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240" yWindow="105" windowWidth="14805" windowHeight="8010" tabRatio="667"/>
  </bookViews>
  <sheets>
    <sheet name="目次" sheetId="37" r:id="rId1"/>
    <sheet name="凡例" sheetId="80" r:id="rId2"/>
    <sheet name="総覧" sheetId="112" r:id="rId3"/>
    <sheet name="生01" sheetId="113" r:id="rId4"/>
    <sheet name="生02" sheetId="114" r:id="rId5"/>
    <sheet name="生03" sheetId="115" r:id="rId6"/>
    <sheet name="生04" sheetId="116" r:id="rId7"/>
    <sheet name="生05" sheetId="117" r:id="rId8"/>
    <sheet name="生06" sheetId="118" r:id="rId9"/>
    <sheet name="死01" sheetId="119" r:id="rId10"/>
    <sheet name="死02" sheetId="120" r:id="rId11"/>
    <sheet name="死03" sheetId="121" r:id="rId12"/>
    <sheet name="死04 " sheetId="122" r:id="rId13"/>
    <sheet name="死05 " sheetId="123" r:id="rId14"/>
    <sheet name="死産" sheetId="124" r:id="rId15"/>
    <sheet name="周01" sheetId="125" r:id="rId16"/>
    <sheet name="周02" sheetId="126" r:id="rId17"/>
    <sheet name="婚姻" sheetId="22" r:id="rId18"/>
    <sheet name="離婚" sheetId="23" r:id="rId19"/>
    <sheet name="不妊　母01" sheetId="38" r:id="rId20"/>
    <sheet name="中絶　母02" sheetId="39" r:id="rId21"/>
    <sheet name="施01" sheetId="40" r:id="rId22"/>
    <sheet name="施02" sheetId="54" r:id="rId23"/>
    <sheet name="施03" sheetId="76" r:id="rId24"/>
    <sheet name="施04 " sheetId="102" r:id="rId25"/>
    <sheet name="施05" sheetId="72" r:id="rId26"/>
    <sheet name="施06" sheetId="73" r:id="rId27"/>
    <sheet name="施07" sheetId="52" r:id="rId28"/>
    <sheet name="施08" sheetId="53" r:id="rId29"/>
    <sheet name="医01" sheetId="63" r:id="rId30"/>
    <sheet name="医02" sheetId="41" r:id="rId31"/>
    <sheet name="医03" sheetId="64" r:id="rId32"/>
    <sheet name="医04 " sheetId="81" r:id="rId33"/>
    <sheet name="医05 " sheetId="82" r:id="rId34"/>
    <sheet name="歯医01 " sheetId="83" r:id="rId35"/>
    <sheet name="歯医02 " sheetId="84" r:id="rId36"/>
    <sheet name="歯医03 " sheetId="85" r:id="rId37"/>
    <sheet name="薬師01 " sheetId="86" r:id="rId38"/>
    <sheet name="薬師02 " sheetId="87" r:id="rId39"/>
    <sheet name="薬師03 " sheetId="88" r:id="rId40"/>
    <sheet name="医・歯・薬 " sheetId="89" r:id="rId41"/>
    <sheet name="保・助・看 " sheetId="90" r:id="rId42"/>
    <sheet name="歯科衛生士・歯科技工士 " sheetId="91" r:id="rId43"/>
    <sheet name="薬局数等 " sheetId="92" r:id="rId44"/>
    <sheet name="病院患者01 " sheetId="103" r:id="rId45"/>
    <sheet name="病院患者02 " sheetId="104" r:id="rId46"/>
    <sheet name="病院患者03 " sheetId="105" r:id="rId47"/>
    <sheet name="病院患者04 " sheetId="106" r:id="rId48"/>
    <sheet name="病院患者05 " sheetId="107" r:id="rId49"/>
    <sheet name="病院患者06 " sheetId="108" r:id="rId50"/>
    <sheet name="病院患者07 " sheetId="109" r:id="rId51"/>
    <sheet name="病院患者08 " sheetId="110" r:id="rId52"/>
    <sheet name="寿命" sheetId="48" r:id="rId53"/>
    <sheet name="合計特殊01" sheetId="49" r:id="rId54"/>
    <sheet name="合計特殊02" sheetId="50" r:id="rId55"/>
    <sheet name="参考（年齢層別国調・推計人口）" sheetId="77" r:id="rId56"/>
    <sheet name="参考（年齢層別登録人口）" sheetId="1" r:id="rId57"/>
  </sheets>
  <definedNames>
    <definedName name="_xlnm._FilterDatabase" localSheetId="12" hidden="1">'死04 '!$B$3:$AO$268</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xlnm.Print_Titles" localSheetId="12">'死04 '!$3:$3</definedName>
    <definedName name="_xlnm.Print_Titles" localSheetId="13">'死05 '!$4:$4</definedName>
    <definedName name="_Regression_Int" localSheetId="15" hidden="1">1</definedName>
    <definedName name="_Regression_Int" localSheetId="16" hidden="1">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<sst xmlns="http://schemas.openxmlformats.org/spreadsheetml/2006/main" xmlns:r="http://schemas.openxmlformats.org/officeDocument/2006/relationships" count="1102" uniqueCount="1102">
  <si>
    <t>昭和60年</t>
    <rPh sb="0" eb="2">
      <t>ショウワ</t>
    </rPh>
    <rPh sb="4" eb="5">
      <t>ネン</t>
    </rPh>
    <phoneticPr fontId="4"/>
  </si>
  <si>
    <t>国勢調査（総数）
・推計人口（総数）
による計算値</t>
    <rPh sb="0" eb="2">
      <t>コクセイ</t>
    </rPh>
    <rPh sb="2" eb="4">
      <t>チョウサ</t>
    </rPh>
    <rPh sb="5" eb="7">
      <t>ソウスウ</t>
    </rPh>
    <rPh sb="10" eb="12">
      <t>スイケイ</t>
    </rPh>
    <rPh sb="12" eb="14">
      <t>ジンコウ</t>
    </rPh>
    <rPh sb="15" eb="17">
      <t>ソウスウ</t>
    </rPh>
    <rPh sb="22" eb="25">
      <t>ケイサンチ</t>
    </rPh>
    <phoneticPr fontId="4"/>
  </si>
  <si>
    <t>病院数（病院－病床の種類別）</t>
    <rPh sb="0" eb="2">
      <t>ビョウイン</t>
    </rPh>
    <rPh sb="2" eb="3">
      <t>スウ</t>
    </rPh>
    <rPh sb="4" eb="6">
      <t>ビョウイン</t>
    </rPh>
    <rPh sb="7" eb="9">
      <t>ビョウショウ</t>
    </rPh>
    <rPh sb="10" eb="12">
      <t>シュルイ</t>
    </rPh>
    <rPh sb="12" eb="13">
      <t>ベツ</t>
    </rPh>
    <phoneticPr fontId="4"/>
  </si>
  <si>
    <t>くも膜下出血</t>
  </si>
  <si>
    <t>出生数</t>
  </si>
  <si>
    <t>H22</t>
  </si>
  <si>
    <t>　　　</t>
  </si>
  <si>
    <t>又は研究</t>
  </si>
  <si>
    <t>900床
以上</t>
  </si>
  <si>
    <t>【男】</t>
    <rPh sb="1" eb="2">
      <t>オトコ</t>
    </rPh>
    <phoneticPr fontId="4"/>
  </si>
  <si>
    <t>（再掲）
2500g未満</t>
  </si>
  <si>
    <t>勤務者（管理者以外）</t>
  </si>
  <si>
    <t>090-
094歳</t>
  </si>
  <si>
    <t>全　科</t>
  </si>
  <si>
    <t>49㎝</t>
  </si>
  <si>
    <t xml:space="preserve"> </t>
  </si>
  <si>
    <t>H18</t>
  </si>
  <si>
    <t>女</t>
  </si>
  <si>
    <t>死亡数</t>
  </si>
  <si>
    <t>周産期死亡</t>
  </si>
  <si>
    <t>H24年</t>
    <rPh sb="3" eb="4">
      <t>ネン</t>
    </rPh>
    <phoneticPr fontId="4"/>
  </si>
  <si>
    <t>ベイズ推定値は、市区町村等の標準化死亡比や合計特殊出生率の算出において、地域間比較や</t>
    <rPh sb="36" eb="39">
      <t>チイキカン</t>
    </rPh>
    <rPh sb="39" eb="41">
      <t>ヒカク</t>
    </rPh>
    <phoneticPr fontId="4"/>
  </si>
  <si>
    <t>婚姻件数</t>
  </si>
  <si>
    <t>都道府県編　第１０表　病院数，病床の規模・都道府県－指定都市・特別区・中核市(再掲)・精神科病院－一般病院別</t>
    <rPh sb="0" eb="5">
      <t>トドウフケンヘン</t>
    </rPh>
    <phoneticPr fontId="4"/>
  </si>
  <si>
    <t>心臓血管外科</t>
  </si>
  <si>
    <t>　出　生　数</t>
    <rPh sb="1" eb="2">
      <t>デ</t>
    </rPh>
    <rPh sb="3" eb="4">
      <t>ナマ</t>
    </rPh>
    <rPh sb="5" eb="6">
      <t>スウ</t>
    </rPh>
    <phoneticPr fontId="4"/>
  </si>
  <si>
    <t>推計人口</t>
    <rPh sb="0" eb="2">
      <t>スイケイ</t>
    </rPh>
    <rPh sb="2" eb="4">
      <t>ジンコウ</t>
    </rPh>
    <phoneticPr fontId="4"/>
  </si>
  <si>
    <t>第１８表　人口10万対医療施設従事医師数の年次推移，主たる従業地による都道府県－指定都市・特別区・中核市（再掲）別</t>
    <rPh sb="26" eb="27">
      <t>シュ</t>
    </rPh>
    <phoneticPr fontId="4"/>
  </si>
  <si>
    <t>第５５表　薬剤師数、平均年齢，性、従業地による都道府県－指定都市・特別区・中核市（再掲）、年齢階級別</t>
  </si>
  <si>
    <t>うち
22週以後
の死産数</t>
    <rPh sb="10" eb="12">
      <t>シザン</t>
    </rPh>
    <rPh sb="12" eb="13">
      <t>スウ</t>
    </rPh>
    <phoneticPr fontId="4"/>
  </si>
  <si>
    <t>H25</t>
  </si>
  <si>
    <t>　男</t>
    <rPh sb="1" eb="2">
      <t>オトコ</t>
    </rPh>
    <phoneticPr fontId="4"/>
  </si>
  <si>
    <t>総　数</t>
  </si>
  <si>
    <t>44㎝</t>
  </si>
  <si>
    <t>（再掲）
新生児
死亡数</t>
    <rPh sb="1" eb="3">
      <t>サイケイ</t>
    </rPh>
    <rPh sb="5" eb="8">
      <t>シンセイジ</t>
    </rPh>
    <rPh sb="9" eb="11">
      <t>シボウ</t>
    </rPh>
    <rPh sb="11" eb="12">
      <t>スウ</t>
    </rPh>
    <phoneticPr fontId="4"/>
  </si>
  <si>
    <t>010-
014歳</t>
  </si>
  <si>
    <t>うち
早期新生児
死亡数</t>
    <rPh sb="9" eb="11">
      <t>シボウ</t>
    </rPh>
    <rPh sb="11" eb="12">
      <t>スウ</t>
    </rPh>
    <phoneticPr fontId="4"/>
  </si>
  <si>
    <t>９月</t>
  </si>
  <si>
    <t>-</t>
  </si>
  <si>
    <t>065-
069歳</t>
  </si>
  <si>
    <t>１１月</t>
  </si>
  <si>
    <t>店舗</t>
    <rPh sb="0" eb="2">
      <t>テンポ</t>
    </rPh>
    <phoneticPr fontId="4"/>
  </si>
  <si>
    <t>H24</t>
  </si>
  <si>
    <t>100
～</t>
  </si>
  <si>
    <t>Ⅳ　医療　第２１表　就業歯科衛生士・歯科技工士数，就業場所・市町別</t>
    <rPh sb="2" eb="4">
      <t>イリョウ</t>
    </rPh>
    <phoneticPr fontId="22"/>
  </si>
  <si>
    <t>２月</t>
  </si>
  <si>
    <t>資料源の注釈　「ベイズ推定値」</t>
    <rPh sb="0" eb="2">
      <t>シリョウ</t>
    </rPh>
    <rPh sb="2" eb="3">
      <t>ゲン</t>
    </rPh>
    <rPh sb="4" eb="6">
      <t>チュウシャク</t>
    </rPh>
    <phoneticPr fontId="4"/>
  </si>
  <si>
    <t>精神及び行動の障害</t>
  </si>
  <si>
    <t>35～39歳</t>
  </si>
  <si>
    <t>90-94</t>
  </si>
  <si>
    <t>H23</t>
  </si>
  <si>
    <t>Ⅰ　人口動態　第２７表　死亡数，死亡の場所・性・市町別</t>
    <rPh sb="2" eb="4">
      <t>ジンコウ</t>
    </rPh>
    <rPh sb="4" eb="6">
      <t>ドウタイ</t>
    </rPh>
    <phoneticPr fontId="4"/>
  </si>
  <si>
    <t>第２７表　医師数，業務の種別・従業地による都道府県－指定都市・特別区・中核市（再掲）別</t>
  </si>
  <si>
    <t>乳房の悪性新生物</t>
  </si>
  <si>
    <t>令和2年</t>
    <rPh sb="0" eb="2">
      <t>レイワ</t>
    </rPh>
    <rPh sb="3" eb="4">
      <t>トシ</t>
    </rPh>
    <phoneticPr fontId="4"/>
  </si>
  <si>
    <t>医師数（業務別）</t>
    <rPh sb="0" eb="3">
      <t>イシスウ</t>
    </rPh>
    <rPh sb="4" eb="6">
      <t>ギョウム</t>
    </rPh>
    <rPh sb="6" eb="7">
      <t>ベツ</t>
    </rPh>
    <phoneticPr fontId="4"/>
  </si>
  <si>
    <t>15～19歳</t>
  </si>
  <si>
    <t>筋骨格系及び結合組織の疾患</t>
  </si>
  <si>
    <t>主たる診療科不詳</t>
    <rPh sb="0" eb="1">
      <t>シュ</t>
    </rPh>
    <rPh sb="3" eb="5">
      <t>シンリョウ</t>
    </rPh>
    <rPh sb="5" eb="6">
      <t>カ</t>
    </rPh>
    <rPh sb="6" eb="8">
      <t>フショウ</t>
    </rPh>
    <phoneticPr fontId="4"/>
  </si>
  <si>
    <t>Ⅴ　母体保護　第６表  人工妊娠中絶件数,年齢（５歳階級）・保健所別</t>
  </si>
  <si>
    <t>こう門科</t>
  </si>
  <si>
    <t>実数</t>
    <rPh sb="0" eb="2">
      <t>ジッスウ</t>
    </rPh>
    <phoneticPr fontId="23"/>
  </si>
  <si>
    <t>　（母の年齢１５～１９歳の出生数）／（１５～１９歳の女性人口）＝出生率（１５～１９歳）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</si>
  <si>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介護老人</t>
    <rPh sb="0" eb="2">
      <t>カイゴ</t>
    </rPh>
    <rPh sb="2" eb="4">
      <t>ロウジン</t>
    </rPh>
    <phoneticPr fontId="4"/>
  </si>
  <si>
    <t>＜出生＞</t>
    <rPh sb="1" eb="3">
      <t>シュッショウ</t>
    </rPh>
    <phoneticPr fontId="4"/>
  </si>
  <si>
    <t>不　詳</t>
  </si>
  <si>
    <t>平成２８年　下関市</t>
    <rPh sb="0" eb="2">
      <t>ヘイセイ</t>
    </rPh>
    <rPh sb="4" eb="5">
      <t>ネン</t>
    </rPh>
    <rPh sb="6" eb="9">
      <t>シモノセキシ</t>
    </rPh>
    <phoneticPr fontId="4"/>
  </si>
  <si>
    <t>035-
039歳</t>
  </si>
  <si>
    <t>医薬品</t>
  </si>
  <si>
    <t>医療施設従事医師数（主たる診療科・病院－診療所別）</t>
    <rPh sb="0" eb="2">
      <t>イリョウ</t>
    </rPh>
    <rPh sb="2" eb="4">
      <t>シセツ</t>
    </rPh>
    <rPh sb="4" eb="6">
      <t>ジュウジ</t>
    </rPh>
    <rPh sb="6" eb="9">
      <t>イシスウ</t>
    </rPh>
    <rPh sb="10" eb="11">
      <t>シュ</t>
    </rPh>
    <rPh sb="13" eb="15">
      <t>シンリョウ</t>
    </rPh>
    <rPh sb="17" eb="19">
      <t>ビョウイン</t>
    </rPh>
    <rPh sb="20" eb="22">
      <t>シンリョウ</t>
    </rPh>
    <rPh sb="22" eb="23">
      <t>ショ</t>
    </rPh>
    <rPh sb="23" eb="24">
      <t>ベツ</t>
    </rPh>
    <phoneticPr fontId="4"/>
  </si>
  <si>
    <t>H21</t>
  </si>
  <si>
    <t>出生数（性・出生月別）</t>
  </si>
  <si>
    <t>C型ウイルス肝炎</t>
  </si>
  <si>
    <t>前立腺の悪性新生物</t>
  </si>
  <si>
    <t>　女</t>
    <rPh sb="1" eb="2">
      <t>オンナ</t>
    </rPh>
    <phoneticPr fontId="4"/>
  </si>
  <si>
    <t>５月</t>
  </si>
  <si>
    <t>H20</t>
  </si>
  <si>
    <t>病院</t>
    <rPh sb="0" eb="2">
      <t>ビョウイン</t>
    </rPh>
    <phoneticPr fontId="4"/>
  </si>
  <si>
    <t>41㎝</t>
  </si>
  <si>
    <t>その他の不慮の事故</t>
  </si>
  <si>
    <t>50歳
以上</t>
    <rPh sb="4" eb="6">
      <t>イジョウ</t>
    </rPh>
    <phoneticPr fontId="4"/>
  </si>
  <si>
    <t>合計特殊出生率の算式</t>
    <rPh sb="0" eb="2">
      <t>ゴウケイ</t>
    </rPh>
    <rPh sb="2" eb="4">
      <t>トクシュ</t>
    </rPh>
    <rPh sb="4" eb="6">
      <t>シュッショウ</t>
    </rPh>
    <rPh sb="6" eb="7">
      <t>リツ</t>
    </rPh>
    <rPh sb="8" eb="10">
      <t>サンシキ</t>
    </rPh>
    <phoneticPr fontId="4"/>
  </si>
  <si>
    <t>…</t>
  </si>
  <si>
    <t>　出生数</t>
    <rPh sb="1" eb="2">
      <t>デ</t>
    </rPh>
    <rPh sb="2" eb="3">
      <t>ナマ</t>
    </rPh>
    <rPh sb="3" eb="4">
      <t>スウ</t>
    </rPh>
    <phoneticPr fontId="4"/>
  </si>
  <si>
    <t>４月</t>
  </si>
  <si>
    <t>平成10年
～
平成14年</t>
    <rPh sb="0" eb="2">
      <t>ヘイセイ</t>
    </rPh>
    <rPh sb="4" eb="5">
      <t>ネン</t>
    </rPh>
    <rPh sb="8" eb="10">
      <t>ヘイセイ</t>
    </rPh>
    <rPh sb="12" eb="13">
      <t>ネン</t>
    </rPh>
    <phoneticPr fontId="4"/>
  </si>
  <si>
    <t>年次</t>
    <rPh sb="0" eb="2">
      <t>ネンジ</t>
    </rPh>
    <phoneticPr fontId="4"/>
  </si>
  <si>
    <t>H19</t>
  </si>
  <si>
    <t>小児科</t>
  </si>
  <si>
    <t>医薬品製</t>
  </si>
  <si>
    <t>市町</t>
  </si>
  <si>
    <t>事者</t>
  </si>
  <si>
    <t>H17</t>
  </si>
  <si>
    <t>01月</t>
  </si>
  <si>
    <t>その他の呼吸器系の疾患</t>
  </si>
  <si>
    <t>出生数（性・体重階級・単産複産別）、出生時平均体重（性・単産複産別）</t>
    <rPh sb="4" eb="5">
      <t>セイ</t>
    </rPh>
    <rPh sb="6" eb="8">
      <t>タイジュウ</t>
    </rPh>
    <rPh sb="8" eb="10">
      <t>カイキュウ</t>
    </rPh>
    <rPh sb="11" eb="13">
      <t>タンサン</t>
    </rPh>
    <rPh sb="13" eb="14">
      <t>フク</t>
    </rPh>
    <rPh sb="14" eb="15">
      <t>サン</t>
    </rPh>
    <rPh sb="15" eb="16">
      <t>ベツ</t>
    </rPh>
    <rPh sb="18" eb="20">
      <t>シュッショウ</t>
    </rPh>
    <rPh sb="20" eb="21">
      <t>ジ</t>
    </rPh>
    <rPh sb="21" eb="23">
      <t>ヘイキン</t>
    </rPh>
    <rPh sb="23" eb="25">
      <t>タイジュウ</t>
    </rPh>
    <rPh sb="26" eb="27">
      <t>セイ</t>
    </rPh>
    <rPh sb="28" eb="30">
      <t>タンサン</t>
    </rPh>
    <rPh sb="30" eb="31">
      <t>フク</t>
    </rPh>
    <rPh sb="31" eb="32">
      <t>サン</t>
    </rPh>
    <rPh sb="32" eb="33">
      <t>ベツ</t>
    </rPh>
    <phoneticPr fontId="4"/>
  </si>
  <si>
    <t>区分</t>
    <rPh sb="0" eb="2">
      <t>クブン</t>
    </rPh>
    <phoneticPr fontId="4"/>
  </si>
  <si>
    <t>出生時の
平均身長</t>
    <rPh sb="0" eb="2">
      <t>シュッショウ</t>
    </rPh>
    <rPh sb="2" eb="3">
      <t>ジ</t>
    </rPh>
    <rPh sb="5" eb="7">
      <t>ヘイキン</t>
    </rPh>
    <rPh sb="7" eb="9">
      <t>シンチョウ</t>
    </rPh>
    <phoneticPr fontId="4"/>
  </si>
  <si>
    <t>下関市</t>
    <rPh sb="0" eb="3">
      <t>シモノセキシ</t>
    </rPh>
    <phoneticPr fontId="4"/>
  </si>
  <si>
    <t>出生数(母の年齢（５歳階級）別　【再掲】嫡出でない子）、（出生順位別）、（出生場所別）</t>
    <rPh sb="4" eb="5">
      <t>ハハ</t>
    </rPh>
    <rPh sb="6" eb="8">
      <t>ネンレイ</t>
    </rPh>
    <rPh sb="10" eb="11">
      <t>サイ</t>
    </rPh>
    <rPh sb="11" eb="13">
      <t>カイキュウ</t>
    </rPh>
    <rPh sb="14" eb="15">
      <t>ベツ</t>
    </rPh>
    <rPh sb="17" eb="19">
      <t>サイケイ</t>
    </rPh>
    <rPh sb="20" eb="22">
      <t>チャクシュツ</t>
    </rPh>
    <rPh sb="25" eb="26">
      <t>コ</t>
    </rPh>
    <rPh sb="29" eb="31">
      <t>シュッショウ</t>
    </rPh>
    <rPh sb="31" eb="33">
      <t>ジュンイ</t>
    </rPh>
    <rPh sb="33" eb="34">
      <t>ベツ</t>
    </rPh>
    <rPh sb="37" eb="39">
      <t>シュッショウ</t>
    </rPh>
    <rPh sb="39" eb="41">
      <t>バショ</t>
    </rPh>
    <rPh sb="41" eb="42">
      <t>ベツ</t>
    </rPh>
    <phoneticPr fontId="4"/>
  </si>
  <si>
    <t>山口県</t>
    <rPh sb="0" eb="3">
      <t>ヤマグチケン</t>
    </rPh>
    <phoneticPr fontId="4"/>
  </si>
  <si>
    <t>消化器外科(胃腸外科)</t>
  </si>
  <si>
    <t>30～34歳</t>
  </si>
  <si>
    <t>循環器内科</t>
  </si>
  <si>
    <t>１２月</t>
  </si>
  <si>
    <t>助産師</t>
  </si>
  <si>
    <t>総数</t>
  </si>
  <si>
    <t>全国</t>
    <rPh sb="0" eb="2">
      <t>ゼンコク</t>
    </rPh>
    <phoneticPr fontId="4"/>
  </si>
  <si>
    <t>人口動態調査</t>
  </si>
  <si>
    <t>42㎝</t>
  </si>
  <si>
    <t>060-
064歳</t>
  </si>
  <si>
    <t>45～49歳</t>
  </si>
  <si>
    <t>呼吸器内科</t>
  </si>
  <si>
    <t>e-Ｓｔａｔ　政府統計の総合窓口</t>
    <rPh sb="7" eb="9">
      <t>セイフ</t>
    </rPh>
    <rPh sb="9" eb="11">
      <t>トウケイ</t>
    </rPh>
    <rPh sb="12" eb="14">
      <t>ソウゴウ</t>
    </rPh>
    <rPh sb="14" eb="16">
      <t>マドグチ</t>
    </rPh>
    <phoneticPr fontId="4"/>
  </si>
  <si>
    <t>病　院</t>
  </si>
  <si>
    <t>H28年</t>
    <rPh sb="3" eb="4">
      <t>ネン</t>
    </rPh>
    <phoneticPr fontId="4"/>
  </si>
  <si>
    <t>診療所</t>
  </si>
  <si>
    <t>045-
049歳</t>
  </si>
  <si>
    <t>精神科病院</t>
  </si>
  <si>
    <t>助産所</t>
  </si>
  <si>
    <t>4歳</t>
  </si>
  <si>
    <t>脊髄性筋萎縮症及び関連症候群</t>
  </si>
  <si>
    <t>その他</t>
  </si>
  <si>
    <t>精神科</t>
  </si>
  <si>
    <t>１月</t>
  </si>
  <si>
    <t>脳梗塞</t>
  </si>
  <si>
    <t>７月</t>
  </si>
  <si>
    <t>不慮の溺死及び溺水</t>
  </si>
  <si>
    <t>45-49</t>
  </si>
  <si>
    <t>３月</t>
  </si>
  <si>
    <t>薬剤師数（業務別）</t>
    <rPh sb="0" eb="3">
      <t>ヤクザイシ</t>
    </rPh>
    <phoneticPr fontId="4"/>
  </si>
  <si>
    <t>６月</t>
  </si>
  <si>
    <t>旧豊田町</t>
    <rPh sb="0" eb="1">
      <t>キュウ</t>
    </rPh>
    <phoneticPr fontId="4"/>
  </si>
  <si>
    <t>８月</t>
  </si>
  <si>
    <t>１０月</t>
  </si>
  <si>
    <t>下関市　市区町村別生命表（厚生労働省）</t>
    <rPh sb="0" eb="3">
      <t>シモノセキシ</t>
    </rPh>
    <rPh sb="4" eb="6">
      <t>シク</t>
    </rPh>
    <rPh sb="6" eb="8">
      <t>チョウソン</t>
    </rPh>
    <rPh sb="8" eb="9">
      <t>ベツ</t>
    </rPh>
    <rPh sb="9" eb="11">
      <t>セイメイ</t>
    </rPh>
    <rPh sb="11" eb="12">
      <t>ヒョウ</t>
    </rPh>
    <rPh sb="13" eb="15">
      <t>コウセイ</t>
    </rPh>
    <rPh sb="15" eb="18">
      <t>ロウドウショウ</t>
    </rPh>
    <phoneticPr fontId="4"/>
  </si>
  <si>
    <t>男</t>
  </si>
  <si>
    <t>20～24歳</t>
  </si>
  <si>
    <t>平成28年</t>
    <rPh sb="0" eb="2">
      <t>ヘイセイ</t>
    </rPh>
    <rPh sb="4" eb="5">
      <t>ネン</t>
    </rPh>
    <phoneticPr fontId="4"/>
  </si>
  <si>
    <t>その他の虚血性心疾患</t>
  </si>
  <si>
    <t>25～29歳</t>
  </si>
  <si>
    <t>悪性新生物</t>
  </si>
  <si>
    <t>アルツハイマー病</t>
  </si>
  <si>
    <t>6月</t>
  </si>
  <si>
    <t>40～44歳</t>
  </si>
  <si>
    <t>不詳</t>
  </si>
  <si>
    <t>人</t>
    <rPh sb="0" eb="1">
      <t>ヒト</t>
    </rPh>
    <phoneticPr fontId="4"/>
  </si>
  <si>
    <t>5月</t>
  </si>
  <si>
    <t>50歳～</t>
  </si>
  <si>
    <t>2歳</t>
  </si>
  <si>
    <t>総数</t>
    <rPh sb="0" eb="2">
      <t>ソウスウ</t>
    </rPh>
    <phoneticPr fontId="4"/>
  </si>
  <si>
    <t>保健統計年報（山口県健康福祉部厚政課）</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phoneticPr fontId="4"/>
  </si>
  <si>
    <t>第4子</t>
  </si>
  <si>
    <t>35
～39</t>
  </si>
  <si>
    <t>10月</t>
  </si>
  <si>
    <t>（厚生労働省：人口動態保健所・市区町村別統計（人口動態統計特殊報告））</t>
    <rPh sb="1" eb="3">
      <t>コウセイ</t>
    </rPh>
    <rPh sb="3" eb="6">
      <t>ロウドウショウ</t>
    </rPh>
    <phoneticPr fontId="4"/>
  </si>
  <si>
    <t>自然死産</t>
    <rPh sb="0" eb="2">
      <t>シゼン</t>
    </rPh>
    <rPh sb="2" eb="4">
      <t>シザン</t>
    </rPh>
    <phoneticPr fontId="4"/>
  </si>
  <si>
    <t>40㎝</t>
  </si>
  <si>
    <t>周産期に特異的な感染症</t>
    <rPh sb="0" eb="3">
      <t>シュウサンキ</t>
    </rPh>
    <rPh sb="4" eb="7">
      <t>トクイテキ</t>
    </rPh>
    <rPh sb="8" eb="11">
      <t>カンセンショウ</t>
    </rPh>
    <phoneticPr fontId="4"/>
  </si>
  <si>
    <t>脳神経外科</t>
  </si>
  <si>
    <t>10
～14</t>
  </si>
  <si>
    <t>43㎝</t>
  </si>
  <si>
    <t>膵の悪性新生物</t>
  </si>
  <si>
    <t>45㎝</t>
  </si>
  <si>
    <t>急性気管支炎</t>
  </si>
  <si>
    <t>の従事者</t>
  </si>
  <si>
    <t xml:space="preserve">
</t>
  </si>
  <si>
    <t>％</t>
  </si>
  <si>
    <t>46㎝</t>
  </si>
  <si>
    <t>出産外傷</t>
    <rPh sb="0" eb="2">
      <t>シュッサン</t>
    </rPh>
    <rPh sb="2" eb="4">
      <t>ガイショウ</t>
    </rPh>
    <phoneticPr fontId="4"/>
  </si>
  <si>
    <t>9月</t>
  </si>
  <si>
    <t>47㎝</t>
  </si>
  <si>
    <t>循環器系の疾患</t>
  </si>
  <si>
    <t>過期
 42-</t>
  </si>
  <si>
    <t>公表されている「全国」・「山口県」の値とは算出の際に分母として使用するデータが異なる。</t>
    <rPh sb="0" eb="2">
      <t>コウヒョウ</t>
    </rPh>
    <rPh sb="8" eb="10">
      <t>ゼンコク</t>
    </rPh>
    <rPh sb="13" eb="16">
      <t>ヤマグチケン</t>
    </rPh>
    <rPh sb="18" eb="19">
      <t>アタイ</t>
    </rPh>
    <rPh sb="21" eb="23">
      <t>サンシュツ</t>
    </rPh>
    <rPh sb="24" eb="25">
      <t>サイ</t>
    </rPh>
    <rPh sb="26" eb="28">
      <t>ブンボ</t>
    </rPh>
    <rPh sb="31" eb="33">
      <t>シヨウ</t>
    </rPh>
    <rPh sb="39" eb="40">
      <t>コト</t>
    </rPh>
    <phoneticPr fontId="4"/>
  </si>
  <si>
    <t>48㎝</t>
  </si>
  <si>
    <t>50㎝</t>
  </si>
  <si>
    <t>51㎝</t>
  </si>
  <si>
    <t>市保健部保健医療政策課</t>
    <rPh sb="1" eb="3">
      <t>ホケン</t>
    </rPh>
    <rPh sb="3" eb="4">
      <t>ブ</t>
    </rPh>
    <rPh sb="4" eb="6">
      <t>ホケン</t>
    </rPh>
    <rPh sb="6" eb="8">
      <t>イリョウ</t>
    </rPh>
    <rPh sb="8" eb="10">
      <t>セイサク</t>
    </rPh>
    <rPh sb="10" eb="11">
      <t>カ</t>
    </rPh>
    <phoneticPr fontId="4"/>
  </si>
  <si>
    <t>52㎝</t>
  </si>
  <si>
    <t>医師・歯科医師・薬剤師調査</t>
  </si>
  <si>
    <t>53㎝</t>
  </si>
  <si>
    <t>　　転入・転出・出生及び死亡数を加減して算出した推計人口（外国人を含む）</t>
    <rPh sb="26" eb="28">
      <t>ジンコウ</t>
    </rPh>
    <rPh sb="29" eb="31">
      <t>ガイコク</t>
    </rPh>
    <rPh sb="31" eb="32">
      <t>ジン</t>
    </rPh>
    <rPh sb="33" eb="34">
      <t>フク</t>
    </rPh>
    <phoneticPr fontId="4"/>
  </si>
  <si>
    <t>第5子</t>
  </si>
  <si>
    <t>Ｈ30</t>
  </si>
  <si>
    <t>54㎝</t>
  </si>
  <si>
    <t>【総数】</t>
    <rPh sb="1" eb="3">
      <t>ソウスウ</t>
    </rPh>
    <phoneticPr fontId="4"/>
  </si>
  <si>
    <t>【単産】</t>
    <rPh sb="1" eb="3">
      <t>タンサン</t>
    </rPh>
    <phoneticPr fontId="4"/>
  </si>
  <si>
    <t>都道府県編　第１１表　人口１０万対病院数，病院－病床の種類・都道府県－指定都市・特別区・中核市（再掲）別</t>
    <rPh sb="0" eb="5">
      <t>トドウフケンヘン</t>
    </rPh>
    <phoneticPr fontId="4"/>
  </si>
  <si>
    <t>【複産】</t>
    <rPh sb="1" eb="2">
      <t>フク</t>
    </rPh>
    <rPh sb="2" eb="3">
      <t>サン</t>
    </rPh>
    <phoneticPr fontId="4"/>
  </si>
  <si>
    <t>出生時の
平均体重</t>
    <rPh sb="5" eb="7">
      <t>ヘイキン</t>
    </rPh>
    <rPh sb="7" eb="9">
      <t>タイジュウ</t>
    </rPh>
    <phoneticPr fontId="4"/>
  </si>
  <si>
    <t>R1年度</t>
    <rPh sb="2" eb="4">
      <t>ネン</t>
    </rPh>
    <phoneticPr fontId="4"/>
  </si>
  <si>
    <t>大動脈瘤及び解離</t>
  </si>
  <si>
    <t>山口県　都道府県別生命表（厚生労働省）　</t>
    <rPh sb="0" eb="3">
      <t>ヤマグチケン</t>
    </rPh>
    <rPh sb="4" eb="8">
      <t>トドウフケン</t>
    </rPh>
    <rPh sb="8" eb="9">
      <t>ベツ</t>
    </rPh>
    <rPh sb="9" eb="11">
      <t>セイメイ</t>
    </rPh>
    <rPh sb="11" eb="12">
      <t>ヒョウ</t>
    </rPh>
    <rPh sb="13" eb="15">
      <t>コウセイ</t>
    </rPh>
    <rPh sb="15" eb="18">
      <t>ロウドウショウ</t>
    </rPh>
    <phoneticPr fontId="4"/>
  </si>
  <si>
    <t>有する</t>
    <rPh sb="0" eb="1">
      <t>ユウ</t>
    </rPh>
    <phoneticPr fontId="4"/>
  </si>
  <si>
    <t>40～44</t>
  </si>
  <si>
    <t>H29</t>
  </si>
  <si>
    <t>慢性非リウマチ性心内膜疾患</t>
  </si>
  <si>
    <t>病院</t>
  </si>
  <si>
    <t>自宅</t>
  </si>
  <si>
    <t>45歳
以上</t>
    <rPh sb="4" eb="6">
      <t>イジョウ</t>
    </rPh>
    <phoneticPr fontId="4"/>
  </si>
  <si>
    <t>子宮の悪性新生物</t>
  </si>
  <si>
    <t>　　　　 修正前の値「平成21年：1.34　平成22年：1.38　平成23年：1.33」</t>
    <rPh sb="5" eb="7">
      <t>シュウセイ</t>
    </rPh>
    <rPh sb="7" eb="8">
      <t>マエ</t>
    </rPh>
    <rPh sb="9" eb="10">
      <t>アタイ</t>
    </rPh>
    <rPh sb="11" eb="13">
      <t>ヘイセイ</t>
    </rPh>
    <rPh sb="15" eb="16">
      <t>ネン</t>
    </rPh>
    <rPh sb="22" eb="24">
      <t>ヘイセイ</t>
    </rPh>
    <rPh sb="26" eb="27">
      <t>ネン</t>
    </rPh>
    <rPh sb="33" eb="35">
      <t>ヘイセイ</t>
    </rPh>
    <rPh sb="37" eb="38">
      <t>ネン</t>
    </rPh>
    <phoneticPr fontId="4"/>
  </si>
  <si>
    <t>妊娠満１２週以後の死児の出産</t>
  </si>
  <si>
    <t>内分泌、栄養及び代謝疾患</t>
  </si>
  <si>
    <t>【再掲】出生数（嫡出でない子）</t>
    <rPh sb="1" eb="3">
      <t>サイケイ</t>
    </rPh>
    <rPh sb="4" eb="7">
      <t>シュッショウスウ</t>
    </rPh>
    <rPh sb="8" eb="10">
      <t>チャクシュツ</t>
    </rPh>
    <rPh sb="13" eb="14">
      <t>コ</t>
    </rPh>
    <phoneticPr fontId="4"/>
  </si>
  <si>
    <t>母の年齢</t>
    <rPh sb="0" eb="1">
      <t>ハハ</t>
    </rPh>
    <rPh sb="2" eb="4">
      <t>ネンレイ</t>
    </rPh>
    <phoneticPr fontId="4"/>
  </si>
  <si>
    <t>脳神経内科</t>
  </si>
  <si>
    <t>歯科医師数</t>
    <rPh sb="0" eb="2">
      <t>シカ</t>
    </rPh>
    <rPh sb="2" eb="5">
      <t>イシスウ</t>
    </rPh>
    <phoneticPr fontId="4"/>
  </si>
  <si>
    <t>出生時の順位</t>
    <rPh sb="0" eb="2">
      <t>シュッショウ</t>
    </rPh>
    <rPh sb="2" eb="3">
      <t>ジ</t>
    </rPh>
    <rPh sb="4" eb="6">
      <t>ジュンイ</t>
    </rPh>
    <phoneticPr fontId="4"/>
  </si>
  <si>
    <t>就業場所</t>
  </si>
  <si>
    <t>出生場所</t>
    <rPh sb="0" eb="2">
      <t>シュッショウ</t>
    </rPh>
    <rPh sb="2" eb="4">
      <t>バショ</t>
    </rPh>
    <phoneticPr fontId="4"/>
  </si>
  <si>
    <t>H27年</t>
    <rPh sb="3" eb="4">
      <t>ネン</t>
    </rPh>
    <phoneticPr fontId="4"/>
  </si>
  <si>
    <t>0歳</t>
  </si>
  <si>
    <t xml:space="preserve">「 ・ 」 </t>
  </si>
  <si>
    <t>耳鼻いんこう科</t>
  </si>
  <si>
    <t>H26年度</t>
    <rPh sb="3" eb="5">
      <t>ネンド</t>
    </rPh>
    <phoneticPr fontId="4"/>
  </si>
  <si>
    <t>1歳</t>
  </si>
  <si>
    <t>その他のリンパ組織、造血組織及び
関連組織の悪性新生物</t>
  </si>
  <si>
    <t>3歳</t>
  </si>
  <si>
    <t>005-
009歳</t>
  </si>
  <si>
    <t>一般病院</t>
  </si>
  <si>
    <t>口唇、口腔及び咽頭の悪性新生物</t>
  </si>
  <si>
    <t>肝疾患</t>
  </si>
  <si>
    <t>015-
019歳</t>
  </si>
  <si>
    <t>検　査</t>
  </si>
  <si>
    <t>出生数（出生の場所・出生時の立会者別）</t>
  </si>
  <si>
    <t>45～49</t>
  </si>
  <si>
    <t>020-
024歳</t>
  </si>
  <si>
    <t>その他の肝疾患</t>
  </si>
  <si>
    <t>産業医</t>
  </si>
  <si>
    <t>025-
029歳</t>
  </si>
  <si>
    <t>介護</t>
  </si>
  <si>
    <t>胃潰瘍及び十二指腸潰瘍</t>
  </si>
  <si>
    <t>（男）</t>
    <rPh sb="1" eb="2">
      <t>オトコ</t>
    </rPh>
    <phoneticPr fontId="4"/>
  </si>
  <si>
    <t>療養病床</t>
  </si>
  <si>
    <t>030-
034歳</t>
  </si>
  <si>
    <t>平成22年</t>
    <rPh sb="0" eb="2">
      <t>ヘイセイ</t>
    </rPh>
    <rPh sb="4" eb="5">
      <t>ネン</t>
    </rPh>
    <phoneticPr fontId="4"/>
  </si>
  <si>
    <t>040-
044歳</t>
  </si>
  <si>
    <t>050-
054歳</t>
  </si>
  <si>
    <t>15
～19</t>
  </si>
  <si>
    <t>を除く　）</t>
  </si>
  <si>
    <t>無職の者</t>
  </si>
  <si>
    <t>055-
059歳</t>
  </si>
  <si>
    <t>070-
074歳</t>
  </si>
  <si>
    <t>　（母の年齢４０～４４歳の出生数）／（４０～４４歳の女性人口）＝出生率（４０～４４歳）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</si>
  <si>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075-
079歳</t>
  </si>
  <si>
    <t>･</t>
  </si>
  <si>
    <t>080-
084歳</t>
  </si>
  <si>
    <t>11月</t>
  </si>
  <si>
    <t>第1子</t>
  </si>
  <si>
    <t>介護老人
保健施設</t>
    <rPh sb="0" eb="2">
      <t>カイゴ</t>
    </rPh>
    <rPh sb="7" eb="9">
      <t>シセツ</t>
    </rPh>
    <phoneticPr fontId="22"/>
  </si>
  <si>
    <t>085-
089歳</t>
  </si>
  <si>
    <t>　　　　注：　熊本地震の影響により、平成28年4月分の報告において、熊本県の病院1施設（阿蘇医療圏）は、報告が</t>
    <rPh sb="4" eb="5">
      <t>チュウ</t>
    </rPh>
    <rPh sb="7" eb="9">
      <t>クマモト</t>
    </rPh>
    <rPh sb="9" eb="11">
      <t>ジシン</t>
    </rPh>
    <rPh sb="12" eb="14">
      <t>エイキョウ</t>
    </rPh>
    <rPh sb="18" eb="20">
      <t>ヘイセイ</t>
    </rPh>
    <rPh sb="22" eb="23">
      <t>ネン</t>
    </rPh>
    <rPh sb="24" eb="25">
      <t>ガツ</t>
    </rPh>
    <rPh sb="25" eb="26">
      <t>ブン</t>
    </rPh>
    <rPh sb="27" eb="29">
      <t>ホウコク</t>
    </rPh>
    <rPh sb="34" eb="37">
      <t>クマモトケン</t>
    </rPh>
    <rPh sb="38" eb="40">
      <t>ビョウイン</t>
    </rPh>
    <rPh sb="41" eb="43">
      <t>シセツ</t>
    </rPh>
    <rPh sb="44" eb="46">
      <t>アソ</t>
    </rPh>
    <rPh sb="46" eb="48">
      <t>イリョウ</t>
    </rPh>
    <rPh sb="48" eb="49">
      <t>ケン</t>
    </rPh>
    <rPh sb="52" eb="54">
      <t>ホウコク</t>
    </rPh>
    <phoneticPr fontId="4"/>
  </si>
  <si>
    <t>結核
病床</t>
  </si>
  <si>
    <t>100
歳-</t>
  </si>
  <si>
    <t>腎不全</t>
  </si>
  <si>
    <t>旧菊川町</t>
    <rPh sb="0" eb="1">
      <t>キュウ</t>
    </rPh>
    <phoneticPr fontId="4"/>
  </si>
  <si>
    <t>【女】</t>
    <rPh sb="1" eb="2">
      <t>オンナ</t>
    </rPh>
    <phoneticPr fontId="4"/>
  </si>
  <si>
    <t>後期死産</t>
  </si>
  <si>
    <t>貧血</t>
  </si>
  <si>
    <t>　その年の女性の５歳階級年齢別出生率を求め、各階級の出生率を合計したもの。</t>
    <rPh sb="3" eb="4">
      <t>トシ</t>
    </rPh>
    <rPh sb="5" eb="7">
      <t>ジョセイ</t>
    </rPh>
    <rPh sb="9" eb="10">
      <t>サイ</t>
    </rPh>
    <rPh sb="10" eb="12">
      <t>カイキュウ</t>
    </rPh>
    <rPh sb="12" eb="14">
      <t>ネンレイ</t>
    </rPh>
    <rPh sb="14" eb="15">
      <t>ベツ</t>
    </rPh>
    <rPh sb="15" eb="17">
      <t>シュッショウ</t>
    </rPh>
    <rPh sb="17" eb="18">
      <t>リツ</t>
    </rPh>
    <rPh sb="19" eb="20">
      <t>モト</t>
    </rPh>
    <rPh sb="22" eb="23">
      <t>カク</t>
    </rPh>
    <rPh sb="23" eb="25">
      <t>カイキュウ</t>
    </rPh>
    <rPh sb="26" eb="28">
      <t>シュッショウ</t>
    </rPh>
    <rPh sb="28" eb="29">
      <t>リツ</t>
    </rPh>
    <rPh sb="30" eb="32">
      <t>ゴウケイ</t>
    </rPh>
    <phoneticPr fontId="4"/>
  </si>
  <si>
    <t>「 － 」</t>
  </si>
  <si>
    <t>平成17年</t>
    <rPh sb="0" eb="2">
      <t>ヘイセイ</t>
    </rPh>
    <rPh sb="4" eb="5">
      <t>ネン</t>
    </rPh>
    <phoneticPr fontId="4"/>
  </si>
  <si>
    <t>介護療養病床</t>
  </si>
  <si>
    <t>02月</t>
  </si>
  <si>
    <t>300～
399床　</t>
    <rPh sb="8" eb="9">
      <t>ユカ</t>
    </rPh>
    <phoneticPr fontId="4"/>
  </si>
  <si>
    <t>03月</t>
  </si>
  <si>
    <t>04月</t>
  </si>
  <si>
    <t>保健所</t>
    <rPh sb="0" eb="2">
      <t>ホケン</t>
    </rPh>
    <rPh sb="2" eb="3">
      <t>ショ</t>
    </rPh>
    <phoneticPr fontId="4"/>
  </si>
  <si>
    <t>05月</t>
  </si>
  <si>
    <t>助産師</t>
    <rPh sb="2" eb="3">
      <t>シ</t>
    </rPh>
    <phoneticPr fontId="23"/>
  </si>
  <si>
    <t>山口県市町年齢別推計人口</t>
    <rPh sb="0" eb="3">
      <t>ヤマグチケン</t>
    </rPh>
    <phoneticPr fontId="4"/>
  </si>
  <si>
    <t>35～39</t>
  </si>
  <si>
    <t>保健師</t>
    <rPh sb="2" eb="3">
      <t>シ</t>
    </rPh>
    <phoneticPr fontId="23"/>
  </si>
  <si>
    <t>06月</t>
  </si>
  <si>
    <t>07月</t>
  </si>
  <si>
    <t>人口動態総覧</t>
  </si>
  <si>
    <t>外　科</t>
  </si>
  <si>
    <t>特例
販売業
※</t>
  </si>
  <si>
    <t>08月</t>
  </si>
  <si>
    <t>09月</t>
  </si>
  <si>
    <t>平成２０年</t>
    <rPh sb="0" eb="2">
      <t>ヘイセイ</t>
    </rPh>
    <rPh sb="4" eb="5">
      <t>ネン</t>
    </rPh>
    <phoneticPr fontId="4"/>
  </si>
  <si>
    <t>12月</t>
  </si>
  <si>
    <t>＜参考表＞年齢層別人口（国勢調査・推計）</t>
    <rPh sb="5" eb="7">
      <t>ネンレイ</t>
    </rPh>
    <rPh sb="7" eb="8">
      <t>ソウ</t>
    </rPh>
    <rPh sb="8" eb="9">
      <t>ベツ</t>
    </rPh>
    <rPh sb="9" eb="11">
      <t>ジンコウ</t>
    </rPh>
    <rPh sb="12" eb="14">
      <t>コクセイ</t>
    </rPh>
    <rPh sb="14" eb="16">
      <t>チョウサ</t>
    </rPh>
    <rPh sb="17" eb="19">
      <t>スイケイ</t>
    </rPh>
    <phoneticPr fontId="4"/>
  </si>
  <si>
    <t>H17～R3</t>
  </si>
  <si>
    <t>第3子</t>
  </si>
  <si>
    <t>95-97</t>
  </si>
  <si>
    <t>第２４表　死亡数，死因（死因分類）・性・年齢（５歳階級）・市町別</t>
    <rPh sb="29" eb="31">
      <t>シチョウ</t>
    </rPh>
    <phoneticPr fontId="4"/>
  </si>
  <si>
    <t>（治験、</t>
  </si>
  <si>
    <t>開設者</t>
  </si>
  <si>
    <t>平均
年齢</t>
  </si>
  <si>
    <t>死因分類</t>
    <rPh sb="0" eb="2">
      <t>シイン</t>
    </rPh>
    <rPh sb="2" eb="4">
      <t>ブンルイ</t>
    </rPh>
    <phoneticPr fontId="4"/>
  </si>
  <si>
    <t>妊娠、分娩及び産じょく</t>
    <rPh sb="0" eb="2">
      <t>ニンシン</t>
    </rPh>
    <rPh sb="3" eb="5">
      <t>ブンベン</t>
    </rPh>
    <rPh sb="5" eb="6">
      <t>オヨ</t>
    </rPh>
    <rPh sb="7" eb="8">
      <t>サン</t>
    </rPh>
    <phoneticPr fontId="4"/>
  </si>
  <si>
    <t>150～
199床　</t>
    <rPh sb="8" eb="9">
      <t>ユカ</t>
    </rPh>
    <phoneticPr fontId="4"/>
  </si>
  <si>
    <t>性</t>
  </si>
  <si>
    <t>－</t>
  </si>
  <si>
    <t>平成30年</t>
    <rPh sb="0" eb="2">
      <t>ヘイセイ</t>
    </rPh>
    <rPh sb="4" eb="5">
      <t>ネン</t>
    </rPh>
    <phoneticPr fontId="4"/>
  </si>
  <si>
    <t>感染症及び寄生虫症</t>
  </si>
  <si>
    <t>再掲</t>
    <rPh sb="0" eb="2">
      <t>サイケイ</t>
    </rPh>
    <phoneticPr fontId="4"/>
  </si>
  <si>
    <t>資料なし又は計数不明の場合</t>
    <rPh sb="0" eb="2">
      <t>シリョウ</t>
    </rPh>
    <rPh sb="4" eb="5">
      <t>マタ</t>
    </rPh>
    <phoneticPr fontId="4"/>
  </si>
  <si>
    <t>腸管感染症</t>
  </si>
  <si>
    <t>結核</t>
  </si>
  <si>
    <t>呼吸器結核</t>
  </si>
  <si>
    <t>眼科</t>
  </si>
  <si>
    <t>その他の結核</t>
  </si>
  <si>
    <t>その他の心疾患</t>
  </si>
  <si>
    <t>敗血症</t>
  </si>
  <si>
    <t>消化器系の先天奇形</t>
  </si>
  <si>
    <t>不詳</t>
    <rPh sb="0" eb="1">
      <t>フ</t>
    </rPh>
    <rPh sb="1" eb="2">
      <t>ショウ</t>
    </rPh>
    <phoneticPr fontId="4"/>
  </si>
  <si>
    <t>ウイルス肝炎</t>
  </si>
  <si>
    <t>乳幼児突然死症候群</t>
  </si>
  <si>
    <t>都道府県編　第２２表　人口１０万対一般診療所数，開設者・都道府県－指定都市・特別区・中核市（再掲）・病床</t>
    <rPh sb="0" eb="5">
      <t>トドウフケンヘン</t>
    </rPh>
    <phoneticPr fontId="4"/>
  </si>
  <si>
    <t>B型ウイルス肝炎</t>
  </si>
  <si>
    <t>平成２４年</t>
    <rPh sb="0" eb="2">
      <t>ヘイセイ</t>
    </rPh>
    <rPh sb="4" eb="5">
      <t>ネン</t>
    </rPh>
    <phoneticPr fontId="4"/>
  </si>
  <si>
    <t>病理診断科</t>
  </si>
  <si>
    <t>医療施設従事医師数（年齢階級・男女別）</t>
    <rPh sb="0" eb="2">
      <t>イリョウ</t>
    </rPh>
    <rPh sb="2" eb="4">
      <t>シセツ</t>
    </rPh>
    <rPh sb="4" eb="6">
      <t>ジュウジ</t>
    </rPh>
    <rPh sb="6" eb="9">
      <t>イシスウ</t>
    </rPh>
    <rPh sb="10" eb="12">
      <t>ネンレイ</t>
    </rPh>
    <rPh sb="12" eb="14">
      <t>カイキュウ</t>
    </rPh>
    <rPh sb="15" eb="17">
      <t>ダンジョ</t>
    </rPh>
    <rPh sb="17" eb="18">
      <t>ベツ</t>
    </rPh>
    <phoneticPr fontId="4"/>
  </si>
  <si>
    <t>その他の感染症及び寄生虫症</t>
  </si>
  <si>
    <t>（診療所）</t>
    <rPh sb="1" eb="3">
      <t>シンリョウ</t>
    </rPh>
    <rPh sb="3" eb="4">
      <t>ショ</t>
    </rPh>
    <phoneticPr fontId="4"/>
  </si>
  <si>
    <t>その他のウイルス肝炎</t>
    <rPh sb="2" eb="3">
      <t>タ</t>
    </rPh>
    <phoneticPr fontId="4"/>
  </si>
  <si>
    <t>平成7年</t>
    <rPh sb="0" eb="2">
      <t>ヘイセイ</t>
    </rPh>
    <rPh sb="3" eb="4">
      <t>ネン</t>
    </rPh>
    <phoneticPr fontId="4"/>
  </si>
  <si>
    <t>ヒト免疫不全ウイルス[HIV]病</t>
    <rPh sb="2" eb="4">
      <t>メンエキ</t>
    </rPh>
    <rPh sb="4" eb="6">
      <t>フゼン</t>
    </rPh>
    <rPh sb="15" eb="16">
      <t>ビョウ</t>
    </rPh>
    <phoneticPr fontId="4"/>
  </si>
  <si>
    <t>新生物</t>
  </si>
  <si>
    <t>90
～94</t>
  </si>
  <si>
    <t>都道府県編　第４表　外来患者延数，病院の種類・都道府県－指定都市・特別区・中核市（再掲）別</t>
    <rPh sb="0" eb="5">
      <t>トドウフケンヘン</t>
    </rPh>
    <phoneticPr fontId="4"/>
  </si>
  <si>
    <t>食道の悪性新生物</t>
  </si>
  <si>
    <t>胃の悪性新生物</t>
  </si>
  <si>
    <t>結腸の悪性新生物</t>
  </si>
  <si>
    <t>　　住民基本台帳による人口（外国人を含む。）</t>
    <rPh sb="2" eb="4">
      <t>ジュウミン</t>
    </rPh>
    <rPh sb="4" eb="6">
      <t>キホン</t>
    </rPh>
    <rPh sb="6" eb="8">
      <t>ダイチョウ</t>
    </rPh>
    <rPh sb="11" eb="13">
      <t>ジンコウ</t>
    </rPh>
    <rPh sb="14" eb="16">
      <t>ガイコク</t>
    </rPh>
    <rPh sb="16" eb="17">
      <t>ジン</t>
    </rPh>
    <rPh sb="18" eb="19">
      <t>フク</t>
    </rPh>
    <phoneticPr fontId="4"/>
  </si>
  <si>
    <t>平成１９年</t>
    <rPh sb="0" eb="2">
      <t>ヘイセイ</t>
    </rPh>
    <rPh sb="4" eb="5">
      <t>ネン</t>
    </rPh>
    <phoneticPr fontId="4"/>
  </si>
  <si>
    <t>平成１７年</t>
    <rPh sb="0" eb="2">
      <t>ヘイセイ</t>
    </rPh>
    <rPh sb="4" eb="5">
      <t>ネン</t>
    </rPh>
    <phoneticPr fontId="4"/>
  </si>
  <si>
    <t>閲覧　第２１表　医療施設従事医師数，病院－診療所、主たる従業地による都道府県－指定都市・特別区・中核市（再掲）、主たる診療科別</t>
    <rPh sb="0" eb="2">
      <t>エツラン</t>
    </rPh>
    <rPh sb="25" eb="26">
      <t>シュ</t>
    </rPh>
    <phoneticPr fontId="4"/>
  </si>
  <si>
    <t>直腸S状結腸移行部及び直腸の
悪性新生物</t>
  </si>
  <si>
    <t>7月</t>
  </si>
  <si>
    <t>保健統計年報（山口県健康福祉部厚政課）</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phoneticPr fontId="22"/>
  </si>
  <si>
    <t>　　それぞれ母の年齢１４歳以下の出生数、母の年齢５０歳以上の出生数を含んでいる。</t>
    <rPh sb="6" eb="7">
      <t>ハハ</t>
    </rPh>
    <rPh sb="8" eb="10">
      <t>ネンレイ</t>
    </rPh>
    <rPh sb="12" eb="13">
      <t>サイ</t>
    </rPh>
    <rPh sb="13" eb="15">
      <t>イカ</t>
    </rPh>
    <rPh sb="16" eb="19">
      <t>シュッショウスウ</t>
    </rPh>
    <rPh sb="20" eb="21">
      <t>ハハ</t>
    </rPh>
    <rPh sb="22" eb="24">
      <t>ネンレイ</t>
    </rPh>
    <rPh sb="26" eb="27">
      <t>サイ</t>
    </rPh>
    <rPh sb="27" eb="29">
      <t>イジョウ</t>
    </rPh>
    <rPh sb="30" eb="33">
      <t>シュッショウスウ</t>
    </rPh>
    <rPh sb="34" eb="35">
      <t>フク</t>
    </rPh>
    <phoneticPr fontId="4"/>
  </si>
  <si>
    <t>肝及び肝内胆管の悪性新生物</t>
  </si>
  <si>
    <t>歳</t>
    <rPh sb="0" eb="1">
      <t>サイ</t>
    </rPh>
    <phoneticPr fontId="4"/>
  </si>
  <si>
    <t>胆のう及びその他の胆道の悪性新生物</t>
  </si>
  <si>
    <t>正期
37-41</t>
  </si>
  <si>
    <t>咽頭の悪性新生物</t>
  </si>
  <si>
    <t>卸売
販売業
※</t>
    <rPh sb="0" eb="2">
      <t>オロシウリ</t>
    </rPh>
    <rPh sb="3" eb="6">
      <t>ハンバイギョウ</t>
    </rPh>
    <phoneticPr fontId="24"/>
  </si>
  <si>
    <t>感染症
病床</t>
  </si>
  <si>
    <t>統計表中の符号の用法は次のとおりである。</t>
  </si>
  <si>
    <t>気管、気管支及び肺の悪性新生物</t>
  </si>
  <si>
    <t>リウマチ科</t>
  </si>
  <si>
    <t>皮膚の悪性新生物</t>
  </si>
  <si>
    <t>糸球体疾患及び賢尿細管間質性疾患</t>
  </si>
  <si>
    <t>卵巣の悪性新生物</t>
  </si>
  <si>
    <t>膀胱の悪性新生物</t>
  </si>
  <si>
    <t>中枢神経系の悪性新生物</t>
  </si>
  <si>
    <t>S30～R2</t>
  </si>
  <si>
    <t>悪性リンパ腫</t>
  </si>
  <si>
    <t>中枢神経系のその他の新生物</t>
  </si>
  <si>
    <t>元年</t>
    <rPh sb="0" eb="1">
      <t>ゲン</t>
    </rPh>
    <rPh sb="1" eb="2">
      <t>ネン</t>
    </rPh>
    <phoneticPr fontId="4"/>
  </si>
  <si>
    <t>白血病</t>
  </si>
  <si>
    <t>その他の悪性新生物</t>
  </si>
  <si>
    <t>H27</t>
  </si>
  <si>
    <t>その他の新生物</t>
  </si>
  <si>
    <t>不詳</t>
    <rPh sb="0" eb="2">
      <t>フショウ</t>
    </rPh>
    <phoneticPr fontId="4"/>
  </si>
  <si>
    <t>25
～29</t>
  </si>
  <si>
    <t>中枢神経系を除くその他の新生物</t>
  </si>
  <si>
    <t>医師</t>
  </si>
  <si>
    <t>糖尿病</t>
  </si>
  <si>
    <t>その他の内分泌、栄養及び代謝疾患</t>
  </si>
  <si>
    <t>Ⅳ　医療　第２３表　薬局・医薬品販売業者数，市町別</t>
    <rPh sb="2" eb="4">
      <t>イリョウ</t>
    </rPh>
    <phoneticPr fontId="22"/>
  </si>
  <si>
    <t>血管性及び詳細不明の痴呆</t>
  </si>
  <si>
    <t>その他</t>
    <rPh sb="0" eb="3">
      <t>ソノタ</t>
    </rPh>
    <phoneticPr fontId="4"/>
  </si>
  <si>
    <t>平成20年
～
平成24年</t>
    <rPh sb="0" eb="2">
      <t>ヘイセイ</t>
    </rPh>
    <rPh sb="4" eb="5">
      <t>ネン</t>
    </rPh>
    <rPh sb="8" eb="10">
      <t>ヘイセイ</t>
    </rPh>
    <rPh sb="12" eb="13">
      <t>ネン</t>
    </rPh>
    <phoneticPr fontId="4"/>
  </si>
  <si>
    <t>　住民基本台帳に基づく市総務課集計数（平成24年以降）</t>
    <rPh sb="1" eb="3">
      <t>ジュウミン</t>
    </rPh>
    <rPh sb="3" eb="5">
      <t>キホン</t>
    </rPh>
    <rPh sb="5" eb="7">
      <t>ダイチョウ</t>
    </rPh>
    <rPh sb="8" eb="9">
      <t>モト</t>
    </rPh>
    <rPh sb="11" eb="12">
      <t>シ</t>
    </rPh>
    <rPh sb="12" eb="15">
      <t>ソウムカ</t>
    </rPh>
    <rPh sb="15" eb="17">
      <t>シュウケイ</t>
    </rPh>
    <rPh sb="17" eb="18">
      <t>スウ</t>
    </rPh>
    <rPh sb="19" eb="21">
      <t>ヘイセイ</t>
    </rPh>
    <rPh sb="23" eb="24">
      <t>ネン</t>
    </rPh>
    <rPh sb="24" eb="26">
      <t>イコウ</t>
    </rPh>
    <phoneticPr fontId="25"/>
  </si>
  <si>
    <t>中巻　総覧　第２表（３５山口県）　人口動態総覧(件数），都道府県・市部－郡部－保健所－市区町村別</t>
    <rPh sb="12" eb="15">
      <t>ヤマグチケン</t>
    </rPh>
    <rPh sb="24" eb="26">
      <t>ケンスウ</t>
    </rPh>
    <rPh sb="33" eb="35">
      <t>シブ</t>
    </rPh>
    <rPh sb="36" eb="38">
      <t>グンブ</t>
    </rPh>
    <rPh sb="39" eb="42">
      <t>ホケンショ</t>
    </rPh>
    <rPh sb="43" eb="48">
      <t>シクチョウソンベツ</t>
    </rPh>
    <phoneticPr fontId="4"/>
  </si>
  <si>
    <t>その他の精神及び行動の障害</t>
  </si>
  <si>
    <t>神経系の疾患</t>
  </si>
  <si>
    <t>髄膜炎</t>
  </si>
  <si>
    <t>心筋症</t>
  </si>
  <si>
    <t>第４２表　歯科医師数、平均年齢，性、主たる従業地による都道府県－指定都市・特別区・中核市（再掲）、年齢階級別</t>
    <rPh sb="18" eb="19">
      <t>シュ</t>
    </rPh>
    <phoneticPr fontId="4"/>
  </si>
  <si>
    <t>美容外科</t>
  </si>
  <si>
    <t>パーキンソン病</t>
  </si>
  <si>
    <t>その他の神経系の疾患</t>
  </si>
  <si>
    <t>下関市</t>
    <rPh sb="0" eb="2">
      <t>シモノセキ</t>
    </rPh>
    <rPh sb="2" eb="3">
      <t>シ</t>
    </rPh>
    <phoneticPr fontId="4"/>
  </si>
  <si>
    <t>眼及び付属器の疾患</t>
    <rPh sb="0" eb="1">
      <t>メ</t>
    </rPh>
    <rPh sb="1" eb="2">
      <t>オヨ</t>
    </rPh>
    <rPh sb="3" eb="5">
      <t>フゾク</t>
    </rPh>
    <rPh sb="5" eb="6">
      <t>キ</t>
    </rPh>
    <rPh sb="7" eb="9">
      <t>シッカン</t>
    </rPh>
    <phoneticPr fontId="4"/>
  </si>
  <si>
    <t>耳及び乳様突起の疾患</t>
  </si>
  <si>
    <t>婚姻件数（届出月別）</t>
    <rPh sb="0" eb="2">
      <t>コンイン</t>
    </rPh>
    <rPh sb="2" eb="4">
      <t>ケンスウ</t>
    </rPh>
    <rPh sb="5" eb="7">
      <t>トドケデ</t>
    </rPh>
    <rPh sb="7" eb="9">
      <t>ツキベツ</t>
    </rPh>
    <phoneticPr fontId="4"/>
  </si>
  <si>
    <t>　　　　 　熊本地震の影響により、平成28年4月分の報告において、熊本県の病院1施設（阿蘇医療圏）は、報告がなかったため除いて集計した。</t>
    <rPh sb="6" eb="8">
      <t>クマモト</t>
    </rPh>
    <rPh sb="8" eb="10">
      <t>ジシン</t>
    </rPh>
    <rPh sb="11" eb="13">
      <t>エイキョウ</t>
    </rPh>
    <rPh sb="17" eb="19">
      <t>ヘイセイ</t>
    </rPh>
    <rPh sb="21" eb="22">
      <t>ネン</t>
    </rPh>
    <rPh sb="23" eb="24">
      <t>ガツ</t>
    </rPh>
    <rPh sb="24" eb="25">
      <t>ブン</t>
    </rPh>
    <rPh sb="26" eb="28">
      <t>ホウコク</t>
    </rPh>
    <rPh sb="33" eb="36">
      <t>クマモトケン</t>
    </rPh>
    <rPh sb="37" eb="39">
      <t>ビョウイン</t>
    </rPh>
    <rPh sb="40" eb="42">
      <t>シセツ</t>
    </rPh>
    <rPh sb="43" eb="45">
      <t>アソ</t>
    </rPh>
    <rPh sb="45" eb="47">
      <t>イリョウ</t>
    </rPh>
    <rPh sb="47" eb="48">
      <t>ケン</t>
    </rPh>
    <phoneticPr fontId="4"/>
  </si>
  <si>
    <t>高血圧性疾患</t>
  </si>
  <si>
    <t>高血圧性心疾患及び心腎疾患</t>
  </si>
  <si>
    <t>（病院）</t>
    <rPh sb="1" eb="3">
      <t>ビョウイン</t>
    </rPh>
    <phoneticPr fontId="4"/>
  </si>
  <si>
    <t>その他の高血圧性疾患</t>
  </si>
  <si>
    <t>結核療養所</t>
  </si>
  <si>
    <t>その他の尿路性器系疾患</t>
  </si>
  <si>
    <t>（参考）診療科名の改正前</t>
    <rPh sb="1" eb="3">
      <t>サンコウ</t>
    </rPh>
    <rPh sb="4" eb="6">
      <t>シンリョウ</t>
    </rPh>
    <rPh sb="6" eb="8">
      <t>カメイ</t>
    </rPh>
    <rPh sb="9" eb="11">
      <t>カイセイ</t>
    </rPh>
    <rPh sb="11" eb="12">
      <t>マエ</t>
    </rPh>
    <phoneticPr fontId="4"/>
  </si>
  <si>
    <t>心疾患（高血圧性を除く）</t>
  </si>
  <si>
    <t>（総数）</t>
    <rPh sb="1" eb="3">
      <t>ソウスウ</t>
    </rPh>
    <phoneticPr fontId="4"/>
  </si>
  <si>
    <t>慢性リウマチ性心疾患</t>
  </si>
  <si>
    <t>Ⅰ　人口動態　第３６表  周産期死亡数，妊娠満２２週以後の死産－早期新生児死亡・母の年齢（５歳階級）・市町別</t>
    <rPh sb="2" eb="4">
      <t>ジンコウ</t>
    </rPh>
    <rPh sb="4" eb="6">
      <t>ドウタイ</t>
    </rPh>
    <phoneticPr fontId="22"/>
  </si>
  <si>
    <t>無床</t>
  </si>
  <si>
    <t>急性心筋梗塞</t>
  </si>
  <si>
    <t>.-</t>
  </si>
  <si>
    <t>用語の定義は調査により異なることがあるため、詳細は統計表作成の</t>
    <rPh sb="0" eb="2">
      <t>ヨウゴ</t>
    </rPh>
    <rPh sb="3" eb="5">
      <t>テイギ</t>
    </rPh>
    <rPh sb="6" eb="8">
      <t>チョウサ</t>
    </rPh>
    <rPh sb="11" eb="12">
      <t>コト</t>
    </rPh>
    <phoneticPr fontId="4"/>
  </si>
  <si>
    <t>肛門外科</t>
  </si>
  <si>
    <t>【注３】</t>
    <rPh sb="1" eb="2">
      <t>チュウ</t>
    </rPh>
    <phoneticPr fontId="4"/>
  </si>
  <si>
    <t>不整脈及び伝導障害</t>
  </si>
  <si>
    <t>心不全</t>
  </si>
  <si>
    <t>令和元年　下関市</t>
    <rPh sb="0" eb="2">
      <t>レイワ</t>
    </rPh>
    <rPh sb="2" eb="3">
      <t>ガン</t>
    </rPh>
    <rPh sb="3" eb="4">
      <t>ネン</t>
    </rPh>
    <rPh sb="5" eb="8">
      <t>シモノセキシ</t>
    </rPh>
    <phoneticPr fontId="4"/>
  </si>
  <si>
    <t>代表者</t>
  </si>
  <si>
    <t>脳血管疾患</t>
  </si>
  <si>
    <t>脳内出血</t>
  </si>
  <si>
    <t>その他の脳血管疾患</t>
  </si>
  <si>
    <t>H22年度</t>
    <rPh sb="3" eb="5">
      <t>ネンド</t>
    </rPh>
    <phoneticPr fontId="4"/>
  </si>
  <si>
    <t>総　数</t>
    <rPh sb="0" eb="1">
      <t>ソウ</t>
    </rPh>
    <rPh sb="2" eb="3">
      <t>スウ</t>
    </rPh>
    <phoneticPr fontId="4"/>
  </si>
  <si>
    <t>昭和40年</t>
    <rPh sb="0" eb="2">
      <t>ショウワ</t>
    </rPh>
    <rPh sb="4" eb="5">
      <t>ネン</t>
    </rPh>
    <phoneticPr fontId="4"/>
  </si>
  <si>
    <t>出生数，都道府県・市区町村・出生の場所・出生時の立会者別</t>
    <rPh sb="4" eb="8">
      <t>トドウフケン</t>
    </rPh>
    <rPh sb="9" eb="11">
      <t>シク</t>
    </rPh>
    <rPh sb="11" eb="13">
      <t>チョウソン</t>
    </rPh>
    <phoneticPr fontId="4"/>
  </si>
  <si>
    <t>事業所</t>
    <rPh sb="0" eb="3">
      <t>ジギョウショ</t>
    </rPh>
    <phoneticPr fontId="22"/>
  </si>
  <si>
    <t>登録人口（総数）
による計算値</t>
    <rPh sb="0" eb="2">
      <t>トウロク</t>
    </rPh>
    <rPh sb="2" eb="4">
      <t>ジンコウ</t>
    </rPh>
    <rPh sb="5" eb="7">
      <t>ソウスウ</t>
    </rPh>
    <rPh sb="12" eb="15">
      <t>ケイサンチ</t>
    </rPh>
    <phoneticPr fontId="4"/>
  </si>
  <si>
    <t>平成18年</t>
    <rPh sb="0" eb="2">
      <t>ヘイセイ</t>
    </rPh>
    <rPh sb="4" eb="5">
      <t>ネン</t>
    </rPh>
    <phoneticPr fontId="4"/>
  </si>
  <si>
    <t>その他の循環器系の疾患</t>
  </si>
  <si>
    <t>死亡数（性・年齢５歳階級別）</t>
    <rPh sb="0" eb="2">
      <t>シボウ</t>
    </rPh>
    <rPh sb="2" eb="3">
      <t>スウ</t>
    </rPh>
    <rPh sb="4" eb="5">
      <t>セイ</t>
    </rPh>
    <rPh sb="6" eb="8">
      <t>ネンレイ</t>
    </rPh>
    <rPh sb="9" eb="10">
      <t>サイ</t>
    </rPh>
    <rPh sb="10" eb="12">
      <t>カイキュウ</t>
    </rPh>
    <rPh sb="12" eb="13">
      <t>ベツ</t>
    </rPh>
    <phoneticPr fontId="4"/>
  </si>
  <si>
    <t>R2年度</t>
    <rPh sb="2" eb="4">
      <t>ネン</t>
    </rPh>
    <phoneticPr fontId="4"/>
  </si>
  <si>
    <t>呼吸器系の疾患</t>
  </si>
  <si>
    <t>H23年</t>
    <rPh sb="3" eb="4">
      <t>ネン</t>
    </rPh>
    <phoneticPr fontId="4"/>
  </si>
  <si>
    <t>インフルエンザ</t>
  </si>
  <si>
    <t>肺炎</t>
  </si>
  <si>
    <t>慢性閉塞性肺疾患</t>
  </si>
  <si>
    <t>介護医療院</t>
    <rPh sb="0" eb="5">
      <t>カイゴイリョウイン</t>
    </rPh>
    <phoneticPr fontId="22"/>
  </si>
  <si>
    <t>第2子</t>
  </si>
  <si>
    <t>喘息</t>
  </si>
  <si>
    <t>消化器系の疾患</t>
  </si>
  <si>
    <t>昭和35年</t>
    <rPh sb="0" eb="2">
      <t>ショウワ</t>
    </rPh>
    <rPh sb="4" eb="5">
      <t>ネン</t>
    </rPh>
    <phoneticPr fontId="4"/>
  </si>
  <si>
    <t>ヘルニア及び腸閉塞</t>
  </si>
  <si>
    <t>肝硬変（アルコール性を除く）</t>
  </si>
  <si>
    <t>病院報告</t>
    <rPh sb="0" eb="2">
      <t>ビョウイン</t>
    </rPh>
    <rPh sb="2" eb="4">
      <t>ホウコク</t>
    </rPh>
    <phoneticPr fontId="4"/>
  </si>
  <si>
    <t>その他の消化器系の疾患</t>
  </si>
  <si>
    <t>平成２６年</t>
    <rPh sb="0" eb="2">
      <t>ヘイセイ</t>
    </rPh>
    <rPh sb="4" eb="5">
      <t>ネン</t>
    </rPh>
    <phoneticPr fontId="4"/>
  </si>
  <si>
    <t>皮膚及び皮下組織の疾患</t>
  </si>
  <si>
    <t>平成5年
～
平成9年</t>
    <rPh sb="0" eb="2">
      <t>ヘイセイ</t>
    </rPh>
    <rPh sb="3" eb="4">
      <t>ネン</t>
    </rPh>
    <rPh sb="7" eb="9">
      <t>ヘイセイ</t>
    </rPh>
    <rPh sb="10" eb="11">
      <t>ネン</t>
    </rPh>
    <phoneticPr fontId="4"/>
  </si>
  <si>
    <t>人口１０万対病床数</t>
    <rPh sb="0" eb="2">
      <t>ジンコウ</t>
    </rPh>
    <rPh sb="5" eb="6">
      <t>タイ</t>
    </rPh>
    <rPh sb="6" eb="8">
      <t>ビョウショウ</t>
    </rPh>
    <rPh sb="8" eb="9">
      <t>スウ</t>
    </rPh>
    <phoneticPr fontId="4"/>
  </si>
  <si>
    <t>尿路性器系の疾患</t>
  </si>
  <si>
    <t>急性腎不全</t>
  </si>
  <si>
    <t>慢性腎不全</t>
  </si>
  <si>
    <t>＜人口動態総覧＞</t>
    <rPh sb="1" eb="3">
      <t>ジンコウ</t>
    </rPh>
    <rPh sb="3" eb="5">
      <t>ドウタイ</t>
    </rPh>
    <rPh sb="5" eb="7">
      <t>ソウラン</t>
    </rPh>
    <phoneticPr fontId="4"/>
  </si>
  <si>
    <t>注：　月途中で病院の種類が変更された場合、患者数は月末時の病院の種類別で計上されている。</t>
  </si>
  <si>
    <t>病院数（病床規模別）</t>
    <rPh sb="0" eb="2">
      <t>ビョウイン</t>
    </rPh>
    <rPh sb="2" eb="3">
      <t>スウ</t>
    </rPh>
    <rPh sb="4" eb="6">
      <t>ビョウショウ</t>
    </rPh>
    <rPh sb="6" eb="9">
      <t>キボベツ</t>
    </rPh>
    <phoneticPr fontId="4"/>
  </si>
  <si>
    <t>平成２１年</t>
    <rPh sb="0" eb="2">
      <t>ヘイセイ</t>
    </rPh>
    <rPh sb="4" eb="5">
      <t>ネン</t>
    </rPh>
    <phoneticPr fontId="4"/>
  </si>
  <si>
    <t>歯科技工所</t>
    <rPh sb="0" eb="2">
      <t>シカ</t>
    </rPh>
    <rPh sb="2" eb="4">
      <t>ギコウ</t>
    </rPh>
    <rPh sb="4" eb="5">
      <t>ショ</t>
    </rPh>
    <phoneticPr fontId="4"/>
  </si>
  <si>
    <t>詳細不明の腎不全</t>
  </si>
  <si>
    <t>居宅介護支援事業所</t>
    <rPh sb="0" eb="4">
      <t>キョタクカイゴ</t>
    </rPh>
    <rPh sb="4" eb="6">
      <t>シエン</t>
    </rPh>
    <rPh sb="6" eb="9">
      <t>ジギョウショ</t>
    </rPh>
    <phoneticPr fontId="22"/>
  </si>
  <si>
    <t>周産期に発生した病態</t>
  </si>
  <si>
    <t>妊娠期間及び胎児発育に関連する
障害</t>
    <rPh sb="0" eb="2">
      <t>ニンシン</t>
    </rPh>
    <rPh sb="2" eb="4">
      <t>キカン</t>
    </rPh>
    <rPh sb="4" eb="5">
      <t>オヨ</t>
    </rPh>
    <rPh sb="6" eb="8">
      <t>タイジ</t>
    </rPh>
    <rPh sb="8" eb="10">
      <t>ハツイク</t>
    </rPh>
    <rPh sb="11" eb="13">
      <t>カンレン</t>
    </rPh>
    <rPh sb="16" eb="18">
      <t>ショウガイ</t>
    </rPh>
    <phoneticPr fontId="4"/>
  </si>
  <si>
    <t>その他の周産期に発生した病態</t>
  </si>
  <si>
    <t>全　国</t>
    <rPh sb="0" eb="1">
      <t>ゼン</t>
    </rPh>
    <rPh sb="2" eb="3">
      <t>コク</t>
    </rPh>
    <phoneticPr fontId="4"/>
  </si>
  <si>
    <t>計</t>
  </si>
  <si>
    <t>資料：衛生行政報告例</t>
  </si>
  <si>
    <t>【資料源】</t>
  </si>
  <si>
    <t>先天奇形、変形及び染色体異常</t>
  </si>
  <si>
    <t>神経系の先天奇形</t>
    <rPh sb="0" eb="3">
      <t>シンケイケイ</t>
    </rPh>
    <rPh sb="4" eb="6">
      <t>センテン</t>
    </rPh>
    <rPh sb="6" eb="8">
      <t>キケイ</t>
    </rPh>
    <phoneticPr fontId="4"/>
  </si>
  <si>
    <t>循環器系の先天奇形</t>
  </si>
  <si>
    <t>その他の
一般病院</t>
  </si>
  <si>
    <t>心臓の先天奇形</t>
  </si>
  <si>
    <t>第２７表　医師数，主たる従業地による都道府県－指定都市・特別区・中核市（再掲）、主たる業務の種別</t>
    <rPh sb="9" eb="10">
      <t>シュ</t>
    </rPh>
    <rPh sb="40" eb="41">
      <t>シュ</t>
    </rPh>
    <phoneticPr fontId="4"/>
  </si>
  <si>
    <t>Ⅰ　人口動態　第１２表　出生数,身長・平均身長・性・市町別</t>
    <rPh sb="2" eb="4">
      <t>ジンコウ</t>
    </rPh>
    <rPh sb="4" eb="6">
      <t>ドウタイ</t>
    </rPh>
    <phoneticPr fontId="4"/>
  </si>
  <si>
    <t>　「・」は、調査時点には、当該区分なし。</t>
    <rPh sb="6" eb="8">
      <t>チョウサ</t>
    </rPh>
    <rPh sb="8" eb="10">
      <t>ジテン</t>
    </rPh>
    <rPh sb="13" eb="15">
      <t>トウガイ</t>
    </rPh>
    <rPh sb="15" eb="17">
      <t>クブン</t>
    </rPh>
    <phoneticPr fontId="4"/>
  </si>
  <si>
    <t>その他の循環器系の先天奇形</t>
  </si>
  <si>
    <t>H22年</t>
    <rPh sb="3" eb="4">
      <t>ネン</t>
    </rPh>
    <phoneticPr fontId="4"/>
  </si>
  <si>
    <t>その他の先天奇形及び変形</t>
  </si>
  <si>
    <t>32-35</t>
  </si>
  <si>
    <t>5
～9</t>
  </si>
  <si>
    <t>自殺</t>
  </si>
  <si>
    <t>療養病床
（再掲）</t>
    <rPh sb="6" eb="8">
      <t>サイケイ</t>
    </rPh>
    <phoneticPr fontId="4"/>
  </si>
  <si>
    <t>C5</t>
  </si>
  <si>
    <t>70-74</t>
  </si>
  <si>
    <t>染色体異常、他に分類されないもの</t>
  </si>
  <si>
    <t>勤務者</t>
  </si>
  <si>
    <t>老衰</t>
  </si>
  <si>
    <t>就業歯科衛生士・歯科技工士数（就業場所別）</t>
  </si>
  <si>
    <t>傷病及び死亡の外因</t>
  </si>
  <si>
    <t>不慮の事故</t>
  </si>
  <si>
    <t>交通事故</t>
  </si>
  <si>
    <t>資料源</t>
    <rPh sb="0" eb="2">
      <t>シリョウ</t>
    </rPh>
    <rPh sb="2" eb="3">
      <t>ゲン</t>
    </rPh>
    <phoneticPr fontId="4"/>
  </si>
  <si>
    <t>転倒･転落</t>
  </si>
  <si>
    <t>不慮の窒息</t>
  </si>
  <si>
    <t>H17年</t>
    <rPh sb="3" eb="4">
      <t>ネン</t>
    </rPh>
    <phoneticPr fontId="4"/>
  </si>
  <si>
    <t>煙、火及び火災への曝露</t>
  </si>
  <si>
    <t>500～
599床　</t>
    <rPh sb="8" eb="9">
      <t>ユカ</t>
    </rPh>
    <phoneticPr fontId="4"/>
  </si>
  <si>
    <t>他殺</t>
  </si>
  <si>
    <t>【資料源】</t>
    <rPh sb="1" eb="3">
      <t>シリョウ</t>
    </rPh>
    <rPh sb="3" eb="4">
      <t>ゲン</t>
    </rPh>
    <phoneticPr fontId="4"/>
  </si>
  <si>
    <t>資料：山口県薬務課調</t>
    <rPh sb="3" eb="6">
      <t>ヤマグチケン</t>
    </rPh>
    <rPh sb="6" eb="9">
      <t>ヤクムカ</t>
    </rPh>
    <rPh sb="9" eb="10">
      <t>シラ</t>
    </rPh>
    <phoneticPr fontId="4"/>
  </si>
  <si>
    <t>C3</t>
  </si>
  <si>
    <t>その他の外因</t>
  </si>
  <si>
    <t>55㎝
以上</t>
  </si>
  <si>
    <t>平成２５年　下関市</t>
    <rPh sb="0" eb="2">
      <t>ヘイセイ</t>
    </rPh>
    <rPh sb="4" eb="5">
      <t>ネン</t>
    </rPh>
    <rPh sb="6" eb="9">
      <t>シモノセキシ</t>
    </rPh>
    <phoneticPr fontId="4"/>
  </si>
  <si>
    <t>死産数（自然－人工・性・妊娠期間（４週区分・早期－正期－過期再掲）別）</t>
  </si>
  <si>
    <t>昭和45年</t>
    <rPh sb="0" eb="2">
      <t>ショウワ</t>
    </rPh>
    <rPh sb="4" eb="5">
      <t>ネン</t>
    </rPh>
    <phoneticPr fontId="4"/>
  </si>
  <si>
    <t>調査名</t>
    <rPh sb="0" eb="2">
      <t>チョウサ</t>
    </rPh>
    <rPh sb="2" eb="3">
      <t>メイ</t>
    </rPh>
    <phoneticPr fontId="4"/>
  </si>
  <si>
    <t>自然死産</t>
  </si>
  <si>
    <t>人工死産</t>
  </si>
  <si>
    <t>整形外科</t>
  </si>
  <si>
    <t>Ⅰ人口動態　第２２表　死亡数，死因・性・市町別</t>
    <rPh sb="1" eb="3">
      <t>ジンコウ</t>
    </rPh>
    <rPh sb="3" eb="5">
      <t>ドウタイ</t>
    </rPh>
    <phoneticPr fontId="4"/>
  </si>
  <si>
    <t>平成２５年</t>
    <rPh sb="0" eb="2">
      <t>ヘイセイ</t>
    </rPh>
    <rPh sb="4" eb="5">
      <t>ネン</t>
    </rPh>
    <phoneticPr fontId="4"/>
  </si>
  <si>
    <t>妊娠満22週以後の死産</t>
  </si>
  <si>
    <t>平成25年</t>
    <rPh sb="0" eb="2">
      <t>ヘイセイ</t>
    </rPh>
    <rPh sb="4" eb="5">
      <t>ネン</t>
    </rPh>
    <phoneticPr fontId="4"/>
  </si>
  <si>
    <t>早期新生児死亡</t>
  </si>
  <si>
    <t>Ⅰ　人口動態　第４０表　婚姻件数，届出月・市町別</t>
    <rPh sb="2" eb="4">
      <t>ジンコウ</t>
    </rPh>
    <rPh sb="4" eb="6">
      <t>ドウタイ</t>
    </rPh>
    <phoneticPr fontId="22"/>
  </si>
  <si>
    <t>以外の</t>
  </si>
  <si>
    <t>1月</t>
    <rPh sb="1" eb="2">
      <t>ガツ</t>
    </rPh>
    <phoneticPr fontId="4"/>
  </si>
  <si>
    <t>2月</t>
  </si>
  <si>
    <t>3月</t>
  </si>
  <si>
    <t>4月</t>
  </si>
  <si>
    <t>リハビリテーション科</t>
  </si>
  <si>
    <t>8月</t>
  </si>
  <si>
    <t>【注１】</t>
    <rPh sb="1" eb="2">
      <t>チュウ</t>
    </rPh>
    <phoneticPr fontId="4"/>
  </si>
  <si>
    <t>H18年</t>
    <rPh sb="3" eb="4">
      <t>ネン</t>
    </rPh>
    <phoneticPr fontId="4"/>
  </si>
  <si>
    <t>H19年</t>
    <rPh sb="3" eb="4">
      <t>ネン</t>
    </rPh>
    <phoneticPr fontId="4"/>
  </si>
  <si>
    <t>H20年</t>
    <rPh sb="3" eb="4">
      <t>ネン</t>
    </rPh>
    <phoneticPr fontId="4"/>
  </si>
  <si>
    <t>生後１年未満の死亡</t>
  </si>
  <si>
    <t>H21年</t>
    <rPh sb="3" eb="4">
      <t>ネン</t>
    </rPh>
    <phoneticPr fontId="4"/>
  </si>
  <si>
    <t>H25年</t>
    <rPh sb="3" eb="4">
      <t>ネン</t>
    </rPh>
    <phoneticPr fontId="4"/>
  </si>
  <si>
    <t>救急科</t>
  </si>
  <si>
    <t>総　　数</t>
  </si>
  <si>
    <t>離婚件数（届出月別）</t>
    <rPh sb="0" eb="2">
      <t>リコン</t>
    </rPh>
    <rPh sb="2" eb="4">
      <t>ケンスウ</t>
    </rPh>
    <rPh sb="5" eb="7">
      <t>トドケデ</t>
    </rPh>
    <rPh sb="7" eb="9">
      <t>ツキベツ</t>
    </rPh>
    <phoneticPr fontId="4"/>
  </si>
  <si>
    <t>生後４週未満の死亡</t>
  </si>
  <si>
    <t>Ⅰ　人口動態　第１８表　出生数，母の年齢（５歳階級）・出生順位・出生場所・嫡出でない子 ・市町別</t>
    <rPh sb="2" eb="4">
      <t>ジンコウ</t>
    </rPh>
    <rPh sb="4" eb="6">
      <t>ドウタイ</t>
    </rPh>
    <phoneticPr fontId="4"/>
  </si>
  <si>
    <t>枠線</t>
    <rPh sb="0" eb="2">
      <t>ワクセン</t>
    </rPh>
    <phoneticPr fontId="4"/>
  </si>
  <si>
    <t>下関市</t>
  </si>
  <si>
    <t>皮膚科</t>
  </si>
  <si>
    <t>＜医療施設＞</t>
    <rPh sb="1" eb="3">
      <t>イリョウ</t>
    </rPh>
    <rPh sb="3" eb="5">
      <t>シセツ</t>
    </rPh>
    <phoneticPr fontId="4"/>
  </si>
  <si>
    <t>Ⅰ　人口動態　第１１表　出生数,体重・平均体重・性・単産－複産・市町別</t>
    <rPh sb="2" eb="4">
      <t>ジンコウ</t>
    </rPh>
    <rPh sb="4" eb="6">
      <t>ドウタイ</t>
    </rPh>
    <phoneticPr fontId="4"/>
  </si>
  <si>
    <t>薬種商
販売業
※</t>
  </si>
  <si>
    <t>周産期死亡数（妊娠満２２週以後の死産－早期新生児死亡・母の年齢（５歳階級）別）</t>
    <rPh sb="0" eb="3">
      <t>シュウサンキ</t>
    </rPh>
    <rPh sb="3" eb="5">
      <t>シボウ</t>
    </rPh>
    <rPh sb="5" eb="6">
      <t>スウ</t>
    </rPh>
    <rPh sb="7" eb="9">
      <t>ニンシン</t>
    </rPh>
    <rPh sb="9" eb="10">
      <t>マン</t>
    </rPh>
    <rPh sb="12" eb="13">
      <t>シュウ</t>
    </rPh>
    <rPh sb="13" eb="15">
      <t>イゴ</t>
    </rPh>
    <rPh sb="16" eb="18">
      <t>シザン</t>
    </rPh>
    <rPh sb="19" eb="21">
      <t>ソウキ</t>
    </rPh>
    <rPh sb="21" eb="24">
      <t>シンセイジ</t>
    </rPh>
    <rPh sb="24" eb="26">
      <t>シボウ</t>
    </rPh>
    <rPh sb="27" eb="28">
      <t>ハハ</t>
    </rPh>
    <rPh sb="29" eb="31">
      <t>ネンレイ</t>
    </rPh>
    <rPh sb="33" eb="34">
      <t>サイ</t>
    </rPh>
    <rPh sb="34" eb="36">
      <t>カイキュウ</t>
    </rPh>
    <rPh sb="37" eb="38">
      <t>ベツ</t>
    </rPh>
    <phoneticPr fontId="4"/>
  </si>
  <si>
    <t>を除く。）</t>
  </si>
  <si>
    <t>人工妊娠中絶件数（年齢（５歳階級）別）</t>
    <rPh sb="0" eb="2">
      <t>ジンコウ</t>
    </rPh>
    <rPh sb="2" eb="4">
      <t>ニンシン</t>
    </rPh>
    <rPh sb="4" eb="6">
      <t>チュウゼツ</t>
    </rPh>
    <rPh sb="6" eb="8">
      <t>ケンスウ</t>
    </rPh>
    <rPh sb="9" eb="11">
      <t>ネンレイ</t>
    </rPh>
    <rPh sb="13" eb="14">
      <t>サイ</t>
    </rPh>
    <rPh sb="14" eb="16">
      <t>カイキュウ</t>
    </rPh>
    <rPh sb="17" eb="18">
      <t>ベツ</t>
    </rPh>
    <phoneticPr fontId="4"/>
  </si>
  <si>
    <t>病院の病床利用率（年間、病床の種類別）</t>
    <rPh sb="0" eb="2">
      <t>ビョウイン</t>
    </rPh>
    <rPh sb="3" eb="5">
      <t>ビョウショウ</t>
    </rPh>
    <rPh sb="5" eb="8">
      <t>リヨウリツ</t>
    </rPh>
    <rPh sb="9" eb="11">
      <t>ネンカン</t>
    </rPh>
    <rPh sb="13" eb="14">
      <t>ビョウビョウ</t>
    </rPh>
    <rPh sb="15" eb="17">
      <t>シュルイ</t>
    </rPh>
    <rPh sb="17" eb="18">
      <t>ベツ</t>
    </rPh>
    <phoneticPr fontId="4"/>
  </si>
  <si>
    <t>教員以外</t>
    <rPh sb="0" eb="2">
      <t>キョウイン</t>
    </rPh>
    <rPh sb="2" eb="4">
      <t>イガイ</t>
    </rPh>
    <phoneticPr fontId="4"/>
  </si>
  <si>
    <t>Ⅰ　人口動態　第３７表　周産期死亡数，妊娠満２２週以後の死産－早期新生児死亡・出産の場所・市町別</t>
    <rPh sb="2" eb="4">
      <t>ジンコウ</t>
    </rPh>
    <rPh sb="4" eb="6">
      <t>ドウタイ</t>
    </rPh>
    <phoneticPr fontId="22"/>
  </si>
  <si>
    <t>周産期死亡数（妊娠満２２週以後の死産－早期新生児死亡・出産の場所別）</t>
    <rPh sb="0" eb="3">
      <t>シュウサンキ</t>
    </rPh>
    <rPh sb="3" eb="5">
      <t>シボウ</t>
    </rPh>
    <rPh sb="5" eb="6">
      <t>スウ</t>
    </rPh>
    <rPh sb="7" eb="9">
      <t>ニンシン</t>
    </rPh>
    <rPh sb="9" eb="10">
      <t>マン</t>
    </rPh>
    <rPh sb="12" eb="13">
      <t>シュウ</t>
    </rPh>
    <rPh sb="13" eb="15">
      <t>イゴ</t>
    </rPh>
    <rPh sb="16" eb="18">
      <t>シザン</t>
    </rPh>
    <rPh sb="19" eb="21">
      <t>ソウキ</t>
    </rPh>
    <rPh sb="21" eb="24">
      <t>シンセイジ</t>
    </rPh>
    <rPh sb="24" eb="26">
      <t>シボウ</t>
    </rPh>
    <rPh sb="27" eb="29">
      <t>シュッサン</t>
    </rPh>
    <rPh sb="30" eb="32">
      <t>バショ</t>
    </rPh>
    <rPh sb="32" eb="33">
      <t>ベツ</t>
    </rPh>
    <phoneticPr fontId="4"/>
  </si>
  <si>
    <t>小児外科</t>
  </si>
  <si>
    <t>H26</t>
  </si>
  <si>
    <t>　　国勢調査結果（総数）及び国勢調査結果（総数）を基に、毎月の住民基本台帳による</t>
    <rPh sb="2" eb="4">
      <t>コクセイ</t>
    </rPh>
    <rPh sb="4" eb="6">
      <t>チョウサ</t>
    </rPh>
    <rPh sb="6" eb="8">
      <t>ケッカ</t>
    </rPh>
    <rPh sb="9" eb="11">
      <t>ソウスウ</t>
    </rPh>
    <rPh sb="12" eb="13">
      <t>オヨ</t>
    </rPh>
    <rPh sb="14" eb="16">
      <t>コクセイ</t>
    </rPh>
    <rPh sb="16" eb="18">
      <t>チョウサ</t>
    </rPh>
    <rPh sb="18" eb="20">
      <t>ケッカ</t>
    </rPh>
    <rPh sb="21" eb="23">
      <t>ソウスウ</t>
    </rPh>
    <rPh sb="25" eb="26">
      <t>モト</t>
    </rPh>
    <rPh sb="28" eb="30">
      <t>マイツキ</t>
    </rPh>
    <phoneticPr fontId="4"/>
  </si>
  <si>
    <t>第6子
以上</t>
    <rPh sb="4" eb="6">
      <t>イジョウ</t>
    </rPh>
    <phoneticPr fontId="4"/>
  </si>
  <si>
    <t>消化器科（胃腸科）</t>
  </si>
  <si>
    <t>3561豊浦環境　　　　　　</t>
  </si>
  <si>
    <t>助産所</t>
    <rPh sb="0" eb="2">
      <t>ジョサン</t>
    </rPh>
    <rPh sb="2" eb="3">
      <t>ショ</t>
    </rPh>
    <phoneticPr fontId="4"/>
  </si>
  <si>
    <t>H19年度</t>
    <rPh sb="3" eb="5">
      <t>ネンド</t>
    </rPh>
    <phoneticPr fontId="4"/>
  </si>
  <si>
    <t>第５３表　薬剤師数，従業地による都道府県－指定都市・特別区・中核市（再掲）、業務の種別</t>
  </si>
  <si>
    <t>平均寿命</t>
    <rPh sb="0" eb="2">
      <t>ヘイキン</t>
    </rPh>
    <rPh sb="2" eb="4">
      <t>ジュミョウ</t>
    </rPh>
    <phoneticPr fontId="4"/>
  </si>
  <si>
    <t>平成２３年</t>
    <rPh sb="0" eb="2">
      <t>ヘイセイ</t>
    </rPh>
    <rPh sb="4" eb="5">
      <t>ネン</t>
    </rPh>
    <phoneticPr fontId="4"/>
  </si>
  <si>
    <t>臨床研修医</t>
  </si>
  <si>
    <t>出生数（性・身長別）、出生時平均身長（性別）</t>
    <rPh sb="4" eb="5">
      <t>セイ</t>
    </rPh>
    <rPh sb="6" eb="8">
      <t>シンチョウ</t>
    </rPh>
    <rPh sb="8" eb="9">
      <t>ベツ</t>
    </rPh>
    <rPh sb="11" eb="13">
      <t>シュッショウ</t>
    </rPh>
    <rPh sb="13" eb="14">
      <t>ジ</t>
    </rPh>
    <rPh sb="14" eb="16">
      <t>ヘイキン</t>
    </rPh>
    <rPh sb="16" eb="18">
      <t>シンチョウ</t>
    </rPh>
    <rPh sb="19" eb="20">
      <t>セイ</t>
    </rPh>
    <rPh sb="20" eb="21">
      <t>ベツ</t>
    </rPh>
    <phoneticPr fontId="4"/>
  </si>
  <si>
    <t>昭和</t>
    <rPh sb="0" eb="2">
      <t>ショウワ</t>
    </rPh>
    <phoneticPr fontId="4"/>
  </si>
  <si>
    <t>総数</t>
    <rPh sb="0" eb="1">
      <t>ソウ</t>
    </rPh>
    <rPh sb="1" eb="2">
      <t>スウ</t>
    </rPh>
    <phoneticPr fontId="4"/>
  </si>
  <si>
    <t>＜H17　内訳＞</t>
    <rPh sb="5" eb="7">
      <t>ウチワケ</t>
    </rPh>
    <phoneticPr fontId="4"/>
  </si>
  <si>
    <t>平成２２年</t>
    <rPh sb="0" eb="2">
      <t>ヘイセイ</t>
    </rPh>
    <rPh sb="4" eb="5">
      <t>ネン</t>
    </rPh>
    <phoneticPr fontId="4"/>
  </si>
  <si>
    <t>病棟業務</t>
  </si>
  <si>
    <t>平成１８年</t>
    <rPh sb="0" eb="2">
      <t>ヘイセイ</t>
    </rPh>
    <rPh sb="4" eb="5">
      <t>ネン</t>
    </rPh>
    <phoneticPr fontId="4"/>
  </si>
  <si>
    <t>従事者</t>
  </si>
  <si>
    <t>病院・診療所の従事者</t>
  </si>
  <si>
    <t>病院の病床数（病床規模別）</t>
    <rPh sb="0" eb="2">
      <t>ビョウイン</t>
    </rPh>
    <rPh sb="3" eb="5">
      <t>ビョウショウ</t>
    </rPh>
    <rPh sb="5" eb="6">
      <t>カズ</t>
    </rPh>
    <rPh sb="7" eb="9">
      <t>ビョウショウ</t>
    </rPh>
    <rPh sb="9" eb="12">
      <t>キボベツ</t>
    </rPh>
    <phoneticPr fontId="4"/>
  </si>
  <si>
    <t>3531下関市　　　　　　　</t>
  </si>
  <si>
    <t>全国</t>
    <rPh sb="0" eb="1">
      <t>ゼン</t>
    </rPh>
    <rPh sb="1" eb="2">
      <t>コク</t>
    </rPh>
    <phoneticPr fontId="4"/>
  </si>
  <si>
    <t>管理
医療機器</t>
    <rPh sb="3" eb="7">
      <t>イリョウキキ</t>
    </rPh>
    <phoneticPr fontId="26"/>
  </si>
  <si>
    <t>老人
ホーム</t>
  </si>
  <si>
    <t>＜母体保護＞</t>
    <rPh sb="1" eb="3">
      <t>ボタイ</t>
    </rPh>
    <rPh sb="3" eb="5">
      <t>ホゴ</t>
    </rPh>
    <phoneticPr fontId="4"/>
  </si>
  <si>
    <t>平成21年</t>
    <rPh sb="0" eb="2">
      <t>ヘイセイ</t>
    </rPh>
    <rPh sb="4" eb="5">
      <t>ネン</t>
    </rPh>
    <phoneticPr fontId="4"/>
  </si>
  <si>
    <t>西暦</t>
    <rPh sb="0" eb="1">
      <t>ニシ</t>
    </rPh>
    <rPh sb="1" eb="2">
      <t>コヨミ</t>
    </rPh>
    <phoneticPr fontId="4"/>
  </si>
  <si>
    <t>昭和63年
～
平成4年</t>
    <rPh sb="0" eb="2">
      <t>ショウワ</t>
    </rPh>
    <rPh sb="4" eb="5">
      <t>ネン</t>
    </rPh>
    <rPh sb="8" eb="10">
      <t>ヘイセイ</t>
    </rPh>
    <rPh sb="11" eb="12">
      <t>ネン</t>
    </rPh>
    <phoneticPr fontId="4"/>
  </si>
  <si>
    <t>性別</t>
    <rPh sb="0" eb="1">
      <t>セイ</t>
    </rPh>
    <rPh sb="1" eb="2">
      <t>ベツ</t>
    </rPh>
    <phoneticPr fontId="4"/>
  </si>
  <si>
    <t>H28年度</t>
    <rPh sb="3" eb="5">
      <t>ネンド</t>
    </rPh>
    <phoneticPr fontId="4"/>
  </si>
  <si>
    <t>大</t>
    <rPh sb="0" eb="1">
      <t>ダイ</t>
    </rPh>
    <phoneticPr fontId="4"/>
  </si>
  <si>
    <t>45～</t>
  </si>
  <si>
    <t>＜婚姻・離婚＞</t>
    <rPh sb="1" eb="3">
      <t>コンイン</t>
    </rPh>
    <rPh sb="4" eb="6">
      <t>リコン</t>
    </rPh>
    <phoneticPr fontId="4"/>
  </si>
  <si>
    <t>中</t>
    <rPh sb="0" eb="1">
      <t>チュウ</t>
    </rPh>
    <phoneticPr fontId="4"/>
  </si>
  <si>
    <t>小</t>
    <rPh sb="0" eb="1">
      <t>ショウ</t>
    </rPh>
    <phoneticPr fontId="4"/>
  </si>
  <si>
    <t>再
掲</t>
    <rPh sb="0" eb="1">
      <t>サイ</t>
    </rPh>
    <rPh sb="2" eb="3">
      <t>ケイ</t>
    </rPh>
    <phoneticPr fontId="4"/>
  </si>
  <si>
    <t>（参考）合併前　【男】</t>
    <rPh sb="1" eb="3">
      <t>サンコウ</t>
    </rPh>
    <rPh sb="4" eb="6">
      <t>ガッペイ</t>
    </rPh>
    <rPh sb="6" eb="7">
      <t>マエ</t>
    </rPh>
    <rPh sb="9" eb="10">
      <t>オトコ</t>
    </rPh>
    <phoneticPr fontId="4"/>
  </si>
  <si>
    <t>＜死亡＞</t>
    <rPh sb="1" eb="3">
      <t>シボウ</t>
    </rPh>
    <phoneticPr fontId="4"/>
  </si>
  <si>
    <t>大学院生</t>
    <rPh sb="0" eb="2">
      <t>ダイガク</t>
    </rPh>
    <rPh sb="2" eb="4">
      <t>インセイ</t>
    </rPh>
    <phoneticPr fontId="4"/>
  </si>
  <si>
    <t>婦人科</t>
  </si>
  <si>
    <t>H17～R4</t>
  </si>
  <si>
    <t>歯科衛生士学校又は養成所</t>
  </si>
  <si>
    <t>＜死産・周産期死亡＞</t>
    <rPh sb="1" eb="3">
      <t>シザン</t>
    </rPh>
    <rPh sb="4" eb="7">
      <t>シュウサンキ</t>
    </rPh>
    <rPh sb="7" eb="9">
      <t>シボウ</t>
    </rPh>
    <phoneticPr fontId="4"/>
  </si>
  <si>
    <t>出生数（性・母の年齢（５歳階級）別）</t>
    <rPh sb="4" eb="5">
      <t>セイ</t>
    </rPh>
    <phoneticPr fontId="4"/>
  </si>
  <si>
    <t>死亡数（性・月別）</t>
    <rPh sb="0" eb="3">
      <t>シボウスウ</t>
    </rPh>
    <rPh sb="4" eb="5">
      <t>セイ</t>
    </rPh>
    <rPh sb="6" eb="8">
      <t>ツキベツ</t>
    </rPh>
    <phoneticPr fontId="4"/>
  </si>
  <si>
    <t>死亡数（性・死亡の場所別）</t>
    <rPh sb="0" eb="3">
      <t>シボウスウ</t>
    </rPh>
    <rPh sb="4" eb="5">
      <t>セイ</t>
    </rPh>
    <rPh sb="6" eb="8">
      <t>シボウ</t>
    </rPh>
    <rPh sb="9" eb="11">
      <t>バショ</t>
    </rPh>
    <rPh sb="11" eb="12">
      <t>ベツ</t>
    </rPh>
    <phoneticPr fontId="4"/>
  </si>
  <si>
    <t>死亡数（性・死因別）</t>
    <rPh sb="0" eb="3">
      <t>シボウスウ</t>
    </rPh>
    <rPh sb="4" eb="5">
      <t>セイ</t>
    </rPh>
    <rPh sb="6" eb="8">
      <t>シイン</t>
    </rPh>
    <rPh sb="8" eb="9">
      <t>ベツ</t>
    </rPh>
    <phoneticPr fontId="4"/>
  </si>
  <si>
    <t>死亡数（性・年齢５歳階級別・死因別）</t>
    <rPh sb="0" eb="3">
      <t>シボウスウ</t>
    </rPh>
    <rPh sb="4" eb="5">
      <t>セイ</t>
    </rPh>
    <rPh sb="6" eb="8">
      <t>ネンレイ</t>
    </rPh>
    <rPh sb="9" eb="10">
      <t>サイ</t>
    </rPh>
    <rPh sb="10" eb="12">
      <t>カイキュウ</t>
    </rPh>
    <rPh sb="12" eb="13">
      <t>ベツ</t>
    </rPh>
    <rPh sb="14" eb="16">
      <t>シイン</t>
    </rPh>
    <rPh sb="16" eb="17">
      <t>ベツ</t>
    </rPh>
    <phoneticPr fontId="4"/>
  </si>
  <si>
    <t>閲覧　第４０表　歯科医師数，主たる従業地による都道府県－指定都市・特別区・中核市（再掲）、就業形態、主たる業務の種別</t>
    <rPh sb="0" eb="2">
      <t>エツラン</t>
    </rPh>
    <rPh sb="14" eb="15">
      <t>シュ</t>
    </rPh>
    <rPh sb="45" eb="47">
      <t>シュウギョウ</t>
    </rPh>
    <rPh sb="47" eb="49">
      <t>ケイタイ</t>
    </rPh>
    <rPh sb="50" eb="51">
      <t>シュ</t>
    </rPh>
    <phoneticPr fontId="4"/>
  </si>
  <si>
    <t>　　　　　　　　　　　　　   の有無・療養病床を有する一般診療所（再掲）別</t>
  </si>
  <si>
    <t>資料：衛生行政報告例</t>
    <rPh sb="3" eb="5">
      <t>エイセイ</t>
    </rPh>
    <rPh sb="5" eb="7">
      <t>ギョウセイ</t>
    </rPh>
    <rPh sb="7" eb="10">
      <t>ホウコクレイ</t>
    </rPh>
    <phoneticPr fontId="22"/>
  </si>
  <si>
    <t>～
4歳</t>
  </si>
  <si>
    <t>Ⅴ　母体保護　第２表  不妊手術件数,年齢（５歳階級）・保健所別</t>
  </si>
  <si>
    <t>歯科技工士</t>
    <rPh sb="0" eb="2">
      <t>シカ</t>
    </rPh>
    <rPh sb="2" eb="4">
      <t>ギコウ</t>
    </rPh>
    <rPh sb="4" eb="5">
      <t>シ</t>
    </rPh>
    <phoneticPr fontId="4"/>
  </si>
  <si>
    <t>.人</t>
    <rPh sb="1" eb="2">
      <t>ニン</t>
    </rPh>
    <phoneticPr fontId="4"/>
  </si>
  <si>
    <t>H25年度</t>
    <rPh sb="3" eb="5">
      <t>ネンド</t>
    </rPh>
    <phoneticPr fontId="4"/>
  </si>
  <si>
    <t>H24年度</t>
    <rPh sb="3" eb="5">
      <t>ネンド</t>
    </rPh>
    <phoneticPr fontId="4"/>
  </si>
  <si>
    <t>H23年度</t>
    <rPh sb="3" eb="5">
      <t>ネンド</t>
    </rPh>
    <phoneticPr fontId="4"/>
  </si>
  <si>
    <t>注）２以上の診療科に従事している場合、各々の科に重複計上しているので、実数と各科の合計は一致しない。　</t>
  </si>
  <si>
    <t>H21年度</t>
    <rPh sb="3" eb="5">
      <t>ネンド</t>
    </rPh>
    <phoneticPr fontId="4"/>
  </si>
  <si>
    <t>Ⅰ人口動態　第２４表　死亡数，死因（死因分類）・性・年齢（５歳階級）・市町別</t>
    <rPh sb="1" eb="3">
      <t>ジンコウ</t>
    </rPh>
    <rPh sb="3" eb="5">
      <t>ドウタイ</t>
    </rPh>
    <rPh sb="35" eb="37">
      <t>シチョウ</t>
    </rPh>
    <phoneticPr fontId="4"/>
  </si>
  <si>
    <t>H20年度</t>
    <rPh sb="3" eb="5">
      <t>ネンド</t>
    </rPh>
    <phoneticPr fontId="4"/>
  </si>
  <si>
    <t>75-79</t>
  </si>
  <si>
    <t>H18年度</t>
    <rPh sb="3" eb="5">
      <t>ネンド</t>
    </rPh>
    <phoneticPr fontId="4"/>
  </si>
  <si>
    <t>市区町村別生命表ほか</t>
  </si>
  <si>
    <t>病院の病床数（病院－病床の種類別）</t>
    <rPh sb="0" eb="2">
      <t>ビョウイン</t>
    </rPh>
    <rPh sb="3" eb="5">
      <t>ビョウショウ</t>
    </rPh>
    <rPh sb="5" eb="6">
      <t>スウ</t>
    </rPh>
    <rPh sb="7" eb="9">
      <t>ビョウイン</t>
    </rPh>
    <rPh sb="10" eb="12">
      <t>ビョウショウ</t>
    </rPh>
    <rPh sb="13" eb="15">
      <t>シュルイ</t>
    </rPh>
    <rPh sb="15" eb="16">
      <t>ベツ</t>
    </rPh>
    <phoneticPr fontId="4"/>
  </si>
  <si>
    <t>H17年度</t>
    <rPh sb="3" eb="5">
      <t>ネンド</t>
    </rPh>
    <phoneticPr fontId="4"/>
  </si>
  <si>
    <t>診療所の従事者</t>
  </si>
  <si>
    <t>50 歳
以上</t>
    <rPh sb="5" eb="7">
      <t>イジョウ</t>
    </rPh>
    <phoneticPr fontId="4"/>
  </si>
  <si>
    <t>30～34</t>
  </si>
  <si>
    <t>25～29</t>
  </si>
  <si>
    <t>医療施設調査</t>
    <rPh sb="0" eb="2">
      <t>イリョウ</t>
    </rPh>
    <rPh sb="2" eb="4">
      <t>シセツ</t>
    </rPh>
    <rPh sb="4" eb="6">
      <t>チョウサ</t>
    </rPh>
    <phoneticPr fontId="4"/>
  </si>
  <si>
    <t>平成１８年医師・歯科医師・薬剤師調査</t>
    <rPh sb="0" eb="2">
      <t>ヘイセイ</t>
    </rPh>
    <rPh sb="4" eb="5">
      <t>ネン</t>
    </rPh>
    <phoneticPr fontId="4"/>
  </si>
  <si>
    <t>20～24</t>
  </si>
  <si>
    <t>C2</t>
  </si>
  <si>
    <t>不妊手術件数（年齢（５歳階級）別）</t>
    <rPh sb="0" eb="2">
      <t>フニン</t>
    </rPh>
    <rPh sb="2" eb="4">
      <t>シュジュツ</t>
    </rPh>
    <rPh sb="4" eb="5">
      <t>ケン</t>
    </rPh>
    <rPh sb="7" eb="9">
      <t>ネンレイ</t>
    </rPh>
    <rPh sb="11" eb="12">
      <t>サイ</t>
    </rPh>
    <rPh sb="12" eb="14">
      <t>カイキュウ</t>
    </rPh>
    <rPh sb="15" eb="16">
      <t>ベツ</t>
    </rPh>
    <phoneticPr fontId="4"/>
  </si>
  <si>
    <t>又は法人</t>
  </si>
  <si>
    <t>15歳
未満</t>
    <rPh sb="4" eb="6">
      <t>ミマン</t>
    </rPh>
    <phoneticPr fontId="4"/>
  </si>
  <si>
    <t>病床数</t>
  </si>
  <si>
    <t>病院の平均在院日数（年間、病院－病床の種類別）</t>
    <rPh sb="0" eb="2">
      <t>ビョウイン</t>
    </rPh>
    <rPh sb="3" eb="5">
      <t>ヘイキン</t>
    </rPh>
    <rPh sb="5" eb="7">
      <t>ザイイン</t>
    </rPh>
    <rPh sb="7" eb="8">
      <t>ニチ</t>
    </rPh>
    <rPh sb="8" eb="9">
      <t>スウ</t>
    </rPh>
    <rPh sb="10" eb="12">
      <t>ネンカン</t>
    </rPh>
    <rPh sb="13" eb="15">
      <t>ビョウイン</t>
    </rPh>
    <rPh sb="16" eb="18">
      <t>ビョウショウ</t>
    </rPh>
    <rPh sb="19" eb="21">
      <t>シュルイ</t>
    </rPh>
    <rPh sb="21" eb="22">
      <t>ベツ</t>
    </rPh>
    <phoneticPr fontId="4"/>
  </si>
  <si>
    <t>行政機関</t>
  </si>
  <si>
    <t>H17～R2</t>
  </si>
  <si>
    <t>施設数</t>
  </si>
  <si>
    <t>「国勢調査（総数）・推計人口（総数）」</t>
    <rPh sb="1" eb="3">
      <t>コクセイ</t>
    </rPh>
    <rPh sb="3" eb="5">
      <t>チョウサ</t>
    </rPh>
    <rPh sb="6" eb="8">
      <t>ソウスウ</t>
    </rPh>
    <rPh sb="10" eb="12">
      <t>スイケイ</t>
    </rPh>
    <rPh sb="12" eb="14">
      <t>ジンコウ</t>
    </rPh>
    <rPh sb="15" eb="17">
      <t>ソウスウ</t>
    </rPh>
    <phoneticPr fontId="4"/>
  </si>
  <si>
    <t>　１人の女性がその５歳階級年齢別出生率で一生の間に生むとしたときの子ども数に相当する。</t>
    <rPh sb="10" eb="11">
      <t>サイ</t>
    </rPh>
    <rPh sb="11" eb="13">
      <t>カイキュウ</t>
    </rPh>
    <phoneticPr fontId="4"/>
  </si>
  <si>
    <t>旧下関市</t>
    <rPh sb="0" eb="1">
      <t>キュウ</t>
    </rPh>
    <rPh sb="1" eb="4">
      <t>シモノセキシ</t>
    </rPh>
    <phoneticPr fontId="4"/>
  </si>
  <si>
    <t>臨床検査科</t>
  </si>
  <si>
    <t>＜参考表＞年齢別登録人口（国勢調査・登録）</t>
  </si>
  <si>
    <t>年号</t>
    <rPh sb="0" eb="2">
      <t>ネンゴウ</t>
    </rPh>
    <phoneticPr fontId="4"/>
  </si>
  <si>
    <t>麻酔科</t>
  </si>
  <si>
    <t>放射線科</t>
  </si>
  <si>
    <t>Ⅳ　医療　第２０表　就業保健師・助産師・看護師・准看護師数，就業場所・市町別</t>
    <rPh sb="2" eb="4">
      <t>イリョウ</t>
    </rPh>
    <phoneticPr fontId="22"/>
  </si>
  <si>
    <t>産科</t>
  </si>
  <si>
    <t>産婦人科</t>
  </si>
  <si>
    <t>形成外科</t>
  </si>
  <si>
    <t>泌尿器科</t>
  </si>
  <si>
    <t>保管統計表　都道府県編　出生　第１表－２（３５山口県）</t>
    <rPh sb="25" eb="26">
      <t>ケン</t>
    </rPh>
    <phoneticPr fontId="4"/>
  </si>
  <si>
    <t>有床</t>
    <rPh sb="0" eb="2">
      <t>ユウショウ</t>
    </rPh>
    <phoneticPr fontId="4"/>
  </si>
  <si>
    <t>平成24年</t>
    <rPh sb="0" eb="2">
      <t>ヘイセイ</t>
    </rPh>
    <rPh sb="4" eb="5">
      <t>ネン</t>
    </rPh>
    <phoneticPr fontId="4"/>
  </si>
  <si>
    <t>生後１週未満の死亡</t>
  </si>
  <si>
    <t>市保健医療政策課算出値</t>
    <rPh sb="0" eb="1">
      <t>シ</t>
    </rPh>
    <rPh sb="1" eb="3">
      <t>ホケン</t>
    </rPh>
    <rPh sb="3" eb="5">
      <t>イリョウ</t>
    </rPh>
    <rPh sb="5" eb="7">
      <t>セイサク</t>
    </rPh>
    <rPh sb="7" eb="8">
      <t>カ</t>
    </rPh>
    <rPh sb="8" eb="10">
      <t>サンシュツ</t>
    </rPh>
    <rPh sb="10" eb="11">
      <t>チ</t>
    </rPh>
    <phoneticPr fontId="4"/>
  </si>
  <si>
    <t>45
～49</t>
  </si>
  <si>
    <t>気管食道外科</t>
  </si>
  <si>
    <t>乳腺外科</t>
  </si>
  <si>
    <t>呼吸器外科</t>
  </si>
  <si>
    <t>心療内科</t>
  </si>
  <si>
    <t>歯科医師数（業務別）</t>
  </si>
  <si>
    <t>感染症内科</t>
  </si>
  <si>
    <t>全病床</t>
  </si>
  <si>
    <t>アレルギー科</t>
  </si>
  <si>
    <t>注）30-34歳の総数及び女には、不詳（1人）が含まれているため、各歳の合計と一致しない。</t>
    <rPh sb="0" eb="1">
      <t>チュウ</t>
    </rPh>
    <rPh sb="7" eb="8">
      <t>サイ</t>
    </rPh>
    <rPh sb="9" eb="11">
      <t>ソウスウ</t>
    </rPh>
    <rPh sb="11" eb="12">
      <t>オヨ</t>
    </rPh>
    <rPh sb="13" eb="14">
      <t>オンナ</t>
    </rPh>
    <rPh sb="17" eb="19">
      <t>フショウ</t>
    </rPh>
    <rPh sb="21" eb="22">
      <t>ニン</t>
    </rPh>
    <rPh sb="24" eb="25">
      <t>フク</t>
    </rPh>
    <rPh sb="33" eb="34">
      <t>カク</t>
    </rPh>
    <rPh sb="34" eb="35">
      <t>トシ</t>
    </rPh>
    <rPh sb="36" eb="38">
      <t>ゴウケイ</t>
    </rPh>
    <rPh sb="39" eb="41">
      <t>イッチ</t>
    </rPh>
    <phoneticPr fontId="4"/>
  </si>
  <si>
    <t>血液内科</t>
  </si>
  <si>
    <t>神経内科</t>
  </si>
  <si>
    <t>「 0.0 」</t>
  </si>
  <si>
    <t>Ⅰ　人口動態　第４１表　離婚件数，届出月・市町別</t>
    <rPh sb="2" eb="4">
      <t>ジンコウ</t>
    </rPh>
    <rPh sb="4" eb="6">
      <t>ドウタイ</t>
    </rPh>
    <rPh sb="7" eb="8">
      <t>ダイ</t>
    </rPh>
    <phoneticPr fontId="22"/>
  </si>
  <si>
    <t>糖尿病内科(代謝内科)</t>
  </si>
  <si>
    <t>腎臓内科</t>
  </si>
  <si>
    <t>消化器内科(胃腸内科)</t>
  </si>
  <si>
    <t>内　科</t>
  </si>
  <si>
    <t>保健所</t>
  </si>
  <si>
    <t>（研究・教育）</t>
  </si>
  <si>
    <t>准看護師</t>
    <rPh sb="3" eb="4">
      <t>シ</t>
    </rPh>
    <phoneticPr fontId="23"/>
  </si>
  <si>
    <t>薬剤師数（年齢階級・男女別）</t>
    <rPh sb="0" eb="3">
      <t>ヤクザイシ</t>
    </rPh>
    <rPh sb="3" eb="4">
      <t>カズ</t>
    </rPh>
    <rPh sb="5" eb="7">
      <t>ネンレイ</t>
    </rPh>
    <rPh sb="7" eb="9">
      <t>カイキュウ</t>
    </rPh>
    <rPh sb="10" eb="12">
      <t>ダンジョ</t>
    </rPh>
    <rPh sb="12" eb="13">
      <t>ベツ</t>
    </rPh>
    <phoneticPr fontId="4"/>
  </si>
  <si>
    <t>看護師</t>
    <rPh sb="2" eb="3">
      <t>シ</t>
    </rPh>
    <phoneticPr fontId="23"/>
  </si>
  <si>
    <t>病院・診療所</t>
    <rPh sb="0" eb="2">
      <t>ビョウイン</t>
    </rPh>
    <rPh sb="3" eb="6">
      <t>シンリョウショ</t>
    </rPh>
    <phoneticPr fontId="4"/>
  </si>
  <si>
    <t>歯科衛生士学校又は養成所</t>
    <rPh sb="0" eb="2">
      <t>シカ</t>
    </rPh>
    <rPh sb="2" eb="4">
      <t>エイセイ</t>
    </rPh>
    <rPh sb="4" eb="5">
      <t>シ</t>
    </rPh>
    <rPh sb="5" eb="7">
      <t>ガッコウ</t>
    </rPh>
    <rPh sb="7" eb="8">
      <t>マタ</t>
    </rPh>
    <rPh sb="9" eb="12">
      <t>ヨウセイショ</t>
    </rPh>
    <phoneticPr fontId="4"/>
  </si>
  <si>
    <t>事業所</t>
    <rPh sb="0" eb="3">
      <t>ジギョウショ</t>
    </rPh>
    <phoneticPr fontId="4"/>
  </si>
  <si>
    <t>介護老人保健施設</t>
    <rPh sb="0" eb="2">
      <t>カイゴ</t>
    </rPh>
    <rPh sb="2" eb="4">
      <t>ロウジン</t>
    </rPh>
    <rPh sb="4" eb="6">
      <t>ホケン</t>
    </rPh>
    <rPh sb="6" eb="8">
      <t>シセツ</t>
    </rPh>
    <phoneticPr fontId="4"/>
  </si>
  <si>
    <t>の人口を使用して算出したものである。</t>
    <rPh sb="1" eb="3">
      <t>ジンコウ</t>
    </rPh>
    <rPh sb="4" eb="6">
      <t>シヨウ</t>
    </rPh>
    <rPh sb="8" eb="10">
      <t>サンシュツ</t>
    </rPh>
    <phoneticPr fontId="4"/>
  </si>
  <si>
    <t>血液及び造血器の疾患並びに
免疫機構の障害</t>
  </si>
  <si>
    <t>診療所</t>
    <rPh sb="0" eb="3">
      <t>シンリョウショ</t>
    </rPh>
    <phoneticPr fontId="4"/>
  </si>
  <si>
    <t>第２９表　医師数、平均年齢，性、主たる従業地による都道府県－指定都市・特別区・中核市（再掲）、年齢階級別</t>
    <rPh sb="16" eb="17">
      <t>シュ</t>
    </rPh>
    <phoneticPr fontId="4"/>
  </si>
  <si>
    <t>市町</t>
    <rPh sb="0" eb="2">
      <t>シチョウ</t>
    </rPh>
    <phoneticPr fontId="4"/>
  </si>
  <si>
    <t>歯科衛生士</t>
    <rPh sb="0" eb="2">
      <t>シカ</t>
    </rPh>
    <rPh sb="2" eb="4">
      <t>エイセイ</t>
    </rPh>
    <rPh sb="4" eb="5">
      <t>シ</t>
    </rPh>
    <phoneticPr fontId="4"/>
  </si>
  <si>
    <t>が望ましいが、国勢調査実施年以外の年は、年齢階層別の日本人人口データがないため、外国人を含む以下</t>
    <rPh sb="1" eb="2">
      <t>ノゾ</t>
    </rPh>
    <rPh sb="7" eb="9">
      <t>コクセイ</t>
    </rPh>
    <rPh sb="9" eb="11">
      <t>チョウサ</t>
    </rPh>
    <rPh sb="11" eb="13">
      <t>ジッシ</t>
    </rPh>
    <rPh sb="13" eb="14">
      <t>ネン</t>
    </rPh>
    <rPh sb="14" eb="16">
      <t>イガイ</t>
    </rPh>
    <phoneticPr fontId="4"/>
  </si>
  <si>
    <t>薬局</t>
  </si>
  <si>
    <t>3.0～
3.4kg</t>
  </si>
  <si>
    <t>※H21.6.1施行の法改正（３年間の経過措置あり）により、区分の再編整理が行われた。</t>
    <rPh sb="8" eb="10">
      <t>シコウ</t>
    </rPh>
    <rPh sb="11" eb="14">
      <t>ホウカイセイ</t>
    </rPh>
    <rPh sb="16" eb="18">
      <t>ネンカン</t>
    </rPh>
    <rPh sb="19" eb="21">
      <t>ケイカ</t>
    </rPh>
    <rPh sb="21" eb="23">
      <t>ソチ</t>
    </rPh>
    <rPh sb="30" eb="32">
      <t>クブン</t>
    </rPh>
    <rPh sb="33" eb="35">
      <t>サイヘン</t>
    </rPh>
    <rPh sb="35" eb="37">
      <t>セイリ</t>
    </rPh>
    <rPh sb="38" eb="39">
      <t>オコナ</t>
    </rPh>
    <phoneticPr fontId="4"/>
  </si>
  <si>
    <t>高度管理
医療機器</t>
    <rPh sb="5" eb="9">
      <t>イリョウキキ</t>
    </rPh>
    <phoneticPr fontId="26"/>
  </si>
  <si>
    <t>薬局・医薬品販売業者数</t>
    <rPh sb="0" eb="2">
      <t>ヤッキョク</t>
    </rPh>
    <phoneticPr fontId="22"/>
  </si>
  <si>
    <t>0歳の者が生きることができる平均年数）をいいます。</t>
    <rPh sb="1" eb="2">
      <t>サイ</t>
    </rPh>
    <rPh sb="3" eb="4">
      <t>シャ</t>
    </rPh>
    <rPh sb="5" eb="6">
      <t>イ</t>
    </rPh>
    <rPh sb="14" eb="16">
      <t>ヘイキン</t>
    </rPh>
    <rPh sb="16" eb="18">
      <t>ネンスウ</t>
    </rPh>
    <phoneticPr fontId="4"/>
  </si>
  <si>
    <t>「平均寿命」とは、0歳における平均余命（その年の年齢別死亡率で死亡していくとした場合、</t>
    <rPh sb="1" eb="3">
      <t>ヘイキン</t>
    </rPh>
    <rPh sb="3" eb="5">
      <t>ジュミョウ</t>
    </rPh>
    <rPh sb="10" eb="11">
      <t>サイ</t>
    </rPh>
    <rPh sb="15" eb="17">
      <t>ヘイキン</t>
    </rPh>
    <rPh sb="17" eb="19">
      <t>ヨメイ</t>
    </rPh>
    <rPh sb="22" eb="23">
      <t>トシ</t>
    </rPh>
    <rPh sb="24" eb="26">
      <t>ネンレイ</t>
    </rPh>
    <rPh sb="26" eb="27">
      <t>ベツ</t>
    </rPh>
    <rPh sb="27" eb="30">
      <t>シボウリツ</t>
    </rPh>
    <rPh sb="31" eb="33">
      <t>シボウ</t>
    </rPh>
    <rPh sb="40" eb="42">
      <t>バアイ</t>
    </rPh>
    <phoneticPr fontId="4"/>
  </si>
  <si>
    <t>表の名称（クリックするとその表が表示されます。）</t>
    <rPh sb="0" eb="1">
      <t>ヒョウ</t>
    </rPh>
    <rPh sb="2" eb="4">
      <t>メイショウ</t>
    </rPh>
    <phoneticPr fontId="4"/>
  </si>
  <si>
    <t>平成15年
～
平成19年</t>
    <rPh sb="0" eb="2">
      <t>ヘイセイ</t>
    </rPh>
    <rPh sb="4" eb="5">
      <t>ネン</t>
    </rPh>
    <rPh sb="8" eb="10">
      <t>ヘイセイ</t>
    </rPh>
    <rPh sb="12" eb="13">
      <t>ネン</t>
    </rPh>
    <phoneticPr fontId="4"/>
  </si>
  <si>
    <t>平成12年</t>
    <rPh sb="0" eb="2">
      <t>ヘイセイ</t>
    </rPh>
    <rPh sb="4" eb="5">
      <t>ネン</t>
    </rPh>
    <phoneticPr fontId="4"/>
  </si>
  <si>
    <t>調　剤・</t>
  </si>
  <si>
    <t>平成2年</t>
    <rPh sb="0" eb="2">
      <t>ヘイセイ</t>
    </rPh>
    <rPh sb="3" eb="4">
      <t>ネン</t>
    </rPh>
    <phoneticPr fontId="4"/>
  </si>
  <si>
    <t>営業、その他）</t>
  </si>
  <si>
    <t>昭和55年</t>
    <rPh sb="0" eb="2">
      <t>ショウワ</t>
    </rPh>
    <rPh sb="4" eb="5">
      <t>ネン</t>
    </rPh>
    <phoneticPr fontId="4"/>
  </si>
  <si>
    <t>地域医療支援病院（再掲）</t>
  </si>
  <si>
    <t>機関又は</t>
  </si>
  <si>
    <t>介護保険施設の従事者</t>
    <rPh sb="0" eb="2">
      <t>カイゴ</t>
    </rPh>
    <rPh sb="2" eb="4">
      <t>ホケン</t>
    </rPh>
    <rPh sb="4" eb="6">
      <t>シセツ</t>
    </rPh>
    <phoneticPr fontId="4"/>
  </si>
  <si>
    <t>昭和50年</t>
    <rPh sb="0" eb="2">
      <t>ショウワ</t>
    </rPh>
    <rPh sb="4" eb="5">
      <t>ネン</t>
    </rPh>
    <phoneticPr fontId="4"/>
  </si>
  <si>
    <t>療養病床
及び一般
病床のみ
の病院</t>
  </si>
  <si>
    <t>都道府県編　第２４表（報告書第３２表）　人口１０万対一般診療所の病床数，開設者・都道府県－指定都市・特別区・中核市（再掲）・療養病床（再掲）別</t>
    <rPh sb="0" eb="5">
      <t>トドウフケンヘン</t>
    </rPh>
    <rPh sb="11" eb="14">
      <t>ホウコクショ</t>
    </rPh>
    <rPh sb="14" eb="15">
      <t>ダイ</t>
    </rPh>
    <rPh sb="17" eb="18">
      <t>ヒョウ</t>
    </rPh>
    <rPh sb="36" eb="39">
      <t>カイセツシャ</t>
    </rPh>
    <rPh sb="62" eb="64">
      <t>リョウヨウ</t>
    </rPh>
    <rPh sb="64" eb="66">
      <t>ビョウショウ</t>
    </rPh>
    <rPh sb="67" eb="69">
      <t>サイケイ</t>
    </rPh>
    <phoneticPr fontId="4"/>
  </si>
  <si>
    <t>昭和30年</t>
    <rPh sb="0" eb="2">
      <t>ショウワ</t>
    </rPh>
    <rPh sb="4" eb="5">
      <t>ネン</t>
    </rPh>
    <phoneticPr fontId="4"/>
  </si>
  <si>
    <t>旧豊北町</t>
    <rPh sb="0" eb="1">
      <t>キュウ</t>
    </rPh>
    <phoneticPr fontId="4"/>
  </si>
  <si>
    <t>救命救急</t>
  </si>
  <si>
    <t>旧豊浦町</t>
    <rPh sb="0" eb="1">
      <t>キュウ</t>
    </rPh>
    <phoneticPr fontId="4"/>
  </si>
  <si>
    <t>精神科
病院</t>
  </si>
  <si>
    <t>平成19年</t>
    <rPh sb="0" eb="2">
      <t>ヘイセイ</t>
    </rPh>
    <rPh sb="4" eb="5">
      <t>ネン</t>
    </rPh>
    <phoneticPr fontId="4"/>
  </si>
  <si>
    <t>歯科診療所</t>
    <rPh sb="0" eb="2">
      <t>シカ</t>
    </rPh>
    <rPh sb="2" eb="4">
      <t>シンリョウ</t>
    </rPh>
    <rPh sb="4" eb="5">
      <t>ショ</t>
    </rPh>
    <phoneticPr fontId="4"/>
  </si>
  <si>
    <t>山口県</t>
    <rPh sb="0" eb="2">
      <t>ヤマグチ</t>
    </rPh>
    <rPh sb="2" eb="3">
      <t>ケン</t>
    </rPh>
    <phoneticPr fontId="4"/>
  </si>
  <si>
    <t>医師数・歯科医師数・薬剤師数（薬局・医療施設従事数、人口１０万人対）</t>
    <rPh sb="0" eb="3">
      <t>イシスウ</t>
    </rPh>
    <rPh sb="4" eb="6">
      <t>シカ</t>
    </rPh>
    <rPh sb="6" eb="8">
      <t>イシ</t>
    </rPh>
    <rPh sb="8" eb="9">
      <t>スウ</t>
    </rPh>
    <rPh sb="10" eb="13">
      <t>ヤクザイシ</t>
    </rPh>
    <rPh sb="13" eb="14">
      <t>スウ</t>
    </rPh>
    <rPh sb="15" eb="17">
      <t>ヤッキョク</t>
    </rPh>
    <rPh sb="18" eb="20">
      <t>イリョウ</t>
    </rPh>
    <rPh sb="20" eb="22">
      <t>シセツ</t>
    </rPh>
    <rPh sb="22" eb="24">
      <t>ジュウジ</t>
    </rPh>
    <rPh sb="24" eb="25">
      <t>スウ</t>
    </rPh>
    <rPh sb="26" eb="28">
      <t>ジンコウ</t>
    </rPh>
    <rPh sb="30" eb="32">
      <t>マンニン</t>
    </rPh>
    <rPh sb="32" eb="33">
      <t>タイ</t>
    </rPh>
    <phoneticPr fontId="4"/>
  </si>
  <si>
    <t>厚生労働省「人口動態統計特殊報告（人口動態保健所・市区町村別統計）」</t>
    <rPh sb="0" eb="2">
      <t>コウセイ</t>
    </rPh>
    <rPh sb="2" eb="5">
      <t>ロウドウショウ</t>
    </rPh>
    <phoneticPr fontId="24"/>
  </si>
  <si>
    <t>病院の在院患者延数（年間、病院－病床の種類別）</t>
    <rPh sb="0" eb="2">
      <t>ビョウイン</t>
    </rPh>
    <rPh sb="3" eb="5">
      <t>ザイイン</t>
    </rPh>
    <rPh sb="5" eb="7">
      <t>カンジャ</t>
    </rPh>
    <rPh sb="7" eb="8">
      <t>ノ</t>
    </rPh>
    <rPh sb="8" eb="9">
      <t>スウ</t>
    </rPh>
    <rPh sb="10" eb="12">
      <t>ネンカン</t>
    </rPh>
    <rPh sb="13" eb="15">
      <t>ビョウイン</t>
    </rPh>
    <rPh sb="16" eb="18">
      <t>ビョウショウ</t>
    </rPh>
    <rPh sb="19" eb="21">
      <t>シュルイ</t>
    </rPh>
    <rPh sb="21" eb="22">
      <t>ベツ</t>
    </rPh>
    <phoneticPr fontId="4"/>
  </si>
  <si>
    <t>20-24</t>
  </si>
  <si>
    <t>平成</t>
    <rPh sb="0" eb="2">
      <t>ヘイセイ</t>
    </rPh>
    <phoneticPr fontId="4"/>
  </si>
  <si>
    <t>薬剤師数</t>
    <rPh sb="0" eb="3">
      <t>ヤクザイシ</t>
    </rPh>
    <rPh sb="3" eb="4">
      <t>スウ</t>
    </rPh>
    <phoneticPr fontId="4"/>
  </si>
  <si>
    <t>平成20年</t>
    <rPh sb="0" eb="2">
      <t>ヘイセイ</t>
    </rPh>
    <rPh sb="4" eb="5">
      <t>ネン</t>
    </rPh>
    <phoneticPr fontId="4"/>
  </si>
  <si>
    <t>保管統計表　都道府県編　死亡　第１表　（３５山口県）</t>
    <rPh sb="12" eb="14">
      <t>シボウ</t>
    </rPh>
    <rPh sb="24" eb="25">
      <t>ケン</t>
    </rPh>
    <phoneticPr fontId="4"/>
  </si>
  <si>
    <t>昭和58年
～
昭和62年</t>
    <rPh sb="0" eb="2">
      <t>ショウワ</t>
    </rPh>
    <rPh sb="4" eb="5">
      <t>ネン</t>
    </rPh>
    <rPh sb="8" eb="10">
      <t>ショウワ</t>
    </rPh>
    <rPh sb="12" eb="13">
      <t>ネン</t>
    </rPh>
    <phoneticPr fontId="4"/>
  </si>
  <si>
    <t>下関市
（ベイズ推定値）</t>
    <rPh sb="0" eb="3">
      <t>シモノセキシ</t>
    </rPh>
    <rPh sb="8" eb="11">
      <t>スイテイチ</t>
    </rPh>
    <phoneticPr fontId="4"/>
  </si>
  <si>
    <t>年号</t>
    <rPh sb="0" eb="1">
      <t>トシ</t>
    </rPh>
    <rPh sb="1" eb="2">
      <t>ゴウ</t>
    </rPh>
    <phoneticPr fontId="4"/>
  </si>
  <si>
    <t>合計特殊出生率</t>
    <rPh sb="0" eb="2">
      <t>ゴウケイ</t>
    </rPh>
    <rPh sb="2" eb="4">
      <t>トクシュ</t>
    </rPh>
    <rPh sb="4" eb="6">
      <t>シュッショウ</t>
    </rPh>
    <rPh sb="6" eb="7">
      <t>リツ</t>
    </rPh>
    <phoneticPr fontId="4"/>
  </si>
  <si>
    <t>下関市保健衛生年報</t>
    <rPh sb="0" eb="3">
      <t>シモノセキシ</t>
    </rPh>
    <rPh sb="3" eb="5">
      <t>ホケン</t>
    </rPh>
    <rPh sb="5" eb="7">
      <t>エイセイ</t>
    </rPh>
    <rPh sb="7" eb="9">
      <t>ネンポウ</t>
    </rPh>
    <phoneticPr fontId="4"/>
  </si>
  <si>
    <t>合計特殊出生率（参考値）</t>
    <rPh sb="0" eb="2">
      <t>ゴウケイ</t>
    </rPh>
    <rPh sb="2" eb="4">
      <t>トクシュ</t>
    </rPh>
    <rPh sb="4" eb="6">
      <t>シュッショウ</t>
    </rPh>
    <rPh sb="6" eb="7">
      <t>リツ</t>
    </rPh>
    <rPh sb="8" eb="10">
      <t>サンコウ</t>
    </rPh>
    <rPh sb="10" eb="11">
      <t>アタイ</t>
    </rPh>
    <phoneticPr fontId="4"/>
  </si>
  <si>
    <t>国勢調査（日本人）
による計算値</t>
    <rPh sb="0" eb="2">
      <t>コクセイ</t>
    </rPh>
    <rPh sb="2" eb="4">
      <t>チョウサ</t>
    </rPh>
    <rPh sb="5" eb="8">
      <t>ニホンジン</t>
    </rPh>
    <rPh sb="13" eb="16">
      <t>ケイサンチ</t>
    </rPh>
    <phoneticPr fontId="4"/>
  </si>
  <si>
    <t>平成23年</t>
    <rPh sb="0" eb="2">
      <t>ヘイセイ</t>
    </rPh>
    <rPh sb="4" eb="5">
      <t>ネン</t>
    </rPh>
    <phoneticPr fontId="4"/>
  </si>
  <si>
    <t>　（母の年齢２０～２４歳の出生数）／（２０～２４歳の女性人口）＝出生率（２０～２４歳）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</si>
  <si>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（母の年齢２５～２９歳の出生数）／（２５～２９歳の女性人口）＝出生率（２５～２９歳）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</si>
  <si>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（母の年齢３０～３４歳の出生数）／（３０～３４歳の女性人口）＝出生率（３０～３４歳）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</si>
  <si>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（母の年齢３５～３９歳の出生数）／（３５～３９歳の女性人口）＝出生率（３５～３９歳）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</si>
  <si>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　（母の年齢４５～４９歳の出生数）／（４５～４９歳の女性人口）＝出生率（４５～４９歳）</t>
    <rPh sb="2" eb="3">
      <t>ハハ</t>
    </rPh>
    <rPh sb="4" eb="6">
      <t>ネンレイ</t>
    </rPh>
    <rPh sb="11" eb="12">
      <t>サイ</t>
    </rPh>
    <rPh sb="13" eb="16">
      <t>シュッショウスウ</t>
    </rPh>
    <rPh sb="24" eb="25">
      <t>サイ</t>
    </rPh>
    <rPh sb="26" eb="28">
      <t>ジョセイ</t>
    </rPh>
    <rPh sb="28" eb="30">
      <t>ジンコウ</t>
    </rPh>
    <rPh sb="32" eb="34">
      <t>シュッショウ</t>
    </rPh>
    <rPh sb="34" eb="35">
      <t>リツ</t>
    </rPh>
    <rPh sb="41" eb="42">
      <t>サイ</t>
    </rPh>
    <phoneticPr fontId="4"/>
  </si>
  <si>
    <t>令和４年</t>
    <rPh sb="0" eb="2">
      <t>レイワ</t>
    </rPh>
    <rPh sb="3" eb="4">
      <t>ネン</t>
    </rPh>
    <phoneticPr fontId="4"/>
  </si>
  <si>
    <t>　　なお、算出に用いた母の年齢１５～１９歳の出生数、母の年齢４５～４９歳の出生数には、</t>
    <rPh sb="5" eb="7">
      <t>サンシュツ</t>
    </rPh>
    <rPh sb="8" eb="9">
      <t>モチ</t>
    </rPh>
    <rPh sb="11" eb="12">
      <t>ハハ</t>
    </rPh>
    <rPh sb="13" eb="15">
      <t>ネンレイ</t>
    </rPh>
    <rPh sb="20" eb="21">
      <t>サイ</t>
    </rPh>
    <rPh sb="22" eb="25">
      <t>シュッショウスウ</t>
    </rPh>
    <rPh sb="26" eb="27">
      <t>ハハ</t>
    </rPh>
    <rPh sb="28" eb="30">
      <t>ネンレイ</t>
    </rPh>
    <rPh sb="35" eb="36">
      <t>サイ</t>
    </rPh>
    <rPh sb="37" eb="40">
      <t>シュッショウスウ</t>
    </rPh>
    <phoneticPr fontId="4"/>
  </si>
  <si>
    <t>「登録人口（総数）」</t>
    <rPh sb="1" eb="3">
      <t>トウロク</t>
    </rPh>
    <rPh sb="3" eb="5">
      <t>ジンコウ</t>
    </rPh>
    <rPh sb="6" eb="8">
      <t>ソウスウ</t>
    </rPh>
    <phoneticPr fontId="4"/>
  </si>
  <si>
    <t>【注２】</t>
    <rPh sb="1" eb="2">
      <t>チュウ</t>
    </rPh>
    <phoneticPr fontId="4"/>
  </si>
  <si>
    <t>人口規模が小さければ小さいほど算出結果に偶然誤差が含まれる可能性が高くなる。</t>
    <rPh sb="0" eb="2">
      <t>ジンコウ</t>
    </rPh>
    <rPh sb="2" eb="4">
      <t>キボ</t>
    </rPh>
    <rPh sb="5" eb="6">
      <t>チイ</t>
    </rPh>
    <rPh sb="10" eb="11">
      <t>チイ</t>
    </rPh>
    <rPh sb="15" eb="17">
      <t>サンシュツ</t>
    </rPh>
    <rPh sb="17" eb="19">
      <t>ケッカ</t>
    </rPh>
    <rPh sb="20" eb="22">
      <t>グウゼン</t>
    </rPh>
    <rPh sb="22" eb="24">
      <t>ゴサ</t>
    </rPh>
    <rPh sb="25" eb="26">
      <t>フク</t>
    </rPh>
    <rPh sb="29" eb="32">
      <t>カノウセイ</t>
    </rPh>
    <rPh sb="33" eb="34">
      <t>タカ</t>
    </rPh>
    <phoneticPr fontId="4"/>
  </si>
  <si>
    <t>＜目次へ戻る＞</t>
    <rPh sb="1" eb="3">
      <t>モクジ</t>
    </rPh>
    <rPh sb="4" eb="5">
      <t>モド</t>
    </rPh>
    <phoneticPr fontId="4"/>
  </si>
  <si>
    <t>又は</t>
  </si>
  <si>
    <t>分類</t>
    <rPh sb="0" eb="2">
      <t>ブンルイ</t>
    </rPh>
    <phoneticPr fontId="4"/>
  </si>
  <si>
    <t>凡例</t>
    <rPh sb="0" eb="2">
      <t>ハンレイ</t>
    </rPh>
    <phoneticPr fontId="4"/>
  </si>
  <si>
    <t>＜医療従事者＞</t>
    <rPh sb="1" eb="3">
      <t>イリョウ</t>
    </rPh>
    <rPh sb="3" eb="6">
      <t>ジュウジシャ</t>
    </rPh>
    <phoneticPr fontId="4"/>
  </si>
  <si>
    <t>＜参考＞</t>
    <rPh sb="1" eb="3">
      <t>サンコウ</t>
    </rPh>
    <phoneticPr fontId="4"/>
  </si>
  <si>
    <t>平成27年</t>
    <rPh sb="0" eb="2">
      <t>ヘイセイ</t>
    </rPh>
    <rPh sb="4" eb="5">
      <t>ネン</t>
    </rPh>
    <phoneticPr fontId="4"/>
  </si>
  <si>
    <t>e-Ｓｔａｔ　政府統計の総合窓口</t>
  </si>
  <si>
    <t>データ年次</t>
    <rPh sb="3" eb="5">
      <t>ネンジ</t>
    </rPh>
    <phoneticPr fontId="4"/>
  </si>
  <si>
    <t>一般病床</t>
  </si>
  <si>
    <t>務者又は</t>
  </si>
  <si>
    <t>衛生行政報告例</t>
  </si>
  <si>
    <t>山口県薬務課調</t>
    <rPh sb="0" eb="3">
      <t>ヤマグチケン</t>
    </rPh>
    <rPh sb="3" eb="5">
      <t>ヤクム</t>
    </rPh>
    <rPh sb="5" eb="6">
      <t>カ</t>
    </rPh>
    <rPh sb="6" eb="7">
      <t>シラ</t>
    </rPh>
    <phoneticPr fontId="4"/>
  </si>
  <si>
    <t>人口動態統計特殊報告</t>
  </si>
  <si>
    <t>病院の外来患者延数（年間、病院の種類別）</t>
    <rPh sb="0" eb="2">
      <t>ビョウイン</t>
    </rPh>
    <rPh sb="3" eb="5">
      <t>ガイライ</t>
    </rPh>
    <rPh sb="5" eb="7">
      <t>カンジャ</t>
    </rPh>
    <rPh sb="7" eb="8">
      <t>ノ</t>
    </rPh>
    <rPh sb="8" eb="9">
      <t>スウ</t>
    </rPh>
    <phoneticPr fontId="4"/>
  </si>
  <si>
    <t>e-Ｓｔａｔ　政府統計の総合窓口ほか</t>
  </si>
  <si>
    <t>症状、徴候及び異常臨床所見・異常検査
所見で他に分類されないもの</t>
  </si>
  <si>
    <t>保健統計年報（山口県）</t>
    <rPh sb="0" eb="2">
      <t>ホケン</t>
    </rPh>
    <rPh sb="2" eb="4">
      <t>トウケイ</t>
    </rPh>
    <rPh sb="4" eb="6">
      <t>ネンポウ</t>
    </rPh>
    <rPh sb="7" eb="10">
      <t>ヤマグチケン</t>
    </rPh>
    <phoneticPr fontId="4"/>
  </si>
  <si>
    <t>100歳以上</t>
    <rPh sb="3" eb="4">
      <t>サイ</t>
    </rPh>
    <rPh sb="4" eb="6">
      <t>イジョウ</t>
    </rPh>
    <phoneticPr fontId="27"/>
  </si>
  <si>
    <t>【資料源】</t>
    <rPh sb="1" eb="3">
      <t>シリョウ</t>
    </rPh>
    <rPh sb="3" eb="4">
      <t>ゲン</t>
    </rPh>
    <phoneticPr fontId="22"/>
  </si>
  <si>
    <t>一般
病院</t>
  </si>
  <si>
    <t xml:space="preserve"> 40～
 49床　</t>
    <rPh sb="8" eb="9">
      <t>ユカ</t>
    </rPh>
    <phoneticPr fontId="4"/>
  </si>
  <si>
    <t>精神
病床</t>
  </si>
  <si>
    <t>平成２８年</t>
    <rPh sb="0" eb="2">
      <t>ヘイセイ</t>
    </rPh>
    <rPh sb="4" eb="5">
      <t>ネン</t>
    </rPh>
    <phoneticPr fontId="4"/>
  </si>
  <si>
    <t>療養
病床</t>
  </si>
  <si>
    <t>一般
病床</t>
  </si>
  <si>
    <t>診療所</t>
    <rPh sb="0" eb="2">
      <t>シンリョウ</t>
    </rPh>
    <rPh sb="2" eb="3">
      <t>ショ</t>
    </rPh>
    <phoneticPr fontId="4"/>
  </si>
  <si>
    <t>（再掲）</t>
    <rPh sb="1" eb="3">
      <t>サイケイ</t>
    </rPh>
    <phoneticPr fontId="4"/>
  </si>
  <si>
    <t>人口１０万対病院・診療所・歯科診療所数</t>
    <rPh sb="0" eb="2">
      <t>ジンコウ</t>
    </rPh>
    <rPh sb="5" eb="6">
      <t>タイ</t>
    </rPh>
    <rPh sb="6" eb="8">
      <t>ビョウイン</t>
    </rPh>
    <rPh sb="9" eb="11">
      <t>シンリョウ</t>
    </rPh>
    <rPh sb="11" eb="12">
      <t>ショ</t>
    </rPh>
    <rPh sb="13" eb="15">
      <t>シカ</t>
    </rPh>
    <rPh sb="15" eb="17">
      <t>シンリョウ</t>
    </rPh>
    <rPh sb="17" eb="18">
      <t>ショ</t>
    </rPh>
    <rPh sb="18" eb="19">
      <t>スウ</t>
    </rPh>
    <phoneticPr fontId="4"/>
  </si>
  <si>
    <t>リハビリテーション科
(理学診療科)</t>
  </si>
  <si>
    <t xml:space="preserve"> 20～
 29床</t>
  </si>
  <si>
    <t xml:space="preserve"> 30～
 39床　</t>
    <rPh sb="8" eb="9">
      <t>ショウ</t>
    </rPh>
    <phoneticPr fontId="4"/>
  </si>
  <si>
    <t xml:space="preserve"> 50～
 99床　</t>
    <rPh sb="8" eb="9">
      <t>ユカ</t>
    </rPh>
    <phoneticPr fontId="4"/>
  </si>
  <si>
    <t>100～
149床　</t>
    <rPh sb="8" eb="9">
      <t>ユカ</t>
    </rPh>
    <phoneticPr fontId="4"/>
  </si>
  <si>
    <t>200～
299床　</t>
    <rPh sb="8" eb="9">
      <t>ユカ</t>
    </rPh>
    <phoneticPr fontId="4"/>
  </si>
  <si>
    <t>勤務者（管理者）</t>
  </si>
  <si>
    <t>400～
499床　</t>
    <rPh sb="8" eb="9">
      <t>ユカ</t>
    </rPh>
    <phoneticPr fontId="4"/>
  </si>
  <si>
    <t>600～
699床　</t>
    <rPh sb="8" eb="9">
      <t>ユカ</t>
    </rPh>
    <phoneticPr fontId="4"/>
  </si>
  <si>
    <t>700～
799床　</t>
    <rPh sb="8" eb="9">
      <t>ユカ</t>
    </rPh>
    <phoneticPr fontId="4"/>
  </si>
  <si>
    <t>800～
899床　</t>
    <rPh sb="8" eb="9">
      <t>ユカ</t>
    </rPh>
    <phoneticPr fontId="4"/>
  </si>
  <si>
    <t>その他の血液及び造血器の疾患
並びに免疫機構の障害</t>
  </si>
  <si>
    <t>＜病院の患者数＞</t>
    <rPh sb="1" eb="3">
      <t>ビョウイン</t>
    </rPh>
    <rPh sb="4" eb="7">
      <t>カンジャスウ</t>
    </rPh>
    <phoneticPr fontId="4"/>
  </si>
  <si>
    <t>母の年齢別出生数は日本における日本人の数値であるため、分母となる年齢階級別人口も日本人のみの数値</t>
    <rPh sb="0" eb="1">
      <t>ハハ</t>
    </rPh>
    <rPh sb="2" eb="4">
      <t>ネンレイ</t>
    </rPh>
    <rPh sb="4" eb="5">
      <t>ベツ</t>
    </rPh>
    <rPh sb="5" eb="8">
      <t>シュッショウスウ</t>
    </rPh>
    <rPh sb="9" eb="11">
      <t>ニホン</t>
    </rPh>
    <rPh sb="15" eb="18">
      <t>ニホンジン</t>
    </rPh>
    <rPh sb="19" eb="21">
      <t>スウチ</t>
    </rPh>
    <rPh sb="27" eb="29">
      <t>ブンボ</t>
    </rPh>
    <rPh sb="32" eb="34">
      <t>ネンレイ</t>
    </rPh>
    <rPh sb="34" eb="36">
      <t>カイキュウ</t>
    </rPh>
    <rPh sb="36" eb="37">
      <t>ベツ</t>
    </rPh>
    <rPh sb="37" eb="39">
      <t>ジンコウ</t>
    </rPh>
    <phoneticPr fontId="4"/>
  </si>
  <si>
    <t>精神病床</t>
  </si>
  <si>
    <t>保健施設</t>
    <rPh sb="0" eb="2">
      <t>ホケン</t>
    </rPh>
    <rPh sb="2" eb="4">
      <t>シセツ</t>
    </rPh>
    <phoneticPr fontId="4"/>
  </si>
  <si>
    <t>感染症病床</t>
  </si>
  <si>
    <t>結核病床</t>
  </si>
  <si>
    <t>40-</t>
  </si>
  <si>
    <t>薬局・医療施設従事薬剤師数（年齢階級・男女別）</t>
    <rPh sb="0" eb="2">
      <t>ヤッキョク</t>
    </rPh>
    <rPh sb="3" eb="5">
      <t>イリョウ</t>
    </rPh>
    <rPh sb="5" eb="7">
      <t>シセツ</t>
    </rPh>
    <rPh sb="7" eb="9">
      <t>ジュウジ</t>
    </rPh>
    <rPh sb="9" eb="12">
      <t>ヤクザイシ</t>
    </rPh>
    <rPh sb="12" eb="13">
      <t>カズ</t>
    </rPh>
    <rPh sb="14" eb="16">
      <t>ネンレイ</t>
    </rPh>
    <rPh sb="16" eb="18">
      <t>カイキュウ</t>
    </rPh>
    <rPh sb="19" eb="21">
      <t>ダンジョ</t>
    </rPh>
    <rPh sb="21" eb="22">
      <t>ベツ</t>
    </rPh>
    <phoneticPr fontId="4"/>
  </si>
  <si>
    <t>介護療養病床(再掲)</t>
  </si>
  <si>
    <t>・</t>
  </si>
  <si>
    <t>療養病床及び一般病床のみの病院</t>
  </si>
  <si>
    <t>その他の一般病院</t>
  </si>
  <si>
    <t>病院の新入院患者数（年間、病院－病床の種類別）</t>
    <rPh sb="0" eb="2">
      <t>ビョウイン</t>
    </rPh>
    <rPh sb="3" eb="6">
      <t>シンニュウイン</t>
    </rPh>
    <rPh sb="6" eb="8">
      <t>カンジャ</t>
    </rPh>
    <rPh sb="8" eb="9">
      <t>スウ</t>
    </rPh>
    <phoneticPr fontId="4"/>
  </si>
  <si>
    <t>病院の退院患者数（年間、病院－病床の種類別）</t>
    <rPh sb="0" eb="2">
      <t>ビョウイン</t>
    </rPh>
    <rPh sb="3" eb="5">
      <t>タイイン</t>
    </rPh>
    <rPh sb="5" eb="7">
      <t>カンジャ</t>
    </rPh>
    <rPh sb="7" eb="8">
      <t>スウ</t>
    </rPh>
    <phoneticPr fontId="4"/>
  </si>
  <si>
    <t>病院の病床利用率（年間、病院－病床の種類別）</t>
    <rPh sb="0" eb="2">
      <t>ビョウイン</t>
    </rPh>
    <rPh sb="3" eb="5">
      <t>ビョウショウ</t>
    </rPh>
    <rPh sb="5" eb="8">
      <t>リヨウリツ</t>
    </rPh>
    <rPh sb="9" eb="11">
      <t>ネンカン</t>
    </rPh>
    <rPh sb="12" eb="14">
      <t>ビョウイン</t>
    </rPh>
    <rPh sb="15" eb="17">
      <t>ビョウショウ</t>
    </rPh>
    <rPh sb="18" eb="20">
      <t>シュルイ</t>
    </rPh>
    <rPh sb="20" eb="21">
      <t>ベツ</t>
    </rPh>
    <phoneticPr fontId="4"/>
  </si>
  <si>
    <t>山口県ＨＰ（統計分析課）</t>
    <rPh sb="0" eb="3">
      <t>ヤマグチケン</t>
    </rPh>
    <rPh sb="6" eb="8">
      <t>トウケイ</t>
    </rPh>
    <rPh sb="8" eb="10">
      <t>ブンセキ</t>
    </rPh>
    <rPh sb="10" eb="11">
      <t>カ</t>
    </rPh>
    <phoneticPr fontId="4"/>
  </si>
  <si>
    <t>下関市ＨＰ（総務部総務課）</t>
    <rPh sb="0" eb="3">
      <t>シモノセキシ</t>
    </rPh>
    <rPh sb="6" eb="8">
      <t>ソウム</t>
    </rPh>
    <rPh sb="8" eb="9">
      <t>ブ</t>
    </rPh>
    <rPh sb="9" eb="12">
      <t>ソウムカ</t>
    </rPh>
    <phoneticPr fontId="4"/>
  </si>
  <si>
    <t>年齢別人口　（全市・地区別　登録人口）</t>
    <rPh sb="0" eb="2">
      <t>ネンレイ</t>
    </rPh>
    <rPh sb="2" eb="3">
      <t>ベツ</t>
    </rPh>
    <rPh sb="3" eb="5">
      <t>ジンコウ</t>
    </rPh>
    <rPh sb="7" eb="9">
      <t>ゼンシ</t>
    </rPh>
    <rPh sb="10" eb="12">
      <t>チク</t>
    </rPh>
    <rPh sb="12" eb="13">
      <t>ベツ</t>
    </rPh>
    <rPh sb="14" eb="16">
      <t>トウロク</t>
    </rPh>
    <rPh sb="16" eb="18">
      <t>ジンコウ</t>
    </rPh>
    <phoneticPr fontId="4"/>
  </si>
  <si>
    <t>病院の平均在院日数（年間、病床の種類別）</t>
    <rPh sb="0" eb="2">
      <t>ビョウイン</t>
    </rPh>
    <rPh sb="3" eb="5">
      <t>ヘイキン</t>
    </rPh>
    <rPh sb="5" eb="7">
      <t>ザイイン</t>
    </rPh>
    <rPh sb="7" eb="8">
      <t>ニチ</t>
    </rPh>
    <rPh sb="8" eb="9">
      <t>スウ</t>
    </rPh>
    <rPh sb="10" eb="12">
      <t>ネンカン</t>
    </rPh>
    <rPh sb="13" eb="15">
      <t>ビョウショウ</t>
    </rPh>
    <rPh sb="16" eb="18">
      <t>シュルイ</t>
    </rPh>
    <rPh sb="18" eb="19">
      <t>ベツ</t>
    </rPh>
    <phoneticPr fontId="4"/>
  </si>
  <si>
    <t>②各階級の出生率を５倍し、合計する。</t>
    <rPh sb="1" eb="4">
      <t>カクカイキュウ</t>
    </rPh>
    <rPh sb="5" eb="7">
      <t>シュッショウ</t>
    </rPh>
    <rPh sb="7" eb="8">
      <t>リツ</t>
    </rPh>
    <rPh sb="10" eb="11">
      <t>バイ</t>
    </rPh>
    <rPh sb="13" eb="15">
      <t>ゴウケイ</t>
    </rPh>
    <phoneticPr fontId="26"/>
  </si>
  <si>
    <t>　出生率（１５～１９歳）から出生率（４５～４９歳）までをそれぞれ５倍し、合計する。</t>
    <rPh sb="1" eb="3">
      <t>シュッショウ</t>
    </rPh>
    <rPh sb="3" eb="4">
      <t>リツ</t>
    </rPh>
    <rPh sb="10" eb="11">
      <t>サイ</t>
    </rPh>
    <rPh sb="14" eb="16">
      <t>シュッショウ</t>
    </rPh>
    <rPh sb="16" eb="17">
      <t>リツ</t>
    </rPh>
    <rPh sb="23" eb="24">
      <t>サイ</t>
    </rPh>
    <rPh sb="33" eb="34">
      <t>バイ</t>
    </rPh>
    <rPh sb="36" eb="38">
      <t>ゴウケイ</t>
    </rPh>
    <phoneticPr fontId="26"/>
  </si>
  <si>
    <t>①年齢５歳階級別の出生率を求める。</t>
    <rPh sb="1" eb="3">
      <t>ネンレイ</t>
    </rPh>
    <rPh sb="4" eb="5">
      <t>サイ</t>
    </rPh>
    <rPh sb="5" eb="7">
      <t>カイキュウ</t>
    </rPh>
    <rPh sb="7" eb="8">
      <t>ベツ</t>
    </rPh>
    <rPh sb="9" eb="11">
      <t>シュッショウ</t>
    </rPh>
    <rPh sb="11" eb="12">
      <t>リツ</t>
    </rPh>
    <rPh sb="13" eb="14">
      <t>モト</t>
    </rPh>
    <phoneticPr fontId="4"/>
  </si>
  <si>
    <t>25-29</t>
  </si>
  <si>
    <t>法人の</t>
  </si>
  <si>
    <t>30-34</t>
  </si>
  <si>
    <t>5.0kg
以上</t>
  </si>
  <si>
    <t>35-39</t>
  </si>
  <si>
    <t>衛生行政</t>
  </si>
  <si>
    <t>40-44</t>
  </si>
  <si>
    <t>50-54</t>
  </si>
  <si>
    <t>55-59</t>
  </si>
  <si>
    <t>60-64</t>
  </si>
  <si>
    <t>都道府県編　第６表　病床利用率，病院－病床の種類・都道府県－指定都市・特別区・中核市（再掲）別</t>
    <rPh sb="0" eb="5">
      <t>トドウフケンヘン</t>
    </rPh>
    <phoneticPr fontId="4"/>
  </si>
  <si>
    <t>65-69</t>
  </si>
  <si>
    <t>人</t>
    <rPh sb="0" eb="1">
      <t>ニン</t>
    </rPh>
    <phoneticPr fontId="4"/>
  </si>
  <si>
    <t>80-84</t>
  </si>
  <si>
    <t>医師数</t>
    <rPh sb="0" eb="3">
      <t>イシスウ</t>
    </rPh>
    <phoneticPr fontId="4"/>
  </si>
  <si>
    <t>の代表者</t>
  </si>
  <si>
    <t>出生数から死亡数を減じたもの</t>
  </si>
  <si>
    <t>（女）</t>
    <rPh sb="1" eb="2">
      <t>オンナ</t>
    </rPh>
    <phoneticPr fontId="4"/>
  </si>
  <si>
    <t>医師数（年齢階級・男女別）</t>
    <rPh sb="0" eb="3">
      <t>イシスウ</t>
    </rPh>
    <rPh sb="4" eb="6">
      <t>ネンレイ</t>
    </rPh>
    <rPh sb="6" eb="8">
      <t>カイキュウ</t>
    </rPh>
    <rPh sb="9" eb="11">
      <t>ダンジョ</t>
    </rPh>
    <rPh sb="11" eb="12">
      <t>ベツ</t>
    </rPh>
    <phoneticPr fontId="4"/>
  </si>
  <si>
    <t>24歳
以下</t>
  </si>
  <si>
    <t>（参考）合併前　【女】</t>
    <rPh sb="1" eb="3">
      <t>サンコウ</t>
    </rPh>
    <rPh sb="4" eb="6">
      <t>ガッペイ</t>
    </rPh>
    <rPh sb="6" eb="7">
      <t>マエ</t>
    </rPh>
    <rPh sb="9" eb="10">
      <t>オンナ</t>
    </rPh>
    <phoneticPr fontId="4"/>
  </si>
  <si>
    <t>85歳
以上</t>
  </si>
  <si>
    <t>医療施設従事医師数（年齢階級・病院－診療所別）</t>
    <rPh sb="0" eb="2">
      <t>イリョウ</t>
    </rPh>
    <rPh sb="2" eb="4">
      <t>シセツ</t>
    </rPh>
    <rPh sb="4" eb="6">
      <t>ジュウジ</t>
    </rPh>
    <rPh sb="6" eb="9">
      <t>イシスウ</t>
    </rPh>
    <rPh sb="10" eb="12">
      <t>ネンレイ</t>
    </rPh>
    <rPh sb="12" eb="14">
      <t>カイキュウ</t>
    </rPh>
    <rPh sb="15" eb="17">
      <t>ビョウイン</t>
    </rPh>
    <rPh sb="18" eb="20">
      <t>シンリョウ</t>
    </rPh>
    <rPh sb="20" eb="21">
      <t>ショ</t>
    </rPh>
    <rPh sb="21" eb="22">
      <t>ベツ</t>
    </rPh>
    <phoneticPr fontId="4"/>
  </si>
  <si>
    <t>　住民基本台帳及び外国人登録に基づく市総務課集計数（平成23年まで）</t>
    <rPh sb="1" eb="3">
      <t>ジュウミン</t>
    </rPh>
    <rPh sb="3" eb="5">
      <t>キホン</t>
    </rPh>
    <rPh sb="5" eb="7">
      <t>ダイチョウ</t>
    </rPh>
    <rPh sb="7" eb="8">
      <t>オヨ</t>
    </rPh>
    <rPh sb="9" eb="11">
      <t>ガイコク</t>
    </rPh>
    <rPh sb="11" eb="12">
      <t>ジン</t>
    </rPh>
    <rPh sb="12" eb="14">
      <t>トウロク</t>
    </rPh>
    <rPh sb="15" eb="16">
      <t>モト</t>
    </rPh>
    <rPh sb="18" eb="19">
      <t>シ</t>
    </rPh>
    <rPh sb="19" eb="22">
      <t>ソウムカ</t>
    </rPh>
    <rPh sb="22" eb="24">
      <t>シュウケイ</t>
    </rPh>
    <rPh sb="24" eb="25">
      <t>スウ</t>
    </rPh>
    <rPh sb="26" eb="28">
      <t>ヘイセイ</t>
    </rPh>
    <rPh sb="30" eb="31">
      <t>ネン</t>
    </rPh>
    <phoneticPr fontId="25"/>
  </si>
  <si>
    <t>人口１０万対
医療施設従事
歯科医師数</t>
    <rPh sb="0" eb="2">
      <t>ジンコウ</t>
    </rPh>
    <rPh sb="4" eb="6">
      <t>マンタイ</t>
    </rPh>
    <rPh sb="7" eb="9">
      <t>イリョウ</t>
    </rPh>
    <rPh sb="9" eb="11">
      <t>シセツ</t>
    </rPh>
    <rPh sb="11" eb="13">
      <t>ジュウジ</t>
    </rPh>
    <rPh sb="14" eb="16">
      <t>シカ</t>
    </rPh>
    <rPh sb="16" eb="19">
      <t>イシスウ</t>
    </rPh>
    <phoneticPr fontId="4"/>
  </si>
  <si>
    <t>一般診療所数・病床数（病床の有無・病床の規模別）</t>
  </si>
  <si>
    <t>歯科医師数（年齢階級・男女別）</t>
    <rPh sb="0" eb="2">
      <t>シカ</t>
    </rPh>
    <rPh sb="2" eb="5">
      <t>イシスウ</t>
    </rPh>
    <rPh sb="6" eb="8">
      <t>ネンレイ</t>
    </rPh>
    <rPh sb="8" eb="10">
      <t>カイキュウ</t>
    </rPh>
    <rPh sb="11" eb="13">
      <t>ダンジョ</t>
    </rPh>
    <rPh sb="13" eb="14">
      <t>ベツ</t>
    </rPh>
    <phoneticPr fontId="4"/>
  </si>
  <si>
    <t>医療施設従事歯科医師数（年齢階級・男女別）</t>
    <rPh sb="0" eb="2">
      <t>イリョウ</t>
    </rPh>
    <rPh sb="2" eb="4">
      <t>シセツ</t>
    </rPh>
    <rPh sb="4" eb="6">
      <t>ジュウジ</t>
    </rPh>
    <rPh sb="6" eb="8">
      <t>シカ</t>
    </rPh>
    <rPh sb="8" eb="11">
      <t>イシスウ</t>
    </rPh>
    <rPh sb="12" eb="14">
      <t>ネンレイ</t>
    </rPh>
    <rPh sb="14" eb="16">
      <t>カイキュウ</t>
    </rPh>
    <rPh sb="17" eb="19">
      <t>ダンジョ</t>
    </rPh>
    <rPh sb="19" eb="20">
      <t>ベツ</t>
    </rPh>
    <phoneticPr fontId="4"/>
  </si>
  <si>
    <t>病理</t>
  </si>
  <si>
    <t>研修医</t>
  </si>
  <si>
    <t>呼吸器科</t>
  </si>
  <si>
    <t>95-99</t>
  </si>
  <si>
    <t>循環器科</t>
  </si>
  <si>
    <t>神経科</t>
  </si>
  <si>
    <t>業務</t>
  </si>
  <si>
    <t>気管食道科</t>
  </si>
  <si>
    <t>性病科</t>
  </si>
  <si>
    <t>80
～84</t>
  </si>
  <si>
    <t>死亡数，都道府県・保健所-市区町村・性・年齢（５歳階級）別</t>
    <rPh sb="4" eb="8">
      <t>トドウフケン</t>
    </rPh>
    <rPh sb="9" eb="12">
      <t>ホケンショ</t>
    </rPh>
    <rPh sb="13" eb="15">
      <t>シク</t>
    </rPh>
    <rPh sb="15" eb="17">
      <t>チョウソン</t>
    </rPh>
    <phoneticPr fontId="4"/>
  </si>
  <si>
    <t>主たる診療科名不　詳</t>
  </si>
  <si>
    <t>医療施設の従事者</t>
  </si>
  <si>
    <t>介護</t>
    <rPh sb="0" eb="2">
      <t>カイゴ</t>
    </rPh>
    <phoneticPr fontId="4"/>
  </si>
  <si>
    <t>注：就業形態には医育機関の臨床系の大学院生・臨床系以外の大学院生・その他の業務の従事者及び無職の者を含む。</t>
    <rPh sb="0" eb="1">
      <t>チュウ</t>
    </rPh>
    <rPh sb="2" eb="4">
      <t>シュウギョウ</t>
    </rPh>
    <rPh sb="4" eb="6">
      <t>ケイタイ</t>
    </rPh>
    <rPh sb="8" eb="9">
      <t>イ</t>
    </rPh>
    <rPh sb="9" eb="10">
      <t>イク</t>
    </rPh>
    <rPh sb="10" eb="12">
      <t>キカン</t>
    </rPh>
    <rPh sb="13" eb="15">
      <t>リンショウ</t>
    </rPh>
    <rPh sb="15" eb="16">
      <t>ケイ</t>
    </rPh>
    <rPh sb="17" eb="19">
      <t>ダイガク</t>
    </rPh>
    <rPh sb="19" eb="21">
      <t>インセイ</t>
    </rPh>
    <rPh sb="22" eb="24">
      <t>リンショウ</t>
    </rPh>
    <rPh sb="24" eb="25">
      <t>ケイ</t>
    </rPh>
    <rPh sb="25" eb="27">
      <t>イガイ</t>
    </rPh>
    <rPh sb="28" eb="30">
      <t>ダイガク</t>
    </rPh>
    <rPh sb="30" eb="32">
      <t>インセイ</t>
    </rPh>
    <rPh sb="35" eb="36">
      <t>タ</t>
    </rPh>
    <rPh sb="37" eb="39">
      <t>ギョウム</t>
    </rPh>
    <rPh sb="40" eb="43">
      <t>ジュウジシャ</t>
    </rPh>
    <rPh sb="43" eb="44">
      <t>オヨ</t>
    </rPh>
    <rPh sb="45" eb="47">
      <t>ムショク</t>
    </rPh>
    <rPh sb="48" eb="49">
      <t>モノ</t>
    </rPh>
    <rPh sb="50" eb="51">
      <t>フク</t>
    </rPh>
    <phoneticPr fontId="4"/>
  </si>
  <si>
    <t>介護老人保健施設の従事者</t>
  </si>
  <si>
    <t>医療施設・介護老人保健施設以外の従事者</t>
  </si>
  <si>
    <t>注）複数の診療科に従事している場合の主として従事する診療科と、1診療科のみに従事している場合の診療科である。</t>
    <rPh sb="2" eb="4">
      <t>フクスウ</t>
    </rPh>
    <rPh sb="5" eb="8">
      <t>シンリョウカ</t>
    </rPh>
    <rPh sb="9" eb="11">
      <t>ジュウジ</t>
    </rPh>
    <rPh sb="15" eb="17">
      <t>バアイ</t>
    </rPh>
    <rPh sb="18" eb="19">
      <t>シュ</t>
    </rPh>
    <rPh sb="22" eb="24">
      <t>ジュウジ</t>
    </rPh>
    <rPh sb="26" eb="29">
      <t>シンリョウカ</t>
    </rPh>
    <rPh sb="32" eb="35">
      <t>シンリョウカ</t>
    </rPh>
    <rPh sb="38" eb="40">
      <t>ジュウジ</t>
    </rPh>
    <rPh sb="44" eb="46">
      <t>バアイ</t>
    </rPh>
    <rPh sb="47" eb="50">
      <t>シンリョウカ</t>
    </rPh>
    <phoneticPr fontId="4"/>
  </si>
  <si>
    <t>その他の</t>
  </si>
  <si>
    <t>病院の従事者</t>
  </si>
  <si>
    <t>医育機関</t>
  </si>
  <si>
    <t>85
～89</t>
  </si>
  <si>
    <t>行政機関・保健衛生業務の従事者</t>
  </si>
  <si>
    <t>業務の</t>
  </si>
  <si>
    <t>医育機関附属の病院の勤務者</t>
  </si>
  <si>
    <t>の臨床系</t>
  </si>
  <si>
    <t>（再掲）
乳児
死亡数</t>
  </si>
  <si>
    <t>保健衛生</t>
  </si>
  <si>
    <t>15-19</t>
  </si>
  <si>
    <t>勤務者（医</t>
  </si>
  <si>
    <t>臨床系の</t>
  </si>
  <si>
    <t xml:space="preserve">          なかったため除いて集計した。</t>
  </si>
  <si>
    <t>教育機関</t>
  </si>
  <si>
    <t>育機関附</t>
  </si>
  <si>
    <t>教官又は</t>
  </si>
  <si>
    <t>大学院生</t>
  </si>
  <si>
    <t>平成26年</t>
    <rPh sb="0" eb="2">
      <t>ヘイセイ</t>
    </rPh>
    <rPh sb="4" eb="5">
      <t>ネン</t>
    </rPh>
    <phoneticPr fontId="4"/>
  </si>
  <si>
    <t>属の病院</t>
  </si>
  <si>
    <t>教員</t>
  </si>
  <si>
    <t>機関の</t>
  </si>
  <si>
    <t>以外の勤</t>
  </si>
  <si>
    <t>教員以外</t>
  </si>
  <si>
    <t>（参考）区分の変更前</t>
    <rPh sb="1" eb="3">
      <t>サンコウ</t>
    </rPh>
    <rPh sb="4" eb="6">
      <t>クブン</t>
    </rPh>
    <rPh sb="7" eb="9">
      <t>ヘンコウ</t>
    </rPh>
    <rPh sb="9" eb="10">
      <t>マエ</t>
    </rPh>
    <phoneticPr fontId="4"/>
  </si>
  <si>
    <t>C1</t>
  </si>
  <si>
    <t>C4</t>
  </si>
  <si>
    <t>名称</t>
    <rPh sb="0" eb="2">
      <t>メイショウ</t>
    </rPh>
    <phoneticPr fontId="4"/>
  </si>
  <si>
    <t>単位</t>
    <rPh sb="0" eb="2">
      <t>タンイ</t>
    </rPh>
    <phoneticPr fontId="4"/>
  </si>
  <si>
    <t>都道府県編　第１表　在院患者延数，病院－病床の種類・都道府県－指定都市・特別区・中核市（再掲）別</t>
    <rPh sb="0" eb="4">
      <t>トドウフケン</t>
    </rPh>
    <rPh sb="4" eb="5">
      <t>ヘン</t>
    </rPh>
    <phoneticPr fontId="4"/>
  </si>
  <si>
    <t>印刷</t>
    <rPh sb="0" eb="2">
      <t>インサツ</t>
    </rPh>
    <phoneticPr fontId="4"/>
  </si>
  <si>
    <t>資料源の公表日</t>
    <rPh sb="0" eb="2">
      <t>シリョウ</t>
    </rPh>
    <rPh sb="2" eb="3">
      <t>ゲン</t>
    </rPh>
    <rPh sb="4" eb="6">
      <t>コウヒョウ</t>
    </rPh>
    <rPh sb="6" eb="7">
      <t>ビ</t>
    </rPh>
    <phoneticPr fontId="4"/>
  </si>
  <si>
    <t>行政機関・産業医・保健衛生業務の従事者</t>
    <rPh sb="5" eb="8">
      <t>サンギョウイ</t>
    </rPh>
    <phoneticPr fontId="4"/>
  </si>
  <si>
    <t>介護老人</t>
  </si>
  <si>
    <t>第５４表　歯科医師数，従業地による都道府県－指定都市・特別区・中核市（再掲）、業務の種別</t>
  </si>
  <si>
    <t>薬局の従事者</t>
  </si>
  <si>
    <t>大学の従事者</t>
  </si>
  <si>
    <t>周産期に特異的な呼吸障害及び
心血管障害</t>
  </si>
  <si>
    <t>医薬品関係企業の従事者</t>
  </si>
  <si>
    <t>（治験等）</t>
  </si>
  <si>
    <t>平成２７年</t>
    <rPh sb="0" eb="2">
      <t>ヘイセイ</t>
    </rPh>
    <rPh sb="4" eb="5">
      <t>ネン</t>
    </rPh>
    <phoneticPr fontId="4"/>
  </si>
  <si>
    <t>資料：保健婦助産婦看護婦法３３条報告、衛生行政報告例</t>
  </si>
  <si>
    <t>造販売業</t>
  </si>
  <si>
    <t>販売業</t>
  </si>
  <si>
    <t>研究生</t>
  </si>
  <si>
    <t>・製造業</t>
  </si>
  <si>
    <t>経年比較に耐えうるより安定性の高い指標を求めるため、ベイズ統計学の手法を用いることにより、</t>
    <rPh sb="33" eb="35">
      <t>シュホウ</t>
    </rPh>
    <rPh sb="36" eb="37">
      <t>モチ</t>
    </rPh>
    <phoneticPr fontId="4"/>
  </si>
  <si>
    <t>施設の</t>
  </si>
  <si>
    <t>24-27</t>
  </si>
  <si>
    <t>（研究・開発、</t>
  </si>
  <si>
    <t>総数</t>
    <rPh sb="0" eb="2">
      <t>ソウスウ</t>
    </rPh>
    <phoneticPr fontId="27"/>
  </si>
  <si>
    <t>第７５表　薬剤師数，従業地による都道府県－指定都市・特別区・中核市（再掲）、業務の種別</t>
  </si>
  <si>
    <t>平成30年　下関市</t>
    <rPh sb="0" eb="2">
      <t>ヘイセイ</t>
    </rPh>
    <rPh sb="4" eb="5">
      <t>ネン</t>
    </rPh>
    <rPh sb="6" eb="9">
      <t>シモノセキシ</t>
    </rPh>
    <phoneticPr fontId="4"/>
  </si>
  <si>
    <t>30
～34</t>
  </si>
  <si>
    <t>1～9床</t>
  </si>
  <si>
    <t>10～19床</t>
  </si>
  <si>
    <t>診療所（再掲）</t>
  </si>
  <si>
    <t>療養病床を</t>
  </si>
  <si>
    <t>･･･</t>
  </si>
  <si>
    <t>2.0～
2.4kg</t>
  </si>
  <si>
    <t>歯科診療所数（病床の有無別）・病床数</t>
    <rPh sb="0" eb="2">
      <t>シカ</t>
    </rPh>
    <rPh sb="12" eb="13">
      <t>ベツ</t>
    </rPh>
    <phoneticPr fontId="4"/>
  </si>
  <si>
    <t>無床</t>
    <rPh sb="0" eb="1">
      <t>ム</t>
    </rPh>
    <rPh sb="1" eb="2">
      <t>ショウ</t>
    </rPh>
    <phoneticPr fontId="4"/>
  </si>
  <si>
    <t>日</t>
    <rPh sb="0" eb="1">
      <t>ニチ</t>
    </rPh>
    <phoneticPr fontId="4"/>
  </si>
  <si>
    <t>国勢調査</t>
    <rPh sb="0" eb="2">
      <t>コクセイ</t>
    </rPh>
    <rPh sb="2" eb="4">
      <t>チョウサ</t>
    </rPh>
    <phoneticPr fontId="4"/>
  </si>
  <si>
    <t>　　　　注：　熊本地震の影響により、平成28年4月分の報告において、熊本県の病院1施設（阿蘇医療圏）は、報告がなかったため除いて集計した。</t>
    <rPh sb="4" eb="5">
      <t>チュウ</t>
    </rPh>
    <rPh sb="7" eb="9">
      <t>クマモト</t>
    </rPh>
    <rPh sb="9" eb="11">
      <t>ジシン</t>
    </rPh>
    <rPh sb="12" eb="14">
      <t>エイキョウ</t>
    </rPh>
    <rPh sb="18" eb="20">
      <t>ヘイセイ</t>
    </rPh>
    <rPh sb="22" eb="23">
      <t>ネン</t>
    </rPh>
    <rPh sb="24" eb="25">
      <t>ガツ</t>
    </rPh>
    <rPh sb="25" eb="26">
      <t>ブン</t>
    </rPh>
    <rPh sb="27" eb="29">
      <t>ホウコク</t>
    </rPh>
    <rPh sb="34" eb="37">
      <t>クマモトケン</t>
    </rPh>
    <rPh sb="38" eb="40">
      <t>ビョウイン</t>
    </rPh>
    <rPh sb="41" eb="43">
      <t>シセツ</t>
    </rPh>
    <rPh sb="44" eb="46">
      <t>アソ</t>
    </rPh>
    <rPh sb="46" eb="48">
      <t>イリョウ</t>
    </rPh>
    <rPh sb="48" eb="49">
      <t>ケン</t>
    </rPh>
    <rPh sb="52" eb="54">
      <t>ホウコク</t>
    </rPh>
    <rPh sb="61" eb="62">
      <t>ノゾ</t>
    </rPh>
    <rPh sb="64" eb="66">
      <t>シュウケイ</t>
    </rPh>
    <phoneticPr fontId="4"/>
  </si>
  <si>
    <t>年齢</t>
  </si>
  <si>
    <t>0-4</t>
  </si>
  <si>
    <t>5-9</t>
  </si>
  <si>
    <t>10-14</t>
  </si>
  <si>
    <t>第５４表　歯科医師数，主たる従業地による都道府県－指定都市・特別区・中核市（再掲）、業務の種別</t>
    <rPh sb="11" eb="12">
      <t>シュ</t>
    </rPh>
    <phoneticPr fontId="4"/>
  </si>
  <si>
    <t>85-89</t>
  </si>
  <si>
    <t>100歳以上</t>
    <rPh sb="3" eb="4">
      <t>サイ</t>
    </rPh>
    <rPh sb="4" eb="6">
      <t>イジョウ</t>
    </rPh>
    <phoneticPr fontId="4"/>
  </si>
  <si>
    <t>H28</t>
  </si>
  <si>
    <t>　　　　平成30年7月豪雨の影響により、平成30年7月分、8月分の報告において、広島県の病院1施設（尾三医療圏）は、報告がなかったため除いて集計した。</t>
    <rPh sb="4" eb="6">
      <t>ヘイセイ</t>
    </rPh>
    <rPh sb="8" eb="9">
      <t>ネン</t>
    </rPh>
    <rPh sb="10" eb="11">
      <t>ガツ</t>
    </rPh>
    <rPh sb="11" eb="13">
      <t>ゴウウ</t>
    </rPh>
    <rPh sb="14" eb="16">
      <t>エイキョウ</t>
    </rPh>
    <rPh sb="20" eb="22">
      <t>ヘイセイ</t>
    </rPh>
    <rPh sb="24" eb="25">
      <t>ネン</t>
    </rPh>
    <rPh sb="26" eb="28">
      <t>ガツブン</t>
    </rPh>
    <rPh sb="30" eb="32">
      <t>ガツブン</t>
    </rPh>
    <rPh sb="33" eb="35">
      <t>ホウコク</t>
    </rPh>
    <rPh sb="40" eb="43">
      <t>ヒロシマケン</t>
    </rPh>
    <rPh sb="44" eb="46">
      <t>ビョウイン</t>
    </rPh>
    <rPh sb="47" eb="49">
      <t>シセツ</t>
    </rPh>
    <rPh sb="50" eb="51">
      <t>オ</t>
    </rPh>
    <rPh sb="51" eb="52">
      <t>サン</t>
    </rPh>
    <rPh sb="52" eb="54">
      <t>イリョウ</t>
    </rPh>
    <rPh sb="54" eb="55">
      <t>ケン</t>
    </rPh>
    <rPh sb="58" eb="60">
      <t>ホウコク</t>
    </rPh>
    <rPh sb="67" eb="68">
      <t>ノゾ</t>
    </rPh>
    <rPh sb="70" eb="72">
      <t>シュウケイ</t>
    </rPh>
    <phoneticPr fontId="4"/>
  </si>
  <si>
    <t>98歳以上</t>
    <rPh sb="2" eb="3">
      <t>サイ</t>
    </rPh>
    <rPh sb="3" eb="5">
      <t>イジョウ</t>
    </rPh>
    <phoneticPr fontId="4"/>
  </si>
  <si>
    <t>＜参考表＞年齢層別人口（登録人口）</t>
    <rPh sb="5" eb="7">
      <t>ネンレイ</t>
    </rPh>
    <rPh sb="7" eb="8">
      <t>ソウ</t>
    </rPh>
    <rPh sb="8" eb="9">
      <t>ベツ</t>
    </rPh>
    <rPh sb="9" eb="11">
      <t>ジンコウ</t>
    </rPh>
    <rPh sb="12" eb="14">
      <t>トウロク</t>
    </rPh>
    <rPh sb="14" eb="16">
      <t>ジンコウ</t>
    </rPh>
    <phoneticPr fontId="4"/>
  </si>
  <si>
    <t>用語の説明</t>
  </si>
  <si>
    <t>凡　例</t>
    <rPh sb="0" eb="1">
      <t>ボン</t>
    </rPh>
    <rPh sb="2" eb="3">
      <t>レイ</t>
    </rPh>
    <phoneticPr fontId="4"/>
  </si>
  <si>
    <t>統計項目のあり得ない場合</t>
  </si>
  <si>
    <t>比率が微少（0.05未満）の場合</t>
  </si>
  <si>
    <t>「 … 」</t>
  </si>
  <si>
    <t>死産</t>
  </si>
  <si>
    <t>「 △ 」</t>
  </si>
  <si>
    <t>卸売</t>
    <rPh sb="0" eb="2">
      <t>オロシウリ</t>
    </rPh>
    <phoneticPr fontId="4"/>
  </si>
  <si>
    <t>自然増加</t>
  </si>
  <si>
    <t>乳児死亡</t>
  </si>
  <si>
    <t>新生児死亡</t>
  </si>
  <si>
    <t>～
14歳</t>
  </si>
  <si>
    <t>基となる統計調査の解説を参照されたい。</t>
    <rPh sb="0" eb="1">
      <t>モト</t>
    </rPh>
    <rPh sb="4" eb="6">
      <t>トウケイ</t>
    </rPh>
    <rPh sb="6" eb="8">
      <t>チョウサ</t>
    </rPh>
    <rPh sb="9" eb="11">
      <t>カイセツ</t>
    </rPh>
    <phoneticPr fontId="4"/>
  </si>
  <si>
    <t>妊娠満２２週以後の死児の出産</t>
  </si>
  <si>
    <t>後期死産と早期新生児死亡をあわせたもの</t>
  </si>
  <si>
    <t>薬局・医療
施設従事
薬剤師数</t>
    <rPh sb="0" eb="2">
      <t>ヤッキョク</t>
    </rPh>
    <rPh sb="3" eb="5">
      <t>イリョウ</t>
    </rPh>
    <rPh sb="6" eb="8">
      <t>シセツ</t>
    </rPh>
    <rPh sb="8" eb="10">
      <t>ジュウジ</t>
    </rPh>
    <rPh sb="11" eb="14">
      <t>ヤクザイシ</t>
    </rPh>
    <rPh sb="14" eb="15">
      <t>スウ</t>
    </rPh>
    <phoneticPr fontId="4"/>
  </si>
  <si>
    <t>医療施設
従事医師
数</t>
    <rPh sb="0" eb="2">
      <t>イリョウ</t>
    </rPh>
    <rPh sb="2" eb="4">
      <t>シセツ</t>
    </rPh>
    <rPh sb="5" eb="7">
      <t>ジュウジ</t>
    </rPh>
    <rPh sb="7" eb="9">
      <t>イシ</t>
    </rPh>
    <rPh sb="10" eb="11">
      <t>スウ</t>
    </rPh>
    <phoneticPr fontId="4"/>
  </si>
  <si>
    <t>「 ｒ 」</t>
  </si>
  <si>
    <t>山口県</t>
  </si>
  <si>
    <t>医療施設
従事歯科
医師数</t>
    <rPh sb="0" eb="2">
      <t>イリョウ</t>
    </rPh>
    <rPh sb="2" eb="4">
      <t>シセツ</t>
    </rPh>
    <rPh sb="5" eb="7">
      <t>ジュウジ</t>
    </rPh>
    <rPh sb="7" eb="9">
      <t>シカ</t>
    </rPh>
    <rPh sb="10" eb="13">
      <t>イシスウ</t>
    </rPh>
    <phoneticPr fontId="4"/>
  </si>
  <si>
    <t>人口１０万対
医療施設従事
医師数</t>
    <rPh sb="0" eb="2">
      <t>ジンコウ</t>
    </rPh>
    <rPh sb="4" eb="6">
      <t>マンタイ</t>
    </rPh>
    <rPh sb="7" eb="9">
      <t>イリョウ</t>
    </rPh>
    <rPh sb="9" eb="11">
      <t>シセツ</t>
    </rPh>
    <rPh sb="11" eb="13">
      <t>ジュウジ</t>
    </rPh>
    <rPh sb="14" eb="16">
      <t>イシ</t>
    </rPh>
    <rPh sb="16" eb="17">
      <t>スウ</t>
    </rPh>
    <phoneticPr fontId="4"/>
  </si>
  <si>
    <t>人口１０万対
薬局・医療施設
従事薬剤師数</t>
    <rPh sb="0" eb="2">
      <t>ジンコウ</t>
    </rPh>
    <rPh sb="4" eb="6">
      <t>マンタイ</t>
    </rPh>
    <rPh sb="7" eb="9">
      <t>ヤッキョク</t>
    </rPh>
    <rPh sb="10" eb="12">
      <t>イリョウ</t>
    </rPh>
    <rPh sb="12" eb="14">
      <t>シセツ</t>
    </rPh>
    <rPh sb="15" eb="17">
      <t>ジュウジ</t>
    </rPh>
    <rPh sb="17" eb="20">
      <t>ヤクザイシ</t>
    </rPh>
    <rPh sb="20" eb="21">
      <t>スウ</t>
    </rPh>
    <phoneticPr fontId="4"/>
  </si>
  <si>
    <t>店舗
販売業
※</t>
    <rPh sb="0" eb="2">
      <t>テンポ</t>
    </rPh>
    <rPh sb="3" eb="6">
      <t>ハンバイギョウ</t>
    </rPh>
    <phoneticPr fontId="24"/>
  </si>
  <si>
    <t>（単位：歳）</t>
    <rPh sb="1" eb="3">
      <t>タンイ</t>
    </rPh>
    <rPh sb="4" eb="5">
      <t>サイ</t>
    </rPh>
    <phoneticPr fontId="4"/>
  </si>
  <si>
    <t>出現数の少なさに起因する偶然変動の影響を減少させた推定値である。</t>
  </si>
  <si>
    <r>
      <t>従って、</t>
    </r>
    <r>
      <rPr>
        <u/>
        <sz val="9"/>
        <color theme="1"/>
        <rFont val="ＭＳ Ｐゴシック"/>
      </rPr>
      <t>「全国の値」や「山口県の値」との比較には適さない。</t>
    </r>
    <rPh sb="0" eb="1">
      <t>シタガ</t>
    </rPh>
    <rPh sb="5" eb="7">
      <t>ゼンコク</t>
    </rPh>
    <rPh sb="8" eb="9">
      <t>チ</t>
    </rPh>
    <rPh sb="12" eb="15">
      <t>ヤマグチケン</t>
    </rPh>
    <rPh sb="16" eb="17">
      <t>アタイ</t>
    </rPh>
    <rPh sb="20" eb="22">
      <t>ヒカク</t>
    </rPh>
    <rPh sb="24" eb="25">
      <t>テキ</t>
    </rPh>
    <phoneticPr fontId="4"/>
  </si>
  <si>
    <t>「ｒ」・・・修正値</t>
    <rPh sb="6" eb="8">
      <t>シュウセイ</t>
    </rPh>
    <rPh sb="8" eb="9">
      <t>チ</t>
    </rPh>
    <phoneticPr fontId="4"/>
  </si>
  <si>
    <t>下関市の人口規模で毎年の合計特殊出生率を算出した場合の誤差は、±０．０１２程度と推定される。</t>
    <rPh sb="0" eb="2">
      <t>シモノセキ</t>
    </rPh>
    <rPh sb="9" eb="11">
      <t>マイネン</t>
    </rPh>
    <rPh sb="12" eb="14">
      <t>ゴウケイ</t>
    </rPh>
    <rPh sb="20" eb="22">
      <t>サンシュツ</t>
    </rPh>
    <rPh sb="24" eb="26">
      <t>バアイ</t>
    </rPh>
    <rPh sb="27" eb="29">
      <t>ゴサ</t>
    </rPh>
    <phoneticPr fontId="4"/>
  </si>
  <si>
    <t>皆無又は該当数字がない場合</t>
    <rPh sb="0" eb="2">
      <t>カイム</t>
    </rPh>
    <rPh sb="2" eb="3">
      <t>マタ</t>
    </rPh>
    <phoneticPr fontId="4"/>
  </si>
  <si>
    <t>減又はマイナスの場合</t>
    <rPh sb="1" eb="2">
      <t>マタ</t>
    </rPh>
    <phoneticPr fontId="4"/>
  </si>
  <si>
    <t>修正値の場合</t>
    <rPh sb="0" eb="2">
      <t>シュウセイ</t>
    </rPh>
    <rPh sb="2" eb="3">
      <t>チ</t>
    </rPh>
    <rPh sb="4" eb="6">
      <t>バアイ</t>
    </rPh>
    <phoneticPr fontId="4"/>
  </si>
  <si>
    <t>平成２９年</t>
    <rPh sb="0" eb="2">
      <t>ヘイセイ</t>
    </rPh>
    <rPh sb="4" eb="5">
      <t>ネン</t>
    </rPh>
    <phoneticPr fontId="4"/>
  </si>
  <si>
    <t>人工死産</t>
    <rPh sb="0" eb="2">
      <t>ジンコウ</t>
    </rPh>
    <rPh sb="2" eb="4">
      <t>シザン</t>
    </rPh>
    <phoneticPr fontId="4"/>
  </si>
  <si>
    <t>都道府県編　第２表　新入院患者数，病院－病床の種類・都道府県－指定都市・特別区・中核市（再掲）別</t>
    <rPh sb="0" eb="4">
      <t>トドウフケン</t>
    </rPh>
    <rPh sb="4" eb="5">
      <t>ヘン</t>
    </rPh>
    <phoneticPr fontId="4"/>
  </si>
  <si>
    <t>H26年</t>
    <rPh sb="3" eb="4">
      <t>ネン</t>
    </rPh>
    <phoneticPr fontId="4"/>
  </si>
  <si>
    <t>医療施設の従事者</t>
    <rPh sb="0" eb="2">
      <t>イリョウ</t>
    </rPh>
    <rPh sb="2" eb="4">
      <t>シセツ</t>
    </rPh>
    <phoneticPr fontId="4"/>
  </si>
  <si>
    <t>55
～59</t>
  </si>
  <si>
    <t>検査等）</t>
    <rPh sb="0" eb="2">
      <t>ケンサ</t>
    </rPh>
    <phoneticPr fontId="4"/>
  </si>
  <si>
    <t>病院の従事者</t>
    <rPh sb="0" eb="2">
      <t>ビョウイン</t>
    </rPh>
    <rPh sb="3" eb="6">
      <t>ジュウジシャ</t>
    </rPh>
    <phoneticPr fontId="4"/>
  </si>
  <si>
    <t>調　剤・</t>
    <rPh sb="0" eb="1">
      <t>チョウ</t>
    </rPh>
    <rPh sb="2" eb="3">
      <t>ザイ</t>
    </rPh>
    <phoneticPr fontId="4"/>
  </si>
  <si>
    <t>病棟業務</t>
    <rPh sb="0" eb="2">
      <t>ビョウトウ</t>
    </rPh>
    <rPh sb="2" eb="4">
      <t>ギョウム</t>
    </rPh>
    <phoneticPr fontId="4"/>
  </si>
  <si>
    <t>令和元年10月1日</t>
    <rPh sb="0" eb="2">
      <t>レイワ</t>
    </rPh>
    <rPh sb="2" eb="4">
      <t>ガンネン</t>
    </rPh>
    <rPh sb="6" eb="7">
      <t>ガツ</t>
    </rPh>
    <rPh sb="8" eb="9">
      <t>ニチ</t>
    </rPh>
    <phoneticPr fontId="4"/>
  </si>
  <si>
    <t>平成２６年　下関市</t>
    <rPh sb="0" eb="2">
      <t>ヘイセイ</t>
    </rPh>
    <rPh sb="4" eb="5">
      <t>ネン</t>
    </rPh>
    <rPh sb="6" eb="9">
      <t>シモノセキシ</t>
    </rPh>
    <phoneticPr fontId="4"/>
  </si>
  <si>
    <t>H27年度</t>
    <rPh sb="3" eb="5">
      <t>ネンド</t>
    </rPh>
    <phoneticPr fontId="4"/>
  </si>
  <si>
    <t>平成２７年　下関市</t>
    <rPh sb="0" eb="2">
      <t>ヘイセイ</t>
    </rPh>
    <rPh sb="4" eb="5">
      <t>ネン</t>
    </rPh>
    <rPh sb="6" eb="9">
      <t>シモノセキシ</t>
    </rPh>
    <phoneticPr fontId="4"/>
  </si>
  <si>
    <t>再     掲
 2.5kg未満</t>
  </si>
  <si>
    <t>保健施設</t>
  </si>
  <si>
    <t>第２０表　人口10万対薬局・医療施設従事薬剤師数の年次推移，従業地による都道府県－指定都市・特別区・中核市（再掲）別</t>
  </si>
  <si>
    <t>就業保健師・助産師・看護師・准看護師数（就業場所別）</t>
  </si>
  <si>
    <t>配置
販売業</t>
  </si>
  <si>
    <t>一般
販売業
※</t>
  </si>
  <si>
    <t>胎児及び新生児の出血性障害及び
血液障害</t>
  </si>
  <si>
    <t>その他の症状、徴候及び異常臨床所見・
異常検査所見で他に分類されないもの</t>
  </si>
  <si>
    <t>有害物質による不慮の中毒及び
有害物質への曝露</t>
  </si>
  <si>
    <t>保管統計表　都道府県編　死亡　第２表　（３５山口県）</t>
    <rPh sb="12" eb="14">
      <t>シボウ</t>
    </rPh>
    <rPh sb="24" eb="25">
      <t>ケン</t>
    </rPh>
    <phoneticPr fontId="4"/>
  </si>
  <si>
    <t>第３０表　医療施設従事医師数、平均年齢，性、主たる従業地による都道府県－指定都市・特別区・中核市（再掲）、年齢階級別</t>
    <rPh sb="22" eb="23">
      <t>シュ</t>
    </rPh>
    <phoneticPr fontId="4"/>
  </si>
  <si>
    <t>第３１表　医療施設従事医師数、平均年齢，病院－診療所、主たる従業地による都道府県－指定都市・特別区・中核市（再掲）、年齢階級別</t>
    <rPh sb="27" eb="28">
      <t>シュ</t>
    </rPh>
    <phoneticPr fontId="4"/>
  </si>
  <si>
    <t>第１９表　人口10万対医療施設従事歯科医師数の年次推移，主たる従業地による都道府県－指定都市・特別区・中核市（再掲）別</t>
    <rPh sb="28" eb="29">
      <t>シュ</t>
    </rPh>
    <phoneticPr fontId="4"/>
  </si>
  <si>
    <t>第４１表　医療施設従事医師数，病院－診療所・診療科名（主たる）・従業地による都道府県－16大都市・中核市（再掲）別</t>
  </si>
  <si>
    <t>H29年度</t>
    <rPh sb="3" eb="5">
      <t>ネンド</t>
    </rPh>
    <phoneticPr fontId="4"/>
  </si>
  <si>
    <t>第４３表　医療施設従事歯科医師数、平均年齢，性、主たる従業地による都道府県－指定都市・特別区・中核市（再掲）、年齢階級別</t>
    <rPh sb="24" eb="25">
      <t>シュ</t>
    </rPh>
    <phoneticPr fontId="4"/>
  </si>
  <si>
    <t>H29年</t>
    <rPh sb="3" eb="4">
      <t>ネン</t>
    </rPh>
    <phoneticPr fontId="4"/>
  </si>
  <si>
    <t>Ｈ28</t>
  </si>
  <si>
    <t>　　H23　東日本大震災の影響により、平成23年３月分の報告において、病院の合計11施設（岩手県気仙医療圏１施設、岩手県宮古</t>
  </si>
  <si>
    <t>　　　　 　医療圏１施設、宮城県石巻医療圏２施設、宮城県気仙沼医療圏２施設、福島県相双医療圏５施設）は、報告のあった患者数のみ集計した。</t>
  </si>
  <si>
    <t>の勤務者</t>
    <rPh sb="1" eb="4">
      <t>キンムシャ</t>
    </rPh>
    <phoneticPr fontId="4"/>
  </si>
  <si>
    <t>地域医療
支援病院
（再掲）</t>
  </si>
  <si>
    <t>介護療養
病床</t>
  </si>
  <si>
    <t>医療施設（動態）調査</t>
    <rPh sb="5" eb="7">
      <t>ドウタイ</t>
    </rPh>
    <phoneticPr fontId="4"/>
  </si>
  <si>
    <t>平成29年</t>
    <rPh sb="0" eb="2">
      <t>ヘイセイ</t>
    </rPh>
    <rPh sb="4" eb="5">
      <t>ネン</t>
    </rPh>
    <phoneticPr fontId="4"/>
  </si>
  <si>
    <t>H30年</t>
    <rPh sb="3" eb="4">
      <t>ネン</t>
    </rPh>
    <phoneticPr fontId="4"/>
  </si>
  <si>
    <t>H30年度</t>
    <rPh sb="3" eb="5">
      <t>ネンド</t>
    </rPh>
    <phoneticPr fontId="4"/>
  </si>
  <si>
    <t>H30</t>
  </si>
  <si>
    <t>　　　　熊本地震の影響により、平成28年4月分の報告において、熊本県の病院1施設（阿蘇医療圏）は、報告がなかったため除いて集計した。</t>
    <rPh sb="4" eb="6">
      <t>クマモト</t>
    </rPh>
    <rPh sb="6" eb="8">
      <t>ジシン</t>
    </rPh>
    <rPh sb="9" eb="11">
      <t>エイキョウ</t>
    </rPh>
    <rPh sb="15" eb="17">
      <t>ヘイセイ</t>
    </rPh>
    <rPh sb="19" eb="20">
      <t>ネン</t>
    </rPh>
    <rPh sb="21" eb="22">
      <t>ガツ</t>
    </rPh>
    <rPh sb="22" eb="23">
      <t>ブン</t>
    </rPh>
    <rPh sb="24" eb="26">
      <t>ホウコク</t>
    </rPh>
    <rPh sb="31" eb="34">
      <t>クマモトケン</t>
    </rPh>
    <rPh sb="35" eb="37">
      <t>ビョウイン</t>
    </rPh>
    <rPh sb="38" eb="40">
      <t>シセツ</t>
    </rPh>
    <rPh sb="41" eb="43">
      <t>アソ</t>
    </rPh>
    <rPh sb="43" eb="45">
      <t>イリョウ</t>
    </rPh>
    <rPh sb="45" eb="46">
      <t>ケン</t>
    </rPh>
    <rPh sb="49" eb="51">
      <t>ホウコク</t>
    </rPh>
    <rPh sb="58" eb="59">
      <t>ノゾ</t>
    </rPh>
    <rPh sb="61" eb="63">
      <t>シュウケイ</t>
    </rPh>
    <phoneticPr fontId="4"/>
  </si>
  <si>
    <t>都道府県編　第３表　退院患者数，病院－病床の種類・都道府県－指定都市・特別区・中核市（再掲）別</t>
    <rPh sb="0" eb="4">
      <t>トドウフケン</t>
    </rPh>
    <rPh sb="4" eb="5">
      <t>ヘン</t>
    </rPh>
    <phoneticPr fontId="4"/>
  </si>
  <si>
    <t>　　　　　 平成30年7月豪雨の影響により、平成30年7月分、8月分の報告において、広島県の病院1施設（尾三医療圏）は、報告がなかったため除いて集計した。</t>
    <rPh sb="6" eb="8">
      <t>ヘイセイ</t>
    </rPh>
    <rPh sb="10" eb="11">
      <t>ネン</t>
    </rPh>
    <rPh sb="12" eb="13">
      <t>ガツ</t>
    </rPh>
    <rPh sb="13" eb="15">
      <t>ゴウウ</t>
    </rPh>
    <rPh sb="16" eb="18">
      <t>エイキョウ</t>
    </rPh>
    <rPh sb="22" eb="24">
      <t>ヘイセイ</t>
    </rPh>
    <rPh sb="26" eb="27">
      <t>ネン</t>
    </rPh>
    <rPh sb="28" eb="30">
      <t>ガツブン</t>
    </rPh>
    <rPh sb="32" eb="34">
      <t>ガツブン</t>
    </rPh>
    <rPh sb="35" eb="37">
      <t>ホウコク</t>
    </rPh>
    <rPh sb="42" eb="45">
      <t>ヒロシマケン</t>
    </rPh>
    <rPh sb="46" eb="48">
      <t>ビョウイン</t>
    </rPh>
    <rPh sb="49" eb="51">
      <t>シセツ</t>
    </rPh>
    <rPh sb="52" eb="53">
      <t>オ</t>
    </rPh>
    <rPh sb="53" eb="54">
      <t>サン</t>
    </rPh>
    <rPh sb="54" eb="56">
      <t>イリョウ</t>
    </rPh>
    <rPh sb="56" eb="57">
      <t>ケン</t>
    </rPh>
    <rPh sb="60" eb="62">
      <t>ホウコク</t>
    </rPh>
    <rPh sb="69" eb="70">
      <t>ノゾ</t>
    </rPh>
    <rPh sb="72" eb="74">
      <t>シュウケイ</t>
    </rPh>
    <phoneticPr fontId="4"/>
  </si>
  <si>
    <t>都道府県編　第１２表　病床利用率，病床の種類・都道府県－指定都市・特別区・中核市（再掲）別</t>
    <rPh sb="0" eb="5">
      <t>トドウフケンヘン</t>
    </rPh>
    <phoneticPr fontId="4"/>
  </si>
  <si>
    <t>都道府県編　第１４表　平均在院日数，病床の種類・都道府県－指定都市・特別区・中核市（再掲）別</t>
    <rPh sb="0" eb="5">
      <t>トドウフケンヘン</t>
    </rPh>
    <phoneticPr fontId="4"/>
  </si>
  <si>
    <t>医師・歯科医師・薬剤師統計</t>
    <rPh sb="11" eb="13">
      <t>トウケイ</t>
    </rPh>
    <phoneticPr fontId="4"/>
  </si>
  <si>
    <t>医師・歯科医師・薬剤師統計</t>
    <rPh sb="10" eb="11">
      <t>シ</t>
    </rPh>
    <rPh sb="11" eb="13">
      <t>トウケイ</t>
    </rPh>
    <phoneticPr fontId="4"/>
  </si>
  <si>
    <t>第５６表　薬局・医療施設従事薬剤師数、平均年齢，性、従業地による都道府県－指定都市・特別区・中核市（再掲）、年齢階級別</t>
  </si>
  <si>
    <t>3.05㎏</t>
  </si>
  <si>
    <t>　都道府県編　第２５表　一般診療所数；病床数，病床の有無・病床の規模・都道府県－指定都市・特別区・中核市（再掲）別</t>
    <rPh sb="1" eb="6">
      <t>トドウフケンヘン</t>
    </rPh>
    <phoneticPr fontId="4"/>
  </si>
  <si>
    <t>都道府県編　第２８表　人口１０万対歯科診療所数，開設者・都道府県－指定都市・特別区・中核市（再掲）別</t>
    <rPh sb="0" eb="5">
      <t>トドウフケンヘン</t>
    </rPh>
    <phoneticPr fontId="4"/>
  </si>
  <si>
    <t>都道府県編　第２７表　歯科診療所数，開設者・都道府県－指定都市・特別区・中核市（再掲）・病床の有無別</t>
    <rPh sb="0" eb="5">
      <t>トドウフケンヘン</t>
    </rPh>
    <phoneticPr fontId="4"/>
  </si>
  <si>
    <t>都道府県編　第２９表　歯科診療所の病床数，開設者・都道府県－指定都市・特別区・中核市（再掲）別</t>
    <rPh sb="0" eb="5">
      <t>トドウフケンヘン</t>
    </rPh>
    <phoneticPr fontId="4"/>
  </si>
  <si>
    <t>指定介護老人福祉施設</t>
    <rPh sb="0" eb="10">
      <t>シテイカイゴロウジンフクシシセツ</t>
    </rPh>
    <phoneticPr fontId="22"/>
  </si>
  <si>
    <t>教官又は</t>
    <rPh sb="0" eb="2">
      <t>キョウカン</t>
    </rPh>
    <rPh sb="2" eb="3">
      <t>マタ</t>
    </rPh>
    <phoneticPr fontId="4"/>
  </si>
  <si>
    <t>教員及び</t>
    <rPh sb="0" eb="2">
      <t>キョウイン</t>
    </rPh>
    <rPh sb="2" eb="3">
      <t>オヨ</t>
    </rPh>
    <phoneticPr fontId="4"/>
  </si>
  <si>
    <t>以外の従</t>
    <rPh sb="0" eb="2">
      <t>イガイ</t>
    </rPh>
    <rPh sb="3" eb="4">
      <t>ジュウ</t>
    </rPh>
    <phoneticPr fontId="4"/>
  </si>
  <si>
    <t>医療院</t>
    <rPh sb="0" eb="2">
      <t>イリョウ</t>
    </rPh>
    <rPh sb="2" eb="3">
      <t>イン</t>
    </rPh>
    <phoneticPr fontId="4"/>
  </si>
  <si>
    <t>医療施設・介護老人保健施設・介護医療院以外の従事者</t>
    <rPh sb="14" eb="16">
      <t>カイゴ</t>
    </rPh>
    <rPh sb="16" eb="18">
      <t>イリョウ</t>
    </rPh>
    <rPh sb="18" eb="19">
      <t>イン</t>
    </rPh>
    <phoneticPr fontId="4"/>
  </si>
  <si>
    <t>配置</t>
    <rPh sb="0" eb="2">
      <t>ハイチ</t>
    </rPh>
    <phoneticPr fontId="4"/>
  </si>
  <si>
    <t>販売業</t>
    <rPh sb="0" eb="3">
      <t>ハンバイギョウ</t>
    </rPh>
    <phoneticPr fontId="4"/>
  </si>
  <si>
    <t>95
～99</t>
  </si>
  <si>
    <t>離婚件数</t>
  </si>
  <si>
    <t>　　～14歳</t>
  </si>
  <si>
    <t>都道府県編　第１２表（報告書第２７表）　病院の病床数，病床－病院の種類・都道府県－指定都市・特別区・中核市(再掲)別</t>
    <rPh sb="0" eb="5">
      <t>トドウフケンヘン</t>
    </rPh>
    <rPh sb="11" eb="14">
      <t>ホウコクショ</t>
    </rPh>
    <rPh sb="14" eb="15">
      <t>ダイ</t>
    </rPh>
    <rPh sb="17" eb="18">
      <t>ヒョウ</t>
    </rPh>
    <rPh sb="20" eb="22">
      <t>ビョウイン</t>
    </rPh>
    <phoneticPr fontId="4"/>
  </si>
  <si>
    <t>1.0kg
未満</t>
  </si>
  <si>
    <t>1.0～
1.4kg</t>
  </si>
  <si>
    <t>　　　　　　　平成30年7月豪雨の影響により、平成30年7月分、8月分の報告において、広島県の病院1施設（尾三医療圏）は、報告がなかったため除いて集計した。</t>
    <rPh sb="7" eb="9">
      <t>ヘイセイ</t>
    </rPh>
    <rPh sb="11" eb="12">
      <t>ネン</t>
    </rPh>
    <rPh sb="13" eb="14">
      <t>ガツ</t>
    </rPh>
    <rPh sb="14" eb="16">
      <t>ゴウウ</t>
    </rPh>
    <rPh sb="17" eb="19">
      <t>エイキョウ</t>
    </rPh>
    <rPh sb="23" eb="25">
      <t>ヘイセイ</t>
    </rPh>
    <rPh sb="27" eb="28">
      <t>ネン</t>
    </rPh>
    <rPh sb="29" eb="31">
      <t>ガツブン</t>
    </rPh>
    <rPh sb="33" eb="35">
      <t>ガツブン</t>
    </rPh>
    <rPh sb="36" eb="38">
      <t>ホウコク</t>
    </rPh>
    <rPh sb="43" eb="46">
      <t>ヒロシマケン</t>
    </rPh>
    <rPh sb="47" eb="49">
      <t>ビョウイン</t>
    </rPh>
    <rPh sb="50" eb="52">
      <t>シセツ</t>
    </rPh>
    <rPh sb="53" eb="54">
      <t>オ</t>
    </rPh>
    <rPh sb="54" eb="55">
      <t>サン</t>
    </rPh>
    <rPh sb="55" eb="57">
      <t>イリョウ</t>
    </rPh>
    <rPh sb="57" eb="58">
      <t>ケン</t>
    </rPh>
    <rPh sb="61" eb="63">
      <t>ホウコク</t>
    </rPh>
    <rPh sb="70" eb="71">
      <t>ノゾ</t>
    </rPh>
    <rPh sb="73" eb="75">
      <t>シュウケイ</t>
    </rPh>
    <phoneticPr fontId="4"/>
  </si>
  <si>
    <t>1.5～
1.9kg</t>
  </si>
  <si>
    <t>2.5～
2.9kg</t>
  </si>
  <si>
    <t>3.5～
3.9kg</t>
  </si>
  <si>
    <t>4.0～
4.4kg</t>
  </si>
  <si>
    <t>4.5～
4.9kg</t>
  </si>
  <si>
    <t>3.03㎏</t>
  </si>
  <si>
    <t>2.96㎏</t>
  </si>
  <si>
    <t>2.97㎏</t>
  </si>
  <si>
    <t>40㎝
未満</t>
  </si>
  <si>
    <t>20
～24</t>
  </si>
  <si>
    <t>40
～44</t>
  </si>
  <si>
    <t>095-
099歳</t>
  </si>
  <si>
    <t>0
歳</t>
  </si>
  <si>
    <t>0
～4</t>
  </si>
  <si>
    <t>50
～54</t>
  </si>
  <si>
    <t>60
～64</t>
  </si>
  <si>
    <t>70
～74</t>
  </si>
  <si>
    <t>65
～69</t>
  </si>
  <si>
    <t>75
～79</t>
  </si>
  <si>
    <t>～19
歳</t>
  </si>
  <si>
    <t>不
詳</t>
  </si>
  <si>
    <t>早期
 -36</t>
  </si>
  <si>
    <t>12-15
週</t>
  </si>
  <si>
    <t>16-19</t>
  </si>
  <si>
    <t>20-23</t>
  </si>
  <si>
    <t>28-31</t>
  </si>
  <si>
    <t>36-39</t>
  </si>
  <si>
    <t>R2年</t>
    <rPh sb="2" eb="3">
      <t>ネン</t>
    </rPh>
    <phoneticPr fontId="4"/>
  </si>
  <si>
    <t>早期
 -21</t>
  </si>
  <si>
    <t>早期
22-27</t>
  </si>
  <si>
    <t>早期
28-31</t>
  </si>
  <si>
    <t>早期
32-36</t>
  </si>
  <si>
    <t>保管統計表　都道府県編　死産第１表　（35山口県）</t>
  </si>
  <si>
    <t>平成３０年</t>
    <rPh sb="0" eb="2">
      <t>ヘイセイ</t>
    </rPh>
    <rPh sb="4" eb="5">
      <t>ネン</t>
    </rPh>
    <phoneticPr fontId="4"/>
  </si>
  <si>
    <t>中巻　総覧　第１表　　　　 人口動態総覧，都道府県（特別区－指定都市再掲）別</t>
    <rPh sb="26" eb="29">
      <t>トクベツク</t>
    </rPh>
    <rPh sb="30" eb="32">
      <t>シテイ</t>
    </rPh>
    <rPh sb="32" eb="34">
      <t>トシ</t>
    </rPh>
    <rPh sb="34" eb="36">
      <t>サイケイ</t>
    </rPh>
    <phoneticPr fontId="4"/>
  </si>
  <si>
    <t>出生数，都道府県・保健所・出生月・性別</t>
    <rPh sb="13" eb="15">
      <t>シュッショウ</t>
    </rPh>
    <rPh sb="15" eb="16">
      <t>ツキ</t>
    </rPh>
    <rPh sb="17" eb="18">
      <t>セイ</t>
    </rPh>
    <phoneticPr fontId="4"/>
  </si>
  <si>
    <t>出生数，都道府県・市区町村・性・母の年齢（５歳階級）別</t>
    <rPh sb="4" eb="8">
      <t>トドウフケン</t>
    </rPh>
    <rPh sb="9" eb="11">
      <t>シク</t>
    </rPh>
    <rPh sb="11" eb="13">
      <t>チョウソン</t>
    </rPh>
    <rPh sb="26" eb="27">
      <t>ベツ</t>
    </rPh>
    <phoneticPr fontId="4"/>
  </si>
  <si>
    <t>都道府県編　第１４表　病院の病床数，病床の規模・都道府県－指定都市・特別区・中核市(再掲)・精神科病院－一般病院別</t>
    <rPh sb="0" eb="5">
      <t>トドウフケンヘン</t>
    </rPh>
    <rPh sb="11" eb="13">
      <t>ビョウイン</t>
    </rPh>
    <phoneticPr fontId="4"/>
  </si>
  <si>
    <t>　　　　　　　 平成30年7月豪雨の影響により、平成30年7月分、8月分の報告において、広島県の病院1施設（尾三医療圏）は、報告がなかったため除いて集計した。</t>
    <rPh sb="8" eb="10">
      <t>ヘイセイ</t>
    </rPh>
    <rPh sb="12" eb="13">
      <t>ネン</t>
    </rPh>
    <rPh sb="14" eb="15">
      <t>ガツ</t>
    </rPh>
    <rPh sb="15" eb="17">
      <t>ゴウウ</t>
    </rPh>
    <rPh sb="18" eb="20">
      <t>エイキョウ</t>
    </rPh>
    <rPh sb="24" eb="26">
      <t>ヘイセイ</t>
    </rPh>
    <rPh sb="28" eb="29">
      <t>ネン</t>
    </rPh>
    <rPh sb="30" eb="32">
      <t>ガツブン</t>
    </rPh>
    <rPh sb="34" eb="36">
      <t>ガツブン</t>
    </rPh>
    <rPh sb="37" eb="39">
      <t>ホウコク</t>
    </rPh>
    <rPh sb="44" eb="47">
      <t>ヒロシマケン</t>
    </rPh>
    <rPh sb="48" eb="50">
      <t>ビョウイン</t>
    </rPh>
    <rPh sb="51" eb="53">
      <t>シセツ</t>
    </rPh>
    <rPh sb="54" eb="55">
      <t>オ</t>
    </rPh>
    <rPh sb="55" eb="56">
      <t>サン</t>
    </rPh>
    <rPh sb="56" eb="58">
      <t>イリョウ</t>
    </rPh>
    <rPh sb="58" eb="59">
      <t>ケン</t>
    </rPh>
    <rPh sb="62" eb="64">
      <t>ホウコク</t>
    </rPh>
    <rPh sb="71" eb="72">
      <t>ノゾ</t>
    </rPh>
    <rPh sb="74" eb="76">
      <t>シュウケイ</t>
    </rPh>
    <phoneticPr fontId="4"/>
  </si>
  <si>
    <t>都道府県編　第８表　平均在院日数，病院－病床の種類・都道府県－指定都市・特別区・中核市（再掲）別</t>
    <rPh sb="0" eb="5">
      <t>トドウフケンヘン</t>
    </rPh>
    <phoneticPr fontId="4"/>
  </si>
  <si>
    <t>令和５年１２月１日版</t>
    <rPh sb="0" eb="2">
      <t>レイワ</t>
    </rPh>
    <rPh sb="3" eb="4">
      <t>ネン</t>
    </rPh>
    <rPh sb="6" eb="7">
      <t>ガツ</t>
    </rPh>
    <rPh sb="8" eb="9">
      <t>ニチ</t>
    </rPh>
    <rPh sb="9" eb="10">
      <t>バン</t>
    </rPh>
    <phoneticPr fontId="4"/>
  </si>
  <si>
    <t>令和元年9月30日</t>
    <rPh sb="0" eb="2">
      <t>レイワ</t>
    </rPh>
    <rPh sb="2" eb="4">
      <t>ガンネン</t>
    </rPh>
    <rPh sb="5" eb="6">
      <t>ガツ</t>
    </rPh>
    <rPh sb="8" eb="9">
      <t>ニチ</t>
    </rPh>
    <phoneticPr fontId="4"/>
  </si>
  <si>
    <t>介護医療院の従事者</t>
    <rPh sb="2" eb="4">
      <t>イリョウ</t>
    </rPh>
    <rPh sb="4" eb="5">
      <t>イン</t>
    </rPh>
    <phoneticPr fontId="4"/>
  </si>
  <si>
    <t>以外の</t>
    <rPh sb="0" eb="2">
      <t>イガイ</t>
    </rPh>
    <phoneticPr fontId="4"/>
  </si>
  <si>
    <t>の従事者</t>
    <rPh sb="1" eb="4">
      <t>ジュウジシャ</t>
    </rPh>
    <phoneticPr fontId="4"/>
  </si>
  <si>
    <t>教員</t>
    <rPh sb="0" eb="2">
      <t>キョウイン</t>
    </rPh>
    <phoneticPr fontId="4"/>
  </si>
  <si>
    <t>死産数，都道府県・保健所・自然－人工・性・妊娠期間（４週区分・早期－正期－過期再掲）別</t>
    <rPh sb="4" eb="8">
      <t>トドウフケン</t>
    </rPh>
    <rPh sb="9" eb="12">
      <t>ホケンショ</t>
    </rPh>
    <phoneticPr fontId="4"/>
  </si>
  <si>
    <t>死亡数，都道府県・保健所・性・死亡月別</t>
    <rPh sb="4" eb="8">
      <t>トドウフケン</t>
    </rPh>
    <rPh sb="9" eb="12">
      <t>ホケンショ</t>
    </rPh>
    <phoneticPr fontId="4"/>
  </si>
  <si>
    <t>平成２９年　下関市</t>
    <rPh sb="0" eb="2">
      <t>ヘイセイ</t>
    </rPh>
    <rPh sb="4" eb="5">
      <t>ネン</t>
    </rPh>
    <rPh sb="6" eb="9">
      <t>シモノセキシ</t>
    </rPh>
    <phoneticPr fontId="4"/>
  </si>
  <si>
    <t>R1</t>
  </si>
  <si>
    <t>保管統計表　都道府県編　出生　第５表－２（３５山口県）</t>
    <rPh sb="25" eb="26">
      <t>ケン</t>
    </rPh>
    <phoneticPr fontId="4"/>
  </si>
  <si>
    <t>令和元年</t>
    <rPh sb="0" eb="2">
      <t>レイワ</t>
    </rPh>
    <rPh sb="2" eb="3">
      <t>ガン</t>
    </rPh>
    <rPh sb="3" eb="4">
      <t>ネン</t>
    </rPh>
    <phoneticPr fontId="4"/>
  </si>
  <si>
    <t>医療施設調査</t>
  </si>
  <si>
    <t>都道府県編　第１５表（報告書第２８表）　病院の人口１０万対病床数，病床－病院の種類・都道府県－指定都市・特別区・中核市（再掲）別</t>
    <rPh sb="0" eb="5">
      <t>トドウフケンヘン</t>
    </rPh>
    <rPh sb="11" eb="14">
      <t>ホウコクショ</t>
    </rPh>
    <rPh sb="14" eb="15">
      <t>ダイ</t>
    </rPh>
    <rPh sb="17" eb="18">
      <t>ヒョウ</t>
    </rPh>
    <rPh sb="20" eb="22">
      <t>ビョウイン</t>
    </rPh>
    <phoneticPr fontId="4"/>
  </si>
  <si>
    <t>人口動態統計</t>
    <rPh sb="4" eb="6">
      <t>トウケイ</t>
    </rPh>
    <phoneticPr fontId="4"/>
  </si>
  <si>
    <t>保管統計表　都道府県編　出生　第２表（３５山口県）</t>
    <rPh sb="17" eb="18">
      <t>ヒョウ</t>
    </rPh>
    <rPh sb="23" eb="24">
      <t>ケン</t>
    </rPh>
    <phoneticPr fontId="4"/>
  </si>
  <si>
    <t>R1年</t>
    <rPh sb="2" eb="3">
      <t>ネン</t>
    </rPh>
    <phoneticPr fontId="4"/>
  </si>
  <si>
    <t>令和元年</t>
    <rPh sb="0" eb="2">
      <t>レイワ</t>
    </rPh>
    <rPh sb="2" eb="4">
      <t>ガンネン</t>
    </rPh>
    <phoneticPr fontId="4"/>
  </si>
  <si>
    <t>R2</t>
  </si>
  <si>
    <t>令和２年</t>
    <rPh sb="0" eb="2">
      <t>レイワ</t>
    </rPh>
    <rPh sb="3" eb="4">
      <t>ネン</t>
    </rPh>
    <phoneticPr fontId="4"/>
  </si>
  <si>
    <t>R3</t>
  </si>
  <si>
    <t>令和３年</t>
    <rPh sb="0" eb="2">
      <t>レイワ</t>
    </rPh>
    <rPh sb="3" eb="4">
      <t>ネン</t>
    </rPh>
    <phoneticPr fontId="4"/>
  </si>
  <si>
    <t>開設者又は法人の代表者（管理者）</t>
  </si>
  <si>
    <t>開設者又は法人の代表者（管理者以外）</t>
  </si>
  <si>
    <t>95～</t>
  </si>
  <si>
    <t>令和２年　下関市</t>
    <rPh sb="0" eb="2">
      <t>レイワ</t>
    </rPh>
    <rPh sb="3" eb="4">
      <t>ネン</t>
    </rPh>
    <rPh sb="5" eb="8">
      <t>シモノセキシ</t>
    </rPh>
    <phoneticPr fontId="4"/>
  </si>
  <si>
    <t>歯科技工士学校又は養成所</t>
    <rPh sb="0" eb="5">
      <t>シカギコウシ</t>
    </rPh>
    <rPh sb="5" eb="7">
      <t>ガッコウ</t>
    </rPh>
    <rPh sb="7" eb="8">
      <t>マタ</t>
    </rPh>
    <rPh sb="9" eb="12">
      <t>ヨウセイジョ</t>
    </rPh>
    <phoneticPr fontId="22"/>
  </si>
  <si>
    <t>都道府県</t>
    <rPh sb="0" eb="4">
      <t>トドウフケン</t>
    </rPh>
    <phoneticPr fontId="22"/>
  </si>
  <si>
    <t>令和2年</t>
  </si>
  <si>
    <t>令和</t>
    <rPh sb="0" eb="2">
      <t>レイワ</t>
    </rPh>
    <phoneticPr fontId="4"/>
  </si>
  <si>
    <t>元年</t>
    <rPh sb="0" eb="2">
      <t>ガンネン</t>
    </rPh>
    <phoneticPr fontId="4"/>
  </si>
  <si>
    <t>平成25年
～
平成29年</t>
    <rPh sb="0" eb="2">
      <t>ヘイセイ</t>
    </rPh>
    <rPh sb="4" eb="5">
      <t>ネン</t>
    </rPh>
    <rPh sb="8" eb="10">
      <t>ヘイセイ</t>
    </rPh>
    <rPh sb="12" eb="13">
      <t>ネン</t>
    </rPh>
    <phoneticPr fontId="4"/>
  </si>
  <si>
    <t xml:space="preserve">　下関市ＨＰ（総務部総務課）　人口と世帯数　（3）年齢別人口　（全市・地区別　登録人口） </t>
    <rPh sb="15" eb="17">
      <t>ジンコウ</t>
    </rPh>
    <rPh sb="18" eb="21">
      <t>セタイスウ</t>
    </rPh>
    <phoneticPr fontId="4"/>
  </si>
  <si>
    <t>　下関市ＨＰ（総務部総務課）　（3-1）年齢別人口　（全市・地区別　登録人口）（令和3年9月以降）</t>
  </si>
  <si>
    <t>保健統計年報（山口県健康福祉部厚政課）Ⅳ　医療　第３表　医療施設数・病床数，医療圏域・市町別（令和元年以前）</t>
    <rPh sb="0" eb="2">
      <t>ホケン</t>
    </rPh>
    <rPh sb="2" eb="4">
      <t>トウケイ</t>
    </rPh>
    <rPh sb="4" eb="6">
      <t>ネンポウ</t>
    </rPh>
    <rPh sb="7" eb="10">
      <t>ヤマグチケン</t>
    </rPh>
    <rPh sb="10" eb="12">
      <t>ケンコウ</t>
    </rPh>
    <rPh sb="12" eb="14">
      <t>フクシ</t>
    </rPh>
    <rPh sb="14" eb="15">
      <t>ブ</t>
    </rPh>
    <rPh sb="15" eb="16">
      <t>アツ</t>
    </rPh>
    <rPh sb="16" eb="17">
      <t>セイ</t>
    </rPh>
    <rPh sb="17" eb="18">
      <t>カ</t>
    </rPh>
    <rPh sb="47" eb="49">
      <t>レイワ</t>
    </rPh>
    <rPh sb="49" eb="51">
      <t>ガンネン</t>
    </rPh>
    <rPh sb="51" eb="53">
      <t>イゼン</t>
    </rPh>
    <phoneticPr fontId="22"/>
  </si>
  <si>
    <t>全国　　 完全生命表（厚生労働省）　</t>
    <rPh sb="0" eb="2">
      <t>ゼンコク</t>
    </rPh>
    <rPh sb="5" eb="7">
      <t>カンゼン</t>
    </rPh>
    <rPh sb="7" eb="9">
      <t>セイメイ</t>
    </rPh>
    <rPh sb="9" eb="10">
      <t>ヒョウ</t>
    </rPh>
    <rPh sb="11" eb="13">
      <t>コウセイ</t>
    </rPh>
    <rPh sb="13" eb="16">
      <t>ロウドウショウ</t>
    </rPh>
    <phoneticPr fontId="4"/>
  </si>
  <si>
    <t>いずれも５年ごとに公表。</t>
    <rPh sb="5" eb="6">
      <t>ネン</t>
    </rPh>
    <rPh sb="9" eb="11">
      <t>コウヒョウ</t>
    </rPh>
    <phoneticPr fontId="4"/>
  </si>
  <si>
    <t>山口県厚政課ＨＰ「人口動態の年次別推移」(平成27年以前）</t>
    <rPh sb="0" eb="2">
      <t>ヤマグチ</t>
    </rPh>
    <rPh sb="3" eb="4">
      <t>アツ</t>
    </rPh>
    <rPh sb="4" eb="5">
      <t>セイ</t>
    </rPh>
    <rPh sb="5" eb="6">
      <t>カ</t>
    </rPh>
    <rPh sb="21" eb="23">
      <t>ヘイセイ</t>
    </rPh>
    <rPh sb="25" eb="26">
      <t>ネン</t>
    </rPh>
    <rPh sb="26" eb="28">
      <t>イゼン</t>
    </rPh>
    <phoneticPr fontId="28"/>
  </si>
  <si>
    <t>e-Ｓｔａｔ　政府統計の総合窓口　人口動態統計　上巻　出生　　第４．５表　都道府県別にみた年次別合計特殊出生率</t>
    <rPh sb="7" eb="9">
      <t>セイフ</t>
    </rPh>
    <rPh sb="9" eb="11">
      <t>トウケイ</t>
    </rPh>
    <rPh sb="12" eb="14">
      <t>ソウゴウ</t>
    </rPh>
    <rPh sb="14" eb="16">
      <t>マドグチ</t>
    </rPh>
    <phoneticPr fontId="4"/>
  </si>
  <si>
    <t>　山口県ＨＰ（統計分析課）　山口県市町年齢別推計人口</t>
  </si>
  <si>
    <t>　国勢調査　人口等基本集計　第２－５表</t>
  </si>
  <si>
    <t>R4</t>
  </si>
  <si>
    <r>
      <t>そ</t>
    </r>
    <r>
      <rPr>
        <sz val="9"/>
        <color theme="1"/>
        <rFont val="ＭＳ Ｐ明朝"/>
      </rPr>
      <t>の他介護保健施設</t>
    </r>
    <rPh sb="2" eb="3">
      <t>タ</t>
    </rPh>
    <rPh sb="3" eb="5">
      <t>カイゴ</t>
    </rPh>
    <rPh sb="5" eb="7">
      <t>ホケン</t>
    </rPh>
    <rPh sb="7" eb="9">
      <t>シセツ</t>
    </rPh>
    <phoneticPr fontId="22"/>
  </si>
  <si>
    <t>令和３年　下関市</t>
    <rPh sb="0" eb="2">
      <t>レイワ</t>
    </rPh>
    <rPh sb="3" eb="4">
      <t>ネン</t>
    </rPh>
    <rPh sb="5" eb="8">
      <t>シモノセキシ</t>
    </rPh>
    <phoneticPr fontId="4"/>
  </si>
  <si>
    <t>R3年</t>
    <rPh sb="2" eb="3">
      <t>ネン</t>
    </rPh>
    <phoneticPr fontId="4"/>
  </si>
  <si>
    <t>R3年度</t>
    <rPh sb="2" eb="4">
      <t>ネン</t>
    </rPh>
    <phoneticPr fontId="4"/>
  </si>
  <si>
    <t>都道府県編　第６表（報告書第２６表）　病院数，病院－病床の種類・都道府県－指定都市・特別区・中核市（再掲）別</t>
    <rPh sb="0" eb="5">
      <t>トドウフケンヘン</t>
    </rPh>
    <rPh sb="10" eb="13">
      <t>ホウコクショ</t>
    </rPh>
    <rPh sb="13" eb="14">
      <t>ダイ</t>
    </rPh>
    <rPh sb="16" eb="17">
      <t>ヒョウ</t>
    </rPh>
    <phoneticPr fontId="4"/>
  </si>
  <si>
    <t>令和3年</t>
    <rPh sb="0" eb="2">
      <t>レイワ</t>
    </rPh>
    <rPh sb="3" eb="4">
      <t>トシ</t>
    </rPh>
    <phoneticPr fontId="4"/>
  </si>
  <si>
    <t>H24～R3</t>
  </si>
  <si>
    <t>H17～R3年度</t>
    <rPh sb="6" eb="8">
      <t>ネンド</t>
    </rPh>
    <phoneticPr fontId="4"/>
  </si>
  <si>
    <t>S58～R4</t>
  </si>
</sst>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41" formatCode="_ * #,##0_ ;_ * \-#,##0_ ;_ * &quot;-&quot;_ ;_ @_ "/>
    <numFmt numFmtId="176" formatCode="#,##0_ ;[Red]\-#,##0\ "/>
    <numFmt numFmtId="177" formatCode="#,##0_ "/>
    <numFmt numFmtId="178" formatCode="0_);[Red]\(0\);&quot;-&quot;"/>
    <numFmt numFmtId="179" formatCode="#,##0;&quot;△ &quot;#,##0;&quot;-&quot;"/>
    <numFmt numFmtId="180" formatCode="0.00&quot;ｋｇ&quot;"/>
    <numFmt numFmtId="181" formatCode="0.00&quot;ｃｍ&quot;;[Red]\-#,##0.00"/>
    <numFmt numFmtId="182" formatCode="&quot;ｒ &quot;#,##0;&quot;△ &quot;#,##0;&quot;-&quot;"/>
    <numFmt numFmtId="183" formatCode="#,##0;[Red]#,##0"/>
    <numFmt numFmtId="184" formatCode="_ * #,##0_ ;_ * \-#,##0_ ;_ * \-_ ;_ @_ "/>
    <numFmt numFmtId="185" formatCode="#,##0;\-#,##0;&quot;-&quot;"/>
    <numFmt numFmtId="186" formatCode="#,##0_);[Red]\(#,##0\)"/>
    <numFmt numFmtId="187" formatCode="#,##0.0_ "/>
    <numFmt numFmtId="188" formatCode="#,##0.0;\-#,##0.0;&quot;-&quot;"/>
    <numFmt numFmtId="189" formatCode="#,##0.0_);[Red]\(#,##0.0\)"/>
    <numFmt numFmtId="190" formatCode="#,##0;\-#,##0;\-;"/>
    <numFmt numFmtId="191" formatCode="0.0"/>
    <numFmt numFmtId="192" formatCode="0&quot;年&quot;\ "/>
    <numFmt numFmtId="193" formatCode="0&quot;年&quot;"/>
    <numFmt numFmtId="194" formatCode="0.00_ "/>
    <numFmt numFmtId="195" formatCode="&quot;ｒ&quot;\ 0.00"/>
    <numFmt numFmtId="196" formatCode="#,###,###,##0;&quot; -&quot;###,###,##0"/>
    <numFmt numFmtId="197" formatCode="\ ###,###,##0;&quot;-&quot;###,###,##0"/>
  </numFmts>
  <fonts count="29">
    <font>
      <sz val="11"/>
      <color theme="1"/>
      <name val="ＭＳ Ｐゴシック"/>
      <family val="3"/>
      <scheme val="minor"/>
    </font>
    <font>
      <sz val="11"/>
      <color auto="1"/>
      <name val="ＭＳ Ｐゴシック"/>
      <family val="3"/>
    </font>
    <font>
      <sz val="11"/>
      <color theme="1"/>
      <name val="ＭＳ Ｐゴシック"/>
      <family val="3"/>
      <scheme val="minor"/>
    </font>
    <font>
      <sz val="14"/>
      <color auto="1"/>
      <name val="Terminal"/>
      <family val="3"/>
    </font>
    <font>
      <sz val="6"/>
      <color auto="1"/>
      <name val="ＭＳ Ｐゴシック"/>
      <family val="3"/>
      <scheme val="minor"/>
    </font>
    <font>
      <sz val="20"/>
      <color theme="1"/>
      <name val="ＭＳ Ｐゴシック"/>
      <family val="3"/>
      <scheme val="minor"/>
    </font>
    <font>
      <sz val="22"/>
      <color theme="1"/>
      <name val="ＭＳ Ｐゴシック"/>
      <family val="3"/>
      <scheme val="minor"/>
    </font>
    <font>
      <sz val="16"/>
      <color theme="1"/>
      <name val="ＭＳ Ｐゴシック"/>
      <family val="3"/>
      <scheme val="minor"/>
    </font>
    <font>
      <sz val="14"/>
      <color theme="1"/>
      <name val="ＭＳ Ｐゴシック"/>
      <family val="3"/>
      <scheme val="minor"/>
    </font>
    <font>
      <u/>
      <sz val="11"/>
      <color theme="10"/>
      <name val="ＭＳ Ｐゴシック"/>
      <family val="3"/>
      <scheme val="minor"/>
    </font>
    <font>
      <sz val="10"/>
      <color theme="1"/>
      <name val="ＭＳ Ｐゴシック"/>
      <family val="3"/>
      <scheme val="minor"/>
    </font>
    <font>
      <sz val="11"/>
      <color theme="1"/>
      <name val="ＭＳ ゴシック"/>
      <family val="3"/>
    </font>
    <font>
      <u/>
      <sz val="9"/>
      <color theme="10"/>
      <name val="ＭＳ Ｐゴシック"/>
      <family val="3"/>
      <scheme val="minor"/>
    </font>
    <font>
      <sz val="9"/>
      <color theme="1"/>
      <name val="ＭＳ Ｐゴシック"/>
      <family val="3"/>
      <scheme val="minor"/>
    </font>
    <font>
      <sz val="8"/>
      <color theme="1"/>
      <name val="ＭＳ Ｐゴシック"/>
      <family val="3"/>
      <scheme val="minor"/>
    </font>
    <font>
      <u/>
      <sz val="9"/>
      <color theme="1"/>
      <name val="ＭＳ Ｐゴシック"/>
      <family val="3"/>
      <scheme val="minor"/>
    </font>
    <font>
      <sz val="12"/>
      <color theme="1"/>
      <name val="ＭＳ Ｐゴシック"/>
      <family val="3"/>
      <scheme val="minor"/>
    </font>
    <font>
      <sz val="14"/>
      <color theme="1"/>
      <name val="Terminal"/>
      <family val="3"/>
    </font>
    <font>
      <sz val="9"/>
      <color theme="1"/>
      <name val="ＭＳ Ｐ明朝"/>
      <family val="1"/>
    </font>
    <font>
      <sz val="12"/>
      <color theme="1"/>
      <name val="ＭＳ Ｐ明朝"/>
      <family val="1"/>
    </font>
    <font>
      <sz val="9"/>
      <color auto="1"/>
      <name val="ＭＳ Ｐゴシック"/>
      <family val="3"/>
      <scheme val="minor"/>
    </font>
    <font>
      <b/>
      <sz val="9"/>
      <color theme="1"/>
      <name val="ＭＳ Ｐゴシック"/>
      <family val="3"/>
    </font>
    <font>
      <sz val="7"/>
      <color auto="1"/>
      <name val="ＭＳ Ｐゴシック"/>
      <family val="3"/>
    </font>
    <font>
      <b/>
      <sz val="13"/>
      <color theme="3"/>
      <name val="ＭＳ Ｐゴシック"/>
      <family val="2"/>
      <scheme val="minor"/>
    </font>
    <font>
      <b/>
      <sz val="11"/>
      <color theme="3"/>
      <name val="ＭＳ Ｐゴシック"/>
      <family val="2"/>
      <scheme val="minor"/>
    </font>
    <font>
      <b/>
      <sz val="11"/>
      <color auto="1"/>
      <name val="ＭＳ Ｐゴシック"/>
      <family val="3"/>
    </font>
    <font>
      <sz val="9"/>
      <color theme="1"/>
      <name val="ＭＳ Ｐゴシック"/>
      <family val="3"/>
      <scheme val="minor"/>
    </font>
    <font>
      <u/>
      <sz val="9"/>
      <color indexed="12"/>
      <name val="ＭＳ 明朝"/>
      <family val="1"/>
    </font>
    <font>
      <b/>
      <sz val="15"/>
      <color theme="3"/>
      <name val="ＭＳ Ｐゴシック"/>
      <family val="2"/>
      <scheme val="minor"/>
    </font>
  </fonts>
  <fills count="7">
    <fill>
      <patternFill patternType="none"/>
    </fill>
    <fill>
      <patternFill patternType="gray125"/>
    </fill>
    <fill>
      <patternFill patternType="solid">
        <fgColor rgb="FFFFFF00"/>
        <bgColor indexed="64"/>
      </patternFill>
    </fill>
    <fill>
      <patternFill patternType="solid">
        <fgColor theme="0" tint="-0.15"/>
        <bgColor indexed="64"/>
      </patternFill>
    </fill>
    <fill>
      <patternFill patternType="solid">
        <fgColor theme="0"/>
        <bgColor indexed="64"/>
      </patternFill>
    </fill>
    <fill>
      <patternFill patternType="solid">
        <fgColor indexed="9"/>
        <bgColor indexed="64"/>
      </patternFill>
    </fill>
    <fill>
      <patternFill patternType="solid">
        <fgColor theme="0" tint="-0.14000000000000001"/>
        <bgColor indexed="64"/>
      </patternFill>
    </fill>
  </fills>
  <borders count="100">
    <border>
      <left/>
      <right/>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thin">
        <color auto="1"/>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right style="hair">
        <color indexed="64"/>
      </right>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top/>
      <bottom/>
      <diagonal/>
    </border>
    <border>
      <left style="hair">
        <color indexed="64"/>
      </left>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8"/>
      </left>
      <right style="hair">
        <color indexed="8"/>
      </right>
      <top style="hair">
        <color indexed="8"/>
      </top>
      <bottom/>
      <diagonal/>
    </border>
    <border>
      <left style="hair">
        <color indexed="8"/>
      </left>
      <right style="hair">
        <color indexed="8"/>
      </right>
      <top/>
      <bottom style="hair">
        <color indexed="8"/>
      </bottom>
      <diagonal/>
    </border>
    <border>
      <left/>
      <right style="hair">
        <color indexed="8"/>
      </right>
      <top/>
      <bottom/>
      <diagonal/>
    </border>
    <border>
      <left style="hair">
        <color indexed="8"/>
      </left>
      <right style="hair">
        <color indexed="8"/>
      </right>
      <top/>
      <bottom/>
      <diagonal/>
    </border>
    <border>
      <left/>
      <right style="hair">
        <color indexed="64"/>
      </right>
      <top style="thin">
        <color indexed="64"/>
      </top>
      <bottom style="hair">
        <color indexed="64"/>
      </bottom>
      <diagonal/>
    </border>
    <border>
      <left style="hair">
        <color indexed="8"/>
      </left>
      <right style="thin">
        <color indexed="8"/>
      </right>
      <top/>
      <bottom/>
      <diagonal/>
    </border>
    <border>
      <left style="hair">
        <color indexed="64"/>
      </left>
      <right/>
      <top style="thin">
        <color indexed="64"/>
      </top>
      <bottom style="hair">
        <color indexed="64"/>
      </bottom>
      <diagonal/>
    </border>
    <border>
      <left style="thin">
        <color indexed="64"/>
      </left>
      <right style="hair">
        <color indexed="64"/>
      </right>
      <top/>
      <bottom style="thin">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style="dotted">
        <color auto="1"/>
      </left>
      <right/>
      <top style="dotted">
        <color auto="1"/>
      </top>
      <bottom/>
      <diagonal/>
    </border>
    <border>
      <left style="dotted">
        <color indexed="64"/>
      </left>
      <right/>
      <top/>
      <bottom/>
      <diagonal/>
    </border>
    <border>
      <left style="dotted">
        <color auto="1"/>
      </left>
      <right/>
      <top/>
      <bottom style="dotted">
        <color auto="1"/>
      </bottom>
      <diagonal/>
    </border>
    <border>
      <left/>
      <right style="dotted">
        <color indexed="64"/>
      </right>
      <top style="thin">
        <color indexed="64"/>
      </top>
      <bottom style="thin">
        <color indexed="64"/>
      </bottom>
      <diagonal/>
    </border>
    <border>
      <left/>
      <right/>
      <top style="dotted">
        <color auto="1"/>
      </top>
      <bottom/>
      <diagonal/>
    </border>
    <border>
      <left/>
      <right/>
      <top/>
      <bottom style="dotted">
        <color auto="1"/>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dotted">
        <color auto="1"/>
      </right>
      <top style="dotted">
        <color auto="1"/>
      </top>
      <bottom/>
      <diagonal/>
    </border>
    <border>
      <left/>
      <right style="dotted">
        <color auto="1"/>
      </right>
      <top/>
      <bottom/>
      <diagonal/>
    </border>
    <border>
      <left/>
      <right style="dotted">
        <color auto="1"/>
      </right>
      <top/>
      <bottom style="dotted">
        <color auto="1"/>
      </bottom>
      <diagonal/>
    </border>
    <border>
      <left/>
      <right style="thin">
        <color indexed="64"/>
      </right>
      <top style="hair">
        <color indexed="64"/>
      </top>
      <bottom/>
      <diagonal/>
    </border>
    <border>
      <left/>
      <right style="thin">
        <color indexed="64"/>
      </right>
      <top style="hair">
        <color indexed="64"/>
      </top>
      <bottom style="hair">
        <color indexed="64"/>
      </bottom>
      <diagonal/>
    </border>
  </borders>
  <cellStyleXfs count="13">
    <xf numFmtId="0" fontId="0" fillId="0" borderId="0"/>
    <xf numFmtId="38" fontId="1" fillId="0" borderId="0" applyFont="0" applyFill="0" applyBorder="0" applyAlignment="0" applyProtection="0">
      <alignment vertical="center"/>
    </xf>
    <xf numFmtId="0" fontId="2" fillId="0" borderId="0">
      <alignment vertical="center"/>
    </xf>
    <xf numFmtId="37" fontId="3" fillId="0" borderId="0"/>
    <xf numFmtId="0" fontId="3" fillId="0" borderId="0"/>
    <xf numFmtId="0" fontId="1" fillId="0" borderId="0">
      <alignment vertical="center"/>
    </xf>
    <xf numFmtId="0" fontId="2" fillId="0" borderId="0">
      <alignment vertical="center"/>
    </xf>
    <xf numFmtId="0" fontId="2" fillId="0" borderId="0">
      <alignment vertical="center"/>
    </xf>
    <xf numFmtId="0" fontId="1" fillId="0" borderId="0"/>
    <xf numFmtId="0" fontId="1" fillId="0" borderId="0"/>
    <xf numFmtId="0" fontId="1" fillId="0" borderId="0"/>
    <xf numFmtId="0" fontId="9" fillId="0" borderId="0" applyNumberFormat="0" applyFill="0" applyBorder="0" applyAlignment="0" applyProtection="0"/>
    <xf numFmtId="38" fontId="2" fillId="0" borderId="0" applyFont="0" applyFill="0" applyBorder="0" applyAlignment="0" applyProtection="0">
      <alignment vertical="center"/>
    </xf>
  </cellStyleXfs>
  <cellXfs count="791">
    <xf numFmtId="0" fontId="0" fillId="0" borderId="0" xfId="0"/>
    <xf numFmtId="0" fontId="5" fillId="0" borderId="0" xfId="0" applyFont="1" applyAlignment="1">
      <alignment vertical="center"/>
    </xf>
    <xf numFmtId="0" fontId="0" fillId="0" borderId="0" xfId="0" applyAlignment="1">
      <alignment vertical="center"/>
    </xf>
    <xf numFmtId="0" fontId="0" fillId="0" borderId="0" xfId="0" applyAlignment="1">
      <alignment horizontal="center" vertical="center"/>
    </xf>
    <xf numFmtId="0" fontId="6" fillId="2" borderId="0" xfId="0" applyFont="1" applyFill="1" applyAlignment="1">
      <alignment horizontal="center" vertical="center"/>
    </xf>
    <xf numFmtId="0" fontId="7"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left" vertical="center"/>
    </xf>
    <xf numFmtId="0" fontId="0" fillId="0" borderId="3" xfId="0" applyFont="1" applyFill="1" applyBorder="1" applyAlignment="1">
      <alignment vertical="center"/>
    </xf>
    <xf numFmtId="0" fontId="0" fillId="0" borderId="4" xfId="0" applyFont="1" applyFill="1" applyBorder="1" applyAlignment="1">
      <alignment vertical="center"/>
    </xf>
    <xf numFmtId="0" fontId="0" fillId="0" borderId="5" xfId="0" applyFont="1" applyFill="1" applyBorder="1" applyAlignment="1">
      <alignment vertical="center"/>
    </xf>
    <xf numFmtId="0" fontId="0" fillId="0" borderId="4" xfId="0" applyFont="1" applyFill="1" applyBorder="1" applyAlignment="1">
      <alignment horizontal="center" vertical="center"/>
    </xf>
    <xf numFmtId="0" fontId="0" fillId="0" borderId="6" xfId="0" applyFont="1" applyFill="1" applyBorder="1" applyAlignment="1">
      <alignment horizontal="center" vertical="center"/>
    </xf>
    <xf numFmtId="0" fontId="9" fillId="0" borderId="6" xfId="11" applyFont="1" applyFill="1" applyBorder="1" applyAlignment="1">
      <alignment horizontal="left" vertical="center"/>
    </xf>
    <xf numFmtId="0" fontId="9" fillId="0" borderId="6" xfId="11" applyFont="1" applyFill="1" applyBorder="1" applyAlignment="1">
      <alignment vertical="center"/>
    </xf>
    <xf numFmtId="0" fontId="9" fillId="0" borderId="7" xfId="11" applyFont="1" applyFill="1" applyBorder="1" applyAlignment="1">
      <alignment vertical="center"/>
    </xf>
    <xf numFmtId="0" fontId="9" fillId="0" borderId="8" xfId="11" applyFont="1" applyFill="1" applyBorder="1" applyAlignment="1">
      <alignment vertical="center"/>
    </xf>
    <xf numFmtId="0" fontId="9" fillId="0" borderId="9" xfId="11" applyFont="1" applyFill="1" applyBorder="1" applyAlignment="1">
      <alignment vertical="center"/>
    </xf>
    <xf numFmtId="0" fontId="9" fillId="0" borderId="0" xfId="11" applyFont="1" applyFill="1" applyAlignment="1">
      <alignment vertical="center"/>
    </xf>
    <xf numFmtId="0" fontId="9" fillId="0" borderId="10" xfId="11" applyFont="1" applyFill="1" applyBorder="1" applyAlignment="1">
      <alignment vertical="center"/>
    </xf>
    <xf numFmtId="0" fontId="9" fillId="0" borderId="11" xfId="11" applyFont="1" applyFill="1" applyBorder="1" applyAlignment="1">
      <alignment horizontal="left" vertical="center"/>
    </xf>
    <xf numFmtId="0" fontId="10" fillId="0" borderId="6" xfId="0" applyFont="1" applyFill="1" applyBorder="1" applyAlignment="1">
      <alignment horizontal="center" vertical="center" wrapText="1"/>
    </xf>
    <xf numFmtId="0" fontId="0" fillId="0" borderId="7"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9" xfId="0" applyFont="1" applyFill="1" applyBorder="1" applyAlignment="1">
      <alignment horizontal="center" vertical="center"/>
    </xf>
    <xf numFmtId="0" fontId="10" fillId="0" borderId="6" xfId="0" applyFont="1" applyFill="1" applyBorder="1" applyAlignment="1">
      <alignment horizontal="center" vertical="center"/>
    </xf>
    <xf numFmtId="0" fontId="0" fillId="0" borderId="6" xfId="0" applyFont="1" applyFill="1" applyBorder="1" applyAlignment="1">
      <alignment vertical="center" shrinkToFit="1"/>
    </xf>
    <xf numFmtId="0" fontId="0" fillId="0" borderId="7" xfId="0" applyFont="1" applyFill="1" applyBorder="1" applyAlignment="1">
      <alignment vertical="center" shrinkToFit="1"/>
    </xf>
    <xf numFmtId="0" fontId="0" fillId="0" borderId="8" xfId="0" applyFont="1" applyFill="1" applyBorder="1" applyAlignment="1">
      <alignment vertical="center" shrinkToFit="1"/>
    </xf>
    <xf numFmtId="0" fontId="0" fillId="0" borderId="9" xfId="0" applyFont="1" applyFill="1" applyBorder="1" applyAlignment="1">
      <alignment vertical="center" shrinkToFit="1"/>
    </xf>
    <xf numFmtId="0" fontId="0" fillId="0" borderId="13" xfId="0" applyFont="1" applyFill="1" applyBorder="1" applyAlignment="1">
      <alignment horizontal="center" vertical="center"/>
    </xf>
    <xf numFmtId="0" fontId="0" fillId="0" borderId="13" xfId="0" applyFont="1" applyFill="1" applyBorder="1" applyAlignment="1">
      <alignment vertical="center"/>
    </xf>
    <xf numFmtId="0" fontId="0" fillId="0" borderId="14" xfId="0" applyFont="1" applyFill="1" applyBorder="1" applyAlignment="1">
      <alignment vertical="center"/>
    </xf>
    <xf numFmtId="0" fontId="0" fillId="0" borderId="15" xfId="0" applyFont="1" applyFill="1" applyBorder="1" applyAlignment="1">
      <alignment vertical="center"/>
    </xf>
    <xf numFmtId="0" fontId="0" fillId="0" borderId="16" xfId="0" applyFont="1" applyFill="1" applyBorder="1" applyAlignment="1">
      <alignment vertical="center"/>
    </xf>
    <xf numFmtId="0" fontId="0" fillId="0" borderId="15" xfId="0" applyFont="1" applyFill="1" applyBorder="1" applyAlignment="1">
      <alignment horizontal="center" vertical="center"/>
    </xf>
    <xf numFmtId="0" fontId="0" fillId="0" borderId="0" xfId="0" applyAlignment="1">
      <alignment horizontal="right" vertical="center"/>
    </xf>
    <xf numFmtId="0" fontId="0" fillId="3" borderId="11" xfId="0" applyFill="1" applyBorder="1" applyAlignment="1">
      <alignment horizontal="center" vertical="center"/>
    </xf>
    <xf numFmtId="0" fontId="0" fillId="0" borderId="11" xfId="0" applyBorder="1" applyAlignment="1">
      <alignment vertical="center"/>
    </xf>
    <xf numFmtId="0" fontId="0" fillId="0" borderId="0" xfId="0" applyAlignment="1">
      <alignment horizontal="center" vertical="center" wrapText="1"/>
    </xf>
    <xf numFmtId="0" fontId="0" fillId="0" borderId="8" xfId="0" applyBorder="1" applyAlignment="1">
      <alignment vertical="center"/>
    </xf>
    <xf numFmtId="0" fontId="0" fillId="0" borderId="0" xfId="0" applyAlignment="1">
      <alignment vertical="center" wrapText="1"/>
    </xf>
    <xf numFmtId="0" fontId="7" fillId="0" borderId="0" xfId="0" applyFont="1" applyAlignment="1">
      <alignment vertical="center"/>
    </xf>
    <xf numFmtId="0" fontId="11" fillId="0" borderId="0" xfId="0" applyFont="1" applyAlignment="1">
      <alignment vertical="center"/>
    </xf>
    <xf numFmtId="0" fontId="8" fillId="0" borderId="0" xfId="0" applyFont="1" applyAlignment="1">
      <alignment horizontal="center"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12" fillId="0" borderId="0" xfId="11" applyFont="1" applyAlignment="1">
      <alignment horizontal="right" vertical="center"/>
    </xf>
    <xf numFmtId="0" fontId="13" fillId="0" borderId="0" xfId="0" applyFont="1" applyAlignment="1">
      <alignment vertical="center"/>
    </xf>
    <xf numFmtId="0" fontId="13" fillId="0" borderId="0" xfId="0" applyFont="1" applyAlignment="1">
      <alignment vertical="top"/>
    </xf>
    <xf numFmtId="0" fontId="13" fillId="3" borderId="17" xfId="0" applyFont="1" applyFill="1" applyBorder="1" applyAlignment="1">
      <alignment vertical="top"/>
    </xf>
    <xf numFmtId="0" fontId="13" fillId="3" borderId="12" xfId="0" applyFont="1" applyFill="1" applyBorder="1" applyAlignment="1">
      <alignment vertical="top"/>
    </xf>
    <xf numFmtId="0" fontId="13" fillId="0" borderId="18" xfId="0" applyFont="1" applyBorder="1" applyAlignment="1">
      <alignment vertical="center"/>
    </xf>
    <xf numFmtId="0" fontId="13" fillId="0" borderId="18" xfId="0" applyFont="1" applyBorder="1" applyAlignment="1">
      <alignment horizontal="center" vertical="center"/>
    </xf>
    <xf numFmtId="0" fontId="13" fillId="0" borderId="18" xfId="0" applyFont="1" applyBorder="1" applyAlignment="1">
      <alignment horizontal="left" vertical="center"/>
    </xf>
    <xf numFmtId="0" fontId="13" fillId="0" borderId="12" xfId="0" applyFont="1" applyBorder="1" applyAlignment="1">
      <alignment vertical="center"/>
    </xf>
    <xf numFmtId="0" fontId="13" fillId="0" borderId="0" xfId="0" applyFont="1" applyBorder="1" applyAlignment="1">
      <alignment vertical="center"/>
    </xf>
    <xf numFmtId="0" fontId="13" fillId="3" borderId="19" xfId="0" applyFont="1" applyFill="1" applyBorder="1" applyAlignment="1">
      <alignment vertical="top"/>
    </xf>
    <xf numFmtId="0" fontId="13" fillId="3" borderId="20" xfId="0" applyFont="1" applyFill="1" applyBorder="1" applyAlignment="1">
      <alignment vertical="top"/>
    </xf>
    <xf numFmtId="0" fontId="13" fillId="0" borderId="21" xfId="0" applyFont="1" applyBorder="1" applyAlignment="1">
      <alignment horizontal="right" vertical="center"/>
    </xf>
    <xf numFmtId="0" fontId="13" fillId="0" borderId="21" xfId="0" applyFont="1" applyBorder="1" applyAlignment="1">
      <alignment vertical="center"/>
    </xf>
    <xf numFmtId="176" fontId="13" fillId="0" borderId="21" xfId="12" applyNumberFormat="1" applyFont="1" applyBorder="1" applyAlignment="1">
      <alignment horizontal="right" vertical="center"/>
    </xf>
    <xf numFmtId="0" fontId="13" fillId="0" borderId="20" xfId="0" applyFont="1" applyBorder="1" applyAlignment="1">
      <alignment vertical="center"/>
    </xf>
    <xf numFmtId="0" fontId="13" fillId="3" borderId="22" xfId="0" applyFont="1" applyFill="1" applyBorder="1" applyAlignment="1">
      <alignment vertical="top" wrapText="1"/>
    </xf>
    <xf numFmtId="0" fontId="13" fillId="3" borderId="23" xfId="0" applyFont="1" applyFill="1" applyBorder="1" applyAlignment="1">
      <alignment vertical="top" wrapText="1"/>
    </xf>
    <xf numFmtId="0" fontId="13" fillId="0" borderId="24" xfId="0" applyFont="1" applyBorder="1" applyAlignment="1">
      <alignment horizontal="right" vertical="center"/>
    </xf>
    <xf numFmtId="0" fontId="13" fillId="0" borderId="24" xfId="0" applyFont="1" applyBorder="1" applyAlignment="1">
      <alignment vertical="center"/>
    </xf>
    <xf numFmtId="176" fontId="13" fillId="0" borderId="24" xfId="12" applyNumberFormat="1" applyFont="1" applyBorder="1" applyAlignment="1">
      <alignment horizontal="right" vertical="center"/>
    </xf>
    <xf numFmtId="0" fontId="13" fillId="0" borderId="23" xfId="0" applyFont="1" applyBorder="1" applyAlignment="1">
      <alignment vertical="center"/>
    </xf>
    <xf numFmtId="0" fontId="13" fillId="3" borderId="25" xfId="0" applyFont="1" applyFill="1" applyBorder="1" applyAlignment="1">
      <alignment vertical="top" wrapText="1"/>
    </xf>
    <xf numFmtId="0" fontId="13" fillId="3" borderId="26" xfId="0" applyFont="1" applyFill="1" applyBorder="1" applyAlignment="1">
      <alignment vertical="top" wrapText="1"/>
    </xf>
    <xf numFmtId="38" fontId="13" fillId="0" borderId="0" xfId="12" applyFont="1" applyBorder="1" applyAlignment="1">
      <alignment horizontal="right" vertical="center"/>
    </xf>
    <xf numFmtId="38" fontId="13" fillId="0" borderId="0" xfId="12" applyFont="1" applyAlignment="1">
      <alignment horizontal="right" vertical="center"/>
    </xf>
    <xf numFmtId="0" fontId="13" fillId="0" borderId="26" xfId="0" applyFont="1" applyBorder="1" applyAlignment="1">
      <alignment vertical="center"/>
    </xf>
    <xf numFmtId="0" fontId="13" fillId="3" borderId="25" xfId="0" applyFont="1" applyFill="1" applyBorder="1" applyAlignment="1">
      <alignment vertical="top"/>
    </xf>
    <xf numFmtId="176" fontId="13" fillId="0" borderId="0" xfId="12" applyNumberFormat="1" applyFont="1" applyBorder="1" applyAlignment="1">
      <alignment horizontal="right" vertical="center"/>
    </xf>
    <xf numFmtId="176" fontId="13" fillId="0" borderId="0" xfId="12" applyNumberFormat="1" applyFont="1" applyAlignment="1">
      <alignment horizontal="right" vertical="center"/>
    </xf>
    <xf numFmtId="0" fontId="13" fillId="3" borderId="12" xfId="0" applyFont="1" applyFill="1" applyBorder="1" applyAlignment="1">
      <alignment vertical="top" wrapText="1"/>
    </xf>
    <xf numFmtId="176" fontId="13" fillId="0" borderId="18" xfId="12" applyNumberFormat="1" applyFont="1" applyBorder="1" applyAlignment="1">
      <alignment horizontal="right" vertical="center"/>
    </xf>
    <xf numFmtId="0" fontId="13" fillId="3" borderId="22" xfId="0" applyFont="1" applyFill="1" applyBorder="1" applyAlignment="1">
      <alignment vertical="top"/>
    </xf>
    <xf numFmtId="177" fontId="13" fillId="0" borderId="0" xfId="0" applyNumberFormat="1" applyFont="1" applyAlignment="1">
      <alignment vertical="center"/>
    </xf>
    <xf numFmtId="177" fontId="13" fillId="0" borderId="18" xfId="0" applyNumberFormat="1" applyFont="1" applyBorder="1" applyAlignment="1">
      <alignment vertical="center"/>
    </xf>
    <xf numFmtId="0" fontId="13" fillId="3" borderId="17" xfId="0" applyFont="1" applyFill="1" applyBorder="1" applyAlignment="1">
      <alignment vertical="center"/>
    </xf>
    <xf numFmtId="0" fontId="13" fillId="3" borderId="12" xfId="0" applyFont="1" applyFill="1" applyBorder="1" applyAlignment="1">
      <alignment vertical="center"/>
    </xf>
    <xf numFmtId="0" fontId="13" fillId="0" borderId="21" xfId="0" applyFont="1" applyBorder="1" applyAlignment="1">
      <alignment horizontal="center" vertical="center"/>
    </xf>
    <xf numFmtId="0" fontId="13" fillId="3" borderId="19" xfId="0" applyFont="1" applyFill="1" applyBorder="1" applyAlignment="1">
      <alignment vertical="center"/>
    </xf>
    <xf numFmtId="0" fontId="13" fillId="3" borderId="20" xfId="0" applyFont="1" applyFill="1" applyBorder="1" applyAlignment="1">
      <alignment vertical="center"/>
    </xf>
    <xf numFmtId="38" fontId="14" fillId="0" borderId="21" xfId="12" applyFont="1" applyBorder="1" applyAlignment="1">
      <alignment horizontal="right" vertical="center"/>
    </xf>
    <xf numFmtId="38" fontId="13" fillId="0" borderId="21" xfId="12" applyFont="1" applyBorder="1" applyAlignment="1">
      <alignment vertical="center"/>
    </xf>
    <xf numFmtId="0" fontId="13" fillId="3" borderId="25" xfId="0" applyFont="1" applyFill="1" applyBorder="1" applyAlignment="1">
      <alignment vertical="center"/>
    </xf>
    <xf numFmtId="0" fontId="13" fillId="3" borderId="26" xfId="0" applyFont="1" applyFill="1" applyBorder="1" applyAlignment="1">
      <alignment vertical="center"/>
    </xf>
    <xf numFmtId="38" fontId="14" fillId="0" borderId="0" xfId="12" applyFont="1" applyBorder="1" applyAlignment="1">
      <alignment horizontal="right" vertical="center"/>
    </xf>
    <xf numFmtId="38" fontId="13" fillId="0" borderId="0" xfId="12" applyFont="1" applyBorder="1" applyAlignment="1">
      <alignment vertical="center"/>
    </xf>
    <xf numFmtId="38" fontId="13" fillId="0" borderId="0" xfId="12" applyFont="1" applyAlignment="1">
      <alignment vertical="center"/>
    </xf>
    <xf numFmtId="0" fontId="13" fillId="3" borderId="22" xfId="0" applyFont="1" applyFill="1" applyBorder="1" applyAlignment="1">
      <alignment vertical="center"/>
    </xf>
    <xf numFmtId="0" fontId="13" fillId="3" borderId="23" xfId="0" applyFont="1" applyFill="1" applyBorder="1" applyAlignment="1">
      <alignment vertical="center"/>
    </xf>
    <xf numFmtId="38" fontId="14" fillId="0" borderId="24" xfId="12" applyFont="1" applyBorder="1" applyAlignment="1">
      <alignment horizontal="right" vertical="center"/>
    </xf>
    <xf numFmtId="38" fontId="13" fillId="0" borderId="24" xfId="12" applyFont="1" applyBorder="1" applyAlignment="1">
      <alignment vertical="center"/>
    </xf>
    <xf numFmtId="38" fontId="13" fillId="0" borderId="24" xfId="12" applyFont="1" applyBorder="1" applyAlignment="1">
      <alignment horizontal="right" vertical="center"/>
    </xf>
    <xf numFmtId="0" fontId="13" fillId="0" borderId="0" xfId="0" applyFont="1" applyAlignment="1">
      <alignment vertical="center" wrapText="1"/>
    </xf>
    <xf numFmtId="0" fontId="13" fillId="3" borderId="27" xfId="0" applyFont="1" applyFill="1" applyBorder="1" applyAlignment="1">
      <alignment vertical="center"/>
    </xf>
    <xf numFmtId="0" fontId="13" fillId="3" borderId="21" xfId="0" applyFont="1" applyFill="1" applyBorder="1" applyAlignment="1">
      <alignment vertical="center"/>
    </xf>
    <xf numFmtId="0" fontId="13" fillId="3" borderId="21" xfId="0" applyFont="1" applyFill="1" applyBorder="1" applyAlignment="1">
      <alignment horizontal="center" vertical="center"/>
    </xf>
    <xf numFmtId="0" fontId="13" fillId="3" borderId="8" xfId="0" applyFont="1" applyFill="1" applyBorder="1" applyAlignment="1">
      <alignment horizontal="center" vertical="center"/>
    </xf>
    <xf numFmtId="38" fontId="13" fillId="0" borderId="18" xfId="12" applyFont="1" applyBorder="1" applyAlignment="1">
      <alignment horizontal="right" vertical="center"/>
    </xf>
    <xf numFmtId="0" fontId="13" fillId="0" borderId="12" xfId="0" applyFont="1" applyBorder="1" applyAlignment="1">
      <alignment horizontal="right" vertical="center"/>
    </xf>
    <xf numFmtId="0" fontId="13" fillId="3" borderId="28" xfId="0" applyFont="1" applyFill="1" applyBorder="1" applyAlignment="1">
      <alignment horizontal="center" vertical="center"/>
    </xf>
    <xf numFmtId="178" fontId="13" fillId="0" borderId="0" xfId="12" applyNumberFormat="1" applyFont="1" applyBorder="1" applyAlignment="1">
      <alignment horizontal="right" vertical="center"/>
    </xf>
    <xf numFmtId="178" fontId="13" fillId="0" borderId="0" xfId="12" applyNumberFormat="1" applyFont="1" applyAlignment="1">
      <alignment horizontal="right" vertical="center"/>
    </xf>
    <xf numFmtId="178" fontId="13" fillId="0" borderId="26" xfId="0" applyNumberFormat="1" applyFont="1" applyBorder="1" applyAlignment="1">
      <alignment horizontal="right" vertical="center"/>
    </xf>
    <xf numFmtId="0" fontId="13" fillId="3" borderId="11" xfId="0" applyFont="1" applyFill="1" applyBorder="1" applyAlignment="1">
      <alignment horizontal="center" vertical="center"/>
    </xf>
    <xf numFmtId="178" fontId="13" fillId="0" borderId="24" xfId="12" applyNumberFormat="1" applyFont="1" applyBorder="1" applyAlignment="1">
      <alignment horizontal="right" vertical="center"/>
    </xf>
    <xf numFmtId="178" fontId="13" fillId="0" borderId="23" xfId="0" applyNumberFormat="1" applyFont="1" applyBorder="1" applyAlignment="1">
      <alignment horizontal="right" vertical="center"/>
    </xf>
    <xf numFmtId="0" fontId="13" fillId="3" borderId="20" xfId="0" applyFont="1" applyFill="1" applyBorder="1" applyAlignment="1">
      <alignment horizontal="center" vertical="center"/>
    </xf>
    <xf numFmtId="0" fontId="13" fillId="3" borderId="19" xfId="0" applyFont="1" applyFill="1" applyBorder="1" applyAlignment="1">
      <alignment horizontal="left" vertical="center"/>
    </xf>
    <xf numFmtId="0" fontId="13" fillId="3" borderId="12" xfId="0" applyFont="1" applyFill="1" applyBorder="1" applyAlignment="1">
      <alignment horizontal="center" vertical="center"/>
    </xf>
    <xf numFmtId="179" fontId="13" fillId="0" borderId="18" xfId="12" applyNumberFormat="1" applyFont="1" applyBorder="1" applyAlignment="1">
      <alignment horizontal="right" vertical="center"/>
    </xf>
    <xf numFmtId="179" fontId="13" fillId="0" borderId="12" xfId="0" applyNumberFormat="1" applyFont="1" applyBorder="1" applyAlignment="1">
      <alignment horizontal="right" vertical="center"/>
    </xf>
    <xf numFmtId="0" fontId="13" fillId="3" borderId="25" xfId="0" applyFont="1" applyFill="1" applyBorder="1" applyAlignment="1">
      <alignment horizontal="center" vertical="center"/>
    </xf>
    <xf numFmtId="0" fontId="13" fillId="3" borderId="26" xfId="0" applyFont="1" applyFill="1" applyBorder="1" applyAlignment="1">
      <alignment horizontal="center" vertical="center"/>
    </xf>
    <xf numFmtId="179" fontId="13" fillId="0" borderId="0" xfId="12" applyNumberFormat="1" applyFont="1" applyBorder="1" applyAlignment="1">
      <alignment horizontal="right" vertical="center"/>
    </xf>
    <xf numFmtId="179" fontId="13" fillId="0" borderId="0" xfId="12" applyNumberFormat="1" applyFont="1" applyAlignment="1">
      <alignment horizontal="right" vertical="center"/>
    </xf>
    <xf numFmtId="179" fontId="13" fillId="0" borderId="26" xfId="0" applyNumberFormat="1" applyFont="1" applyBorder="1" applyAlignment="1">
      <alignment horizontal="right" vertical="center"/>
    </xf>
    <xf numFmtId="0" fontId="13" fillId="3" borderId="25" xfId="0" applyFont="1" applyFill="1" applyBorder="1" applyAlignment="1">
      <alignment wrapText="1"/>
    </xf>
    <xf numFmtId="0" fontId="13" fillId="3" borderId="27" xfId="0" applyFont="1" applyFill="1" applyBorder="1" applyAlignment="1">
      <alignment horizontal="center" vertical="center" wrapText="1"/>
    </xf>
    <xf numFmtId="0" fontId="13" fillId="3" borderId="27" xfId="0" applyFont="1" applyFill="1" applyBorder="1" applyAlignment="1">
      <alignment horizontal="center" vertical="center"/>
    </xf>
    <xf numFmtId="179" fontId="13" fillId="0" borderId="21" xfId="12" applyNumberFormat="1" applyFont="1" applyBorder="1" applyAlignment="1">
      <alignment horizontal="right" vertical="center"/>
    </xf>
    <xf numFmtId="179" fontId="13" fillId="0" borderId="20" xfId="0" applyNumberFormat="1" applyFont="1" applyBorder="1" applyAlignment="1">
      <alignment horizontal="right" vertical="center"/>
    </xf>
    <xf numFmtId="0" fontId="13" fillId="3" borderId="11" xfId="0" applyFont="1" applyFill="1" applyBorder="1" applyAlignment="1">
      <alignment horizontal="center" vertical="center" wrapText="1"/>
    </xf>
    <xf numFmtId="179" fontId="13" fillId="0" borderId="24" xfId="12" applyNumberFormat="1" applyFont="1" applyBorder="1" applyAlignment="1">
      <alignment horizontal="right" vertical="center"/>
    </xf>
    <xf numFmtId="179" fontId="13" fillId="0" borderId="23" xfId="0" applyNumberFormat="1" applyFont="1" applyBorder="1" applyAlignment="1">
      <alignment horizontal="right" vertical="center"/>
    </xf>
    <xf numFmtId="0" fontId="13" fillId="3" borderId="25" xfId="0" applyFont="1" applyFill="1" applyBorder="1" applyAlignment="1">
      <alignment vertical="center" wrapText="1"/>
    </xf>
    <xf numFmtId="0" fontId="13" fillId="3" borderId="22" xfId="0" applyFont="1" applyFill="1" applyBorder="1" applyAlignment="1">
      <alignment vertical="center" wrapText="1"/>
    </xf>
    <xf numFmtId="0" fontId="13" fillId="3" borderId="19"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5" fillId="0" borderId="0" xfId="11" applyFont="1" applyAlignment="1">
      <alignment horizontal="right" vertical="center"/>
    </xf>
    <xf numFmtId="38" fontId="13" fillId="0" borderId="21" xfId="12" applyFont="1" applyBorder="1" applyAlignment="1">
      <alignment horizontal="right" vertical="center"/>
    </xf>
    <xf numFmtId="180" fontId="13" fillId="0" borderId="21" xfId="12" applyNumberFormat="1" applyFont="1" applyBorder="1" applyAlignment="1">
      <alignment horizontal="right" vertical="center"/>
    </xf>
    <xf numFmtId="0" fontId="13" fillId="0" borderId="20" xfId="0" applyFont="1" applyBorder="1" applyAlignment="1">
      <alignment horizontal="right" vertical="center"/>
    </xf>
    <xf numFmtId="180" fontId="13" fillId="0" borderId="24" xfId="12" applyNumberFormat="1" applyFont="1" applyBorder="1" applyAlignment="1">
      <alignment horizontal="right" vertical="center"/>
    </xf>
    <xf numFmtId="0" fontId="13" fillId="0" borderId="23" xfId="0" applyFont="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center" vertical="center"/>
    </xf>
    <xf numFmtId="38" fontId="13" fillId="0" borderId="18" xfId="12" applyFont="1" applyBorder="1" applyAlignment="1">
      <alignment vertical="center"/>
    </xf>
    <xf numFmtId="181" fontId="13" fillId="0" borderId="21" xfId="12" applyNumberFormat="1" applyFont="1" applyBorder="1" applyAlignment="1">
      <alignment horizontal="right" vertical="center"/>
    </xf>
    <xf numFmtId="181" fontId="13" fillId="0" borderId="24" xfId="12" applyNumberFormat="1" applyFont="1" applyBorder="1" applyAlignment="1">
      <alignment horizontal="right" vertical="center"/>
    </xf>
    <xf numFmtId="0" fontId="13" fillId="3" borderId="20" xfId="0" applyFont="1" applyFill="1" applyBorder="1" applyAlignment="1" applyProtection="1">
      <alignment horizontal="center" vertical="center"/>
    </xf>
    <xf numFmtId="0" fontId="13" fillId="3" borderId="21" xfId="0" applyFont="1" applyFill="1" applyBorder="1" applyAlignment="1">
      <alignment horizontal="left" vertical="center"/>
    </xf>
    <xf numFmtId="0" fontId="13" fillId="3" borderId="12" xfId="0" applyFont="1" applyFill="1" applyBorder="1" applyAlignment="1" applyProtection="1">
      <alignment horizontal="center" vertical="center"/>
    </xf>
    <xf numFmtId="179" fontId="13" fillId="0" borderId="18" xfId="12" applyNumberFormat="1" applyFont="1" applyBorder="1" applyAlignment="1">
      <alignment vertical="center"/>
    </xf>
    <xf numFmtId="179" fontId="13" fillId="0" borderId="12" xfId="0" applyNumberFormat="1" applyFont="1" applyBorder="1" applyAlignment="1">
      <alignment vertical="center"/>
    </xf>
    <xf numFmtId="0" fontId="13" fillId="3" borderId="27" xfId="0" applyFont="1" applyFill="1" applyBorder="1" applyAlignment="1" applyProtection="1">
      <alignment horizontal="center" vertical="center" wrapText="1"/>
    </xf>
    <xf numFmtId="179" fontId="13" fillId="0" borderId="21" xfId="12" applyNumberFormat="1" applyFont="1" applyBorder="1" applyAlignment="1">
      <alignment vertical="center"/>
    </xf>
    <xf numFmtId="179" fontId="13" fillId="0" borderId="20" xfId="0" applyNumberFormat="1" applyFont="1" applyBorder="1" applyAlignment="1">
      <alignment vertical="center"/>
    </xf>
    <xf numFmtId="0" fontId="13" fillId="3" borderId="28" xfId="0" applyFont="1" applyFill="1" applyBorder="1" applyAlignment="1" applyProtection="1">
      <alignment horizontal="center" vertical="center" wrapText="1"/>
    </xf>
    <xf numFmtId="179" fontId="13" fillId="0" borderId="0" xfId="12" applyNumberFormat="1" applyFont="1" applyBorder="1" applyAlignment="1">
      <alignment vertical="center"/>
    </xf>
    <xf numFmtId="179" fontId="13" fillId="0" borderId="26" xfId="0" applyNumberFormat="1" applyFont="1" applyBorder="1" applyAlignment="1">
      <alignment vertical="center"/>
    </xf>
    <xf numFmtId="0" fontId="13" fillId="3" borderId="11" xfId="0" applyFont="1" applyFill="1" applyBorder="1" applyAlignment="1" applyProtection="1">
      <alignment horizontal="center" vertical="center" wrapText="1"/>
    </xf>
    <xf numFmtId="179" fontId="13" fillId="0" borderId="24" xfId="12" applyNumberFormat="1" applyFont="1" applyBorder="1" applyAlignment="1">
      <alignment vertical="center"/>
    </xf>
    <xf numFmtId="182" fontId="13" fillId="0" borderId="24" xfId="12" applyNumberFormat="1" applyFont="1" applyBorder="1" applyAlignment="1">
      <alignment horizontal="right" vertical="center"/>
    </xf>
    <xf numFmtId="179" fontId="13" fillId="0" borderId="23" xfId="0" applyNumberFormat="1" applyFont="1" applyBorder="1" applyAlignment="1">
      <alignment vertical="center"/>
    </xf>
    <xf numFmtId="0" fontId="13" fillId="3" borderId="27" xfId="0" applyFont="1" applyFill="1" applyBorder="1" applyAlignment="1" applyProtection="1">
      <alignment horizontal="center" vertical="center"/>
    </xf>
    <xf numFmtId="0" fontId="13" fillId="3" borderId="28" xfId="0" applyFont="1" applyFill="1" applyBorder="1" applyAlignment="1">
      <alignment horizontal="center" vertical="center" wrapText="1"/>
    </xf>
    <xf numFmtId="0" fontId="13" fillId="3" borderId="28" xfId="0" applyFont="1" applyFill="1" applyBorder="1" applyAlignment="1" applyProtection="1">
      <alignment horizontal="center" vertical="center"/>
    </xf>
    <xf numFmtId="0" fontId="13" fillId="3" borderId="11" xfId="0" quotePrefix="1" applyFont="1" applyFill="1" applyBorder="1" applyAlignment="1" applyProtection="1">
      <alignment horizontal="center" vertical="center" wrapText="1"/>
    </xf>
    <xf numFmtId="0" fontId="13" fillId="3" borderId="21" xfId="0" applyFont="1" applyFill="1" applyBorder="1" applyAlignment="1">
      <alignment vertical="center" wrapText="1"/>
    </xf>
    <xf numFmtId="0" fontId="13" fillId="3" borderId="19" xfId="0" applyFont="1" applyFill="1" applyBorder="1" applyAlignment="1">
      <alignment horizontal="center" vertical="center"/>
    </xf>
    <xf numFmtId="38" fontId="13" fillId="0" borderId="20" xfId="12" applyFont="1" applyBorder="1" applyAlignment="1">
      <alignment horizontal="right" vertical="center"/>
    </xf>
    <xf numFmtId="38" fontId="13" fillId="0" borderId="26" xfId="12" applyFont="1" applyBorder="1" applyAlignment="1">
      <alignment horizontal="right" vertical="center"/>
    </xf>
    <xf numFmtId="0" fontId="13" fillId="3" borderId="22" xfId="0" applyFont="1" applyFill="1" applyBorder="1" applyAlignment="1">
      <alignment horizontal="center" vertical="center"/>
    </xf>
    <xf numFmtId="0" fontId="13" fillId="3" borderId="23" xfId="0" applyFont="1" applyFill="1" applyBorder="1" applyAlignment="1">
      <alignment horizontal="center" vertical="center"/>
    </xf>
    <xf numFmtId="38" fontId="13" fillId="0" borderId="23" xfId="12" applyFont="1" applyBorder="1" applyAlignment="1">
      <alignment horizontal="right" vertical="center"/>
    </xf>
    <xf numFmtId="179" fontId="13" fillId="0" borderId="25" xfId="12" applyNumberFormat="1" applyFont="1" applyBorder="1" applyAlignment="1">
      <alignment vertical="center" shrinkToFit="1"/>
    </xf>
    <xf numFmtId="179" fontId="13" fillId="0" borderId="0" xfId="12" applyNumberFormat="1" applyFont="1" applyAlignment="1">
      <alignment vertical="center"/>
    </xf>
    <xf numFmtId="0" fontId="13" fillId="3" borderId="21" xfId="0" applyFont="1" applyFill="1" applyBorder="1" applyAlignment="1">
      <alignment horizontal="center" vertical="center" wrapText="1"/>
    </xf>
    <xf numFmtId="0" fontId="13" fillId="3" borderId="2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24" xfId="0" applyFont="1" applyFill="1" applyBorder="1" applyAlignment="1">
      <alignment horizontal="center" vertical="center" wrapText="1"/>
    </xf>
    <xf numFmtId="38" fontId="13" fillId="0" borderId="19" xfId="12" applyFont="1" applyBorder="1" applyAlignment="1">
      <alignment vertical="center"/>
    </xf>
    <xf numFmtId="38" fontId="13" fillId="0" borderId="22" xfId="12" applyFont="1" applyBorder="1" applyAlignment="1">
      <alignment vertical="center"/>
    </xf>
    <xf numFmtId="0" fontId="15" fillId="0" borderId="0" xfId="11" applyFont="1" applyAlignment="1">
      <alignment horizontal="center" vertical="center"/>
    </xf>
    <xf numFmtId="0" fontId="10" fillId="0" borderId="0" xfId="0" applyFont="1"/>
    <xf numFmtId="0" fontId="10" fillId="0" borderId="0" xfId="2" applyFont="1">
      <alignment vertical="center"/>
    </xf>
    <xf numFmtId="0" fontId="10" fillId="0" borderId="0" xfId="2" applyFont="1" applyAlignment="1">
      <alignment horizontal="left" vertical="center"/>
    </xf>
    <xf numFmtId="0" fontId="10" fillId="0" borderId="0" xfId="2" applyFont="1" applyAlignment="1">
      <alignment horizontal="center" vertical="center"/>
    </xf>
    <xf numFmtId="0" fontId="10" fillId="0" borderId="0" xfId="0" applyFont="1" applyAlignment="1">
      <alignment horizontal="right"/>
    </xf>
    <xf numFmtId="0" fontId="10" fillId="0" borderId="0" xfId="2" applyFont="1" applyAlignment="1">
      <alignment horizontal="right" vertical="center"/>
    </xf>
    <xf numFmtId="0" fontId="10" fillId="0" borderId="0" xfId="0" applyFont="1" applyAlignment="1">
      <alignment vertical="center"/>
    </xf>
    <xf numFmtId="38" fontId="10" fillId="0" borderId="0" xfId="12" applyFont="1" applyAlignment="1">
      <alignment horizontal="right"/>
    </xf>
    <xf numFmtId="0" fontId="10" fillId="3" borderId="27" xfId="2" applyFont="1" applyFill="1" applyBorder="1" applyAlignment="1">
      <alignment horizontal="center" vertical="center"/>
    </xf>
    <xf numFmtId="0" fontId="10" fillId="3" borderId="29" xfId="2" applyFont="1" applyFill="1" applyBorder="1" applyAlignment="1">
      <alignment horizontal="center" vertical="center"/>
    </xf>
    <xf numFmtId="0" fontId="10" fillId="3" borderId="30" xfId="2" applyFont="1" applyFill="1" applyBorder="1" applyAlignment="1">
      <alignment horizontal="center" vertical="center"/>
    </xf>
    <xf numFmtId="0" fontId="10" fillId="3" borderId="30" xfId="2" applyFont="1" applyFill="1" applyBorder="1" applyAlignment="1">
      <alignment horizontal="center" vertical="center" textRotation="255"/>
    </xf>
    <xf numFmtId="0" fontId="10" fillId="3" borderId="31" xfId="2" applyFont="1" applyFill="1" applyBorder="1" applyAlignment="1">
      <alignment horizontal="center" vertical="center" textRotation="255"/>
    </xf>
    <xf numFmtId="0" fontId="10" fillId="3" borderId="32" xfId="2" applyFont="1" applyFill="1" applyBorder="1" applyAlignment="1">
      <alignment horizontal="center" vertical="center" textRotation="255"/>
    </xf>
    <xf numFmtId="0" fontId="10" fillId="3" borderId="29" xfId="2" applyFont="1" applyFill="1" applyBorder="1" applyAlignment="1">
      <alignment horizontal="center" vertical="center" textRotation="255"/>
    </xf>
    <xf numFmtId="0" fontId="10" fillId="3" borderId="30" xfId="2" applyFont="1" applyFill="1" applyBorder="1" applyAlignment="1">
      <alignment horizontal="center" vertical="center" wrapText="1"/>
    </xf>
    <xf numFmtId="0" fontId="10" fillId="3" borderId="30" xfId="2" applyFont="1" applyFill="1" applyBorder="1" applyAlignment="1">
      <alignment horizontal="center" vertical="center" textRotation="255" wrapText="1"/>
    </xf>
    <xf numFmtId="0" fontId="10" fillId="3" borderId="33" xfId="2" applyFont="1" applyFill="1" applyBorder="1" applyAlignment="1">
      <alignment horizontal="center" vertical="center" textRotation="255"/>
    </xf>
    <xf numFmtId="0" fontId="10" fillId="0" borderId="0" xfId="0" applyFont="1" applyBorder="1" applyAlignment="1">
      <alignment vertical="center"/>
    </xf>
    <xf numFmtId="0" fontId="10" fillId="3" borderId="28" xfId="2" applyFont="1" applyFill="1" applyBorder="1" applyAlignment="1">
      <alignment horizontal="center" vertical="center"/>
    </xf>
    <xf numFmtId="0" fontId="10" fillId="3" borderId="34" xfId="2" applyFont="1" applyFill="1" applyBorder="1" applyAlignment="1">
      <alignment horizontal="center" vertical="center"/>
    </xf>
    <xf numFmtId="0" fontId="10" fillId="3" borderId="35" xfId="2" applyFont="1" applyFill="1" applyBorder="1" applyAlignment="1">
      <alignment horizontal="center" vertical="center"/>
    </xf>
    <xf numFmtId="0" fontId="10" fillId="3" borderId="35" xfId="2" applyFont="1" applyFill="1" applyBorder="1" applyAlignment="1">
      <alignment horizontal="center" vertical="center" textRotation="255"/>
    </xf>
    <xf numFmtId="0" fontId="10" fillId="3" borderId="36" xfId="2" applyFont="1" applyFill="1" applyBorder="1" applyAlignment="1">
      <alignment horizontal="center" vertical="center" textRotation="255"/>
    </xf>
    <xf numFmtId="0" fontId="10" fillId="3" borderId="37" xfId="2" applyFont="1" applyFill="1" applyBorder="1" applyAlignment="1">
      <alignment horizontal="center" vertical="center" textRotation="255"/>
    </xf>
    <xf numFmtId="0" fontId="10" fillId="3" borderId="34" xfId="2" applyFont="1" applyFill="1" applyBorder="1" applyAlignment="1">
      <alignment horizontal="center" vertical="center" textRotation="255"/>
    </xf>
    <xf numFmtId="0" fontId="10" fillId="3" borderId="38" xfId="2" applyFont="1" applyFill="1" applyBorder="1" applyAlignment="1">
      <alignment horizontal="center" vertical="center"/>
    </xf>
    <xf numFmtId="0" fontId="10" fillId="3" borderId="11" xfId="2" applyFont="1" applyFill="1" applyBorder="1" applyAlignment="1">
      <alignment horizontal="center" vertical="center"/>
    </xf>
    <xf numFmtId="0" fontId="10" fillId="3" borderId="39" xfId="2" applyFont="1" applyFill="1" applyBorder="1" applyAlignment="1">
      <alignment horizontal="center" vertical="center"/>
    </xf>
    <xf numFmtId="0" fontId="10" fillId="3" borderId="40" xfId="2" applyFont="1" applyFill="1" applyBorder="1" applyAlignment="1">
      <alignment horizontal="center" vertical="center"/>
    </xf>
    <xf numFmtId="0" fontId="10" fillId="3" borderId="40" xfId="2" applyFont="1" applyFill="1" applyBorder="1" applyAlignment="1">
      <alignment horizontal="left" vertical="center"/>
    </xf>
    <xf numFmtId="0" fontId="10" fillId="3" borderId="40" xfId="2" applyFont="1" applyFill="1" applyBorder="1" applyAlignment="1">
      <alignment horizontal="left" vertical="center" wrapText="1"/>
    </xf>
    <xf numFmtId="0" fontId="10" fillId="3" borderId="41" xfId="2" applyFont="1" applyFill="1" applyBorder="1" applyAlignment="1">
      <alignment horizontal="left" vertical="center"/>
    </xf>
    <xf numFmtId="0" fontId="10" fillId="3" borderId="8" xfId="2" applyFont="1" applyFill="1" applyBorder="1" applyAlignment="1">
      <alignment horizontal="center" vertical="center"/>
    </xf>
    <xf numFmtId="0" fontId="10" fillId="3" borderId="18" xfId="2" applyFont="1" applyFill="1" applyBorder="1" applyAlignment="1">
      <alignment horizontal="center" vertical="center" wrapText="1"/>
    </xf>
    <xf numFmtId="0" fontId="10" fillId="3" borderId="42" xfId="2" applyFont="1" applyFill="1" applyBorder="1" applyAlignment="1">
      <alignment horizontal="center" vertical="center"/>
    </xf>
    <xf numFmtId="0" fontId="10" fillId="3" borderId="12" xfId="2" applyFont="1" applyFill="1" applyBorder="1" applyAlignment="1">
      <alignment horizontal="center" vertical="center"/>
    </xf>
    <xf numFmtId="0" fontId="10" fillId="0" borderId="0" xfId="0" applyFont="1" applyBorder="1" applyAlignment="1">
      <alignment horizontal="right" vertical="center"/>
    </xf>
    <xf numFmtId="38" fontId="10" fillId="0" borderId="21" xfId="2" applyNumberFormat="1" applyFont="1" applyFill="1" applyBorder="1" applyAlignment="1">
      <alignment horizontal="right" vertical="center" wrapText="1"/>
    </xf>
    <xf numFmtId="0" fontId="10" fillId="0" borderId="43" xfId="2" applyFont="1" applyFill="1" applyBorder="1" applyAlignment="1">
      <alignment horizontal="right" vertical="center" wrapText="1"/>
    </xf>
    <xf numFmtId="0" fontId="10" fillId="0" borderId="20" xfId="2" applyFont="1" applyFill="1" applyBorder="1" applyAlignment="1">
      <alignment horizontal="right" vertical="center" wrapText="1"/>
    </xf>
    <xf numFmtId="0" fontId="10" fillId="3" borderId="19" xfId="2" applyFont="1" applyFill="1" applyBorder="1" applyAlignment="1">
      <alignment horizontal="center" vertical="center"/>
    </xf>
    <xf numFmtId="38" fontId="10" fillId="0" borderId="36" xfId="2" applyNumberFormat="1" applyFont="1" applyFill="1" applyBorder="1" applyAlignment="1">
      <alignment horizontal="right" vertical="center" wrapText="1"/>
    </xf>
    <xf numFmtId="0" fontId="10" fillId="0" borderId="34" xfId="2" applyFont="1" applyFill="1" applyBorder="1" applyAlignment="1">
      <alignment horizontal="right" vertical="center" wrapText="1"/>
    </xf>
    <xf numFmtId="38" fontId="10" fillId="0" borderId="37" xfId="2" applyNumberFormat="1" applyFont="1" applyFill="1" applyBorder="1" applyAlignment="1">
      <alignment horizontal="right" vertical="center" wrapText="1"/>
    </xf>
    <xf numFmtId="3" fontId="10" fillId="0" borderId="36" xfId="2" applyNumberFormat="1" applyFont="1" applyFill="1" applyBorder="1" applyAlignment="1">
      <alignment horizontal="right" vertical="center" wrapText="1"/>
    </xf>
    <xf numFmtId="0" fontId="10" fillId="0" borderId="44" xfId="2" applyFont="1" applyFill="1" applyBorder="1" applyAlignment="1">
      <alignment horizontal="right" vertical="center" wrapText="1"/>
    </xf>
    <xf numFmtId="3" fontId="10" fillId="0" borderId="35" xfId="2" applyNumberFormat="1" applyFont="1" applyFill="1" applyBorder="1" applyAlignment="1">
      <alignment horizontal="right" vertical="center" wrapText="1"/>
    </xf>
    <xf numFmtId="3" fontId="10" fillId="0" borderId="45" xfId="2" applyNumberFormat="1" applyFont="1" applyFill="1" applyBorder="1" applyAlignment="1">
      <alignment horizontal="right" vertical="center" wrapText="1"/>
    </xf>
    <xf numFmtId="3" fontId="10" fillId="0" borderId="44" xfId="2" applyNumberFormat="1" applyFont="1" applyFill="1" applyBorder="1" applyAlignment="1">
      <alignment horizontal="right" vertical="center" wrapText="1"/>
    </xf>
    <xf numFmtId="0" fontId="10" fillId="3" borderId="27" xfId="2" applyFont="1" applyFill="1" applyBorder="1" applyAlignment="1">
      <alignment horizontal="right" vertical="center"/>
    </xf>
    <xf numFmtId="3" fontId="10" fillId="0" borderId="46" xfId="2" applyNumberFormat="1" applyFont="1" applyFill="1" applyBorder="1" applyAlignment="1">
      <alignment horizontal="right" vertical="center" wrapText="1"/>
    </xf>
    <xf numFmtId="3" fontId="10" fillId="0" borderId="37" xfId="2" applyNumberFormat="1" applyFont="1" applyFill="1" applyBorder="1" applyAlignment="1">
      <alignment horizontal="right" vertical="center" wrapText="1"/>
    </xf>
    <xf numFmtId="0" fontId="10" fillId="0" borderId="36" xfId="2" applyFont="1" applyFill="1" applyBorder="1" applyAlignment="1">
      <alignment horizontal="right" vertical="center" wrapText="1"/>
    </xf>
    <xf numFmtId="3" fontId="10" fillId="0" borderId="47" xfId="2" applyNumberFormat="1" applyFont="1" applyFill="1" applyBorder="1" applyAlignment="1">
      <alignment horizontal="right" vertical="center" wrapText="1"/>
    </xf>
    <xf numFmtId="3" fontId="10" fillId="0" borderId="48" xfId="2" applyNumberFormat="1" applyFont="1" applyFill="1" applyBorder="1" applyAlignment="1">
      <alignment horizontal="right" vertical="center" wrapText="1"/>
    </xf>
    <xf numFmtId="3" fontId="10" fillId="0" borderId="49" xfId="2" applyNumberFormat="1" applyFont="1" applyFill="1" applyBorder="1" applyAlignment="1">
      <alignment horizontal="right" vertical="center" wrapText="1"/>
    </xf>
    <xf numFmtId="3" fontId="10" fillId="0" borderId="50" xfId="2" applyNumberFormat="1" applyFont="1" applyFill="1" applyBorder="1" applyAlignment="1">
      <alignment horizontal="right" vertical="center" wrapText="1"/>
    </xf>
    <xf numFmtId="3" fontId="10" fillId="0" borderId="51" xfId="2" applyNumberFormat="1" applyFont="1" applyFill="1" applyBorder="1" applyAlignment="1">
      <alignment horizontal="right" vertical="center" wrapText="1"/>
    </xf>
    <xf numFmtId="3" fontId="10" fillId="0" borderId="52" xfId="2" applyNumberFormat="1" applyFont="1" applyFill="1" applyBorder="1" applyAlignment="1">
      <alignment horizontal="right" vertical="center" wrapText="1"/>
    </xf>
    <xf numFmtId="3" fontId="10" fillId="0" borderId="0" xfId="0" applyNumberFormat="1" applyFont="1" applyBorder="1" applyAlignment="1">
      <alignment vertical="center"/>
    </xf>
    <xf numFmtId="0" fontId="10" fillId="3" borderId="53" xfId="2" applyFont="1" applyFill="1" applyBorder="1" applyAlignment="1">
      <alignment horizontal="center" vertical="center"/>
    </xf>
    <xf numFmtId="3" fontId="10" fillId="0" borderId="25" xfId="2" applyNumberFormat="1" applyFont="1" applyFill="1" applyBorder="1" applyAlignment="1">
      <alignment horizontal="right" vertical="center" wrapText="1"/>
    </xf>
    <xf numFmtId="0" fontId="10" fillId="0" borderId="0" xfId="2" applyFont="1" applyFill="1" applyBorder="1" applyAlignment="1">
      <alignment horizontal="right" vertical="center" wrapText="1"/>
    </xf>
    <xf numFmtId="3" fontId="10" fillId="0" borderId="34" xfId="2" applyNumberFormat="1" applyFont="1" applyFill="1" applyBorder="1" applyAlignment="1">
      <alignment horizontal="right" vertical="center" wrapText="1"/>
    </xf>
    <xf numFmtId="0" fontId="10" fillId="0" borderId="37" xfId="2" applyFont="1" applyFill="1" applyBorder="1" applyAlignment="1">
      <alignment horizontal="right" vertical="center" wrapText="1"/>
    </xf>
    <xf numFmtId="0" fontId="10" fillId="0" borderId="35" xfId="2" applyFont="1" applyFill="1" applyBorder="1" applyAlignment="1">
      <alignment horizontal="right" vertical="center" wrapText="1"/>
    </xf>
    <xf numFmtId="0" fontId="10" fillId="0" borderId="38" xfId="2" applyFont="1" applyFill="1" applyBorder="1" applyAlignment="1">
      <alignment horizontal="right" vertical="center" wrapText="1"/>
    </xf>
    <xf numFmtId="0" fontId="10" fillId="3" borderId="54" xfId="2" applyFont="1" applyFill="1" applyBorder="1" applyAlignment="1">
      <alignment horizontal="center" vertical="center"/>
    </xf>
    <xf numFmtId="3" fontId="10" fillId="0" borderId="55" xfId="2" applyNumberFormat="1" applyFont="1" applyFill="1" applyBorder="1" applyAlignment="1">
      <alignment horizontal="right" vertical="center" wrapText="1"/>
    </xf>
    <xf numFmtId="0" fontId="10" fillId="0" borderId="56" xfId="2" applyFont="1" applyFill="1" applyBorder="1" applyAlignment="1">
      <alignment horizontal="right" vertical="center" wrapText="1"/>
    </xf>
    <xf numFmtId="3" fontId="10" fillId="0" borderId="0" xfId="2" applyNumberFormat="1" applyFont="1" applyFill="1" applyBorder="1" applyAlignment="1">
      <alignment horizontal="right" vertical="center" wrapText="1"/>
    </xf>
    <xf numFmtId="3" fontId="10" fillId="0" borderId="57" xfId="2" applyNumberFormat="1" applyFont="1" applyFill="1" applyBorder="1" applyAlignment="1">
      <alignment horizontal="right" vertical="center" wrapText="1"/>
    </xf>
    <xf numFmtId="0" fontId="10" fillId="0" borderId="57" xfId="2" applyFont="1" applyFill="1" applyBorder="1" applyAlignment="1">
      <alignment horizontal="right" vertical="center" wrapText="1"/>
    </xf>
    <xf numFmtId="0" fontId="10" fillId="0" borderId="58" xfId="2" applyFont="1" applyFill="1" applyBorder="1" applyAlignment="1">
      <alignment horizontal="right" vertical="center" wrapText="1"/>
    </xf>
    <xf numFmtId="179" fontId="10" fillId="0" borderId="36" xfId="0" applyNumberFormat="1" applyFont="1" applyBorder="1" applyAlignment="1">
      <alignment horizontal="right" vertical="center" wrapText="1"/>
    </xf>
    <xf numFmtId="179" fontId="10" fillId="0" borderId="34" xfId="0" applyNumberFormat="1" applyFont="1" applyBorder="1" applyAlignment="1">
      <alignment horizontal="right" vertical="center" wrapText="1"/>
    </xf>
    <xf numFmtId="179" fontId="10" fillId="0" borderId="36" xfId="0" applyNumberFormat="1" applyFont="1" applyBorder="1" applyAlignment="1">
      <alignment horizontal="right" vertical="center"/>
    </xf>
    <xf numFmtId="179" fontId="10" fillId="0" borderId="34" xfId="0" applyNumberFormat="1" applyFont="1" applyBorder="1" applyAlignment="1">
      <alignment horizontal="right" vertical="center"/>
    </xf>
    <xf numFmtId="179" fontId="10" fillId="0" borderId="44" xfId="0" applyNumberFormat="1" applyFont="1" applyBorder="1" applyAlignment="1">
      <alignment horizontal="right" vertical="center" wrapText="1"/>
    </xf>
    <xf numFmtId="3" fontId="10" fillId="0" borderId="0" xfId="0" applyNumberFormat="1" applyFont="1" applyAlignment="1">
      <alignment vertical="center"/>
    </xf>
    <xf numFmtId="0" fontId="10" fillId="3" borderId="59" xfId="2" applyFont="1" applyFill="1" applyBorder="1" applyAlignment="1">
      <alignment horizontal="center" vertical="center"/>
    </xf>
    <xf numFmtId="179" fontId="10" fillId="0" borderId="46" xfId="0" applyNumberFormat="1" applyFont="1" applyBorder="1" applyAlignment="1">
      <alignment horizontal="right" vertical="center"/>
    </xf>
    <xf numFmtId="179" fontId="10" fillId="0" borderId="37" xfId="0" applyNumberFormat="1" applyFont="1" applyBorder="1" applyAlignment="1">
      <alignment horizontal="right" vertical="center"/>
    </xf>
    <xf numFmtId="179" fontId="10" fillId="0" borderId="44" xfId="0" applyNumberFormat="1" applyFont="1" applyBorder="1" applyAlignment="1">
      <alignment horizontal="right" vertical="center"/>
    </xf>
    <xf numFmtId="0" fontId="10" fillId="3" borderId="60" xfId="2" applyFont="1" applyFill="1" applyBorder="1" applyAlignment="1">
      <alignment horizontal="center" vertical="center"/>
    </xf>
    <xf numFmtId="179" fontId="10" fillId="0" borderId="61" xfId="0" applyNumberFormat="1" applyFont="1" applyBorder="1" applyAlignment="1">
      <alignment horizontal="right" vertical="center"/>
    </xf>
    <xf numFmtId="179" fontId="10" fillId="0" borderId="62" xfId="0" applyNumberFormat="1" applyFont="1" applyBorder="1" applyAlignment="1">
      <alignment horizontal="right" vertical="center"/>
    </xf>
    <xf numFmtId="179" fontId="10" fillId="0" borderId="63" xfId="0" applyNumberFormat="1" applyFont="1" applyBorder="1" applyAlignment="1">
      <alignment horizontal="right" vertical="center"/>
    </xf>
    <xf numFmtId="179" fontId="10" fillId="0" borderId="64" xfId="0" applyNumberFormat="1" applyFont="1" applyBorder="1" applyAlignment="1">
      <alignment horizontal="right" vertical="center"/>
    </xf>
    <xf numFmtId="179" fontId="10" fillId="0" borderId="65" xfId="0" applyNumberFormat="1" applyFont="1" applyBorder="1" applyAlignment="1">
      <alignment horizontal="right" vertical="center"/>
    </xf>
    <xf numFmtId="0" fontId="10" fillId="3" borderId="66" xfId="2" applyFont="1" applyFill="1" applyBorder="1" applyAlignment="1">
      <alignment horizontal="center" vertical="center"/>
    </xf>
    <xf numFmtId="0" fontId="10" fillId="3" borderId="67" xfId="2" applyFont="1" applyFill="1" applyBorder="1" applyAlignment="1">
      <alignment horizontal="center" vertical="center"/>
    </xf>
    <xf numFmtId="0" fontId="10" fillId="3" borderId="68" xfId="2" applyFont="1" applyFill="1" applyBorder="1" applyAlignment="1">
      <alignment horizontal="center" vertical="center"/>
    </xf>
    <xf numFmtId="38" fontId="10" fillId="0" borderId="0" xfId="12" applyFont="1" applyBorder="1" applyAlignment="1">
      <alignment horizontal="right" vertical="center"/>
    </xf>
    <xf numFmtId="38" fontId="10" fillId="3" borderId="27" xfId="12" applyFont="1" applyFill="1" applyBorder="1" applyAlignment="1">
      <alignment horizontal="center" vertical="center"/>
    </xf>
    <xf numFmtId="38" fontId="10" fillId="0" borderId="43" xfId="12" applyFont="1" applyFill="1" applyBorder="1" applyAlignment="1">
      <alignment horizontal="right" vertical="center"/>
    </xf>
    <xf numFmtId="38" fontId="10" fillId="0" borderId="21" xfId="12" applyFont="1" applyFill="1" applyBorder="1" applyAlignment="1">
      <alignment horizontal="right" vertical="center"/>
    </xf>
    <xf numFmtId="38" fontId="10" fillId="0" borderId="20" xfId="12" applyFont="1" applyFill="1" applyBorder="1" applyAlignment="1">
      <alignment horizontal="right" vertical="center"/>
    </xf>
    <xf numFmtId="38" fontId="10" fillId="3" borderId="19" xfId="12" applyFont="1" applyFill="1" applyBorder="1" applyAlignment="1">
      <alignment horizontal="center" vertical="center"/>
    </xf>
    <xf numFmtId="38" fontId="10" fillId="0" borderId="34" xfId="12" applyFont="1" applyFill="1" applyBorder="1" applyAlignment="1">
      <alignment horizontal="right" vertical="center"/>
    </xf>
    <xf numFmtId="38" fontId="10" fillId="0" borderId="44" xfId="12" applyFont="1" applyFill="1" applyBorder="1" applyAlignment="1">
      <alignment horizontal="right" vertical="center"/>
    </xf>
    <xf numFmtId="3" fontId="0" fillId="4" borderId="36" xfId="0" applyNumberFormat="1" applyFont="1" applyFill="1" applyBorder="1" applyAlignment="1">
      <alignment horizontal="right" vertical="center"/>
    </xf>
    <xf numFmtId="3" fontId="0" fillId="4" borderId="37" xfId="0" applyNumberFormat="1" applyFont="1" applyFill="1" applyBorder="1" applyAlignment="1">
      <alignment horizontal="right" vertical="center"/>
    </xf>
    <xf numFmtId="0" fontId="0" fillId="4" borderId="36" xfId="0" applyNumberFormat="1" applyFont="1" applyFill="1" applyBorder="1" applyAlignment="1">
      <alignment horizontal="right" vertical="center"/>
    </xf>
    <xf numFmtId="0" fontId="0" fillId="4" borderId="34" xfId="0" applyNumberFormat="1" applyFont="1" applyFill="1" applyBorder="1" applyAlignment="1">
      <alignment horizontal="right" vertical="center"/>
    </xf>
    <xf numFmtId="0" fontId="0" fillId="4" borderId="37" xfId="0" applyNumberFormat="1" applyFont="1" applyFill="1" applyBorder="1" applyAlignment="1">
      <alignment horizontal="right" vertical="center"/>
    </xf>
    <xf numFmtId="183" fontId="0" fillId="4" borderId="34" xfId="0" applyNumberFormat="1" applyFont="1" applyFill="1" applyBorder="1" applyAlignment="1">
      <alignment horizontal="right" vertical="center"/>
    </xf>
    <xf numFmtId="183" fontId="0" fillId="4" borderId="37" xfId="0" applyNumberFormat="1" applyFont="1" applyFill="1" applyBorder="1" applyAlignment="1">
      <alignment horizontal="right" vertical="center"/>
    </xf>
    <xf numFmtId="0" fontId="0" fillId="0" borderId="34" xfId="0" applyNumberFormat="1" applyFont="1" applyFill="1" applyBorder="1" applyAlignment="1">
      <alignment horizontal="right" vertical="center"/>
    </xf>
    <xf numFmtId="0" fontId="0" fillId="0" borderId="36" xfId="0" applyNumberFormat="1" applyFont="1" applyFill="1" applyBorder="1" applyAlignment="1">
      <alignment horizontal="right" vertical="center"/>
    </xf>
    <xf numFmtId="0" fontId="0" fillId="0" borderId="37" xfId="0" applyNumberFormat="1" applyFont="1" applyFill="1" applyBorder="1" applyAlignment="1">
      <alignment horizontal="right" vertical="center"/>
    </xf>
    <xf numFmtId="3" fontId="0" fillId="0" borderId="37" xfId="0" applyNumberFormat="1" applyFont="1" applyFill="1" applyBorder="1" applyAlignment="1">
      <alignment horizontal="right" vertical="center"/>
    </xf>
    <xf numFmtId="3" fontId="0" fillId="0" borderId="34" xfId="0" applyNumberFormat="1" applyFont="1" applyFill="1" applyBorder="1" applyAlignment="1">
      <alignment horizontal="right" vertical="center"/>
    </xf>
    <xf numFmtId="0" fontId="0" fillId="0" borderId="44" xfId="0" applyNumberFormat="1" applyFont="1" applyFill="1" applyBorder="1" applyAlignment="1">
      <alignment horizontal="right" vertical="center"/>
    </xf>
    <xf numFmtId="3" fontId="0" fillId="4" borderId="46" xfId="0" applyNumberFormat="1" applyFont="1" applyFill="1" applyBorder="1" applyAlignment="1">
      <alignment horizontal="right" vertical="center"/>
    </xf>
    <xf numFmtId="3" fontId="0" fillId="4" borderId="25" xfId="0" applyNumberFormat="1" applyFont="1" applyFill="1" applyBorder="1" applyAlignment="1">
      <alignment horizontal="right" vertical="center"/>
    </xf>
    <xf numFmtId="3" fontId="0" fillId="4" borderId="0" xfId="0" applyNumberFormat="1" applyFont="1" applyFill="1" applyBorder="1" applyAlignment="1">
      <alignment horizontal="right" vertical="center"/>
    </xf>
    <xf numFmtId="0" fontId="0" fillId="4" borderId="55" xfId="0" applyNumberFormat="1" applyFont="1" applyFill="1" applyBorder="1" applyAlignment="1">
      <alignment horizontal="right" vertical="center"/>
    </xf>
    <xf numFmtId="0" fontId="0" fillId="4" borderId="56" xfId="0" applyNumberFormat="1" applyFont="1" applyFill="1" applyBorder="1" applyAlignment="1">
      <alignment horizontal="right" vertical="center"/>
    </xf>
    <xf numFmtId="0" fontId="0" fillId="4" borderId="0" xfId="0" applyNumberFormat="1" applyFont="1" applyFill="1" applyBorder="1" applyAlignment="1">
      <alignment horizontal="right" vertical="center"/>
    </xf>
    <xf numFmtId="183" fontId="0" fillId="4" borderId="56" xfId="0" applyNumberFormat="1" applyFont="1" applyFill="1" applyBorder="1" applyAlignment="1">
      <alignment horizontal="right" vertical="center"/>
    </xf>
    <xf numFmtId="183" fontId="0" fillId="4" borderId="0" xfId="0" applyNumberFormat="1" applyFont="1" applyFill="1" applyBorder="1" applyAlignment="1">
      <alignment horizontal="right" vertical="center"/>
    </xf>
    <xf numFmtId="0" fontId="0" fillId="4" borderId="26" xfId="0" applyNumberFormat="1" applyFont="1" applyFill="1" applyBorder="1" applyAlignment="1">
      <alignment horizontal="right" vertical="center"/>
    </xf>
    <xf numFmtId="0" fontId="0" fillId="0" borderId="0" xfId="0" applyNumberFormat="1" applyFont="1" applyBorder="1" applyAlignment="1">
      <alignment horizontal="right" vertical="center"/>
    </xf>
    <xf numFmtId="0" fontId="0" fillId="0" borderId="55" xfId="0" applyNumberFormat="1" applyFont="1" applyBorder="1" applyAlignment="1">
      <alignment horizontal="right" vertical="center"/>
    </xf>
    <xf numFmtId="0" fontId="0" fillId="0" borderId="56" xfId="0" applyNumberFormat="1" applyFont="1" applyBorder="1" applyAlignment="1">
      <alignment horizontal="right" vertical="center"/>
    </xf>
    <xf numFmtId="0" fontId="0" fillId="0" borderId="26" xfId="0" applyNumberFormat="1" applyFont="1" applyBorder="1" applyAlignment="1">
      <alignment horizontal="right" vertical="center"/>
    </xf>
    <xf numFmtId="0" fontId="0" fillId="4" borderId="44" xfId="0" applyNumberFormat="1" applyFont="1" applyFill="1" applyBorder="1" applyAlignment="1">
      <alignment horizontal="right" vertical="center"/>
    </xf>
    <xf numFmtId="3" fontId="0" fillId="4" borderId="47" xfId="0" applyNumberFormat="1" applyFont="1" applyFill="1" applyBorder="1" applyAlignment="1">
      <alignment horizontal="right" vertical="center"/>
    </xf>
    <xf numFmtId="3" fontId="0" fillId="4" borderId="48" xfId="0" applyNumberFormat="1" applyFont="1" applyFill="1" applyBorder="1" applyAlignment="1">
      <alignment horizontal="right" vertical="center"/>
    </xf>
    <xf numFmtId="0" fontId="0" fillId="4" borderId="49" xfId="0" applyNumberFormat="1" applyFont="1" applyFill="1" applyBorder="1" applyAlignment="1">
      <alignment horizontal="right" vertical="center"/>
    </xf>
    <xf numFmtId="0" fontId="0" fillId="4" borderId="50" xfId="0" applyNumberFormat="1" applyFont="1" applyFill="1" applyBorder="1" applyAlignment="1">
      <alignment horizontal="right" vertical="center"/>
    </xf>
    <xf numFmtId="0" fontId="0" fillId="4" borderId="48" xfId="0" applyNumberFormat="1" applyFont="1" applyFill="1" applyBorder="1" applyAlignment="1">
      <alignment horizontal="right" vertical="center"/>
    </xf>
    <xf numFmtId="183" fontId="0" fillId="4" borderId="50" xfId="0" applyNumberFormat="1" applyFont="1" applyFill="1" applyBorder="1" applyAlignment="1">
      <alignment horizontal="right" vertical="center"/>
    </xf>
    <xf numFmtId="183" fontId="0" fillId="4" borderId="48" xfId="0" applyNumberFormat="1" applyFont="1" applyFill="1" applyBorder="1" applyAlignment="1">
      <alignment horizontal="right" vertical="center"/>
    </xf>
    <xf numFmtId="0" fontId="0" fillId="4" borderId="69" xfId="0" applyNumberFormat="1" applyFont="1" applyFill="1" applyBorder="1" applyAlignment="1">
      <alignment horizontal="right" vertical="center"/>
    </xf>
    <xf numFmtId="0" fontId="0" fillId="0" borderId="48" xfId="0" applyNumberFormat="1" applyFont="1" applyFill="1" applyBorder="1" applyAlignment="1">
      <alignment horizontal="right" vertical="center"/>
    </xf>
    <xf numFmtId="0" fontId="0" fillId="0" borderId="49" xfId="0" applyNumberFormat="1" applyFont="1" applyBorder="1" applyAlignment="1">
      <alignment horizontal="right" vertical="center"/>
    </xf>
    <xf numFmtId="0" fontId="0" fillId="0" borderId="50" xfId="0" applyNumberFormat="1" applyFont="1" applyBorder="1" applyAlignment="1">
      <alignment horizontal="right" vertical="center"/>
    </xf>
    <xf numFmtId="0" fontId="0" fillId="0" borderId="69" xfId="0" applyNumberFormat="1" applyFont="1" applyBorder="1" applyAlignment="1">
      <alignment horizontal="right" vertical="center"/>
    </xf>
    <xf numFmtId="3" fontId="10" fillId="4" borderId="46" xfId="2" applyNumberFormat="1" applyFont="1" applyFill="1" applyBorder="1" applyAlignment="1">
      <alignment horizontal="right" vertical="center"/>
    </xf>
    <xf numFmtId="3" fontId="10" fillId="4" borderId="34" xfId="2" applyNumberFormat="1" applyFont="1" applyFill="1" applyBorder="1" applyAlignment="1">
      <alignment horizontal="right" vertical="center"/>
    </xf>
    <xf numFmtId="0" fontId="10" fillId="4" borderId="36" xfId="2" applyFont="1" applyFill="1" applyBorder="1" applyAlignment="1">
      <alignment horizontal="right" vertical="center"/>
    </xf>
    <xf numFmtId="0" fontId="10" fillId="4" borderId="34" xfId="2" applyFont="1" applyFill="1" applyBorder="1" applyAlignment="1">
      <alignment horizontal="right" vertical="center"/>
    </xf>
    <xf numFmtId="3" fontId="10" fillId="4" borderId="36" xfId="2" applyNumberFormat="1" applyFont="1" applyFill="1" applyBorder="1" applyAlignment="1">
      <alignment horizontal="right" vertical="center"/>
    </xf>
    <xf numFmtId="0" fontId="10" fillId="4" borderId="44" xfId="2" applyFont="1" applyFill="1" applyBorder="1" applyAlignment="1">
      <alignment horizontal="right" vertical="center"/>
    </xf>
    <xf numFmtId="0" fontId="10" fillId="4" borderId="37" xfId="2" applyFont="1" applyFill="1" applyBorder="1" applyAlignment="1">
      <alignment horizontal="right" vertical="center"/>
    </xf>
    <xf numFmtId="3" fontId="10" fillId="4" borderId="61" xfId="2" applyNumberFormat="1" applyFont="1" applyFill="1" applyBorder="1" applyAlignment="1">
      <alignment horizontal="right" vertical="center"/>
    </xf>
    <xf numFmtId="3" fontId="10" fillId="4" borderId="62" xfId="2" applyNumberFormat="1" applyFont="1" applyFill="1" applyBorder="1" applyAlignment="1">
      <alignment horizontal="right" vertical="center"/>
    </xf>
    <xf numFmtId="0" fontId="10" fillId="4" borderId="63" xfId="2" applyFont="1" applyFill="1" applyBorder="1" applyAlignment="1">
      <alignment horizontal="right" vertical="center"/>
    </xf>
    <xf numFmtId="0" fontId="10" fillId="4" borderId="64" xfId="2" applyFont="1" applyFill="1" applyBorder="1" applyAlignment="1">
      <alignment horizontal="right" vertical="center"/>
    </xf>
    <xf numFmtId="0" fontId="10" fillId="4" borderId="62" xfId="2" applyFont="1" applyFill="1" applyBorder="1" applyAlignment="1">
      <alignment horizontal="right" vertical="center"/>
    </xf>
    <xf numFmtId="3" fontId="10" fillId="4" borderId="63" xfId="2" applyNumberFormat="1" applyFont="1" applyFill="1" applyBorder="1" applyAlignment="1">
      <alignment horizontal="right" vertical="center"/>
    </xf>
    <xf numFmtId="3" fontId="10" fillId="4" borderId="64" xfId="2" applyNumberFormat="1" applyFont="1" applyFill="1" applyBorder="1" applyAlignment="1">
      <alignment horizontal="right" vertical="center"/>
    </xf>
    <xf numFmtId="0" fontId="10" fillId="4" borderId="65" xfId="2" applyFont="1" applyFill="1" applyBorder="1" applyAlignment="1">
      <alignment horizontal="right" vertical="center"/>
    </xf>
    <xf numFmtId="0" fontId="0" fillId="0" borderId="0" xfId="2" applyFont="1">
      <alignment vertical="center"/>
    </xf>
    <xf numFmtId="0" fontId="0" fillId="0" borderId="0" xfId="2" applyFont="1" applyAlignment="1">
      <alignment horizontal="left" vertical="center"/>
    </xf>
    <xf numFmtId="0" fontId="16" fillId="0" borderId="0" xfId="0" applyFont="1" applyBorder="1" applyAlignment="1">
      <alignment vertical="center"/>
    </xf>
    <xf numFmtId="0" fontId="16" fillId="0" borderId="0" xfId="0" applyFont="1" applyAlignment="1">
      <alignment vertical="center"/>
    </xf>
    <xf numFmtId="0" fontId="16" fillId="0" borderId="0" xfId="2" applyFont="1">
      <alignment vertical="center"/>
    </xf>
    <xf numFmtId="0" fontId="2" fillId="3" borderId="70" xfId="2" applyFill="1" applyBorder="1" applyAlignment="1">
      <alignment horizontal="center" vertical="center"/>
    </xf>
    <xf numFmtId="0" fontId="2" fillId="3" borderId="30" xfId="2" applyFill="1" applyBorder="1" applyAlignment="1">
      <alignment horizontal="center" vertical="center"/>
    </xf>
    <xf numFmtId="0" fontId="2" fillId="3" borderId="30" xfId="2" applyFill="1" applyBorder="1" applyAlignment="1">
      <alignment horizontal="center" vertical="center" textRotation="255"/>
    </xf>
    <xf numFmtId="0" fontId="2" fillId="3" borderId="31" xfId="2" applyFill="1" applyBorder="1" applyAlignment="1">
      <alignment horizontal="center" vertical="center" textRotation="255"/>
    </xf>
    <xf numFmtId="0" fontId="2" fillId="3" borderId="32" xfId="2" applyFill="1" applyBorder="1" applyAlignment="1">
      <alignment horizontal="center" vertical="center" textRotation="255"/>
    </xf>
    <xf numFmtId="0" fontId="2" fillId="3" borderId="29" xfId="2" applyFill="1" applyBorder="1" applyAlignment="1">
      <alignment horizontal="center" vertical="center" textRotation="255"/>
    </xf>
    <xf numFmtId="0" fontId="2" fillId="3" borderId="30" xfId="2" applyFill="1" applyBorder="1" applyAlignment="1">
      <alignment horizontal="center" vertical="center" textRotation="255" wrapText="1"/>
    </xf>
    <xf numFmtId="0" fontId="2" fillId="3" borderId="33" xfId="2" applyFill="1" applyBorder="1" applyAlignment="1">
      <alignment horizontal="center" vertical="center" textRotation="255"/>
    </xf>
    <xf numFmtId="0" fontId="2" fillId="3" borderId="71" xfId="2" applyFill="1" applyBorder="1" applyAlignment="1">
      <alignment horizontal="center" vertical="center"/>
    </xf>
    <xf numFmtId="0" fontId="2" fillId="3" borderId="35" xfId="2" applyFill="1" applyBorder="1" applyAlignment="1">
      <alignment horizontal="center" vertical="center"/>
    </xf>
    <xf numFmtId="0" fontId="2" fillId="3" borderId="35" xfId="2" applyFill="1" applyBorder="1" applyAlignment="1">
      <alignment horizontal="center" vertical="center" textRotation="255"/>
    </xf>
    <xf numFmtId="0" fontId="2" fillId="3" borderId="36" xfId="2" applyFill="1" applyBorder="1" applyAlignment="1">
      <alignment horizontal="center" vertical="center" textRotation="255"/>
    </xf>
    <xf numFmtId="0" fontId="2" fillId="3" borderId="37" xfId="2" applyFill="1" applyBorder="1" applyAlignment="1">
      <alignment horizontal="center" vertical="center" textRotation="255"/>
    </xf>
    <xf numFmtId="0" fontId="2" fillId="3" borderId="34" xfId="2" applyFill="1" applyBorder="1" applyAlignment="1">
      <alignment horizontal="center" vertical="center" textRotation="255"/>
    </xf>
    <xf numFmtId="0" fontId="2" fillId="3" borderId="38" xfId="2" applyFill="1" applyBorder="1" applyAlignment="1">
      <alignment horizontal="center" vertical="center"/>
    </xf>
    <xf numFmtId="0" fontId="2" fillId="3" borderId="35" xfId="2" applyFill="1" applyBorder="1" applyAlignment="1">
      <alignment horizontal="left" vertical="center"/>
    </xf>
    <xf numFmtId="0" fontId="2" fillId="3" borderId="35" xfId="2" applyFill="1" applyBorder="1" applyAlignment="1">
      <alignment horizontal="left" vertical="center" wrapText="1"/>
    </xf>
    <xf numFmtId="0" fontId="2" fillId="3" borderId="38" xfId="2" applyFill="1" applyBorder="1" applyAlignment="1">
      <alignment horizontal="left" vertical="center"/>
    </xf>
    <xf numFmtId="0" fontId="2" fillId="3" borderId="36" xfId="2" applyFill="1" applyBorder="1" applyAlignment="1">
      <alignment horizontal="center" vertical="center"/>
    </xf>
    <xf numFmtId="0" fontId="2" fillId="3" borderId="34" xfId="2" applyFill="1" applyBorder="1" applyAlignment="1">
      <alignment horizontal="center" vertical="center"/>
    </xf>
    <xf numFmtId="0" fontId="2" fillId="3" borderId="44" xfId="2" applyFill="1" applyBorder="1" applyAlignment="1">
      <alignment horizontal="center" vertical="center"/>
    </xf>
    <xf numFmtId="0" fontId="2" fillId="3" borderId="72" xfId="2" applyFill="1" applyBorder="1" applyAlignment="1">
      <alignment horizontal="center" vertical="center"/>
    </xf>
    <xf numFmtId="184" fontId="0" fillId="0" borderId="73" xfId="12" applyNumberFormat="1" applyFont="1" applyFill="1" applyBorder="1" applyAlignment="1" applyProtection="1">
      <alignment horizontal="right" vertical="center"/>
    </xf>
    <xf numFmtId="184" fontId="0" fillId="0" borderId="74" xfId="12" applyNumberFormat="1" applyFont="1" applyFill="1" applyBorder="1" applyAlignment="1" applyProtection="1">
      <alignment horizontal="right" vertical="center"/>
    </xf>
    <xf numFmtId="184" fontId="0" fillId="0" borderId="75" xfId="12" applyNumberFormat="1" applyFont="1" applyFill="1" applyBorder="1" applyAlignment="1" applyProtection="1">
      <alignment horizontal="right" vertical="center"/>
    </xf>
    <xf numFmtId="0" fontId="2" fillId="3" borderId="70" xfId="2" applyFill="1" applyBorder="1" applyAlignment="1">
      <alignment horizontal="center" vertical="top" wrapText="1"/>
    </xf>
    <xf numFmtId="184" fontId="0" fillId="0" borderId="76" xfId="12" applyNumberFormat="1" applyFont="1" applyFill="1" applyBorder="1" applyAlignment="1" applyProtection="1">
      <alignment horizontal="right" vertical="center"/>
    </xf>
    <xf numFmtId="0" fontId="2" fillId="3" borderId="71" xfId="2" applyFill="1" applyBorder="1" applyAlignment="1">
      <alignment horizontal="center" vertical="top"/>
    </xf>
    <xf numFmtId="0" fontId="2" fillId="3" borderId="72" xfId="2" applyFill="1" applyBorder="1" applyAlignment="1">
      <alignment horizontal="center" vertical="top"/>
    </xf>
    <xf numFmtId="0" fontId="2" fillId="3" borderId="77" xfId="2" applyFill="1" applyBorder="1" applyAlignment="1">
      <alignment horizontal="center" vertical="center" wrapText="1"/>
    </xf>
    <xf numFmtId="0" fontId="2" fillId="3" borderId="71" xfId="2" applyFill="1" applyBorder="1" applyAlignment="1">
      <alignment horizontal="center" vertical="center" wrapText="1"/>
    </xf>
    <xf numFmtId="0" fontId="2" fillId="3" borderId="72" xfId="2" applyFill="1" applyBorder="1" applyAlignment="1">
      <alignment horizontal="center" vertical="center" wrapText="1"/>
    </xf>
    <xf numFmtId="184" fontId="0" fillId="0" borderId="78" xfId="12" applyNumberFormat="1" applyFont="1" applyFill="1" applyBorder="1" applyAlignment="1" applyProtection="1">
      <alignment horizontal="right" vertical="center"/>
    </xf>
    <xf numFmtId="41" fontId="0" fillId="5" borderId="63" xfId="12" applyNumberFormat="1" applyFont="1" applyFill="1" applyBorder="1" applyAlignment="1">
      <alignment horizontal="right" vertical="center"/>
    </xf>
    <xf numFmtId="41" fontId="0" fillId="5" borderId="64" xfId="12" applyNumberFormat="1" applyFont="1" applyFill="1" applyBorder="1" applyAlignment="1">
      <alignment horizontal="right" vertical="center"/>
    </xf>
    <xf numFmtId="41" fontId="0" fillId="5" borderId="24" xfId="12" applyNumberFormat="1" applyFont="1" applyFill="1" applyBorder="1" applyAlignment="1">
      <alignment horizontal="right" vertical="center"/>
    </xf>
    <xf numFmtId="41" fontId="0" fillId="5" borderId="65" xfId="12" applyNumberFormat="1" applyFont="1" applyFill="1" applyBorder="1" applyAlignment="1">
      <alignment horizontal="right" vertical="center"/>
    </xf>
    <xf numFmtId="41" fontId="0" fillId="5" borderId="49" xfId="12" applyNumberFormat="1" applyFont="1" applyFill="1" applyBorder="1" applyAlignment="1">
      <alignment horizontal="right" vertical="center"/>
    </xf>
    <xf numFmtId="41" fontId="0" fillId="5" borderId="50" xfId="12" applyNumberFormat="1" applyFont="1" applyFill="1" applyBorder="1" applyAlignment="1">
      <alignment horizontal="right" vertical="center"/>
    </xf>
    <xf numFmtId="41" fontId="0" fillId="5" borderId="48" xfId="12" applyNumberFormat="1" applyFont="1" applyFill="1" applyBorder="1" applyAlignment="1">
      <alignment horizontal="right" vertical="center"/>
    </xf>
    <xf numFmtId="41" fontId="0" fillId="5" borderId="69" xfId="12" applyNumberFormat="1" applyFont="1" applyFill="1" applyBorder="1" applyAlignment="1">
      <alignment horizontal="right" vertical="center"/>
    </xf>
    <xf numFmtId="41" fontId="0" fillId="5" borderId="36" xfId="12" applyNumberFormat="1" applyFont="1" applyFill="1" applyBorder="1" applyAlignment="1">
      <alignment horizontal="right" vertical="center"/>
    </xf>
    <xf numFmtId="41" fontId="0" fillId="5" borderId="34" xfId="12" applyNumberFormat="1" applyFont="1" applyFill="1" applyBorder="1" applyAlignment="1">
      <alignment horizontal="right" vertical="center"/>
    </xf>
    <xf numFmtId="41" fontId="0" fillId="5" borderId="37" xfId="12" applyNumberFormat="1" applyFont="1" applyFill="1" applyBorder="1" applyAlignment="1">
      <alignment horizontal="right" vertical="center"/>
    </xf>
    <xf numFmtId="41" fontId="0" fillId="5" borderId="44" xfId="12" applyNumberFormat="1" applyFont="1" applyFill="1" applyBorder="1" applyAlignment="1">
      <alignment horizontal="right" vertical="center"/>
    </xf>
    <xf numFmtId="41" fontId="0" fillId="5" borderId="62" xfId="12" applyNumberFormat="1" applyFont="1" applyFill="1" applyBorder="1" applyAlignment="1">
      <alignment horizontal="right" vertical="center"/>
    </xf>
    <xf numFmtId="0" fontId="2" fillId="3" borderId="79" xfId="2" applyFill="1" applyBorder="1" applyAlignment="1">
      <alignment horizontal="center" vertical="center"/>
    </xf>
    <xf numFmtId="3" fontId="2" fillId="4" borderId="0" xfId="2" applyNumberFormat="1" applyFill="1" applyBorder="1" applyAlignment="1">
      <alignment horizontal="right" vertical="center"/>
    </xf>
    <xf numFmtId="3" fontId="2" fillId="4" borderId="56" xfId="2" applyNumberFormat="1" applyFill="1" applyBorder="1" applyAlignment="1">
      <alignment horizontal="right" vertical="center"/>
    </xf>
    <xf numFmtId="0" fontId="2" fillId="4" borderId="55" xfId="2" applyFill="1" applyBorder="1" applyAlignment="1">
      <alignment horizontal="right" vertical="center"/>
    </xf>
    <xf numFmtId="0" fontId="2" fillId="4" borderId="56" xfId="2" applyFill="1" applyBorder="1" applyAlignment="1">
      <alignment horizontal="right" vertical="center"/>
    </xf>
    <xf numFmtId="3" fontId="2" fillId="4" borderId="55" xfId="2" applyNumberFormat="1" applyFill="1" applyBorder="1" applyAlignment="1">
      <alignment horizontal="right" vertical="center"/>
    </xf>
    <xf numFmtId="0" fontId="2" fillId="4" borderId="67" xfId="2" applyFill="1" applyBorder="1" applyAlignment="1">
      <alignment horizontal="right" vertical="center"/>
    </xf>
    <xf numFmtId="0" fontId="2" fillId="4" borderId="39" xfId="2" applyFill="1" applyBorder="1" applyAlignment="1">
      <alignment horizontal="right" vertical="center"/>
    </xf>
    <xf numFmtId="3" fontId="2" fillId="4" borderId="67" xfId="2" applyNumberFormat="1" applyFill="1" applyBorder="1" applyAlignment="1">
      <alignment horizontal="right" vertical="center"/>
    </xf>
    <xf numFmtId="3" fontId="2" fillId="4" borderId="39" xfId="2" applyNumberFormat="1" applyFill="1" applyBorder="1" applyAlignment="1">
      <alignment horizontal="right" vertical="center"/>
    </xf>
    <xf numFmtId="0" fontId="2" fillId="4" borderId="68" xfId="2" applyFill="1" applyBorder="1" applyAlignment="1">
      <alignment horizontal="right" vertical="center"/>
    </xf>
    <xf numFmtId="0" fontId="2" fillId="4" borderId="32" xfId="2" applyFill="1" applyBorder="1" applyAlignment="1">
      <alignment horizontal="right" vertical="center"/>
    </xf>
    <xf numFmtId="0" fontId="2" fillId="4" borderId="29" xfId="2" applyFill="1" applyBorder="1" applyAlignment="1">
      <alignment horizontal="right" vertical="center"/>
    </xf>
    <xf numFmtId="0" fontId="2" fillId="4" borderId="31" xfId="2" applyFill="1" applyBorder="1" applyAlignment="1">
      <alignment horizontal="right" vertical="center"/>
    </xf>
    <xf numFmtId="0" fontId="2" fillId="4" borderId="80" xfId="2" applyFill="1" applyBorder="1" applyAlignment="1">
      <alignment horizontal="right" vertical="center"/>
    </xf>
    <xf numFmtId="0" fontId="2" fillId="4" borderId="37" xfId="2" applyFill="1" applyBorder="1" applyAlignment="1">
      <alignment horizontal="right" vertical="center"/>
    </xf>
    <xf numFmtId="0" fontId="2" fillId="4" borderId="34" xfId="2" applyFill="1" applyBorder="1" applyAlignment="1">
      <alignment horizontal="right" vertical="center"/>
    </xf>
    <xf numFmtId="0" fontId="2" fillId="4" borderId="36" xfId="2" applyFill="1" applyBorder="1" applyAlignment="1">
      <alignment horizontal="right" vertical="center"/>
    </xf>
    <xf numFmtId="0" fontId="2" fillId="4" borderId="44" xfId="2" applyFill="1" applyBorder="1" applyAlignment="1">
      <alignment horizontal="right" vertical="center"/>
    </xf>
    <xf numFmtId="0" fontId="2" fillId="4" borderId="62" xfId="2" applyFill="1" applyBorder="1" applyAlignment="1">
      <alignment horizontal="right" vertical="center"/>
    </xf>
    <xf numFmtId="0" fontId="2" fillId="4" borderId="64" xfId="2" applyFill="1" applyBorder="1" applyAlignment="1">
      <alignment horizontal="right" vertical="center"/>
    </xf>
    <xf numFmtId="0" fontId="2" fillId="4" borderId="63" xfId="2" applyFill="1" applyBorder="1" applyAlignment="1">
      <alignment horizontal="right" vertical="center"/>
    </xf>
    <xf numFmtId="0" fontId="2" fillId="4" borderId="65" xfId="2" applyFill="1" applyBorder="1" applyAlignment="1">
      <alignment horizontal="right" vertical="center"/>
    </xf>
    <xf numFmtId="0" fontId="2" fillId="4" borderId="48" xfId="2" applyFill="1" applyBorder="1" applyAlignment="1">
      <alignment horizontal="right" vertical="center"/>
    </xf>
    <xf numFmtId="0" fontId="2" fillId="4" borderId="50" xfId="2" applyFill="1" applyBorder="1" applyAlignment="1">
      <alignment horizontal="right" vertical="center"/>
    </xf>
    <xf numFmtId="0" fontId="2" fillId="4" borderId="49" xfId="2" applyFill="1" applyBorder="1" applyAlignment="1">
      <alignment horizontal="right" vertical="center"/>
    </xf>
    <xf numFmtId="0" fontId="2" fillId="4" borderId="0" xfId="2" applyFill="1" applyBorder="1" applyAlignment="1">
      <alignment horizontal="right" vertical="center"/>
    </xf>
    <xf numFmtId="0" fontId="2" fillId="4" borderId="66" xfId="2" applyFill="1" applyBorder="1" applyAlignment="1">
      <alignment horizontal="right" vertical="center"/>
    </xf>
    <xf numFmtId="3" fontId="2" fillId="4" borderId="37" xfId="2" applyNumberFormat="1" applyFill="1" applyBorder="1" applyAlignment="1">
      <alignment horizontal="right" vertical="center"/>
    </xf>
    <xf numFmtId="3" fontId="2" fillId="4" borderId="34" xfId="2" applyNumberFormat="1" applyFill="1" applyBorder="1" applyAlignment="1">
      <alignment horizontal="right" vertical="center"/>
    </xf>
    <xf numFmtId="3" fontId="2" fillId="4" borderId="66" xfId="2" applyNumberFormat="1" applyFill="1" applyBorder="1" applyAlignment="1">
      <alignment horizontal="right" vertical="center"/>
    </xf>
    <xf numFmtId="0" fontId="2" fillId="0" borderId="62" xfId="2" applyBorder="1" applyAlignment="1">
      <alignment horizontal="right" vertical="center"/>
    </xf>
    <xf numFmtId="0" fontId="2" fillId="0" borderId="64" xfId="2" applyBorder="1" applyAlignment="1">
      <alignment horizontal="right" vertical="center"/>
    </xf>
    <xf numFmtId="0" fontId="2" fillId="0" borderId="63" xfId="2" applyBorder="1" applyAlignment="1">
      <alignment horizontal="right" vertical="center"/>
    </xf>
    <xf numFmtId="0" fontId="2" fillId="0" borderId="65" xfId="2" applyBorder="1" applyAlignment="1">
      <alignment horizontal="right" vertical="center"/>
    </xf>
    <xf numFmtId="0" fontId="2" fillId="0" borderId="39" xfId="2" applyBorder="1" applyAlignment="1">
      <alignment horizontal="right" vertical="center"/>
    </xf>
    <xf numFmtId="0" fontId="2" fillId="0" borderId="67" xfId="2" applyBorder="1" applyAlignment="1">
      <alignment horizontal="right" vertical="center"/>
    </xf>
    <xf numFmtId="0" fontId="2" fillId="0" borderId="68" xfId="2" applyBorder="1" applyAlignment="1">
      <alignment horizontal="right" vertical="center"/>
    </xf>
    <xf numFmtId="0" fontId="2" fillId="0" borderId="29" xfId="2" applyBorder="1" applyAlignment="1">
      <alignment horizontal="right" vertical="center"/>
    </xf>
    <xf numFmtId="0" fontId="2" fillId="0" borderId="31" xfId="2" applyBorder="1" applyAlignment="1">
      <alignment horizontal="right" vertical="center"/>
    </xf>
    <xf numFmtId="0" fontId="2" fillId="0" borderId="80" xfId="2" applyBorder="1" applyAlignment="1">
      <alignment horizontal="right" vertical="center"/>
    </xf>
    <xf numFmtId="0" fontId="2" fillId="0" borderId="34" xfId="2" applyBorder="1" applyAlignment="1">
      <alignment horizontal="right" vertical="center"/>
    </xf>
    <xf numFmtId="0" fontId="2" fillId="0" borderId="36" xfId="2" applyBorder="1" applyAlignment="1">
      <alignment horizontal="right" vertical="center"/>
    </xf>
    <xf numFmtId="0" fontId="2" fillId="0" borderId="44" xfId="2" applyBorder="1" applyAlignment="1">
      <alignment horizontal="right" vertical="center"/>
    </xf>
    <xf numFmtId="0" fontId="2" fillId="4" borderId="69" xfId="2" applyFill="1" applyBorder="1" applyAlignment="1">
      <alignment horizontal="right" vertical="center"/>
    </xf>
    <xf numFmtId="0" fontId="13" fillId="3" borderId="19" xfId="0" applyFont="1" applyFill="1" applyBorder="1" applyAlignment="1">
      <alignment vertical="center" wrapText="1"/>
    </xf>
    <xf numFmtId="0" fontId="13" fillId="3" borderId="20" xfId="0" applyFont="1" applyFill="1" applyBorder="1" applyAlignment="1">
      <alignment vertical="center" wrapText="1"/>
    </xf>
    <xf numFmtId="0" fontId="13" fillId="0" borderId="19" xfId="0" applyFont="1" applyBorder="1" applyAlignment="1">
      <alignment vertical="center"/>
    </xf>
    <xf numFmtId="0" fontId="13" fillId="2" borderId="0" xfId="0" applyFont="1" applyFill="1" applyAlignment="1">
      <alignment vertical="center"/>
    </xf>
    <xf numFmtId="0" fontId="13" fillId="3" borderId="26" xfId="0" applyFont="1" applyFill="1" applyBorder="1" applyAlignment="1">
      <alignment vertical="center" wrapText="1"/>
    </xf>
    <xf numFmtId="0" fontId="13" fillId="3" borderId="23" xfId="0" applyFont="1" applyFill="1" applyBorder="1" applyAlignment="1">
      <alignment vertical="center" wrapText="1"/>
    </xf>
    <xf numFmtId="0" fontId="13" fillId="0" borderId="81" xfId="0" applyFont="1" applyFill="1" applyBorder="1" applyAlignment="1">
      <alignment horizontal="center" vertical="center"/>
    </xf>
    <xf numFmtId="0" fontId="13" fillId="0" borderId="82" xfId="0" applyFont="1" applyFill="1" applyBorder="1" applyAlignment="1">
      <alignment horizontal="center" vertical="center"/>
    </xf>
    <xf numFmtId="0" fontId="13" fillId="0" borderId="83" xfId="0" applyFont="1" applyFill="1" applyBorder="1" applyAlignment="1">
      <alignment horizontal="center" vertical="center"/>
    </xf>
    <xf numFmtId="0" fontId="13" fillId="0" borderId="0" xfId="0" applyFont="1" applyAlignment="1">
      <alignment horizontal="center" vertical="center"/>
    </xf>
    <xf numFmtId="0" fontId="13" fillId="0" borderId="0" xfId="0" applyFont="1" applyBorder="1" applyAlignment="1">
      <alignment horizontal="center" vertical="center"/>
    </xf>
    <xf numFmtId="0" fontId="13" fillId="3" borderId="19" xfId="0" applyFont="1" applyFill="1" applyBorder="1" applyAlignment="1">
      <alignment horizontal="center" vertical="top" wrapText="1"/>
    </xf>
    <xf numFmtId="0" fontId="13" fillId="3" borderId="20" xfId="0" applyFont="1" applyFill="1" applyBorder="1" applyAlignment="1">
      <alignment horizontal="center" vertical="top" wrapText="1"/>
    </xf>
    <xf numFmtId="0" fontId="13" fillId="0" borderId="17" xfId="0" applyFont="1" applyBorder="1" applyAlignment="1">
      <alignment horizontal="right" vertical="center"/>
    </xf>
    <xf numFmtId="0" fontId="13" fillId="0" borderId="18" xfId="0" applyFont="1" applyBorder="1" applyAlignment="1">
      <alignment horizontal="right" vertical="center"/>
    </xf>
    <xf numFmtId="0" fontId="13" fillId="0" borderId="0" xfId="0" applyFont="1" applyAlignment="1">
      <alignment horizontal="right" vertical="center"/>
    </xf>
    <xf numFmtId="0" fontId="13" fillId="0" borderId="0" xfId="0" applyFont="1" applyBorder="1" applyAlignment="1">
      <alignment horizontal="right" vertical="center"/>
    </xf>
    <xf numFmtId="0" fontId="13" fillId="2" borderId="0" xfId="0" applyFont="1" applyFill="1" applyAlignment="1">
      <alignment horizontal="right" vertical="center"/>
    </xf>
    <xf numFmtId="0" fontId="13" fillId="3" borderId="28" xfId="0" applyFont="1" applyFill="1" applyBorder="1" applyAlignment="1">
      <alignment horizontal="center" vertical="top" wrapText="1"/>
    </xf>
    <xf numFmtId="0" fontId="13" fillId="3" borderId="8" xfId="0" applyFont="1" applyFill="1" applyBorder="1" applyAlignment="1">
      <alignment horizontal="center" vertical="top" wrapText="1"/>
    </xf>
    <xf numFmtId="0" fontId="13" fillId="0" borderId="19" xfId="0" applyFont="1" applyBorder="1" applyAlignment="1">
      <alignment horizontal="right" vertical="center"/>
    </xf>
    <xf numFmtId="0" fontId="13" fillId="0" borderId="25" xfId="0" applyFont="1" applyBorder="1" applyAlignment="1">
      <alignment horizontal="right" vertical="center"/>
    </xf>
    <xf numFmtId="0" fontId="13" fillId="0" borderId="26" xfId="0" applyFont="1" applyBorder="1" applyAlignment="1">
      <alignment horizontal="right" vertical="center"/>
    </xf>
    <xf numFmtId="0" fontId="13" fillId="0" borderId="22" xfId="0" applyFont="1" applyBorder="1" applyAlignment="1">
      <alignment horizontal="right" vertical="center"/>
    </xf>
    <xf numFmtId="0" fontId="13" fillId="3" borderId="17" xfId="0" applyFont="1" applyFill="1" applyBorder="1" applyAlignment="1">
      <alignment horizontal="center" vertical="top" wrapText="1"/>
    </xf>
    <xf numFmtId="0" fontId="13" fillId="3" borderId="12" xfId="0" applyFont="1" applyFill="1" applyBorder="1" applyAlignment="1">
      <alignment horizontal="center" vertical="top" wrapText="1"/>
    </xf>
    <xf numFmtId="37" fontId="17" fillId="0" borderId="0" xfId="3" applyFont="1" applyFill="1" applyAlignment="1">
      <alignment vertical="center"/>
    </xf>
    <xf numFmtId="0" fontId="13" fillId="3" borderId="17" xfId="0" applyFont="1" applyFill="1" applyBorder="1" applyAlignment="1">
      <alignment horizontal="center" vertical="center"/>
    </xf>
    <xf numFmtId="49" fontId="13" fillId="3" borderId="20" xfId="0" applyNumberFormat="1" applyFont="1" applyFill="1" applyBorder="1" applyAlignment="1">
      <alignment horizontal="center" vertical="center"/>
    </xf>
    <xf numFmtId="185" fontId="13" fillId="0" borderId="19" xfId="12" applyNumberFormat="1" applyFont="1" applyBorder="1" applyAlignment="1">
      <alignment horizontal="right" vertical="center"/>
    </xf>
    <xf numFmtId="185" fontId="13" fillId="0" borderId="21" xfId="12" applyNumberFormat="1" applyFont="1" applyBorder="1" applyAlignment="1">
      <alignment horizontal="right" vertical="center"/>
    </xf>
    <xf numFmtId="185" fontId="13" fillId="0" borderId="20" xfId="0" applyNumberFormat="1" applyFont="1" applyBorder="1" applyAlignment="1">
      <alignment horizontal="right" vertical="center"/>
    </xf>
    <xf numFmtId="0" fontId="13" fillId="3" borderId="25" xfId="0" applyFont="1" applyFill="1" applyBorder="1" applyAlignment="1">
      <alignment horizontal="left" vertical="center"/>
    </xf>
    <xf numFmtId="0" fontId="13" fillId="3" borderId="0" xfId="0" applyFont="1" applyFill="1" applyBorder="1" applyAlignment="1">
      <alignment horizontal="left" vertical="center"/>
    </xf>
    <xf numFmtId="49" fontId="13" fillId="3" borderId="8" xfId="0" applyNumberFormat="1" applyFont="1" applyFill="1" applyBorder="1" applyAlignment="1">
      <alignment horizontal="center" vertical="center" wrapText="1"/>
    </xf>
    <xf numFmtId="185" fontId="13" fillId="0" borderId="25" xfId="12" applyNumberFormat="1" applyFont="1" applyBorder="1" applyAlignment="1">
      <alignment horizontal="right" vertical="center"/>
    </xf>
    <xf numFmtId="185" fontId="13" fillId="0" borderId="0" xfId="12" applyNumberFormat="1" applyFont="1" applyBorder="1" applyAlignment="1">
      <alignment horizontal="right" vertical="center"/>
    </xf>
    <xf numFmtId="185" fontId="13" fillId="0" borderId="0" xfId="12" applyNumberFormat="1" applyFont="1" applyAlignment="1">
      <alignment horizontal="right" vertical="center"/>
    </xf>
    <xf numFmtId="185" fontId="13" fillId="0" borderId="26" xfId="0" applyNumberFormat="1" applyFont="1" applyBorder="1" applyAlignment="1">
      <alignment horizontal="right" vertical="center"/>
    </xf>
    <xf numFmtId="185" fontId="13" fillId="0" borderId="22" xfId="12" applyNumberFormat="1" applyFont="1" applyBorder="1" applyAlignment="1">
      <alignment horizontal="right" vertical="center"/>
    </xf>
    <xf numFmtId="185" fontId="13" fillId="0" borderId="24" xfId="12" applyNumberFormat="1" applyFont="1" applyBorder="1" applyAlignment="1">
      <alignment horizontal="right" vertical="center"/>
    </xf>
    <xf numFmtId="185" fontId="13" fillId="0" borderId="23" xfId="0" applyNumberFormat="1" applyFont="1" applyBorder="1" applyAlignment="1">
      <alignment horizontal="right" vertical="center"/>
    </xf>
    <xf numFmtId="0" fontId="13" fillId="3" borderId="28" xfId="0" applyFont="1" applyFill="1" applyBorder="1" applyAlignment="1">
      <alignment horizontal="center" wrapText="1"/>
    </xf>
    <xf numFmtId="0" fontId="13" fillId="3" borderId="19" xfId="0" applyFont="1" applyFill="1" applyBorder="1" applyAlignment="1">
      <alignment horizontal="left" vertical="center" wrapText="1"/>
    </xf>
    <xf numFmtId="0" fontId="13" fillId="3" borderId="25" xfId="0" applyFont="1" applyFill="1" applyBorder="1" applyAlignment="1">
      <alignment horizontal="left" vertical="center" wrapText="1"/>
    </xf>
    <xf numFmtId="0" fontId="13" fillId="3" borderId="22" xfId="0" applyFont="1" applyFill="1" applyBorder="1" applyAlignment="1">
      <alignment horizontal="left" vertical="center" wrapText="1"/>
    </xf>
    <xf numFmtId="185" fontId="13" fillId="0" borderId="0" xfId="12" quotePrefix="1" applyNumberFormat="1" applyFont="1" applyBorder="1" applyAlignment="1">
      <alignment horizontal="right" vertical="center"/>
    </xf>
    <xf numFmtId="185" fontId="13" fillId="0" borderId="0" xfId="12" quotePrefix="1" applyNumberFormat="1" applyFont="1" applyAlignment="1">
      <alignment horizontal="right" vertical="center"/>
    </xf>
    <xf numFmtId="0" fontId="13" fillId="3" borderId="11" xfId="0" applyFont="1" applyFill="1" applyBorder="1" applyAlignment="1">
      <alignment horizontal="center" wrapText="1"/>
    </xf>
    <xf numFmtId="185" fontId="13" fillId="0" borderId="19" xfId="12" applyNumberFormat="1" applyFont="1" applyBorder="1" applyAlignment="1">
      <alignment vertical="center"/>
    </xf>
    <xf numFmtId="185" fontId="13" fillId="0" borderId="21" xfId="12" applyNumberFormat="1" applyFont="1" applyBorder="1" applyAlignment="1">
      <alignment vertical="center"/>
    </xf>
    <xf numFmtId="185" fontId="13" fillId="0" borderId="25" xfId="12" applyNumberFormat="1" applyFont="1" applyBorder="1" applyAlignment="1">
      <alignment vertical="center"/>
    </xf>
    <xf numFmtId="185" fontId="13" fillId="0" borderId="0" xfId="12" applyNumberFormat="1" applyFont="1" applyBorder="1" applyAlignment="1">
      <alignment vertical="center"/>
    </xf>
    <xf numFmtId="185" fontId="13" fillId="0" borderId="22" xfId="12" applyNumberFormat="1" applyFont="1" applyBorder="1" applyAlignment="1">
      <alignment vertical="center"/>
    </xf>
    <xf numFmtId="185" fontId="13" fillId="0" borderId="24" xfId="12" applyNumberFormat="1" applyFont="1" applyBorder="1" applyAlignment="1">
      <alignment vertical="center"/>
    </xf>
    <xf numFmtId="0" fontId="8" fillId="0" borderId="0" xfId="4" applyFont="1" applyFill="1"/>
    <xf numFmtId="185" fontId="13" fillId="0" borderId="18" xfId="12" applyNumberFormat="1" applyFont="1" applyBorder="1" applyAlignment="1">
      <alignment vertical="center"/>
    </xf>
    <xf numFmtId="185" fontId="13" fillId="0" borderId="18" xfId="12" applyNumberFormat="1" applyFont="1" applyBorder="1" applyAlignment="1">
      <alignment horizontal="right" vertical="center"/>
    </xf>
    <xf numFmtId="185" fontId="13" fillId="0" borderId="12" xfId="0" applyNumberFormat="1" applyFont="1" applyBorder="1" applyAlignment="1">
      <alignment vertical="center"/>
    </xf>
    <xf numFmtId="185" fontId="13" fillId="0" borderId="20" xfId="0" applyNumberFormat="1" applyFont="1" applyBorder="1" applyAlignment="1">
      <alignment vertical="center"/>
    </xf>
    <xf numFmtId="185" fontId="13" fillId="0" borderId="26" xfId="0" applyNumberFormat="1" applyFont="1" applyBorder="1" applyAlignment="1">
      <alignment vertical="center"/>
    </xf>
    <xf numFmtId="185" fontId="13" fillId="0" borderId="23" xfId="0" applyNumberFormat="1" applyFont="1" applyBorder="1" applyAlignment="1">
      <alignment vertical="center"/>
    </xf>
    <xf numFmtId="0" fontId="8" fillId="0" borderId="0" xfId="4" applyFont="1" applyFill="1" applyBorder="1"/>
    <xf numFmtId="57" fontId="13" fillId="0" borderId="18" xfId="0" applyNumberFormat="1" applyFont="1" applyBorder="1" applyAlignment="1">
      <alignment horizontal="center" vertical="center"/>
    </xf>
    <xf numFmtId="57" fontId="13" fillId="0" borderId="12" xfId="0" applyNumberFormat="1" applyFont="1" applyBorder="1" applyAlignment="1">
      <alignment horizontal="center" vertical="center"/>
    </xf>
    <xf numFmtId="186" fontId="13" fillId="0" borderId="21" xfId="12" applyNumberFormat="1" applyFont="1" applyBorder="1" applyAlignment="1">
      <alignment horizontal="right" vertical="center"/>
    </xf>
    <xf numFmtId="186" fontId="13" fillId="0" borderId="20" xfId="0" applyNumberFormat="1" applyFont="1" applyBorder="1" applyAlignment="1">
      <alignment horizontal="right" vertical="center"/>
    </xf>
    <xf numFmtId="0" fontId="13" fillId="3" borderId="17" xfId="0" applyFont="1" applyFill="1" applyBorder="1" applyAlignment="1">
      <alignment horizontal="center" vertical="center" wrapText="1"/>
    </xf>
    <xf numFmtId="186" fontId="13" fillId="0" borderId="0" xfId="12" applyNumberFormat="1" applyFont="1" applyBorder="1" applyAlignment="1">
      <alignment horizontal="right" vertical="center"/>
    </xf>
    <xf numFmtId="186" fontId="13" fillId="0" borderId="0" xfId="12" applyNumberFormat="1" applyFont="1" applyAlignment="1">
      <alignment horizontal="right" vertical="center"/>
    </xf>
    <xf numFmtId="186" fontId="13" fillId="0" borderId="26" xfId="0" applyNumberFormat="1" applyFont="1" applyBorder="1" applyAlignment="1">
      <alignment horizontal="right" vertical="center"/>
    </xf>
    <xf numFmtId="0" fontId="13" fillId="3" borderId="0" xfId="0" applyFont="1" applyFill="1" applyBorder="1" applyAlignment="1">
      <alignment horizontal="center" vertical="center"/>
    </xf>
    <xf numFmtId="0" fontId="13" fillId="3" borderId="17" xfId="0" applyFont="1" applyFill="1" applyBorder="1" applyAlignment="1">
      <alignment horizontal="left" vertical="top" wrapText="1"/>
    </xf>
    <xf numFmtId="0" fontId="13" fillId="3" borderId="12" xfId="0" applyFont="1" applyFill="1" applyBorder="1" applyAlignment="1">
      <alignment horizontal="left" vertical="top" wrapText="1"/>
    </xf>
    <xf numFmtId="0" fontId="13" fillId="3" borderId="19" xfId="0" applyFont="1" applyFill="1" applyBorder="1" applyAlignment="1">
      <alignment horizontal="left" vertical="top" wrapText="1"/>
    </xf>
    <xf numFmtId="186" fontId="13" fillId="0" borderId="24" xfId="12" applyNumberFormat="1" applyFont="1" applyBorder="1" applyAlignment="1">
      <alignment horizontal="right" vertical="center"/>
    </xf>
    <xf numFmtId="186" fontId="13" fillId="0" borderId="23" xfId="0" applyNumberFormat="1" applyFont="1" applyBorder="1" applyAlignment="1">
      <alignment horizontal="right" vertical="center"/>
    </xf>
    <xf numFmtId="186" fontId="13" fillId="0" borderId="25" xfId="0" applyNumberFormat="1" applyFont="1" applyBorder="1" applyAlignment="1">
      <alignment horizontal="right" vertical="center"/>
    </xf>
    <xf numFmtId="0" fontId="13" fillId="3" borderId="8" xfId="0" applyFont="1" applyFill="1" applyBorder="1" applyAlignment="1">
      <alignment vertical="top" wrapText="1"/>
    </xf>
    <xf numFmtId="186" fontId="13" fillId="0" borderId="22" xfId="0" applyNumberFormat="1" applyFont="1" applyBorder="1" applyAlignment="1">
      <alignment horizontal="right" vertical="center"/>
    </xf>
    <xf numFmtId="0" fontId="13" fillId="3" borderId="12" xfId="0" applyFont="1" applyFill="1" applyBorder="1" applyAlignment="1">
      <alignment horizontal="center" vertical="center" wrapText="1"/>
    </xf>
    <xf numFmtId="0" fontId="13" fillId="3" borderId="18" xfId="0" applyFont="1" applyFill="1" applyBorder="1" applyAlignment="1">
      <alignment horizontal="center" vertical="top" wrapText="1"/>
    </xf>
    <xf numFmtId="186" fontId="13" fillId="0" borderId="0" xfId="0" applyNumberFormat="1" applyFont="1" applyAlignment="1">
      <alignment vertical="center"/>
    </xf>
    <xf numFmtId="186" fontId="13" fillId="0" borderId="0" xfId="0" quotePrefix="1" applyNumberFormat="1" applyFont="1" applyBorder="1" applyAlignment="1">
      <alignment horizontal="right" vertical="center"/>
    </xf>
    <xf numFmtId="186" fontId="13" fillId="0" borderId="0" xfId="0" quotePrefix="1" applyNumberFormat="1" applyFont="1" applyAlignment="1">
      <alignment horizontal="right" vertical="center"/>
    </xf>
    <xf numFmtId="186" fontId="13" fillId="0" borderId="21" xfId="12" applyNumberFormat="1" applyFont="1" applyBorder="1" applyAlignment="1">
      <alignment vertical="center"/>
    </xf>
    <xf numFmtId="186" fontId="13" fillId="0" borderId="20" xfId="0" applyNumberFormat="1" applyFont="1" applyBorder="1" applyAlignment="1">
      <alignment vertical="center"/>
    </xf>
    <xf numFmtId="186" fontId="13" fillId="0" borderId="0" xfId="12" applyNumberFormat="1" applyFont="1" applyBorder="1" applyAlignment="1">
      <alignment vertical="center"/>
    </xf>
    <xf numFmtId="186" fontId="13" fillId="0" borderId="26" xfId="0" applyNumberFormat="1" applyFont="1" applyBorder="1" applyAlignment="1">
      <alignment vertical="center"/>
    </xf>
    <xf numFmtId="0" fontId="13" fillId="3" borderId="18" xfId="0" applyFont="1" applyFill="1" applyBorder="1" applyAlignment="1">
      <alignment horizontal="center" vertical="center" wrapText="1"/>
    </xf>
    <xf numFmtId="186" fontId="13" fillId="0" borderId="25" xfId="12" applyNumberFormat="1" applyFont="1" applyBorder="1" applyAlignment="1">
      <alignment vertical="center"/>
    </xf>
    <xf numFmtId="186" fontId="13" fillId="0" borderId="22" xfId="12" applyNumberFormat="1" applyFont="1" applyBorder="1" applyAlignment="1">
      <alignment vertical="center"/>
    </xf>
    <xf numFmtId="186" fontId="13" fillId="0" borderId="24" xfId="12" applyNumberFormat="1" applyFont="1" applyBorder="1" applyAlignment="1">
      <alignment vertical="center"/>
    </xf>
    <xf numFmtId="186" fontId="13" fillId="0" borderId="23" xfId="0" applyNumberFormat="1" applyFont="1" applyBorder="1" applyAlignment="1">
      <alignment vertical="center"/>
    </xf>
    <xf numFmtId="0" fontId="13" fillId="0" borderId="0" xfId="0" applyFont="1" applyAlignment="1">
      <alignment horizontal="left" vertical="center"/>
    </xf>
    <xf numFmtId="186" fontId="13" fillId="0" borderId="17" xfId="12" applyNumberFormat="1" applyFont="1" applyBorder="1" applyAlignment="1">
      <alignment vertical="center"/>
    </xf>
    <xf numFmtId="186" fontId="13" fillId="0" borderId="18" xfId="12" applyNumberFormat="1" applyFont="1" applyBorder="1" applyAlignment="1">
      <alignment vertical="center"/>
    </xf>
    <xf numFmtId="186" fontId="13" fillId="0" borderId="18" xfId="12" applyNumberFormat="1" applyFont="1" applyBorder="1" applyAlignment="1">
      <alignment horizontal="right" vertical="center"/>
    </xf>
    <xf numFmtId="186" fontId="13" fillId="0" borderId="12" xfId="0" applyNumberFormat="1" applyFont="1" applyBorder="1" applyAlignment="1">
      <alignment vertical="center"/>
    </xf>
    <xf numFmtId="0" fontId="15" fillId="0" borderId="0" xfId="11" applyFont="1" applyAlignment="1">
      <alignment vertical="center"/>
    </xf>
    <xf numFmtId="187" fontId="13" fillId="0" borderId="21" xfId="0" applyNumberFormat="1" applyFont="1" applyBorder="1" applyAlignment="1">
      <alignment horizontal="right" vertical="center"/>
    </xf>
    <xf numFmtId="187" fontId="13" fillId="0" borderId="20" xfId="0" applyNumberFormat="1" applyFont="1" applyBorder="1" applyAlignment="1">
      <alignment horizontal="right" vertical="center"/>
    </xf>
    <xf numFmtId="187" fontId="13" fillId="0" borderId="0" xfId="0" applyNumberFormat="1" applyFont="1" applyBorder="1" applyAlignment="1">
      <alignment horizontal="right" vertical="center"/>
    </xf>
    <xf numFmtId="187" fontId="13" fillId="0" borderId="0" xfId="0" applyNumberFormat="1" applyFont="1" applyAlignment="1">
      <alignment horizontal="right" vertical="center"/>
    </xf>
    <xf numFmtId="187" fontId="13" fillId="0" borderId="26" xfId="0" applyNumberFormat="1" applyFont="1" applyBorder="1" applyAlignment="1">
      <alignment horizontal="right" vertical="center"/>
    </xf>
    <xf numFmtId="187" fontId="13" fillId="0" borderId="18" xfId="0" applyNumberFormat="1" applyFont="1" applyBorder="1" applyAlignment="1">
      <alignment horizontal="right" vertical="center"/>
    </xf>
    <xf numFmtId="187" fontId="13" fillId="0" borderId="12" xfId="0" applyNumberFormat="1" applyFont="1" applyBorder="1" applyAlignment="1">
      <alignment horizontal="right" vertical="center"/>
    </xf>
    <xf numFmtId="0" fontId="13" fillId="3" borderId="22" xfId="0" applyFont="1" applyFill="1" applyBorder="1" applyAlignment="1">
      <alignment horizontal="center" vertical="top" wrapText="1"/>
    </xf>
    <xf numFmtId="0" fontId="13" fillId="3" borderId="24" xfId="0" applyFont="1" applyFill="1" applyBorder="1" applyAlignment="1">
      <alignment horizontal="center" vertical="top" wrapText="1"/>
    </xf>
    <xf numFmtId="0" fontId="13" fillId="3" borderId="23" xfId="0" applyFont="1" applyFill="1" applyBorder="1" applyAlignment="1">
      <alignment horizontal="center" vertical="top" wrapText="1"/>
    </xf>
    <xf numFmtId="187" fontId="13" fillId="0" borderId="24" xfId="0" applyNumberFormat="1" applyFont="1" applyBorder="1" applyAlignment="1">
      <alignment horizontal="right" vertical="center"/>
    </xf>
    <xf numFmtId="187" fontId="13" fillId="0" borderId="23" xfId="0" applyNumberFormat="1" applyFont="1" applyBorder="1" applyAlignment="1">
      <alignment horizontal="right" vertical="center"/>
    </xf>
    <xf numFmtId="0" fontId="13" fillId="3" borderId="27" xfId="0" applyFont="1" applyFill="1" applyBorder="1" applyAlignment="1">
      <alignment vertical="center" wrapText="1"/>
    </xf>
    <xf numFmtId="185" fontId="14" fillId="0" borderId="19" xfId="12" applyNumberFormat="1" applyFont="1" applyBorder="1" applyAlignment="1">
      <alignment horizontal="right" vertical="center"/>
    </xf>
    <xf numFmtId="185" fontId="13" fillId="0" borderId="0" xfId="0" applyNumberFormat="1" applyFont="1" applyAlignment="1">
      <alignment vertical="center"/>
    </xf>
    <xf numFmtId="0" fontId="13" fillId="3" borderId="28" xfId="0" applyFont="1" applyFill="1" applyBorder="1" applyAlignment="1">
      <alignment vertical="center" wrapText="1"/>
    </xf>
    <xf numFmtId="185" fontId="14" fillId="0" borderId="25" xfId="12" applyNumberFormat="1" applyFont="1" applyBorder="1" applyAlignment="1">
      <alignment horizontal="right" vertical="center"/>
    </xf>
    <xf numFmtId="0" fontId="13" fillId="3" borderId="27" xfId="0" applyFont="1" applyFill="1" applyBorder="1" applyAlignment="1">
      <alignment horizontal="center" vertical="top" wrapText="1"/>
    </xf>
    <xf numFmtId="0" fontId="13" fillId="3" borderId="11" xfId="0" applyFont="1" applyFill="1" applyBorder="1" applyAlignment="1">
      <alignment vertical="center" wrapText="1"/>
    </xf>
    <xf numFmtId="188" fontId="14" fillId="0" borderId="17" xfId="12" applyNumberFormat="1" applyFont="1" applyBorder="1" applyAlignment="1">
      <alignment horizontal="right" vertical="center"/>
    </xf>
    <xf numFmtId="188" fontId="13" fillId="0" borderId="18" xfId="12" applyNumberFormat="1" applyFont="1" applyBorder="1" applyAlignment="1">
      <alignment vertical="center"/>
    </xf>
    <xf numFmtId="188" fontId="13" fillId="0" borderId="18" xfId="12" applyNumberFormat="1" applyFont="1" applyBorder="1" applyAlignment="1">
      <alignment horizontal="right" vertical="center"/>
    </xf>
    <xf numFmtId="188" fontId="13" fillId="0" borderId="12" xfId="0" applyNumberFormat="1" applyFont="1" applyBorder="1" applyAlignment="1">
      <alignment vertical="center"/>
    </xf>
    <xf numFmtId="188" fontId="13" fillId="0" borderId="0" xfId="0" applyNumberFormat="1" applyFont="1" applyBorder="1" applyAlignment="1">
      <alignment vertical="center"/>
    </xf>
    <xf numFmtId="0" fontId="13" fillId="3" borderId="28" xfId="0" applyFont="1" applyFill="1" applyBorder="1" applyAlignment="1">
      <alignment vertical="center"/>
    </xf>
    <xf numFmtId="0" fontId="13" fillId="3" borderId="20" xfId="0" applyFont="1" applyFill="1" applyBorder="1" applyAlignment="1">
      <alignment horizontal="left" vertical="center"/>
    </xf>
    <xf numFmtId="0" fontId="13" fillId="3" borderId="18" xfId="0" applyFont="1" applyFill="1" applyBorder="1" applyAlignment="1">
      <alignment horizontal="left" vertical="center"/>
    </xf>
    <xf numFmtId="0" fontId="13" fillId="3" borderId="12" xfId="0" applyFont="1" applyFill="1" applyBorder="1" applyAlignment="1">
      <alignment horizontal="left" vertical="center"/>
    </xf>
    <xf numFmtId="0" fontId="13" fillId="3" borderId="28" xfId="0" applyFont="1" applyFill="1" applyBorder="1" applyAlignment="1">
      <alignment horizontal="left" vertical="center"/>
    </xf>
    <xf numFmtId="0" fontId="13" fillId="3" borderId="22" xfId="0" applyFont="1" applyFill="1" applyBorder="1" applyAlignment="1">
      <alignment horizontal="left" vertical="center"/>
    </xf>
    <xf numFmtId="0" fontId="13" fillId="3" borderId="24" xfId="0" applyFont="1" applyFill="1" applyBorder="1" applyAlignment="1">
      <alignment horizontal="left" vertical="center"/>
    </xf>
    <xf numFmtId="0" fontId="13" fillId="3" borderId="23" xfId="0" applyFont="1" applyFill="1" applyBorder="1" applyAlignment="1">
      <alignment horizontal="left" vertical="center"/>
    </xf>
    <xf numFmtId="0" fontId="13" fillId="3" borderId="17" xfId="0" applyFont="1" applyFill="1" applyBorder="1" applyAlignment="1">
      <alignment horizontal="left" vertical="center"/>
    </xf>
    <xf numFmtId="0" fontId="13" fillId="3" borderId="11" xfId="0" applyFont="1" applyFill="1" applyBorder="1" applyAlignment="1">
      <alignment vertical="center"/>
    </xf>
    <xf numFmtId="0" fontId="13" fillId="3" borderId="11" xfId="0" applyFont="1" applyFill="1" applyBorder="1" applyAlignment="1">
      <alignment horizontal="left" vertical="center"/>
    </xf>
    <xf numFmtId="185" fontId="14" fillId="0" borderId="22" xfId="12" applyNumberFormat="1" applyFont="1" applyBorder="1" applyAlignment="1">
      <alignment horizontal="right" vertical="center"/>
    </xf>
    <xf numFmtId="0" fontId="13" fillId="0" borderId="0" xfId="0" applyFont="1" applyBorder="1" applyAlignment="1">
      <alignment vertical="center" textRotation="255"/>
    </xf>
    <xf numFmtId="0" fontId="13" fillId="3" borderId="8" xfId="0" applyFont="1" applyFill="1" applyBorder="1" applyAlignment="1">
      <alignment horizontal="center" vertical="center" textRotation="255" wrapText="1"/>
    </xf>
    <xf numFmtId="0" fontId="13" fillId="3" borderId="8" xfId="0" applyFont="1" applyFill="1" applyBorder="1" applyAlignment="1">
      <alignment horizontal="center" vertical="top" textRotation="255" wrapText="1"/>
    </xf>
    <xf numFmtId="0" fontId="13" fillId="0" borderId="0" xfId="0" applyFont="1" applyAlignment="1">
      <alignment vertical="center" textRotation="255"/>
    </xf>
    <xf numFmtId="0" fontId="13" fillId="0" borderId="17" xfId="0" applyFont="1" applyBorder="1" applyAlignment="1">
      <alignment vertical="center"/>
    </xf>
    <xf numFmtId="186" fontId="14" fillId="0" borderId="19" xfId="0" applyNumberFormat="1" applyFont="1" applyBorder="1" applyAlignment="1">
      <alignment horizontal="right" vertical="center"/>
    </xf>
    <xf numFmtId="186" fontId="14" fillId="0" borderId="25" xfId="0" applyNumberFormat="1" applyFont="1" applyBorder="1" applyAlignment="1">
      <alignment horizontal="right" vertical="center"/>
    </xf>
    <xf numFmtId="0" fontId="13" fillId="3" borderId="17" xfId="0" applyFont="1" applyFill="1" applyBorder="1" applyAlignment="1">
      <alignment horizontal="left" vertical="center" wrapText="1"/>
    </xf>
    <xf numFmtId="0" fontId="13" fillId="3" borderId="18" xfId="0" applyFont="1" applyFill="1" applyBorder="1" applyAlignment="1">
      <alignment horizontal="left" vertical="center" wrapText="1"/>
    </xf>
    <xf numFmtId="0" fontId="13" fillId="3" borderId="12" xfId="0" applyFont="1" applyFill="1" applyBorder="1" applyAlignment="1">
      <alignment horizontal="left" vertical="center" wrapText="1"/>
    </xf>
    <xf numFmtId="0" fontId="13" fillId="3" borderId="0" xfId="0" applyFont="1" applyFill="1" applyBorder="1" applyAlignment="1">
      <alignment vertical="center"/>
    </xf>
    <xf numFmtId="0" fontId="13" fillId="3" borderId="8" xfId="0" applyFont="1" applyFill="1" applyBorder="1" applyAlignment="1">
      <alignment vertical="center"/>
    </xf>
    <xf numFmtId="0" fontId="13" fillId="3" borderId="24" xfId="0" applyFont="1" applyFill="1" applyBorder="1" applyAlignment="1">
      <alignment vertical="center"/>
    </xf>
    <xf numFmtId="0" fontId="14" fillId="3" borderId="18" xfId="0" applyFont="1" applyFill="1" applyBorder="1" applyAlignment="1">
      <alignment vertical="center"/>
    </xf>
    <xf numFmtId="0" fontId="14" fillId="3" borderId="12" xfId="0" applyFont="1" applyFill="1" applyBorder="1" applyAlignment="1">
      <alignment vertical="center"/>
    </xf>
    <xf numFmtId="186" fontId="14" fillId="0" borderId="22" xfId="0" applyNumberFormat="1" applyFont="1" applyBorder="1" applyAlignment="1">
      <alignment horizontal="right" vertical="center"/>
    </xf>
    <xf numFmtId="186" fontId="14" fillId="0" borderId="0" xfId="0" applyNumberFormat="1" applyFont="1" applyBorder="1" applyAlignment="1">
      <alignment horizontal="right" vertical="center"/>
    </xf>
    <xf numFmtId="177" fontId="14" fillId="0" borderId="21" xfId="12" applyNumberFormat="1" applyFont="1" applyBorder="1" applyAlignment="1">
      <alignment horizontal="right" vertical="center"/>
    </xf>
    <xf numFmtId="177" fontId="13" fillId="0" borderId="21" xfId="12" applyNumberFormat="1" applyFont="1" applyBorder="1" applyAlignment="1">
      <alignment vertical="center"/>
    </xf>
    <xf numFmtId="177" fontId="13" fillId="0" borderId="20" xfId="0" applyNumberFormat="1" applyFont="1" applyBorder="1" applyAlignment="1">
      <alignment vertical="center"/>
    </xf>
    <xf numFmtId="0" fontId="13" fillId="3" borderId="8" xfId="0" applyFont="1" applyFill="1" applyBorder="1" applyAlignment="1">
      <alignment horizontal="left" vertical="center" wrapText="1"/>
    </xf>
    <xf numFmtId="177" fontId="14" fillId="0" borderId="24" xfId="12" applyNumberFormat="1" applyFont="1" applyBorder="1" applyAlignment="1">
      <alignment horizontal="right" vertical="center"/>
    </xf>
    <xf numFmtId="177" fontId="13" fillId="0" borderId="24" xfId="12" applyNumberFormat="1" applyFont="1" applyBorder="1" applyAlignment="1">
      <alignment vertical="center"/>
    </xf>
    <xf numFmtId="177" fontId="13" fillId="0" borderId="24" xfId="12" applyNumberFormat="1" applyFont="1" applyFill="1" applyBorder="1" applyAlignment="1">
      <alignment horizontal="right" vertical="center"/>
    </xf>
    <xf numFmtId="177" fontId="13" fillId="0" borderId="23" xfId="0" applyNumberFormat="1" applyFont="1" applyBorder="1" applyAlignment="1">
      <alignment vertical="center"/>
    </xf>
    <xf numFmtId="177" fontId="13" fillId="0" borderId="21" xfId="12" applyNumberFormat="1" applyFont="1" applyFill="1" applyBorder="1" applyAlignment="1">
      <alignment horizontal="right" vertical="center"/>
    </xf>
    <xf numFmtId="189" fontId="14" fillId="0" borderId="19" xfId="12" applyNumberFormat="1" applyFont="1" applyBorder="1" applyAlignment="1">
      <alignment horizontal="right" vertical="center"/>
    </xf>
    <xf numFmtId="189" fontId="13" fillId="0" borderId="21" xfId="12" applyNumberFormat="1" applyFont="1" applyBorder="1" applyAlignment="1">
      <alignment vertical="center"/>
    </xf>
    <xf numFmtId="189" fontId="13" fillId="0" borderId="21" xfId="12" applyNumberFormat="1" applyFont="1" applyFill="1" applyBorder="1" applyAlignment="1">
      <alignment horizontal="right" vertical="center"/>
    </xf>
    <xf numFmtId="189" fontId="13" fillId="0" borderId="20" xfId="0" applyNumberFormat="1" applyFont="1" applyBorder="1" applyAlignment="1">
      <alignment vertical="center"/>
    </xf>
    <xf numFmtId="189" fontId="14" fillId="0" borderId="25" xfId="12" applyNumberFormat="1" applyFont="1" applyBorder="1" applyAlignment="1">
      <alignment horizontal="right" vertical="center"/>
    </xf>
    <xf numFmtId="189" fontId="13" fillId="0" borderId="0" xfId="12" applyNumberFormat="1" applyFont="1" applyBorder="1" applyAlignment="1">
      <alignment vertical="center"/>
    </xf>
    <xf numFmtId="189" fontId="13" fillId="0" borderId="0" xfId="12" applyNumberFormat="1" applyFont="1" applyAlignment="1">
      <alignment vertical="center"/>
    </xf>
    <xf numFmtId="189" fontId="13" fillId="0" borderId="0" xfId="12" applyNumberFormat="1" applyFont="1" applyBorder="1" applyAlignment="1">
      <alignment horizontal="right" vertical="center"/>
    </xf>
    <xf numFmtId="189" fontId="13" fillId="0" borderId="0" xfId="12" applyNumberFormat="1" applyFont="1" applyAlignment="1">
      <alignment horizontal="right" vertical="center"/>
    </xf>
    <xf numFmtId="189" fontId="13" fillId="0" borderId="26" xfId="0" applyNumberFormat="1" applyFont="1" applyBorder="1" applyAlignment="1">
      <alignment vertical="center"/>
    </xf>
    <xf numFmtId="189" fontId="14" fillId="0" borderId="22" xfId="12" applyNumberFormat="1" applyFont="1" applyBorder="1" applyAlignment="1">
      <alignment horizontal="right" vertical="center"/>
    </xf>
    <xf numFmtId="189" fontId="13" fillId="0" borderId="24" xfId="12" applyNumberFormat="1" applyFont="1" applyBorder="1" applyAlignment="1">
      <alignment vertical="center"/>
    </xf>
    <xf numFmtId="189" fontId="13" fillId="0" borderId="24" xfId="12" applyNumberFormat="1" applyFont="1" applyBorder="1" applyAlignment="1">
      <alignment horizontal="right" vertical="center"/>
    </xf>
    <xf numFmtId="189" fontId="13" fillId="0" borderId="23" xfId="0" applyNumberFormat="1" applyFont="1" applyBorder="1" applyAlignment="1">
      <alignment vertical="center"/>
    </xf>
    <xf numFmtId="0" fontId="13" fillId="6" borderId="8" xfId="0" applyFont="1" applyFill="1" applyBorder="1" applyAlignment="1">
      <alignment horizontal="center" vertical="center"/>
    </xf>
    <xf numFmtId="57" fontId="13" fillId="0" borderId="0" xfId="0" applyNumberFormat="1" applyFont="1" applyAlignment="1">
      <alignment horizontal="center" vertical="center"/>
    </xf>
    <xf numFmtId="0" fontId="18" fillId="6" borderId="8" xfId="0" applyFont="1" applyFill="1" applyBorder="1" applyAlignment="1">
      <alignment horizontal="center" vertical="center"/>
    </xf>
    <xf numFmtId="0" fontId="18" fillId="6" borderId="8" xfId="0" applyFont="1" applyFill="1" applyBorder="1" applyAlignment="1">
      <alignment horizontal="center" vertical="center" wrapText="1"/>
    </xf>
    <xf numFmtId="185" fontId="14" fillId="0" borderId="21" xfId="12" applyNumberFormat="1" applyFont="1" applyBorder="1" applyAlignment="1">
      <alignment horizontal="right" vertical="center"/>
    </xf>
    <xf numFmtId="185" fontId="14" fillId="0" borderId="0" xfId="12" applyNumberFormat="1" applyFont="1" applyBorder="1" applyAlignment="1">
      <alignment horizontal="right" vertical="center"/>
    </xf>
    <xf numFmtId="185" fontId="14" fillId="0" borderId="24" xfId="12" applyNumberFormat="1" applyFont="1" applyBorder="1" applyAlignment="1">
      <alignment horizontal="right" vertical="center"/>
    </xf>
    <xf numFmtId="0" fontId="18" fillId="6" borderId="8" xfId="0" applyFont="1" applyFill="1" applyBorder="1" applyAlignment="1">
      <alignment vertical="center" wrapText="1"/>
    </xf>
    <xf numFmtId="190" fontId="19" fillId="0" borderId="84" xfId="0" applyNumberFormat="1" applyFont="1" applyFill="1" applyBorder="1" applyAlignment="1">
      <alignment vertical="center"/>
    </xf>
    <xf numFmtId="190" fontId="19" fillId="0" borderId="85" xfId="0" applyNumberFormat="1" applyFont="1" applyFill="1" applyBorder="1" applyAlignment="1">
      <alignment vertical="center"/>
    </xf>
    <xf numFmtId="0" fontId="13" fillId="3" borderId="25" xfId="0" applyFont="1" applyFill="1" applyBorder="1" applyAlignment="1">
      <alignment horizontal="left" vertical="top" wrapText="1"/>
    </xf>
    <xf numFmtId="0" fontId="13" fillId="3" borderId="8" xfId="0" applyFont="1" applyFill="1" applyBorder="1" applyAlignment="1">
      <alignment horizontal="left" vertical="top" wrapText="1"/>
    </xf>
    <xf numFmtId="0" fontId="13" fillId="3" borderId="22" xfId="0" applyFont="1" applyFill="1" applyBorder="1" applyAlignment="1">
      <alignment horizontal="left" vertical="top" wrapText="1"/>
    </xf>
    <xf numFmtId="0" fontId="13" fillId="3" borderId="20" xfId="0" applyFont="1" applyFill="1" applyBorder="1" applyAlignment="1">
      <alignment horizontal="left" vertical="top" wrapText="1"/>
    </xf>
    <xf numFmtId="0" fontId="13" fillId="0" borderId="0" xfId="0" applyFont="1" applyAlignment="1">
      <alignment horizontal="left" vertical="center" indent="1"/>
    </xf>
    <xf numFmtId="0" fontId="13" fillId="3" borderId="19" xfId="0" applyFont="1" applyFill="1" applyBorder="1" applyAlignment="1">
      <alignment horizontal="left" vertical="top"/>
    </xf>
    <xf numFmtId="0" fontId="13" fillId="3" borderId="21" xfId="0" applyFont="1" applyFill="1" applyBorder="1" applyAlignment="1">
      <alignment horizontal="left" vertical="top"/>
    </xf>
    <xf numFmtId="0" fontId="13" fillId="3" borderId="20" xfId="0" applyFont="1" applyFill="1" applyBorder="1" applyAlignment="1">
      <alignment horizontal="left" vertical="top"/>
    </xf>
    <xf numFmtId="186" fontId="14" fillId="0" borderId="21" xfId="0" applyNumberFormat="1" applyFont="1" applyBorder="1" applyAlignment="1">
      <alignment horizontal="right" vertical="center"/>
    </xf>
    <xf numFmtId="0" fontId="13" fillId="3" borderId="25" xfId="0" applyFont="1" applyFill="1" applyBorder="1" applyAlignment="1">
      <alignment horizontal="left" vertical="top"/>
    </xf>
    <xf numFmtId="0" fontId="13" fillId="3" borderId="8" xfId="0" applyFont="1" applyFill="1" applyBorder="1" applyAlignment="1">
      <alignment horizontal="left" vertical="top"/>
    </xf>
    <xf numFmtId="0" fontId="13" fillId="3" borderId="17" xfId="0" applyFont="1" applyFill="1" applyBorder="1" applyAlignment="1">
      <alignment horizontal="left" vertical="top"/>
    </xf>
    <xf numFmtId="0" fontId="13" fillId="3" borderId="18" xfId="0" applyFont="1" applyFill="1" applyBorder="1" applyAlignment="1">
      <alignment horizontal="left" vertical="top"/>
    </xf>
    <xf numFmtId="0" fontId="13" fillId="3" borderId="12" xfId="0" applyFont="1" applyFill="1" applyBorder="1" applyAlignment="1">
      <alignment horizontal="left" vertical="top"/>
    </xf>
    <xf numFmtId="0" fontId="13" fillId="3" borderId="27" xfId="0" applyFont="1" applyFill="1" applyBorder="1" applyAlignment="1">
      <alignment horizontal="left" vertical="top"/>
    </xf>
    <xf numFmtId="0" fontId="13" fillId="3" borderId="27" xfId="0" applyFont="1" applyFill="1" applyBorder="1" applyAlignment="1">
      <alignment horizontal="left" vertical="top" wrapText="1"/>
    </xf>
    <xf numFmtId="0" fontId="13" fillId="3" borderId="18" xfId="0" applyFont="1" applyFill="1" applyBorder="1" applyAlignment="1">
      <alignment horizontal="left" vertical="top" wrapText="1"/>
    </xf>
    <xf numFmtId="186" fontId="14" fillId="0" borderId="24" xfId="0" applyNumberFormat="1" applyFont="1" applyBorder="1" applyAlignment="1">
      <alignment horizontal="right" vertical="center"/>
    </xf>
    <xf numFmtId="0" fontId="13" fillId="0" borderId="0" xfId="0" applyFont="1" applyAlignment="1">
      <alignment horizontal="center" vertical="center" wrapText="1"/>
    </xf>
    <xf numFmtId="0" fontId="13" fillId="3" borderId="19" xfId="0" applyFont="1" applyFill="1" applyBorder="1" applyAlignment="1">
      <alignment horizontal="center" vertical="top"/>
    </xf>
    <xf numFmtId="0" fontId="13" fillId="3" borderId="25" xfId="0" applyFont="1" applyFill="1" applyBorder="1" applyAlignment="1">
      <alignment horizontal="center" vertical="top"/>
    </xf>
    <xf numFmtId="0" fontId="13" fillId="0" borderId="0" xfId="0" applyFont="1" applyAlignment="1">
      <alignment horizontal="left" vertical="center" wrapText="1"/>
    </xf>
    <xf numFmtId="189" fontId="14" fillId="0" borderId="21" xfId="0" applyNumberFormat="1" applyFont="1" applyBorder="1" applyAlignment="1">
      <alignment horizontal="right" vertical="center"/>
    </xf>
    <xf numFmtId="189" fontId="13" fillId="0" borderId="20" xfId="0" applyNumberFormat="1" applyFont="1" applyBorder="1" applyAlignment="1">
      <alignment horizontal="right" vertical="center"/>
    </xf>
    <xf numFmtId="189" fontId="14" fillId="0" borderId="0" xfId="0" applyNumberFormat="1" applyFont="1" applyBorder="1" applyAlignment="1">
      <alignment horizontal="right" vertical="center"/>
    </xf>
    <xf numFmtId="189" fontId="13" fillId="0" borderId="26" xfId="0" applyNumberFormat="1" applyFont="1" applyBorder="1" applyAlignment="1">
      <alignment horizontal="right" vertical="center"/>
    </xf>
    <xf numFmtId="189" fontId="14" fillId="0" borderId="24" xfId="0" applyNumberFormat="1" applyFont="1" applyBorder="1" applyAlignment="1">
      <alignment horizontal="right" vertical="center"/>
    </xf>
    <xf numFmtId="189" fontId="13" fillId="0" borderId="23" xfId="0" applyNumberFormat="1" applyFont="1" applyBorder="1" applyAlignment="1">
      <alignment horizontal="right" vertical="center"/>
    </xf>
    <xf numFmtId="0" fontId="13" fillId="3" borderId="20" xfId="0" applyFont="1" applyFill="1" applyBorder="1" applyAlignment="1">
      <alignment horizontal="center" vertical="top"/>
    </xf>
    <xf numFmtId="0" fontId="13" fillId="3" borderId="8" xfId="0" applyFont="1" applyFill="1" applyBorder="1" applyAlignment="1">
      <alignment horizontal="center" vertical="top"/>
    </xf>
    <xf numFmtId="0" fontId="13" fillId="3" borderId="28" xfId="0" applyFont="1" applyFill="1" applyBorder="1" applyAlignment="1">
      <alignment horizontal="center" vertical="top"/>
    </xf>
    <xf numFmtId="0" fontId="13" fillId="3" borderId="11" xfId="0" applyFont="1" applyFill="1" applyBorder="1" applyAlignment="1">
      <alignment horizontal="center" vertical="top" wrapText="1"/>
    </xf>
    <xf numFmtId="0" fontId="13" fillId="3" borderId="17" xfId="0" applyFont="1" applyFill="1" applyBorder="1" applyAlignment="1">
      <alignment vertical="top" wrapText="1"/>
    </xf>
    <xf numFmtId="0" fontId="13" fillId="0" borderId="0" xfId="0" applyFont="1"/>
    <xf numFmtId="0" fontId="20" fillId="3" borderId="8" xfId="0" applyFont="1" applyFill="1" applyBorder="1" applyAlignment="1">
      <alignment vertical="center" shrinkToFit="1"/>
    </xf>
    <xf numFmtId="0" fontId="20" fillId="0" borderId="0" xfId="0" applyFont="1" applyFill="1" applyBorder="1" applyAlignment="1">
      <alignment vertical="center" shrinkToFit="1"/>
    </xf>
    <xf numFmtId="0" fontId="20" fillId="3" borderId="8" xfId="0" applyFont="1" applyFill="1" applyBorder="1" applyAlignment="1">
      <alignment horizontal="center" vertical="center" shrinkToFit="1"/>
    </xf>
    <xf numFmtId="0" fontId="20" fillId="0" borderId="8" xfId="0" applyNumberFormat="1" applyFont="1" applyBorder="1" applyAlignment="1">
      <alignment horizontal="right" vertical="center" shrinkToFit="1"/>
    </xf>
    <xf numFmtId="191" fontId="20" fillId="0" borderId="8" xfId="0" applyNumberFormat="1" applyFont="1" applyBorder="1" applyAlignment="1">
      <alignment vertical="center" shrinkToFit="1"/>
    </xf>
    <xf numFmtId="0" fontId="20" fillId="0" borderId="8" xfId="0" applyNumberFormat="1" applyFont="1" applyBorder="1" applyAlignment="1">
      <alignment vertical="center"/>
    </xf>
    <xf numFmtId="191" fontId="20" fillId="0" borderId="8" xfId="0" applyNumberFormat="1" applyFont="1" applyBorder="1" applyAlignment="1">
      <alignment vertical="center"/>
    </xf>
    <xf numFmtId="2" fontId="20" fillId="0" borderId="8" xfId="0" applyNumberFormat="1" applyFont="1" applyBorder="1" applyAlignment="1">
      <alignment vertical="center" shrinkToFit="1"/>
    </xf>
    <xf numFmtId="0" fontId="20" fillId="0" borderId="8" xfId="0" applyNumberFormat="1" applyFont="1" applyBorder="1" applyAlignment="1">
      <alignment vertical="center" shrinkToFit="1"/>
    </xf>
    <xf numFmtId="0" fontId="13" fillId="0" borderId="0" xfId="0" applyFont="1" applyAlignment="1">
      <alignment horizontal="right"/>
    </xf>
    <xf numFmtId="2" fontId="20" fillId="0" borderId="8" xfId="0" applyNumberFormat="1" applyFont="1" applyBorder="1" applyAlignment="1">
      <alignment vertical="center"/>
    </xf>
    <xf numFmtId="0" fontId="13" fillId="0" borderId="8" xfId="0" applyFont="1" applyBorder="1"/>
    <xf numFmtId="191" fontId="13" fillId="0" borderId="8" xfId="0" applyNumberFormat="1" applyFont="1" applyBorder="1"/>
    <xf numFmtId="0" fontId="20" fillId="3" borderId="27" xfId="0" applyFont="1" applyFill="1" applyBorder="1" applyAlignment="1">
      <alignment horizontal="center" vertical="center"/>
    </xf>
    <xf numFmtId="0" fontId="20" fillId="3" borderId="19" xfId="0" applyFont="1" applyFill="1" applyBorder="1" applyAlignment="1">
      <alignment horizontal="right" vertical="center"/>
    </xf>
    <xf numFmtId="0" fontId="20" fillId="3" borderId="21" xfId="0" applyFont="1" applyFill="1" applyBorder="1" applyAlignment="1">
      <alignment horizontal="right" vertical="center"/>
    </xf>
    <xf numFmtId="0" fontId="20" fillId="3" borderId="20" xfId="0" applyFont="1" applyFill="1" applyBorder="1" applyAlignment="1">
      <alignment horizontal="right" vertical="center"/>
    </xf>
    <xf numFmtId="0" fontId="20" fillId="0" borderId="0" xfId="0" applyFont="1" applyBorder="1" applyAlignment="1">
      <alignment horizontal="left" vertical="center"/>
    </xf>
    <xf numFmtId="0" fontId="13" fillId="0" borderId="86" xfId="0" applyFont="1" applyBorder="1" applyAlignment="1">
      <alignment vertical="center"/>
    </xf>
    <xf numFmtId="0" fontId="13" fillId="0" borderId="87" xfId="0" applyFont="1" applyBorder="1" applyAlignment="1">
      <alignment vertical="center"/>
    </xf>
    <xf numFmtId="0" fontId="13" fillId="0" borderId="88" xfId="0" applyFont="1" applyBorder="1" applyAlignment="1">
      <alignment vertical="center"/>
    </xf>
    <xf numFmtId="0" fontId="20" fillId="3" borderId="89" xfId="0" applyFont="1" applyFill="1" applyBorder="1" applyAlignment="1">
      <alignment horizontal="center" vertical="center"/>
    </xf>
    <xf numFmtId="192" fontId="20" fillId="3" borderId="25" xfId="0" applyNumberFormat="1" applyFont="1" applyFill="1" applyBorder="1" applyAlignment="1">
      <alignment horizontal="left" vertical="center"/>
    </xf>
    <xf numFmtId="192" fontId="20" fillId="3" borderId="0" xfId="0" applyNumberFormat="1" applyFont="1" applyFill="1" applyBorder="1" applyAlignment="1">
      <alignment horizontal="left" vertical="center"/>
    </xf>
    <xf numFmtId="192" fontId="20" fillId="3" borderId="26" xfId="0" applyNumberFormat="1" applyFont="1" applyFill="1" applyBorder="1" applyAlignment="1">
      <alignment horizontal="left" vertical="center"/>
    </xf>
    <xf numFmtId="0" fontId="13" fillId="0" borderId="90" xfId="0" applyFont="1" applyBorder="1" applyAlignment="1">
      <alignment vertical="center"/>
    </xf>
    <xf numFmtId="0" fontId="20" fillId="0" borderId="0" xfId="0" applyFont="1" applyBorder="1" applyAlignment="1">
      <alignment horizontal="center" vertical="center"/>
    </xf>
    <xf numFmtId="0" fontId="13" fillId="0" borderId="91" xfId="0" applyFont="1" applyBorder="1" applyAlignment="1">
      <alignment vertical="center"/>
    </xf>
    <xf numFmtId="0" fontId="20" fillId="3" borderId="92" xfId="0" applyFont="1" applyFill="1" applyBorder="1" applyAlignment="1">
      <alignment horizontal="center" vertical="center" wrapText="1"/>
    </xf>
    <xf numFmtId="193" fontId="20" fillId="3" borderId="93" xfId="0" applyNumberFormat="1" applyFont="1" applyFill="1" applyBorder="1" applyAlignment="1">
      <alignment horizontal="center" vertical="center"/>
    </xf>
    <xf numFmtId="193" fontId="20" fillId="3" borderId="87" xfId="0" applyNumberFormat="1" applyFont="1" applyFill="1" applyBorder="1" applyAlignment="1">
      <alignment horizontal="center" vertical="center"/>
    </xf>
    <xf numFmtId="193" fontId="20" fillId="3" borderId="94" xfId="0" applyNumberFormat="1" applyFont="1" applyFill="1" applyBorder="1" applyAlignment="1">
      <alignment horizontal="center" vertical="center"/>
    </xf>
    <xf numFmtId="0" fontId="20" fillId="3" borderId="8" xfId="0" applyFont="1" applyFill="1" applyBorder="1" applyAlignment="1">
      <alignment horizontal="center" vertical="center"/>
    </xf>
    <xf numFmtId="194" fontId="20" fillId="0" borderId="17" xfId="0" applyNumberFormat="1" applyFont="1" applyBorder="1" applyAlignment="1">
      <alignment horizontal="center" vertical="center"/>
    </xf>
    <xf numFmtId="194" fontId="20" fillId="0" borderId="18" xfId="0" applyNumberFormat="1" applyFont="1" applyBorder="1" applyAlignment="1">
      <alignment horizontal="center" vertical="center"/>
    </xf>
    <xf numFmtId="194" fontId="20" fillId="0" borderId="12" xfId="0" applyNumberFormat="1" applyFont="1" applyBorder="1" applyAlignment="1">
      <alignment horizontal="center" vertical="center"/>
    </xf>
    <xf numFmtId="194" fontId="20" fillId="0" borderId="0" xfId="0" applyNumberFormat="1" applyFont="1" applyBorder="1" applyAlignment="1">
      <alignment horizontal="center" vertical="center"/>
    </xf>
    <xf numFmtId="0" fontId="13" fillId="0" borderId="91" xfId="0" applyFont="1" applyBorder="1" applyAlignment="1">
      <alignment horizontal="center" vertical="center"/>
    </xf>
    <xf numFmtId="0" fontId="20" fillId="3" borderId="27" xfId="0" applyFont="1" applyFill="1" applyBorder="1" applyAlignment="1">
      <alignment horizontal="center" vertical="center" wrapText="1"/>
    </xf>
    <xf numFmtId="194" fontId="20" fillId="0" borderId="19" xfId="0" applyNumberFormat="1" applyFont="1" applyBorder="1" applyAlignment="1">
      <alignment horizontal="center" vertical="center"/>
    </xf>
    <xf numFmtId="194" fontId="20" fillId="0" borderId="21" xfId="0" applyNumberFormat="1" applyFont="1" applyBorder="1" applyAlignment="1">
      <alignment horizontal="center" vertical="center"/>
    </xf>
    <xf numFmtId="194" fontId="20" fillId="0" borderId="20" xfId="0" applyNumberFormat="1" applyFont="1" applyBorder="1" applyAlignment="1">
      <alignment horizontal="center" vertical="center"/>
    </xf>
    <xf numFmtId="194" fontId="20" fillId="3" borderId="17" xfId="0" applyNumberFormat="1" applyFont="1" applyFill="1" applyBorder="1" applyAlignment="1">
      <alignment horizontal="center" vertical="center"/>
    </xf>
    <xf numFmtId="194" fontId="20" fillId="3" borderId="18" xfId="0" applyNumberFormat="1" applyFont="1" applyFill="1" applyBorder="1" applyAlignment="1">
      <alignment horizontal="center" vertical="center"/>
    </xf>
    <xf numFmtId="194" fontId="20" fillId="3" borderId="17" xfId="0" applyNumberFormat="1" applyFont="1" applyFill="1" applyBorder="1" applyAlignment="1">
      <alignment horizontal="center" vertical="center" wrapText="1"/>
    </xf>
    <xf numFmtId="194" fontId="20" fillId="3" borderId="12" xfId="0" applyNumberFormat="1" applyFont="1" applyFill="1" applyBorder="1" applyAlignment="1">
      <alignment horizontal="center" vertical="center"/>
    </xf>
    <xf numFmtId="0" fontId="13" fillId="0" borderId="95" xfId="0" applyFont="1" applyBorder="1" applyAlignment="1">
      <alignment vertical="center"/>
    </xf>
    <xf numFmtId="0" fontId="13" fillId="0" borderId="96" xfId="0" applyFont="1" applyBorder="1" applyAlignment="1">
      <alignment vertical="center"/>
    </xf>
    <xf numFmtId="194" fontId="20" fillId="0" borderId="96" xfId="0" applyNumberFormat="1" applyFont="1" applyBorder="1" applyAlignment="1">
      <alignment horizontal="center" vertical="center"/>
    </xf>
    <xf numFmtId="0" fontId="13" fillId="0" borderId="97" xfId="0" applyFont="1" applyBorder="1" applyAlignment="1">
      <alignment horizontal="center" vertical="center"/>
    </xf>
    <xf numFmtId="0" fontId="21" fillId="0" borderId="0" xfId="0" applyFont="1" applyAlignment="1">
      <alignment vertical="center"/>
    </xf>
    <xf numFmtId="0" fontId="8" fillId="0" borderId="0" xfId="0" applyFont="1" applyAlignment="1">
      <alignment vertical="center"/>
    </xf>
    <xf numFmtId="2" fontId="13" fillId="0" borderId="8" xfId="0" applyNumberFormat="1" applyFont="1" applyBorder="1" applyAlignment="1">
      <alignment horizontal="center" vertical="center"/>
    </xf>
    <xf numFmtId="195" fontId="13" fillId="0" borderId="8" xfId="0" applyNumberFormat="1" applyFont="1" applyBorder="1" applyAlignment="1">
      <alignment horizontal="center" vertical="center"/>
    </xf>
    <xf numFmtId="58" fontId="2" fillId="3" borderId="27" xfId="7" applyNumberFormat="1" applyFont="1" applyFill="1" applyBorder="1" applyAlignment="1">
      <alignment horizontal="center" vertical="center"/>
    </xf>
    <xf numFmtId="0" fontId="0" fillId="3" borderId="8" xfId="10" applyFont="1" applyFill="1" applyBorder="1" applyAlignment="1">
      <alignment horizontal="center"/>
    </xf>
    <xf numFmtId="0" fontId="0" fillId="3" borderId="18" xfId="10" applyFont="1" applyFill="1" applyBorder="1" applyAlignment="1">
      <alignment horizontal="center"/>
    </xf>
    <xf numFmtId="56" fontId="0" fillId="3" borderId="18" xfId="10" quotePrefix="1" applyNumberFormat="1" applyFont="1" applyFill="1" applyBorder="1" applyAlignment="1">
      <alignment horizontal="center"/>
    </xf>
    <xf numFmtId="0" fontId="0" fillId="3" borderId="18" xfId="10" quotePrefix="1" applyFont="1" applyFill="1" applyBorder="1" applyAlignment="1">
      <alignment horizontal="center"/>
    </xf>
    <xf numFmtId="0" fontId="0" fillId="3" borderId="12" xfId="10" applyFont="1" applyFill="1" applyBorder="1" applyAlignment="1">
      <alignment horizontal="center"/>
    </xf>
    <xf numFmtId="0" fontId="0" fillId="3" borderId="12" xfId="10" quotePrefix="1" applyFont="1" applyFill="1" applyBorder="1" applyAlignment="1">
      <alignment horizontal="center"/>
    </xf>
    <xf numFmtId="0" fontId="0" fillId="3" borderId="8" xfId="10" applyFont="1" applyFill="1" applyBorder="1"/>
    <xf numFmtId="38" fontId="0" fillId="0" borderId="0" xfId="7" applyNumberFormat="1" applyFont="1">
      <alignment vertical="center"/>
    </xf>
    <xf numFmtId="38" fontId="0" fillId="3" borderId="8" xfId="1" applyFont="1" applyFill="1" applyBorder="1" applyAlignment="1">
      <alignment horizontal="center"/>
    </xf>
    <xf numFmtId="38" fontId="0" fillId="3" borderId="17" xfId="1" applyFont="1" applyFill="1" applyBorder="1" applyAlignment="1">
      <alignment horizontal="center"/>
    </xf>
    <xf numFmtId="38" fontId="0" fillId="3" borderId="18" xfId="1" quotePrefix="1" applyFont="1" applyFill="1" applyBorder="1" applyAlignment="1">
      <alignment horizontal="center"/>
    </xf>
    <xf numFmtId="38" fontId="0" fillId="3" borderId="12" xfId="1" applyFont="1" applyFill="1" applyBorder="1" applyAlignment="1">
      <alignment horizontal="center"/>
    </xf>
    <xf numFmtId="38" fontId="0" fillId="3" borderId="18" xfId="1" applyFont="1" applyFill="1" applyBorder="1" applyAlignment="1">
      <alignment horizontal="center"/>
    </xf>
    <xf numFmtId="0" fontId="0" fillId="3" borderId="17" xfId="10" applyFont="1" applyFill="1" applyBorder="1" applyAlignment="1">
      <alignment horizontal="center"/>
    </xf>
    <xf numFmtId="58" fontId="2" fillId="3" borderId="28" xfId="7" applyNumberFormat="1" applyFont="1" applyFill="1" applyBorder="1" applyAlignment="1">
      <alignment horizontal="center" vertical="center"/>
    </xf>
    <xf numFmtId="0" fontId="0" fillId="3" borderId="27" xfId="10" applyFont="1" applyFill="1" applyBorder="1" applyAlignment="1">
      <alignment horizontal="center"/>
    </xf>
    <xf numFmtId="38" fontId="0" fillId="0" borderId="21" xfId="1" applyFont="1" applyFill="1" applyBorder="1" applyAlignment="1">
      <alignment horizontal="right"/>
    </xf>
    <xf numFmtId="38" fontId="0" fillId="0" borderId="20" xfId="1" applyFont="1" applyFill="1" applyBorder="1" applyAlignment="1">
      <alignment horizontal="right"/>
    </xf>
    <xf numFmtId="38" fontId="0" fillId="0" borderId="27" xfId="1" applyFont="1" applyFill="1" applyBorder="1" applyAlignment="1">
      <alignment horizontal="right"/>
    </xf>
    <xf numFmtId="196" fontId="0" fillId="0" borderId="27" xfId="9" quotePrefix="1" applyNumberFormat="1" applyFont="1" applyFill="1" applyBorder="1" applyAlignment="1">
      <alignment horizontal="right" vertical="top"/>
    </xf>
    <xf numFmtId="38" fontId="0" fillId="3" borderId="19" xfId="1" applyFont="1" applyFill="1" applyBorder="1" applyAlignment="1">
      <alignment horizontal="center"/>
    </xf>
    <xf numFmtId="38" fontId="0" fillId="0" borderId="19" xfId="1" applyFont="1" applyFill="1" applyBorder="1" applyAlignment="1">
      <alignment horizontal="right"/>
    </xf>
    <xf numFmtId="0" fontId="0" fillId="3" borderId="19" xfId="10" applyFont="1" applyFill="1" applyBorder="1" applyAlignment="1">
      <alignment horizontal="center"/>
    </xf>
    <xf numFmtId="0" fontId="0" fillId="3" borderId="28" xfId="10" applyFont="1" applyFill="1" applyBorder="1" applyAlignment="1">
      <alignment horizontal="center"/>
    </xf>
    <xf numFmtId="38" fontId="0" fillId="0" borderId="0" xfId="1" applyFont="1" applyFill="1" applyBorder="1" applyAlignment="1">
      <alignment horizontal="right"/>
    </xf>
    <xf numFmtId="38" fontId="0" fillId="0" borderId="26" xfId="1" applyFont="1" applyFill="1" applyBorder="1" applyAlignment="1">
      <alignment horizontal="right"/>
    </xf>
    <xf numFmtId="38" fontId="0" fillId="0" borderId="28" xfId="1" applyFont="1" applyFill="1" applyBorder="1" applyAlignment="1">
      <alignment horizontal="right"/>
    </xf>
    <xf numFmtId="197" fontId="0" fillId="0" borderId="28" xfId="9" quotePrefix="1" applyNumberFormat="1" applyFont="1" applyFill="1" applyBorder="1" applyAlignment="1">
      <alignment horizontal="right" vertical="top"/>
    </xf>
    <xf numFmtId="38" fontId="0" fillId="3" borderId="25" xfId="1" applyFont="1" applyFill="1" applyBorder="1" applyAlignment="1">
      <alignment horizontal="center"/>
    </xf>
    <xf numFmtId="38" fontId="0" fillId="0" borderId="25" xfId="1" applyFont="1" applyFill="1" applyBorder="1" applyAlignment="1">
      <alignment horizontal="right"/>
    </xf>
    <xf numFmtId="38" fontId="0" fillId="0" borderId="0" xfId="1" applyFont="1" applyBorder="1">
      <alignment vertical="center"/>
    </xf>
    <xf numFmtId="38" fontId="0" fillId="0" borderId="26" xfId="1" applyFont="1" applyBorder="1">
      <alignment vertical="center"/>
    </xf>
    <xf numFmtId="38" fontId="0" fillId="0" borderId="28" xfId="1" applyFont="1" applyBorder="1">
      <alignment vertical="center"/>
    </xf>
    <xf numFmtId="58" fontId="2" fillId="3" borderId="11" xfId="7" applyNumberFormat="1" applyFont="1" applyFill="1" applyBorder="1" applyAlignment="1">
      <alignment horizontal="center" vertical="center"/>
    </xf>
    <xf numFmtId="0" fontId="0" fillId="3" borderId="11" xfId="10" applyFont="1" applyFill="1" applyBorder="1" applyAlignment="1">
      <alignment horizontal="center"/>
    </xf>
    <xf numFmtId="38" fontId="0" fillId="0" borderId="24" xfId="1" applyFont="1" applyFill="1" applyBorder="1" applyAlignment="1">
      <alignment horizontal="right"/>
    </xf>
    <xf numFmtId="38" fontId="0" fillId="0" borderId="23" xfId="1" applyFont="1" applyFill="1" applyBorder="1" applyAlignment="1">
      <alignment horizontal="right"/>
    </xf>
    <xf numFmtId="38" fontId="0" fillId="0" borderId="11" xfId="1" applyFont="1" applyFill="1" applyBorder="1" applyAlignment="1">
      <alignment horizontal="right"/>
    </xf>
    <xf numFmtId="197" fontId="0" fillId="0" borderId="11" xfId="9" quotePrefix="1" applyNumberFormat="1" applyFont="1" applyFill="1" applyBorder="1" applyAlignment="1">
      <alignment horizontal="right" vertical="top"/>
    </xf>
    <xf numFmtId="38" fontId="0" fillId="3" borderId="22" xfId="1" applyFont="1" applyFill="1" applyBorder="1" applyAlignment="1">
      <alignment horizontal="center"/>
    </xf>
    <xf numFmtId="38" fontId="0" fillId="0" borderId="22" xfId="1" applyFont="1" applyFill="1" applyBorder="1" applyAlignment="1">
      <alignment horizontal="right"/>
    </xf>
    <xf numFmtId="38" fontId="0" fillId="0" borderId="24" xfId="1" applyFont="1" applyBorder="1">
      <alignment vertical="center"/>
    </xf>
    <xf numFmtId="38" fontId="0" fillId="0" borderId="23" xfId="1" applyFont="1" applyFill="1" applyBorder="1">
      <alignment vertical="center"/>
    </xf>
    <xf numFmtId="38" fontId="0" fillId="0" borderId="11" xfId="1" applyFont="1" applyBorder="1">
      <alignment vertical="center"/>
    </xf>
    <xf numFmtId="0" fontId="0" fillId="3" borderId="25" xfId="10" applyFont="1" applyFill="1" applyBorder="1" applyAlignment="1">
      <alignment horizontal="center"/>
    </xf>
    <xf numFmtId="0" fontId="0" fillId="3" borderId="22" xfId="10" applyFont="1" applyFill="1" applyBorder="1" applyAlignment="1">
      <alignment horizontal="center"/>
    </xf>
    <xf numFmtId="0" fontId="2" fillId="3" borderId="27" xfId="7" applyNumberFormat="1" applyFont="1" applyFill="1" applyBorder="1" applyAlignment="1">
      <alignment horizontal="center" vertical="center"/>
    </xf>
    <xf numFmtId="0" fontId="2" fillId="3" borderId="28" xfId="7" applyNumberFormat="1" applyFont="1" applyFill="1" applyBorder="1" applyAlignment="1">
      <alignment horizontal="center" vertical="center"/>
    </xf>
    <xf numFmtId="0" fontId="2" fillId="3" borderId="11" xfId="7" applyNumberFormat="1" applyFont="1" applyFill="1" applyBorder="1" applyAlignment="1">
      <alignment horizontal="center" vertical="center"/>
    </xf>
    <xf numFmtId="58" fontId="13" fillId="3" borderId="27" xfId="0" applyNumberFormat="1" applyFont="1" applyFill="1" applyBorder="1" applyAlignment="1">
      <alignment horizontal="center"/>
    </xf>
    <xf numFmtId="0" fontId="13" fillId="3" borderId="27" xfId="0" applyFont="1" applyFill="1" applyBorder="1" applyAlignment="1">
      <alignment horizontal="center"/>
    </xf>
    <xf numFmtId="0" fontId="13" fillId="3" borderId="17" xfId="0" applyFont="1" applyFill="1" applyBorder="1" applyAlignment="1">
      <alignment horizontal="center"/>
    </xf>
    <xf numFmtId="0" fontId="13" fillId="3" borderId="18" xfId="0" applyFont="1" applyFill="1" applyBorder="1" applyAlignment="1">
      <alignment horizontal="center"/>
    </xf>
    <xf numFmtId="0" fontId="13" fillId="3" borderId="12" xfId="0" applyFont="1" applyFill="1" applyBorder="1" applyAlignment="1">
      <alignment horizontal="center"/>
    </xf>
    <xf numFmtId="0" fontId="13" fillId="3" borderId="8" xfId="0" applyFont="1" applyFill="1" applyBorder="1" applyAlignment="1">
      <alignment horizontal="center"/>
    </xf>
    <xf numFmtId="0" fontId="13" fillId="0" borderId="0" xfId="0" applyFont="1" applyFill="1" applyBorder="1" applyAlignment="1">
      <alignment horizontal="left"/>
    </xf>
    <xf numFmtId="0" fontId="13" fillId="0" borderId="0" xfId="0" applyFont="1" applyFill="1" applyAlignment="1">
      <alignment horizontal="left"/>
    </xf>
    <xf numFmtId="0" fontId="13" fillId="3" borderId="28" xfId="0" applyFont="1" applyFill="1" applyBorder="1" applyAlignment="1">
      <alignment horizontal="center"/>
    </xf>
    <xf numFmtId="177" fontId="13" fillId="0" borderId="19" xfId="0" applyNumberFormat="1" applyFont="1" applyBorder="1"/>
    <xf numFmtId="177" fontId="13" fillId="0" borderId="21" xfId="0" applyNumberFormat="1" applyFont="1" applyBorder="1"/>
    <xf numFmtId="177" fontId="13" fillId="0" borderId="20" xfId="0" applyNumberFormat="1" applyFont="1" applyBorder="1"/>
    <xf numFmtId="177" fontId="13" fillId="0" borderId="27" xfId="0" applyNumberFormat="1" applyFont="1" applyBorder="1"/>
    <xf numFmtId="38" fontId="20" fillId="0" borderId="55" xfId="0" applyNumberFormat="1" applyFont="1" applyFill="1" applyBorder="1" applyAlignment="1">
      <alignment vertical="center"/>
    </xf>
    <xf numFmtId="38" fontId="20" fillId="0" borderId="57" xfId="0" applyNumberFormat="1" applyFont="1" applyFill="1" applyBorder="1" applyAlignment="1">
      <alignment vertical="center"/>
    </xf>
    <xf numFmtId="38" fontId="20" fillId="0" borderId="27" xfId="0" applyNumberFormat="1" applyFont="1" applyFill="1" applyBorder="1" applyAlignment="1">
      <alignment vertical="center"/>
    </xf>
    <xf numFmtId="177" fontId="13" fillId="0" borderId="25" xfId="0" applyNumberFormat="1" applyFont="1" applyBorder="1"/>
    <xf numFmtId="177" fontId="13" fillId="0" borderId="0" xfId="0" applyNumberFormat="1" applyFont="1" applyBorder="1"/>
    <xf numFmtId="177" fontId="13" fillId="0" borderId="26" xfId="0" applyNumberFormat="1" applyFont="1" applyBorder="1"/>
    <xf numFmtId="177" fontId="13" fillId="0" borderId="28" xfId="0" applyNumberFormat="1" applyFont="1" applyBorder="1"/>
    <xf numFmtId="38" fontId="20" fillId="0" borderId="28" xfId="0" applyNumberFormat="1" applyFont="1" applyFill="1" applyBorder="1" applyAlignment="1">
      <alignment vertical="center"/>
    </xf>
    <xf numFmtId="0" fontId="13" fillId="3" borderId="11" xfId="0" applyFont="1" applyFill="1" applyBorder="1" applyAlignment="1">
      <alignment horizontal="center"/>
    </xf>
    <xf numFmtId="177" fontId="13" fillId="0" borderId="22" xfId="0" applyNumberFormat="1" applyFont="1" applyBorder="1"/>
    <xf numFmtId="177" fontId="13" fillId="0" borderId="24" xfId="0" applyNumberFormat="1" applyFont="1" applyBorder="1"/>
    <xf numFmtId="177" fontId="13" fillId="0" borderId="23" xfId="0" applyNumberFormat="1" applyFont="1" applyBorder="1"/>
    <xf numFmtId="177" fontId="13" fillId="0" borderId="11" xfId="0" applyNumberFormat="1" applyFont="1" applyBorder="1"/>
    <xf numFmtId="38" fontId="20" fillId="0" borderId="98" xfId="0" applyNumberFormat="1" applyFont="1" applyFill="1" applyBorder="1" applyAlignment="1">
      <alignment vertical="center"/>
    </xf>
    <xf numFmtId="38" fontId="20" fillId="0" borderId="99" xfId="0" applyNumberFormat="1" applyFont="1" applyFill="1" applyBorder="1" applyAlignment="1">
      <alignment vertical="center"/>
    </xf>
    <xf numFmtId="38" fontId="20" fillId="0" borderId="11" xfId="0" applyNumberFormat="1" applyFont="1" applyFill="1" applyBorder="1" applyAlignment="1">
      <alignment vertical="center"/>
    </xf>
  </cellXfs>
  <cellStyles count="13">
    <cellStyle name="桁区切り 2" xfId="1"/>
    <cellStyle name="標準" xfId="0" builtinId="0"/>
    <cellStyle name="標準 2" xfId="2"/>
    <cellStyle name="標準 3" xfId="3"/>
    <cellStyle name="標準 4" xfId="4"/>
    <cellStyle name="標準 5" xfId="5"/>
    <cellStyle name="標準 6" xfId="6"/>
    <cellStyle name="標準 7" xfId="7"/>
    <cellStyle name="標準_24-1" xfId="8"/>
    <cellStyle name="標準_JB16" xfId="9"/>
    <cellStyle name="標準_住基各歳H14.10.1XLS" xfId="10"/>
    <cellStyle name="ハイパーリンク" xfId="11" builtinId="8"/>
    <cellStyle name="桁区切り" xfId="12" builtinId="6"/>
  </cellStyles>
  <tableStyles count="0" defaultTableStyle="TableStyleMedium2" defaultPivotStyle="PivotStyleMedium9"/>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theme" Target="theme/theme1.xml" /><Relationship Id="rId59" Type="http://schemas.openxmlformats.org/officeDocument/2006/relationships/sharedStrings" Target="sharedStrings.xml" /><Relationship Id="rId60"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W61"/>
  <sheetViews>
    <sheetView showGridLines="0" tabSelected="1" zoomScale="80" zoomScaleNormal="80" workbookViewId="0">
      <selection activeCell="B66" sqref="B66"/>
    </sheetView>
  </sheetViews>
  <sheetFormatPr defaultRowHeight="24"/>
  <cols>
    <col min="1" max="1" width="0.75" style="1" customWidth="1"/>
    <col min="2" max="2" width="20.375" style="2" customWidth="1"/>
    <col min="3" max="3" width="80.125" style="2" customWidth="1"/>
    <col min="4" max="4" width="14.625" style="3" customWidth="1"/>
    <col min="5" max="5" width="26.125" style="2" customWidth="1"/>
    <col min="6" max="6" width="31.625" style="2" bestFit="1" customWidth="1"/>
    <col min="7" max="7" width="15.125" style="2" hidden="1" customWidth="1"/>
    <col min="8" max="8" width="5.5" style="2" hidden="1" customWidth="1"/>
    <col min="9" max="12" width="6.875" style="2" hidden="1" customWidth="1"/>
    <col min="13" max="16" width="0.5" style="2" customWidth="1"/>
    <col min="17" max="22" width="6.875" style="2" customWidth="1"/>
    <col min="23" max="23" width="5.5" style="2" bestFit="1" customWidth="1"/>
    <col min="24" max="28" width="2.375" style="2" customWidth="1"/>
    <col min="29" max="16384" width="9" style="2" customWidth="1"/>
  </cols>
  <sheetData>
    <row r="1" spans="2:23" s="2" customFormat="1" ht="25.5">
      <c r="B1" s="4" t="s">
        <v>711</v>
      </c>
      <c r="C1" s="4"/>
      <c r="D1" s="4"/>
      <c r="E1" s="4"/>
      <c r="F1" s="4"/>
    </row>
    <row r="2" spans="2:23" s="2" customFormat="1" ht="18.75">
      <c r="B2" s="5" t="s">
        <v>1051</v>
      </c>
      <c r="C2" s="5"/>
      <c r="D2" s="5"/>
      <c r="E2" s="5"/>
      <c r="F2" s="5"/>
      <c r="G2" s="38"/>
      <c r="H2" s="41" t="s">
        <v>859</v>
      </c>
      <c r="I2" s="41" t="s">
        <v>610</v>
      </c>
      <c r="J2" s="41" t="s">
        <v>486</v>
      </c>
      <c r="K2" s="41" t="s">
        <v>860</v>
      </c>
      <c r="L2" s="41" t="s">
        <v>468</v>
      </c>
      <c r="M2" s="43"/>
      <c r="N2" s="43"/>
      <c r="O2" s="43"/>
      <c r="P2" s="43"/>
      <c r="Q2" s="43"/>
      <c r="R2" s="43"/>
      <c r="S2" s="43"/>
      <c r="T2" s="43"/>
      <c r="U2" s="43"/>
      <c r="V2" s="43"/>
      <c r="W2" s="43"/>
    </row>
    <row r="3" spans="2:23" s="2" customFormat="1" ht="18">
      <c r="B3" s="6"/>
      <c r="C3" s="6"/>
      <c r="D3" s="6"/>
      <c r="E3" s="6"/>
      <c r="F3" s="6"/>
      <c r="G3" s="38"/>
      <c r="H3" s="41"/>
      <c r="I3" s="41"/>
      <c r="J3" s="41"/>
      <c r="K3" s="41"/>
      <c r="L3" s="41"/>
      <c r="M3" s="43"/>
      <c r="N3" s="43"/>
      <c r="O3" s="43"/>
      <c r="P3" s="43"/>
      <c r="Q3" s="43"/>
      <c r="R3" s="43"/>
      <c r="S3" s="43"/>
      <c r="T3" s="43"/>
      <c r="U3" s="43"/>
      <c r="V3" s="43"/>
      <c r="W3" s="43"/>
    </row>
    <row r="4" spans="2:23" s="2" customFormat="1" ht="18" customHeight="1">
      <c r="B4" s="7" t="s">
        <v>727</v>
      </c>
      <c r="C4" s="13" t="s">
        <v>678</v>
      </c>
      <c r="D4" s="22" t="s">
        <v>733</v>
      </c>
      <c r="E4" s="27" t="s">
        <v>492</v>
      </c>
      <c r="F4" s="32" t="s">
        <v>477</v>
      </c>
      <c r="G4" s="39" t="s">
        <v>865</v>
      </c>
      <c r="H4" s="24" t="s">
        <v>861</v>
      </c>
      <c r="I4" s="24" t="s">
        <v>862</v>
      </c>
      <c r="J4" s="24" t="s">
        <v>477</v>
      </c>
      <c r="K4" s="24" t="s">
        <v>521</v>
      </c>
      <c r="L4" s="24" t="s">
        <v>864</v>
      </c>
    </row>
    <row r="5" spans="2:23" s="2" customFormat="1" ht="18" customHeight="1">
      <c r="B5" s="7" t="s">
        <v>728</v>
      </c>
      <c r="C5" s="14" t="s">
        <v>728</v>
      </c>
      <c r="D5" s="22" t="s">
        <v>296</v>
      </c>
      <c r="E5" s="27" t="s">
        <v>296</v>
      </c>
      <c r="F5" s="32" t="s">
        <v>296</v>
      </c>
      <c r="G5" s="39"/>
      <c r="H5" s="24"/>
      <c r="I5" s="24"/>
      <c r="J5" s="24"/>
      <c r="K5" s="24"/>
      <c r="L5" s="24"/>
    </row>
    <row r="6" spans="2:23" s="2" customFormat="1" ht="18" customHeight="1">
      <c r="B6" s="8" t="s">
        <v>439</v>
      </c>
      <c r="C6" s="15" t="str">
        <f>総覧!B1</f>
        <v>人口動態総覧</v>
      </c>
      <c r="D6" s="13" t="s">
        <v>576</v>
      </c>
      <c r="E6" s="28" t="s">
        <v>108</v>
      </c>
      <c r="F6" s="33" t="s">
        <v>732</v>
      </c>
      <c r="G6" s="40"/>
      <c r="H6" s="42"/>
      <c r="I6" s="42"/>
      <c r="J6" s="42"/>
      <c r="K6" s="42"/>
      <c r="L6" s="42"/>
    </row>
    <row r="7" spans="2:23" s="2" customFormat="1" ht="18" customHeight="1">
      <c r="B7" s="9" t="s">
        <v>64</v>
      </c>
      <c r="C7" s="16" t="str">
        <f>生01!B1</f>
        <v>出生数（性・出生月別）</v>
      </c>
      <c r="D7" s="23" t="s">
        <v>576</v>
      </c>
      <c r="E7" s="29" t="s">
        <v>108</v>
      </c>
      <c r="F7" s="34" t="s">
        <v>732</v>
      </c>
      <c r="G7" s="40"/>
      <c r="H7" s="42"/>
      <c r="I7" s="42"/>
      <c r="J7" s="42"/>
      <c r="K7" s="42"/>
      <c r="L7" s="42"/>
    </row>
    <row r="8" spans="2:23" s="2" customFormat="1" ht="18" customHeight="1">
      <c r="B8" s="10"/>
      <c r="C8" s="17" t="str">
        <f>生02!B1</f>
        <v>出生数（性・母の年齢（５歳階級）別）</v>
      </c>
      <c r="D8" s="24" t="s">
        <v>576</v>
      </c>
      <c r="E8" s="30" t="s">
        <v>108</v>
      </c>
      <c r="F8" s="35" t="s">
        <v>732</v>
      </c>
      <c r="G8" s="40"/>
      <c r="H8" s="42"/>
      <c r="I8" s="42"/>
      <c r="J8" s="42"/>
      <c r="K8" s="42"/>
      <c r="L8" s="42"/>
    </row>
    <row r="9" spans="2:23" s="2" customFormat="1" ht="18" customHeight="1">
      <c r="B9" s="10"/>
      <c r="C9" s="17" t="str">
        <f>生03!B1</f>
        <v>出生数（性・体重階級・単産複産別）、出生時平均体重（性・単産複産別）</v>
      </c>
      <c r="D9" s="25" t="s">
        <v>285</v>
      </c>
      <c r="E9" s="30" t="s">
        <v>108</v>
      </c>
      <c r="F9" s="35" t="s">
        <v>742</v>
      </c>
      <c r="G9" s="40"/>
      <c r="H9" s="42"/>
      <c r="I9" s="42"/>
      <c r="J9" s="42"/>
      <c r="K9" s="42"/>
      <c r="L9" s="42"/>
    </row>
    <row r="10" spans="2:23" s="2" customFormat="1" ht="18" customHeight="1">
      <c r="B10" s="10"/>
      <c r="C10" s="17" t="str">
        <f>生04!B1</f>
        <v>出生数（性・身長別）、出生時平均身長（性別）</v>
      </c>
      <c r="D10" s="24" t="s">
        <v>285</v>
      </c>
      <c r="E10" s="30" t="s">
        <v>108</v>
      </c>
      <c r="F10" s="35" t="s">
        <v>742</v>
      </c>
      <c r="G10" s="40"/>
      <c r="H10" s="42"/>
      <c r="I10" s="42"/>
      <c r="J10" s="42"/>
      <c r="K10" s="42"/>
      <c r="L10" s="42"/>
    </row>
    <row r="11" spans="2:23" s="2" customFormat="1" ht="18" customHeight="1">
      <c r="B11" s="10"/>
      <c r="C11" s="17" t="str">
        <f>生05!B1</f>
        <v>出生数(母の年齢（５歳階級）別　【再掲】嫡出でない子）、（出生順位別）、（出生場所別）</v>
      </c>
      <c r="D11" s="25" t="s">
        <v>285</v>
      </c>
      <c r="E11" s="30" t="s">
        <v>108</v>
      </c>
      <c r="F11" s="35" t="s">
        <v>742</v>
      </c>
      <c r="G11" s="40"/>
      <c r="H11" s="42"/>
      <c r="I11" s="42"/>
      <c r="J11" s="42"/>
      <c r="K11" s="42"/>
      <c r="L11" s="42"/>
    </row>
    <row r="12" spans="2:23" s="2" customFormat="1" ht="18" customHeight="1">
      <c r="B12" s="11"/>
      <c r="C12" s="18" t="str">
        <f>生06!B1</f>
        <v>出生数（出生の場所・出生時の立会者別）</v>
      </c>
      <c r="D12" s="24" t="s">
        <v>576</v>
      </c>
      <c r="E12" s="31" t="s">
        <v>108</v>
      </c>
      <c r="F12" s="36" t="s">
        <v>732</v>
      </c>
      <c r="G12" s="40"/>
      <c r="H12" s="42"/>
      <c r="I12" s="42"/>
      <c r="J12" s="42"/>
      <c r="K12" s="42"/>
      <c r="L12" s="42"/>
    </row>
    <row r="13" spans="2:23" s="2" customFormat="1" ht="18" customHeight="1">
      <c r="B13" s="9" t="s">
        <v>573</v>
      </c>
      <c r="C13" s="16" t="str">
        <f>死01!B1</f>
        <v>死亡数（性・年齢５歳階級別）</v>
      </c>
      <c r="D13" s="23" t="s">
        <v>576</v>
      </c>
      <c r="E13" s="29" t="s">
        <v>108</v>
      </c>
      <c r="F13" s="34" t="s">
        <v>732</v>
      </c>
      <c r="G13" s="40"/>
      <c r="H13" s="42"/>
      <c r="I13" s="42"/>
      <c r="J13" s="42"/>
      <c r="K13" s="42"/>
      <c r="L13" s="42"/>
    </row>
    <row r="14" spans="2:23" s="2" customFormat="1" ht="18" customHeight="1">
      <c r="B14" s="10"/>
      <c r="C14" s="17" t="str">
        <f>死02!B1</f>
        <v>死亡数（性・月別）</v>
      </c>
      <c r="D14" s="24" t="s">
        <v>576</v>
      </c>
      <c r="E14" s="30" t="s">
        <v>108</v>
      </c>
      <c r="F14" s="35" t="s">
        <v>732</v>
      </c>
      <c r="G14" s="40"/>
      <c r="H14" s="42"/>
      <c r="I14" s="42"/>
      <c r="J14" s="42"/>
      <c r="K14" s="42"/>
      <c r="L14" s="42"/>
    </row>
    <row r="15" spans="2:23" s="2" customFormat="1" ht="18" customHeight="1">
      <c r="B15" s="10"/>
      <c r="C15" s="17" t="str">
        <f>死03!B1</f>
        <v>死亡数（性・死亡の場所別）</v>
      </c>
      <c r="D15" s="24" t="s">
        <v>285</v>
      </c>
      <c r="E15" s="30" t="s">
        <v>108</v>
      </c>
      <c r="F15" s="35" t="s">
        <v>742</v>
      </c>
      <c r="G15" s="40"/>
      <c r="H15" s="42"/>
      <c r="I15" s="42"/>
      <c r="J15" s="42"/>
      <c r="K15" s="42"/>
      <c r="L15" s="42"/>
    </row>
    <row r="16" spans="2:23" s="2" customFormat="1" ht="18" customHeight="1">
      <c r="B16" s="10"/>
      <c r="C16" s="17" t="str">
        <f>'死04 '!B1</f>
        <v>死亡数（性・死因別）</v>
      </c>
      <c r="D16" s="24" t="s">
        <v>285</v>
      </c>
      <c r="E16" s="30" t="s">
        <v>108</v>
      </c>
      <c r="F16" s="35" t="s">
        <v>742</v>
      </c>
      <c r="G16" s="40"/>
      <c r="H16" s="42"/>
      <c r="I16" s="42"/>
      <c r="J16" s="42"/>
      <c r="K16" s="42"/>
      <c r="L16" s="42"/>
    </row>
    <row r="17" spans="2:12" s="2" customFormat="1" ht="18" customHeight="1">
      <c r="B17" s="11"/>
      <c r="C17" s="18" t="str">
        <f>'死05 '!CZ1</f>
        <v>死亡数（性・年齢５歳階級別・死因別）</v>
      </c>
      <c r="D17" s="26" t="s">
        <v>1099</v>
      </c>
      <c r="E17" s="31" t="s">
        <v>108</v>
      </c>
      <c r="F17" s="36" t="s">
        <v>742</v>
      </c>
      <c r="G17" s="40"/>
      <c r="H17" s="42"/>
      <c r="I17" s="42"/>
      <c r="J17" s="42"/>
      <c r="K17" s="42"/>
      <c r="L17" s="42"/>
    </row>
    <row r="18" spans="2:12" s="2" customFormat="1" ht="18" customHeight="1">
      <c r="B18" s="9" t="s">
        <v>578</v>
      </c>
      <c r="C18" s="16" t="str">
        <f>死産!B1</f>
        <v>死産数（自然－人工・性・妊娠期間（４週区分・早期－正期－過期再掲）別）</v>
      </c>
      <c r="D18" s="23" t="s">
        <v>576</v>
      </c>
      <c r="E18" s="29" t="s">
        <v>108</v>
      </c>
      <c r="F18" s="34" t="s">
        <v>732</v>
      </c>
      <c r="G18" s="40"/>
      <c r="H18" s="42"/>
      <c r="I18" s="42"/>
      <c r="J18" s="42"/>
      <c r="K18" s="42"/>
      <c r="L18" s="42"/>
    </row>
    <row r="19" spans="2:12" s="2" customFormat="1" ht="18" customHeight="1">
      <c r="B19" s="10"/>
      <c r="C19" s="17" t="str">
        <f>周01!B1</f>
        <v>周産期死亡数（妊娠満２２週以後の死産－早期新生児死亡・母の年齢（５歳階級）別）</v>
      </c>
      <c r="D19" s="24" t="s">
        <v>285</v>
      </c>
      <c r="E19" s="30" t="s">
        <v>108</v>
      </c>
      <c r="F19" s="35" t="s">
        <v>742</v>
      </c>
      <c r="G19" s="40"/>
      <c r="H19" s="42"/>
      <c r="I19" s="42"/>
      <c r="J19" s="42"/>
      <c r="K19" s="42"/>
      <c r="L19" s="42"/>
    </row>
    <row r="20" spans="2:12" s="2" customFormat="1" ht="18" customHeight="1">
      <c r="B20" s="11"/>
      <c r="C20" s="18" t="str">
        <f>周02!B1</f>
        <v>周産期死亡数（妊娠満２２週以後の死産－早期新生児死亡・出産の場所別）</v>
      </c>
      <c r="D20" s="25" t="s">
        <v>285</v>
      </c>
      <c r="E20" s="31" t="s">
        <v>108</v>
      </c>
      <c r="F20" s="36" t="s">
        <v>742</v>
      </c>
      <c r="G20" s="40"/>
      <c r="H20" s="42"/>
      <c r="I20" s="42"/>
      <c r="J20" s="42"/>
      <c r="K20" s="42"/>
      <c r="L20" s="42"/>
    </row>
    <row r="21" spans="2:12" s="2" customFormat="1" ht="18" customHeight="1">
      <c r="B21" s="9" t="s">
        <v>568</v>
      </c>
      <c r="C21" s="16" t="str">
        <f>婚姻!B1</f>
        <v>婚姻件数（届出月別）</v>
      </c>
      <c r="D21" s="23" t="s">
        <v>285</v>
      </c>
      <c r="E21" s="29" t="s">
        <v>108</v>
      </c>
      <c r="F21" s="34" t="s">
        <v>742</v>
      </c>
      <c r="G21" s="40"/>
      <c r="H21" s="42"/>
      <c r="I21" s="42"/>
      <c r="J21" s="42"/>
      <c r="K21" s="42"/>
      <c r="L21" s="42"/>
    </row>
    <row r="22" spans="2:12" s="2" customFormat="1" ht="18" customHeight="1">
      <c r="B22" s="11"/>
      <c r="C22" s="18" t="str">
        <f>離婚!B1</f>
        <v>離婚件数（届出月別）</v>
      </c>
      <c r="D22" s="26" t="s">
        <v>285</v>
      </c>
      <c r="E22" s="31" t="s">
        <v>108</v>
      </c>
      <c r="F22" s="36" t="s">
        <v>742</v>
      </c>
      <c r="G22" s="40"/>
      <c r="H22" s="42"/>
      <c r="I22" s="42"/>
      <c r="J22" s="42"/>
      <c r="K22" s="42"/>
      <c r="L22" s="42"/>
    </row>
    <row r="23" spans="2:12" s="2" customFormat="1" ht="18" customHeight="1">
      <c r="B23" s="9" t="s">
        <v>560</v>
      </c>
      <c r="C23" s="16" t="str">
        <f>'不妊　母01'!B1</f>
        <v>不妊手術件数（年齢（５歳階級）別）</v>
      </c>
      <c r="D23" s="23" t="s">
        <v>1100</v>
      </c>
      <c r="E23" s="29" t="s">
        <v>736</v>
      </c>
      <c r="F23" s="34" t="s">
        <v>742</v>
      </c>
      <c r="G23" s="40"/>
      <c r="H23" s="42"/>
      <c r="I23" s="42"/>
      <c r="J23" s="42"/>
      <c r="K23" s="42"/>
      <c r="L23" s="42"/>
    </row>
    <row r="24" spans="2:12" s="2" customFormat="1" ht="18" customHeight="1">
      <c r="B24" s="11"/>
      <c r="C24" s="18" t="str">
        <f>'中絶　母02'!B1</f>
        <v>人工妊娠中絶件数（年齢（５歳階級）別）</v>
      </c>
      <c r="D24" s="26" t="s">
        <v>1100</v>
      </c>
      <c r="E24" s="31" t="s">
        <v>736</v>
      </c>
      <c r="F24" s="36" t="s">
        <v>742</v>
      </c>
      <c r="G24" s="40"/>
      <c r="H24" s="42"/>
      <c r="I24" s="42"/>
      <c r="J24" s="42"/>
      <c r="K24" s="42"/>
      <c r="L24" s="42"/>
    </row>
    <row r="25" spans="2:12" s="2" customFormat="1" ht="18" customHeight="1">
      <c r="B25" s="9" t="s">
        <v>524</v>
      </c>
      <c r="C25" s="16" t="str">
        <f>施01!B1</f>
        <v>病院数（病院－病床の種類別）</v>
      </c>
      <c r="D25" s="23" t="s">
        <v>576</v>
      </c>
      <c r="E25" s="29" t="s">
        <v>607</v>
      </c>
      <c r="F25" s="34" t="s">
        <v>732</v>
      </c>
      <c r="G25" s="40"/>
      <c r="H25" s="42"/>
      <c r="I25" s="42"/>
      <c r="J25" s="42"/>
      <c r="K25" s="42"/>
      <c r="L25" s="42"/>
    </row>
    <row r="26" spans="2:12" s="2" customFormat="1" ht="18" customHeight="1">
      <c r="B26" s="10"/>
      <c r="C26" s="17" t="str">
        <f>施02!B1</f>
        <v>病院数（病床規模別）</v>
      </c>
      <c r="D26" s="24" t="s">
        <v>576</v>
      </c>
      <c r="E26" s="30" t="s">
        <v>607</v>
      </c>
      <c r="F26" s="35" t="s">
        <v>732</v>
      </c>
      <c r="G26" s="40"/>
      <c r="H26" s="42"/>
      <c r="I26" s="42"/>
      <c r="J26" s="42"/>
      <c r="K26" s="42"/>
      <c r="L26" s="42"/>
    </row>
    <row r="27" spans="2:12" s="2" customFormat="1" ht="18" customHeight="1">
      <c r="B27" s="10"/>
      <c r="C27" s="17" t="str">
        <f>施03!B1</f>
        <v>病院の病床数（病院－病床の種類別）</v>
      </c>
      <c r="D27" s="25" t="s">
        <v>576</v>
      </c>
      <c r="E27" s="30" t="s">
        <v>607</v>
      </c>
      <c r="F27" s="35" t="s">
        <v>732</v>
      </c>
      <c r="G27" s="40"/>
      <c r="H27" s="42"/>
      <c r="I27" s="42"/>
      <c r="J27" s="42"/>
      <c r="K27" s="42"/>
      <c r="L27" s="42"/>
    </row>
    <row r="28" spans="2:12" s="2" customFormat="1" ht="18" customHeight="1">
      <c r="B28" s="10"/>
      <c r="C28" s="19" t="s">
        <v>555</v>
      </c>
      <c r="D28" s="24" t="s">
        <v>576</v>
      </c>
      <c r="E28" s="30" t="s">
        <v>607</v>
      </c>
      <c r="F28" s="35" t="s">
        <v>732</v>
      </c>
      <c r="G28" s="40"/>
      <c r="H28" s="42"/>
      <c r="I28" s="42"/>
      <c r="J28" s="42"/>
      <c r="K28" s="42"/>
      <c r="L28" s="42"/>
    </row>
    <row r="29" spans="2:12" s="2" customFormat="1" ht="18" customHeight="1">
      <c r="B29" s="10"/>
      <c r="C29" s="17" t="str">
        <f>施05!B1</f>
        <v>一般診療所数・病床数（病床の有無・病床の規模別）</v>
      </c>
      <c r="D29" s="25" t="s">
        <v>576</v>
      </c>
      <c r="E29" s="30" t="s">
        <v>607</v>
      </c>
      <c r="F29" s="35" t="s">
        <v>732</v>
      </c>
      <c r="G29" s="40"/>
      <c r="H29" s="42"/>
      <c r="I29" s="42"/>
      <c r="J29" s="42"/>
      <c r="K29" s="42"/>
      <c r="L29" s="42"/>
    </row>
    <row r="30" spans="2:12" s="2" customFormat="1" ht="18" customHeight="1">
      <c r="B30" s="10"/>
      <c r="C30" s="17" t="str">
        <f>施06!B1</f>
        <v>歯科診療所数（病床の有無別）・病床数</v>
      </c>
      <c r="D30" s="24" t="s">
        <v>576</v>
      </c>
      <c r="E30" s="30" t="s">
        <v>607</v>
      </c>
      <c r="F30" s="35" t="s">
        <v>732</v>
      </c>
      <c r="G30" s="40"/>
      <c r="H30" s="42"/>
      <c r="I30" s="42"/>
      <c r="J30" s="42"/>
      <c r="K30" s="42"/>
      <c r="L30" s="42"/>
    </row>
    <row r="31" spans="2:12" s="2" customFormat="1" ht="18" customHeight="1">
      <c r="B31" s="10"/>
      <c r="C31" s="17" t="str">
        <f>施07!B1</f>
        <v>人口１０万対病院・診療所・歯科診療所数</v>
      </c>
      <c r="D31" s="25" t="s">
        <v>576</v>
      </c>
      <c r="E31" s="30" t="s">
        <v>607</v>
      </c>
      <c r="F31" s="35" t="s">
        <v>732</v>
      </c>
      <c r="G31" s="40"/>
      <c r="H31" s="42"/>
      <c r="I31" s="42"/>
      <c r="J31" s="42"/>
      <c r="K31" s="42"/>
      <c r="L31" s="42"/>
    </row>
    <row r="32" spans="2:12" s="2" customFormat="1" ht="18" customHeight="1">
      <c r="B32" s="11"/>
      <c r="C32" s="18" t="str">
        <f>施08!B1</f>
        <v>人口１０万対病床数</v>
      </c>
      <c r="D32" s="24" t="s">
        <v>576</v>
      </c>
      <c r="E32" s="31" t="s">
        <v>607</v>
      </c>
      <c r="F32" s="36" t="s">
        <v>732</v>
      </c>
      <c r="G32" s="40"/>
      <c r="H32" s="42"/>
      <c r="I32" s="42"/>
      <c r="J32" s="42"/>
      <c r="K32" s="42"/>
      <c r="L32" s="42"/>
    </row>
    <row r="33" spans="2:12" s="2" customFormat="1" ht="18" customHeight="1">
      <c r="B33" s="9" t="s">
        <v>729</v>
      </c>
      <c r="C33" s="16" t="str">
        <f>医01!B1</f>
        <v>医師数（年齢階級・男女別）</v>
      </c>
      <c r="D33" s="23" t="s">
        <v>617</v>
      </c>
      <c r="E33" s="29" t="s">
        <v>180</v>
      </c>
      <c r="F33" s="34" t="s">
        <v>732</v>
      </c>
      <c r="G33" s="40"/>
      <c r="H33" s="42"/>
      <c r="I33" s="42"/>
      <c r="J33" s="42"/>
      <c r="K33" s="42"/>
      <c r="L33" s="42"/>
    </row>
    <row r="34" spans="2:12" s="2" customFormat="1" ht="18" customHeight="1">
      <c r="B34" s="10"/>
      <c r="C34" s="17" t="str">
        <f>医02!B1</f>
        <v>医師数（業務別）</v>
      </c>
      <c r="D34" s="24" t="s">
        <v>617</v>
      </c>
      <c r="E34" s="30" t="s">
        <v>180</v>
      </c>
      <c r="F34" s="35" t="s">
        <v>732</v>
      </c>
      <c r="G34" s="40"/>
      <c r="H34" s="42"/>
      <c r="I34" s="42"/>
      <c r="J34" s="42"/>
      <c r="K34" s="42"/>
      <c r="L34" s="42"/>
    </row>
    <row r="35" spans="2:12" s="2" customFormat="1" ht="18" customHeight="1">
      <c r="B35" s="10"/>
      <c r="C35" s="17" t="str">
        <f>医03!B1</f>
        <v>医療施設従事医師数（年齢階級・男女別）</v>
      </c>
      <c r="D35" s="24" t="s">
        <v>617</v>
      </c>
      <c r="E35" s="30" t="s">
        <v>180</v>
      </c>
      <c r="F35" s="35" t="s">
        <v>732</v>
      </c>
      <c r="G35" s="40"/>
      <c r="H35" s="42"/>
      <c r="I35" s="42"/>
      <c r="J35" s="42"/>
      <c r="K35" s="42"/>
      <c r="L35" s="42"/>
    </row>
    <row r="36" spans="2:12" s="2" customFormat="1" ht="18" customHeight="1">
      <c r="B36" s="10"/>
      <c r="C36" s="17" t="str">
        <f>'医04 '!B1</f>
        <v>医療施設従事医師数（年齢階級・病院－診療所別）</v>
      </c>
      <c r="D36" s="24" t="s">
        <v>617</v>
      </c>
      <c r="E36" s="30" t="s">
        <v>180</v>
      </c>
      <c r="F36" s="35" t="s">
        <v>732</v>
      </c>
      <c r="G36" s="40"/>
      <c r="H36" s="42"/>
      <c r="I36" s="42"/>
      <c r="J36" s="42"/>
      <c r="K36" s="42"/>
      <c r="L36" s="42"/>
    </row>
    <row r="37" spans="2:12" s="2" customFormat="1" ht="18" customHeight="1">
      <c r="B37" s="10"/>
      <c r="C37" s="17" t="str">
        <f>'医05 '!B1</f>
        <v>医療施設従事医師数（主たる診療科・病院－診療所別）</v>
      </c>
      <c r="D37" s="24" t="s">
        <v>617</v>
      </c>
      <c r="E37" s="30" t="s">
        <v>180</v>
      </c>
      <c r="F37" s="35" t="s">
        <v>732</v>
      </c>
      <c r="G37" s="40"/>
      <c r="H37" s="42"/>
      <c r="I37" s="42"/>
      <c r="J37" s="42"/>
      <c r="K37" s="42"/>
      <c r="L37" s="42"/>
    </row>
    <row r="38" spans="2:12" s="2" customFormat="1" ht="18" customHeight="1">
      <c r="B38" s="10"/>
      <c r="C38" s="17" t="str">
        <f>'歯医01 '!B1</f>
        <v>歯科医師数（年齢階級・男女別）</v>
      </c>
      <c r="D38" s="24" t="s">
        <v>617</v>
      </c>
      <c r="E38" s="30" t="s">
        <v>180</v>
      </c>
      <c r="F38" s="35" t="s">
        <v>732</v>
      </c>
      <c r="G38" s="40"/>
      <c r="H38" s="42"/>
      <c r="I38" s="42"/>
      <c r="J38" s="42"/>
      <c r="K38" s="42"/>
      <c r="L38" s="42"/>
    </row>
    <row r="39" spans="2:12" s="2" customFormat="1" ht="18" customHeight="1">
      <c r="B39" s="10"/>
      <c r="C39" s="17" t="str">
        <f>'歯医02 '!B1</f>
        <v>歯科医師数（業務別）</v>
      </c>
      <c r="D39" s="24" t="s">
        <v>617</v>
      </c>
      <c r="E39" s="30" t="s">
        <v>180</v>
      </c>
      <c r="F39" s="35" t="s">
        <v>732</v>
      </c>
      <c r="G39" s="40"/>
      <c r="H39" s="42"/>
      <c r="I39" s="42"/>
      <c r="J39" s="42"/>
      <c r="K39" s="42"/>
      <c r="L39" s="42"/>
    </row>
    <row r="40" spans="2:12" s="2" customFormat="1" ht="18" customHeight="1">
      <c r="B40" s="10"/>
      <c r="C40" s="17" t="str">
        <f>'歯医03 '!B1</f>
        <v>医療施設従事歯科医師数（年齢階級・男女別）</v>
      </c>
      <c r="D40" s="24" t="s">
        <v>617</v>
      </c>
      <c r="E40" s="30" t="s">
        <v>180</v>
      </c>
      <c r="F40" s="35" t="s">
        <v>732</v>
      </c>
      <c r="G40" s="40"/>
      <c r="H40" s="42"/>
      <c r="I40" s="42"/>
      <c r="J40" s="42"/>
      <c r="K40" s="42"/>
      <c r="L40" s="42"/>
    </row>
    <row r="41" spans="2:12" s="2" customFormat="1" ht="18" customHeight="1">
      <c r="B41" s="10"/>
      <c r="C41" s="17" t="str">
        <f>'薬師01 '!B1</f>
        <v>薬剤師数（年齢階級・男女別）</v>
      </c>
      <c r="D41" s="24" t="s">
        <v>617</v>
      </c>
      <c r="E41" s="30" t="s">
        <v>180</v>
      </c>
      <c r="F41" s="35" t="s">
        <v>732</v>
      </c>
      <c r="G41" s="40"/>
      <c r="H41" s="42"/>
      <c r="I41" s="42"/>
      <c r="J41" s="42"/>
      <c r="K41" s="42"/>
      <c r="L41" s="42"/>
    </row>
    <row r="42" spans="2:12" s="2" customFormat="1" ht="18" customHeight="1">
      <c r="B42" s="10"/>
      <c r="C42" s="17" t="str">
        <f>'薬師02 '!B1</f>
        <v>薬剤師数（業務別）</v>
      </c>
      <c r="D42" s="24" t="s">
        <v>617</v>
      </c>
      <c r="E42" s="30" t="s">
        <v>180</v>
      </c>
      <c r="F42" s="35" t="s">
        <v>732</v>
      </c>
      <c r="G42" s="40"/>
      <c r="H42" s="42"/>
      <c r="I42" s="42"/>
      <c r="J42" s="42"/>
      <c r="K42" s="42"/>
      <c r="L42" s="42"/>
    </row>
    <row r="43" spans="2:12" s="2" customFormat="1" ht="18" customHeight="1">
      <c r="B43" s="10"/>
      <c r="C43" s="17" t="str">
        <f>'薬師03 '!B1</f>
        <v>薬局・医療施設従事薬剤師数（年齢階級・男女別）</v>
      </c>
      <c r="D43" s="24" t="s">
        <v>617</v>
      </c>
      <c r="E43" s="30" t="s">
        <v>180</v>
      </c>
      <c r="F43" s="35" t="s">
        <v>732</v>
      </c>
      <c r="G43" s="40"/>
      <c r="H43" s="42"/>
      <c r="I43" s="42"/>
      <c r="J43" s="42"/>
      <c r="K43" s="42"/>
      <c r="L43" s="42"/>
    </row>
    <row r="44" spans="2:12" s="2" customFormat="1" ht="18" customHeight="1">
      <c r="B44" s="10"/>
      <c r="C44" s="17" t="str">
        <f>'医・歯・薬 '!B1</f>
        <v>医師数・歯科医師数・薬剤師数（薬局・医療施設従事数、人口１０万人対）</v>
      </c>
      <c r="D44" s="24" t="s">
        <v>617</v>
      </c>
      <c r="E44" s="30" t="s">
        <v>180</v>
      </c>
      <c r="F44" s="35" t="s">
        <v>732</v>
      </c>
      <c r="G44" s="40"/>
      <c r="H44" s="42"/>
      <c r="I44" s="42"/>
      <c r="J44" s="42"/>
      <c r="K44" s="42"/>
      <c r="L44" s="42"/>
    </row>
    <row r="45" spans="2:12" s="2" customFormat="1" ht="18" customHeight="1">
      <c r="B45" s="10"/>
      <c r="C45" s="17" t="str">
        <f>'保・助・看 '!B1</f>
        <v>就業保健師・助産師・看護師・准看護師数（就業場所別）</v>
      </c>
      <c r="D45" s="24" t="s">
        <v>617</v>
      </c>
      <c r="E45" s="30" t="s">
        <v>736</v>
      </c>
      <c r="F45" s="35" t="s">
        <v>742</v>
      </c>
      <c r="G45" s="40"/>
      <c r="H45" s="42"/>
      <c r="I45" s="42"/>
      <c r="J45" s="42"/>
      <c r="K45" s="42"/>
      <c r="L45" s="42"/>
    </row>
    <row r="46" spans="2:12" s="2" customFormat="1" ht="18" customHeight="1">
      <c r="B46" s="10"/>
      <c r="C46" s="17" t="str">
        <f>'歯科衛生士・歯科技工士 '!B1</f>
        <v>就業歯科衛生士・歯科技工士数（就業場所別）</v>
      </c>
      <c r="D46" s="24" t="s">
        <v>617</v>
      </c>
      <c r="E46" s="30" t="s">
        <v>736</v>
      </c>
      <c r="F46" s="35" t="s">
        <v>742</v>
      </c>
      <c r="G46" s="40"/>
      <c r="H46" s="42"/>
      <c r="I46" s="42"/>
      <c r="J46" s="42"/>
      <c r="K46" s="42"/>
      <c r="L46" s="42"/>
    </row>
    <row r="47" spans="2:12" s="2" customFormat="1" ht="18" customHeight="1">
      <c r="B47" s="11"/>
      <c r="C47" s="18" t="str">
        <f>'薬局数等 '!B1</f>
        <v>薬局・医薬品販売業者数</v>
      </c>
      <c r="D47" s="24" t="s">
        <v>285</v>
      </c>
      <c r="E47" s="31" t="s">
        <v>737</v>
      </c>
      <c r="F47" s="36" t="s">
        <v>742</v>
      </c>
      <c r="G47" s="40"/>
      <c r="H47" s="42"/>
      <c r="I47" s="42"/>
      <c r="J47" s="42"/>
      <c r="K47" s="42"/>
      <c r="L47" s="42"/>
    </row>
    <row r="48" spans="2:12" s="2" customFormat="1" ht="18" customHeight="1">
      <c r="B48" s="9" t="s">
        <v>766</v>
      </c>
      <c r="C48" s="16" t="s">
        <v>701</v>
      </c>
      <c r="D48" s="23" t="s">
        <v>576</v>
      </c>
      <c r="E48" s="29" t="s">
        <v>430</v>
      </c>
      <c r="F48" s="34" t="s">
        <v>732</v>
      </c>
      <c r="G48" s="40"/>
      <c r="H48" s="42"/>
      <c r="I48" s="42"/>
      <c r="J48" s="42"/>
      <c r="K48" s="42"/>
      <c r="L48" s="42"/>
    </row>
    <row r="49" spans="2:12" s="2" customFormat="1" ht="18" customHeight="1">
      <c r="B49" s="10"/>
      <c r="C49" s="17" t="s">
        <v>778</v>
      </c>
      <c r="D49" s="24" t="s">
        <v>576</v>
      </c>
      <c r="E49" s="30" t="s">
        <v>430</v>
      </c>
      <c r="F49" s="35" t="s">
        <v>732</v>
      </c>
      <c r="G49" s="40"/>
      <c r="H49" s="42"/>
      <c r="I49" s="42"/>
      <c r="J49" s="42"/>
      <c r="K49" s="42"/>
      <c r="L49" s="42"/>
    </row>
    <row r="50" spans="2:12" s="2" customFormat="1" ht="18" customHeight="1">
      <c r="B50" s="10"/>
      <c r="C50" s="17" t="s">
        <v>779</v>
      </c>
      <c r="D50" s="24" t="s">
        <v>576</v>
      </c>
      <c r="E50" s="30" t="s">
        <v>430</v>
      </c>
      <c r="F50" s="35" t="s">
        <v>732</v>
      </c>
      <c r="G50" s="40"/>
      <c r="H50" s="42"/>
      <c r="I50" s="42"/>
      <c r="J50" s="42"/>
      <c r="K50" s="42"/>
      <c r="L50" s="42"/>
    </row>
    <row r="51" spans="2:12" s="2" customFormat="1" ht="18" customHeight="1">
      <c r="B51" s="10"/>
      <c r="C51" s="17" t="s">
        <v>739</v>
      </c>
      <c r="D51" s="24" t="s">
        <v>576</v>
      </c>
      <c r="E51" s="30" t="s">
        <v>430</v>
      </c>
      <c r="F51" s="35" t="s">
        <v>732</v>
      </c>
      <c r="G51" s="40"/>
      <c r="H51" s="42"/>
      <c r="I51" s="42"/>
      <c r="J51" s="42"/>
      <c r="K51" s="42"/>
      <c r="L51" s="42"/>
    </row>
    <row r="52" spans="2:12" s="2" customFormat="1" ht="18" customHeight="1">
      <c r="B52" s="10"/>
      <c r="C52" s="17" t="s">
        <v>780</v>
      </c>
      <c r="D52" s="24" t="s">
        <v>576</v>
      </c>
      <c r="E52" s="30" t="s">
        <v>430</v>
      </c>
      <c r="F52" s="35" t="s">
        <v>732</v>
      </c>
      <c r="G52" s="40"/>
      <c r="H52" s="42"/>
      <c r="I52" s="42"/>
      <c r="J52" s="42"/>
      <c r="K52" s="42"/>
      <c r="L52" s="42"/>
    </row>
    <row r="53" spans="2:12" s="2" customFormat="1" ht="18" customHeight="1">
      <c r="B53" s="10"/>
      <c r="C53" s="17" t="s">
        <v>530</v>
      </c>
      <c r="D53" s="24" t="s">
        <v>576</v>
      </c>
      <c r="E53" s="30" t="s">
        <v>430</v>
      </c>
      <c r="F53" s="35" t="s">
        <v>732</v>
      </c>
      <c r="G53" s="40"/>
      <c r="H53" s="42"/>
      <c r="I53" s="42"/>
      <c r="J53" s="42"/>
      <c r="K53" s="42"/>
      <c r="L53" s="42"/>
    </row>
    <row r="54" spans="2:12" s="2" customFormat="1" ht="18" customHeight="1">
      <c r="B54" s="10"/>
      <c r="C54" s="17" t="s">
        <v>615</v>
      </c>
      <c r="D54" s="24" t="s">
        <v>576</v>
      </c>
      <c r="E54" s="30" t="s">
        <v>430</v>
      </c>
      <c r="F54" s="35" t="s">
        <v>732</v>
      </c>
      <c r="G54" s="40"/>
      <c r="H54" s="42"/>
      <c r="I54" s="42"/>
      <c r="J54" s="42"/>
      <c r="K54" s="42"/>
      <c r="L54" s="42"/>
    </row>
    <row r="55" spans="2:12" s="2" customFormat="1" ht="18" customHeight="1">
      <c r="B55" s="11"/>
      <c r="C55" s="18" t="s">
        <v>784</v>
      </c>
      <c r="D55" s="24" t="s">
        <v>576</v>
      </c>
      <c r="E55" s="31" t="s">
        <v>430</v>
      </c>
      <c r="F55" s="36" t="s">
        <v>732</v>
      </c>
      <c r="G55" s="40"/>
      <c r="H55" s="42"/>
      <c r="I55" s="42"/>
      <c r="J55" s="42"/>
      <c r="K55" s="42"/>
      <c r="L55" s="42"/>
    </row>
    <row r="56" spans="2:12" s="2" customFormat="1" ht="18" customHeight="1">
      <c r="B56" s="9" t="s">
        <v>730</v>
      </c>
      <c r="C56" s="20" t="str">
        <f>寿命!B1</f>
        <v>平均寿命</v>
      </c>
      <c r="D56" s="23" t="s">
        <v>351</v>
      </c>
      <c r="E56" s="29" t="s">
        <v>600</v>
      </c>
      <c r="F56" s="34" t="s">
        <v>740</v>
      </c>
      <c r="G56" s="40"/>
      <c r="H56" s="42"/>
      <c r="I56" s="42"/>
      <c r="J56" s="42"/>
      <c r="K56" s="42"/>
      <c r="L56" s="42"/>
    </row>
    <row r="57" spans="2:12" s="2" customFormat="1" ht="18" customHeight="1">
      <c r="B57" s="10"/>
      <c r="C57" s="21" t="str">
        <f>合計特殊01!B1</f>
        <v>合計特殊出生率</v>
      </c>
      <c r="D57" s="24" t="s">
        <v>1101</v>
      </c>
      <c r="E57" s="30" t="s">
        <v>738</v>
      </c>
      <c r="F57" s="35" t="s">
        <v>742</v>
      </c>
      <c r="G57" s="40"/>
      <c r="H57" s="42"/>
      <c r="I57" s="42"/>
      <c r="J57" s="42"/>
      <c r="K57" s="42"/>
      <c r="L57" s="42"/>
    </row>
    <row r="58" spans="2:12" s="2" customFormat="1" ht="18" customHeight="1">
      <c r="B58" s="10"/>
      <c r="C58" s="21" t="str">
        <f>合計特殊02!B1</f>
        <v>合計特殊出生率（参考値）</v>
      </c>
      <c r="D58" s="24" t="s">
        <v>285</v>
      </c>
      <c r="E58" s="30" t="s">
        <v>178</v>
      </c>
      <c r="F58" s="37" t="s">
        <v>296</v>
      </c>
      <c r="G58" s="40"/>
      <c r="H58" s="42"/>
      <c r="I58" s="42"/>
      <c r="J58" s="42"/>
      <c r="K58" s="42"/>
      <c r="L58" s="42"/>
    </row>
    <row r="59" spans="2:12" s="2" customFormat="1" ht="18" customHeight="1">
      <c r="B59" s="12"/>
      <c r="C59" s="17" t="str">
        <f>'参考（年齢層別国調・推計人口）'!B1</f>
        <v>＜参考表＞年齢層別人口（国勢調査・推計）</v>
      </c>
      <c r="D59" s="24" t="s">
        <v>576</v>
      </c>
      <c r="E59" s="30" t="s">
        <v>272</v>
      </c>
      <c r="F59" s="35" t="s">
        <v>781</v>
      </c>
      <c r="G59" s="40"/>
      <c r="H59" s="42"/>
      <c r="I59" s="42"/>
      <c r="J59" s="42"/>
      <c r="K59" s="42"/>
      <c r="L59" s="42"/>
    </row>
    <row r="60" spans="2:12" s="2" customFormat="1" ht="18" customHeight="1">
      <c r="B60" s="11"/>
      <c r="C60" s="18" t="s">
        <v>623</v>
      </c>
      <c r="D60" s="26" t="s">
        <v>576</v>
      </c>
      <c r="E60" s="31" t="s">
        <v>783</v>
      </c>
      <c r="F60" s="36" t="s">
        <v>782</v>
      </c>
      <c r="G60" s="40"/>
      <c r="H60" s="42"/>
      <c r="I60" s="42"/>
      <c r="J60" s="42"/>
      <c r="K60" s="42"/>
      <c r="L60" s="42"/>
    </row>
    <row r="61" spans="2:12">
      <c r="B61" s="2"/>
      <c r="C61" s="2"/>
      <c r="D61" s="3"/>
      <c r="E61" s="2"/>
      <c r="F61" s="2"/>
    </row>
  </sheetData>
  <mergeCells count="2">
    <mergeCell ref="B1:F1"/>
    <mergeCell ref="B2:F2"/>
  </mergeCells>
  <phoneticPr fontId="4"/>
  <hyperlinks>
    <hyperlink ref="C6" location="総覧!A1"/>
    <hyperlink ref="C7" location="生01!A1"/>
    <hyperlink ref="C8" location="生02!A1"/>
    <hyperlink ref="C9" location="生03!A1"/>
    <hyperlink ref="C10" location="生04!A1"/>
    <hyperlink ref="C11" location="生05!A1"/>
    <hyperlink ref="C12" location="生06!A1"/>
    <hyperlink ref="C13" location="死01!A1"/>
    <hyperlink ref="C14" location="死02!A1"/>
    <hyperlink ref="C15" location="死03!A1"/>
    <hyperlink ref="C16" location="'死04 '!B1"/>
    <hyperlink ref="C17" location="'死05 '!A1"/>
    <hyperlink ref="C18" location="死産!A1"/>
    <hyperlink ref="C19" location="周01!A1"/>
    <hyperlink ref="C20" location="周02!A1"/>
    <hyperlink ref="C21" location="婚姻!A1"/>
    <hyperlink ref="C22" location="離婚!A1"/>
    <hyperlink ref="C25" location="施01!A1"/>
    <hyperlink ref="C34" location="医02!A1"/>
    <hyperlink ref="C37" location="'医05 '!A1"/>
    <hyperlink ref="C39" location="'歯医02 '!A1"/>
    <hyperlink ref="C42" location="'薬師02 '!A1"/>
    <hyperlink ref="C45" location="'保・助・看 '!A1"/>
    <hyperlink ref="C46" location="'歯科衛生士・歯科技工士 '!A1"/>
    <hyperlink ref="C47" location="'薬局数等 '!A1"/>
    <hyperlink ref="C56" location="寿命!A1"/>
    <hyperlink ref="C57" location="合計特殊01!A1"/>
    <hyperlink ref="C58" location="合計特殊02!A1"/>
    <hyperlink ref="C26" location="施02!A1"/>
    <hyperlink ref="C31" location="施07!A1"/>
    <hyperlink ref="C32" location="施08!A1"/>
    <hyperlink ref="C33" location="医01!A1"/>
    <hyperlink ref="C35" location="医03!A1"/>
    <hyperlink ref="C36" location="'医04 '!A1"/>
    <hyperlink ref="C38" location="'歯医01 '!A1"/>
    <hyperlink ref="C40" location="'歯医03 '!A1"/>
    <hyperlink ref="C41" location="'薬師01 '!A1"/>
    <hyperlink ref="C43" location="'薬師03 '!A1"/>
    <hyperlink ref="C27" location="施03!A1"/>
    <hyperlink ref="C29" location="施05!A1"/>
    <hyperlink ref="C30" location="施06!A1"/>
    <hyperlink ref="C44" location="'医・歯・薬 '!A1"/>
    <hyperlink ref="C59" location="'参考（年齢層別国調・推計人口）'!A1"/>
    <hyperlink ref="C5" location="凡例!A1"/>
    <hyperlink ref="C48" location="'病院患者01 '!A1"/>
    <hyperlink ref="C49" location="'病院患者02 '!A1"/>
    <hyperlink ref="C50" location="'病院患者03 '!A1"/>
    <hyperlink ref="C51" location="'病院患者04 '!A1"/>
    <hyperlink ref="C52" location="'病院患者05 '!A1"/>
    <hyperlink ref="C53" location="'病院患者06 '!A1"/>
    <hyperlink ref="C54" location="'病院患者07 '!A1"/>
    <hyperlink ref="C55" location="'病院患者08 '!A1"/>
    <hyperlink ref="C28" location="'施04 '!A1"/>
    <hyperlink ref="C60" location="'参考（年齢層別登録人口）'!A1"/>
    <hyperlink ref="C23" location="'不妊　母01'!A1"/>
    <hyperlink ref="C24" location="'中絶　母02'!A1"/>
  </hyperlinks>
  <printOptions horizontalCentered="1"/>
  <pageMargins left="0.70866141732283472" right="0.70866141732283472" top="0.74803149606299213" bottom="0.74803149606299213" header="0.31496062992125984" footer="0.31496062992125984"/>
  <pageSetup paperSize="9" scale="51" fitToWidth="1" fitToHeight="0"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AD135"/>
  <sheetViews>
    <sheetView showGridLines="0" zoomScale="106" zoomScaleNormal="106" workbookViewId="0">
      <pane xSplit="2" ySplit="3" topLeftCell="C4" activePane="bottomRight" state="frozen"/>
      <selection pane="topRight"/>
      <selection pane="bottomLeft"/>
      <selection pane="bottomRight"/>
    </sheetView>
  </sheetViews>
  <sheetFormatPr defaultRowHeight="11.25"/>
  <cols>
    <col min="1" max="1" width="0.75" style="50" customWidth="1"/>
    <col min="2" max="2" width="8.5" style="50" customWidth="1"/>
    <col min="3" max="3" width="6" style="50" customWidth="1"/>
    <col min="4" max="8" width="3.75" style="50" customWidth="1"/>
    <col min="9" max="30" width="5.25" style="50" customWidth="1"/>
    <col min="31" max="32" width="4.125" style="50" customWidth="1"/>
    <col min="33" max="16384" width="9" style="50" customWidth="1"/>
  </cols>
  <sheetData>
    <row r="1" spans="1:30" ht="13.5" customHeight="1">
      <c r="B1" s="50" t="s">
        <v>416</v>
      </c>
      <c r="AB1" s="49" t="s">
        <v>725</v>
      </c>
      <c r="AC1" s="49"/>
      <c r="AD1" s="49"/>
    </row>
    <row r="2" spans="1:30">
      <c r="B2" s="58"/>
      <c r="C2" s="58"/>
      <c r="D2" s="58"/>
      <c r="E2" s="58"/>
      <c r="F2" s="58"/>
      <c r="G2" s="58"/>
      <c r="H2" s="58"/>
      <c r="I2" s="58"/>
      <c r="J2" s="58"/>
      <c r="K2" s="58"/>
      <c r="O2" s="58"/>
      <c r="P2" s="58"/>
      <c r="Q2" s="58"/>
      <c r="R2" s="58"/>
      <c r="S2" s="58"/>
      <c r="T2" s="58"/>
      <c r="U2" s="58"/>
      <c r="V2" s="58"/>
      <c r="W2" s="58"/>
      <c r="X2" s="58"/>
      <c r="Y2" s="58"/>
      <c r="Z2" s="58"/>
      <c r="AA2" s="58"/>
      <c r="AB2" s="58"/>
      <c r="AC2" s="58"/>
      <c r="AD2" s="58"/>
    </row>
    <row r="3" spans="1:30" ht="22.5">
      <c r="A3" s="101" t="s">
        <v>166</v>
      </c>
      <c r="B3" s="127" t="s">
        <v>186</v>
      </c>
      <c r="C3" s="105" t="s">
        <v>106</v>
      </c>
      <c r="D3" s="127" t="s">
        <v>213</v>
      </c>
      <c r="E3" s="108" t="s">
        <v>217</v>
      </c>
      <c r="F3" s="108" t="s">
        <v>149</v>
      </c>
      <c r="G3" s="108" t="s">
        <v>219</v>
      </c>
      <c r="H3" s="112" t="s">
        <v>120</v>
      </c>
      <c r="I3" s="166" t="s">
        <v>587</v>
      </c>
      <c r="J3" s="166" t="s">
        <v>220</v>
      </c>
      <c r="K3" s="166" t="s">
        <v>35</v>
      </c>
      <c r="L3" s="166" t="s">
        <v>224</v>
      </c>
      <c r="M3" s="166" t="s">
        <v>228</v>
      </c>
      <c r="N3" s="166" t="s">
        <v>231</v>
      </c>
      <c r="O3" s="166" t="s">
        <v>236</v>
      </c>
      <c r="P3" s="166" t="s">
        <v>67</v>
      </c>
      <c r="Q3" s="166" t="s">
        <v>238</v>
      </c>
      <c r="R3" s="166" t="s">
        <v>117</v>
      </c>
      <c r="S3" s="166" t="s">
        <v>239</v>
      </c>
      <c r="T3" s="166" t="s">
        <v>243</v>
      </c>
      <c r="U3" s="166" t="s">
        <v>110</v>
      </c>
      <c r="V3" s="166" t="s">
        <v>39</v>
      </c>
      <c r="W3" s="166" t="s">
        <v>244</v>
      </c>
      <c r="X3" s="166" t="s">
        <v>246</v>
      </c>
      <c r="Y3" s="166" t="s">
        <v>248</v>
      </c>
      <c r="Z3" s="166" t="s">
        <v>252</v>
      </c>
      <c r="AA3" s="166" t="s">
        <v>12</v>
      </c>
      <c r="AB3" s="166" t="s">
        <v>1022</v>
      </c>
      <c r="AC3" s="166" t="s">
        <v>255</v>
      </c>
      <c r="AD3" s="112" t="s">
        <v>145</v>
      </c>
    </row>
    <row r="4" spans="1:30">
      <c r="B4" s="103"/>
      <c r="C4" s="153"/>
      <c r="D4" s="128"/>
      <c r="E4" s="122"/>
      <c r="F4" s="122"/>
      <c r="G4" s="122"/>
      <c r="H4" s="131"/>
      <c r="I4" s="122"/>
      <c r="J4" s="122"/>
      <c r="K4" s="122"/>
      <c r="L4" s="122"/>
      <c r="M4" s="122"/>
      <c r="N4" s="122"/>
      <c r="O4" s="122"/>
      <c r="P4" s="122"/>
      <c r="Q4" s="122"/>
      <c r="R4" s="122"/>
      <c r="S4" s="122"/>
      <c r="T4" s="122"/>
      <c r="U4" s="122"/>
      <c r="V4" s="122"/>
      <c r="W4" s="122"/>
      <c r="X4" s="122"/>
      <c r="Y4" s="122"/>
      <c r="Z4" s="122"/>
      <c r="AA4" s="122"/>
      <c r="AB4" s="176"/>
      <c r="AC4" s="176"/>
      <c r="AD4" s="131"/>
    </row>
    <row r="5" spans="1:30">
      <c r="B5" s="103" t="s">
        <v>98</v>
      </c>
      <c r="C5" s="153"/>
      <c r="D5" s="128"/>
      <c r="E5" s="122"/>
      <c r="F5" s="122"/>
      <c r="G5" s="122"/>
      <c r="H5" s="131"/>
      <c r="I5" s="122"/>
      <c r="J5" s="122"/>
      <c r="K5" s="122"/>
      <c r="L5" s="122"/>
      <c r="M5" s="122"/>
      <c r="N5" s="122"/>
      <c r="O5" s="122"/>
      <c r="P5" s="122"/>
      <c r="Q5" s="122"/>
      <c r="R5" s="122"/>
      <c r="S5" s="122"/>
      <c r="T5" s="122"/>
      <c r="U5" s="122"/>
      <c r="V5" s="122"/>
      <c r="W5" s="122"/>
      <c r="X5" s="122"/>
      <c r="Y5" s="122"/>
      <c r="Z5" s="122"/>
      <c r="AA5" s="122"/>
      <c r="AB5" s="122"/>
      <c r="AC5" s="122"/>
      <c r="AD5" s="131"/>
    </row>
    <row r="6" spans="1:30">
      <c r="B6" s="104" t="s">
        <v>92</v>
      </c>
      <c r="C6" s="153">
        <v>3219</v>
      </c>
      <c r="D6" s="128">
        <v>5</v>
      </c>
      <c r="E6" s="122">
        <v>2</v>
      </c>
      <c r="F6" s="122">
        <v>0</v>
      </c>
      <c r="G6" s="122">
        <v>1</v>
      </c>
      <c r="H6" s="131">
        <v>0</v>
      </c>
      <c r="I6" s="122">
        <v>8</v>
      </c>
      <c r="J6" s="122">
        <v>1</v>
      </c>
      <c r="K6" s="122">
        <v>2</v>
      </c>
      <c r="L6" s="122">
        <v>4</v>
      </c>
      <c r="M6" s="122">
        <v>8</v>
      </c>
      <c r="N6" s="122">
        <v>11</v>
      </c>
      <c r="O6" s="122">
        <v>15</v>
      </c>
      <c r="P6" s="122">
        <v>18</v>
      </c>
      <c r="Q6" s="122">
        <v>21</v>
      </c>
      <c r="R6" s="122">
        <v>25</v>
      </c>
      <c r="S6" s="122">
        <v>90</v>
      </c>
      <c r="T6" s="122">
        <v>127</v>
      </c>
      <c r="U6" s="122">
        <v>150</v>
      </c>
      <c r="V6" s="122">
        <v>219</v>
      </c>
      <c r="W6" s="122">
        <v>341</v>
      </c>
      <c r="X6" s="122">
        <v>495</v>
      </c>
      <c r="Y6" s="122">
        <v>549</v>
      </c>
      <c r="Z6" s="122">
        <v>552</v>
      </c>
      <c r="AA6" s="122">
        <v>402</v>
      </c>
      <c r="AB6" s="159">
        <v>144</v>
      </c>
      <c r="AC6" s="159">
        <v>37</v>
      </c>
      <c r="AD6" s="131">
        <v>0</v>
      </c>
    </row>
    <row r="7" spans="1:30">
      <c r="B7" s="104" t="s">
        <v>16</v>
      </c>
      <c r="C7" s="153">
        <v>3220</v>
      </c>
      <c r="D7" s="128">
        <v>5</v>
      </c>
      <c r="E7" s="122">
        <v>3</v>
      </c>
      <c r="F7" s="122">
        <v>1</v>
      </c>
      <c r="G7" s="122">
        <v>1</v>
      </c>
      <c r="H7" s="131">
        <v>2</v>
      </c>
      <c r="I7" s="122">
        <v>12</v>
      </c>
      <c r="J7" s="122">
        <v>2</v>
      </c>
      <c r="K7" s="122">
        <v>1</v>
      </c>
      <c r="L7" s="122">
        <v>2</v>
      </c>
      <c r="M7" s="122">
        <v>4</v>
      </c>
      <c r="N7" s="122">
        <v>13</v>
      </c>
      <c r="O7" s="122">
        <v>8</v>
      </c>
      <c r="P7" s="122">
        <v>16</v>
      </c>
      <c r="Q7" s="122">
        <v>23</v>
      </c>
      <c r="R7" s="122">
        <v>38</v>
      </c>
      <c r="S7" s="122">
        <v>68</v>
      </c>
      <c r="T7" s="122">
        <v>143</v>
      </c>
      <c r="U7" s="122">
        <v>151</v>
      </c>
      <c r="V7" s="122">
        <v>226</v>
      </c>
      <c r="W7" s="122">
        <v>329</v>
      </c>
      <c r="X7" s="122">
        <v>492</v>
      </c>
      <c r="Y7" s="122">
        <v>556</v>
      </c>
      <c r="Z7" s="122">
        <v>488</v>
      </c>
      <c r="AA7" s="122">
        <v>419</v>
      </c>
      <c r="AB7" s="159">
        <v>184</v>
      </c>
      <c r="AC7" s="159">
        <v>45</v>
      </c>
      <c r="AD7" s="131" t="s">
        <v>38</v>
      </c>
    </row>
    <row r="8" spans="1:30">
      <c r="B8" s="104" t="s">
        <v>87</v>
      </c>
      <c r="C8" s="153">
        <v>3186</v>
      </c>
      <c r="D8" s="128">
        <v>7</v>
      </c>
      <c r="E8" s="122">
        <v>2</v>
      </c>
      <c r="F8" s="122" t="s">
        <v>38</v>
      </c>
      <c r="G8" s="122" t="s">
        <v>38</v>
      </c>
      <c r="H8" s="131" t="s">
        <v>38</v>
      </c>
      <c r="I8" s="122">
        <v>9</v>
      </c>
      <c r="J8" s="122">
        <v>1</v>
      </c>
      <c r="K8" s="122" t="s">
        <v>38</v>
      </c>
      <c r="L8" s="122">
        <v>2</v>
      </c>
      <c r="M8" s="122">
        <v>6</v>
      </c>
      <c r="N8" s="122">
        <v>6</v>
      </c>
      <c r="O8" s="122">
        <v>14</v>
      </c>
      <c r="P8" s="122">
        <v>16</v>
      </c>
      <c r="Q8" s="122">
        <v>24</v>
      </c>
      <c r="R8" s="122">
        <v>35</v>
      </c>
      <c r="S8" s="122">
        <v>52</v>
      </c>
      <c r="T8" s="122">
        <v>126</v>
      </c>
      <c r="U8" s="122">
        <v>135</v>
      </c>
      <c r="V8" s="122">
        <v>193</v>
      </c>
      <c r="W8" s="122">
        <v>339</v>
      </c>
      <c r="X8" s="122">
        <v>475</v>
      </c>
      <c r="Y8" s="122">
        <v>618</v>
      </c>
      <c r="Z8" s="122">
        <v>515</v>
      </c>
      <c r="AA8" s="122">
        <v>389</v>
      </c>
      <c r="AB8" s="159">
        <v>188</v>
      </c>
      <c r="AC8" s="159">
        <v>43</v>
      </c>
      <c r="AD8" s="131" t="s">
        <v>38</v>
      </c>
    </row>
    <row r="9" spans="1:30">
      <c r="B9" s="104" t="s">
        <v>76</v>
      </c>
      <c r="C9" s="153">
        <v>3208</v>
      </c>
      <c r="D9" s="128">
        <v>3</v>
      </c>
      <c r="E9" s="122">
        <v>1</v>
      </c>
      <c r="F9" s="122" t="s">
        <v>38</v>
      </c>
      <c r="G9" s="122">
        <v>2</v>
      </c>
      <c r="H9" s="131" t="s">
        <v>38</v>
      </c>
      <c r="I9" s="122">
        <v>6</v>
      </c>
      <c r="J9" s="122">
        <v>1</v>
      </c>
      <c r="K9" s="122">
        <v>2</v>
      </c>
      <c r="L9" s="122">
        <v>2</v>
      </c>
      <c r="M9" s="122">
        <v>10</v>
      </c>
      <c r="N9" s="122">
        <v>3</v>
      </c>
      <c r="O9" s="122">
        <v>14</v>
      </c>
      <c r="P9" s="122">
        <v>12</v>
      </c>
      <c r="Q9" s="122">
        <v>18</v>
      </c>
      <c r="R9" s="122">
        <v>27</v>
      </c>
      <c r="S9" s="122">
        <v>49</v>
      </c>
      <c r="T9" s="122">
        <v>113</v>
      </c>
      <c r="U9" s="122">
        <v>149</v>
      </c>
      <c r="V9" s="122">
        <v>218</v>
      </c>
      <c r="W9" s="122">
        <v>319</v>
      </c>
      <c r="X9" s="122">
        <v>488</v>
      </c>
      <c r="Y9" s="122">
        <v>575</v>
      </c>
      <c r="Z9" s="122">
        <v>531</v>
      </c>
      <c r="AA9" s="122">
        <v>420</v>
      </c>
      <c r="AB9" s="159">
        <v>203</v>
      </c>
      <c r="AC9" s="159">
        <v>47</v>
      </c>
      <c r="AD9" s="131">
        <v>1</v>
      </c>
    </row>
    <row r="10" spans="1:30">
      <c r="B10" s="104" t="s">
        <v>70</v>
      </c>
      <c r="C10" s="153">
        <v>3344</v>
      </c>
      <c r="D10" s="128">
        <v>4</v>
      </c>
      <c r="E10" s="122">
        <v>1</v>
      </c>
      <c r="F10" s="122">
        <v>2</v>
      </c>
      <c r="G10" s="122" t="s">
        <v>38</v>
      </c>
      <c r="H10" s="131" t="s">
        <v>38</v>
      </c>
      <c r="I10" s="122">
        <v>7</v>
      </c>
      <c r="J10" s="122" t="s">
        <v>38</v>
      </c>
      <c r="K10" s="122" t="s">
        <v>38</v>
      </c>
      <c r="L10" s="122">
        <v>11</v>
      </c>
      <c r="M10" s="122">
        <v>2</v>
      </c>
      <c r="N10" s="122">
        <v>8</v>
      </c>
      <c r="O10" s="122">
        <v>8</v>
      </c>
      <c r="P10" s="122">
        <v>17</v>
      </c>
      <c r="Q10" s="122">
        <v>16</v>
      </c>
      <c r="R10" s="122">
        <v>25</v>
      </c>
      <c r="S10" s="122">
        <v>59</v>
      </c>
      <c r="T10" s="122">
        <v>109</v>
      </c>
      <c r="U10" s="122">
        <v>150</v>
      </c>
      <c r="V10" s="122">
        <v>223</v>
      </c>
      <c r="W10" s="122">
        <v>323</v>
      </c>
      <c r="X10" s="122">
        <v>473</v>
      </c>
      <c r="Y10" s="122">
        <v>644</v>
      </c>
      <c r="Z10" s="122">
        <v>585</v>
      </c>
      <c r="AA10" s="122">
        <v>415</v>
      </c>
      <c r="AB10" s="159">
        <v>210</v>
      </c>
      <c r="AC10" s="159">
        <v>59</v>
      </c>
      <c r="AD10" s="131" t="s">
        <v>38</v>
      </c>
    </row>
    <row r="11" spans="1:30">
      <c r="B11" s="104" t="s">
        <v>5</v>
      </c>
      <c r="C11" s="153">
        <v>3382</v>
      </c>
      <c r="D11" s="128">
        <v>6</v>
      </c>
      <c r="E11" s="122" t="s">
        <v>38</v>
      </c>
      <c r="F11" s="122" t="s">
        <v>38</v>
      </c>
      <c r="G11" s="122" t="s">
        <v>38</v>
      </c>
      <c r="H11" s="131" t="s">
        <v>38</v>
      </c>
      <c r="I11" s="122">
        <v>6</v>
      </c>
      <c r="J11" s="122">
        <v>2</v>
      </c>
      <c r="K11" s="122" t="s">
        <v>38</v>
      </c>
      <c r="L11" s="122">
        <v>3</v>
      </c>
      <c r="M11" s="122">
        <v>1</v>
      </c>
      <c r="N11" s="122">
        <v>4</v>
      </c>
      <c r="O11" s="122">
        <v>10</v>
      </c>
      <c r="P11" s="122">
        <v>17</v>
      </c>
      <c r="Q11" s="122">
        <v>16</v>
      </c>
      <c r="R11" s="122">
        <v>40</v>
      </c>
      <c r="S11" s="122">
        <v>52</v>
      </c>
      <c r="T11" s="122">
        <v>96</v>
      </c>
      <c r="U11" s="122">
        <v>174</v>
      </c>
      <c r="V11" s="122">
        <v>232</v>
      </c>
      <c r="W11" s="122">
        <v>277</v>
      </c>
      <c r="X11" s="122">
        <v>450</v>
      </c>
      <c r="Y11" s="122">
        <v>620</v>
      </c>
      <c r="Z11" s="122">
        <v>623</v>
      </c>
      <c r="AA11" s="122">
        <v>442</v>
      </c>
      <c r="AB11" s="159">
        <v>253</v>
      </c>
      <c r="AC11" s="159">
        <v>64</v>
      </c>
      <c r="AD11" s="131" t="s">
        <v>38</v>
      </c>
    </row>
    <row r="12" spans="1:30">
      <c r="B12" s="104" t="s">
        <v>50</v>
      </c>
      <c r="C12" s="153">
        <v>3424</v>
      </c>
      <c r="D12" s="128">
        <v>4</v>
      </c>
      <c r="E12" s="122">
        <v>1</v>
      </c>
      <c r="F12" s="122" t="s">
        <v>38</v>
      </c>
      <c r="G12" s="122" t="s">
        <v>38</v>
      </c>
      <c r="H12" s="131">
        <v>1</v>
      </c>
      <c r="I12" s="122">
        <v>6</v>
      </c>
      <c r="J12" s="122">
        <v>1</v>
      </c>
      <c r="K12" s="122" t="s">
        <v>38</v>
      </c>
      <c r="L12" s="122">
        <v>3</v>
      </c>
      <c r="M12" s="122">
        <v>9</v>
      </c>
      <c r="N12" s="122">
        <v>3</v>
      </c>
      <c r="O12" s="122">
        <v>10</v>
      </c>
      <c r="P12" s="122">
        <v>18</v>
      </c>
      <c r="Q12" s="122">
        <v>23</v>
      </c>
      <c r="R12" s="122">
        <v>35</v>
      </c>
      <c r="S12" s="122">
        <v>45</v>
      </c>
      <c r="T12" s="122">
        <v>100</v>
      </c>
      <c r="U12" s="122">
        <v>178</v>
      </c>
      <c r="V12" s="122">
        <v>199</v>
      </c>
      <c r="W12" s="122">
        <v>305</v>
      </c>
      <c r="X12" s="122">
        <v>458</v>
      </c>
      <c r="Y12" s="122">
        <v>626</v>
      </c>
      <c r="Z12" s="122">
        <v>626</v>
      </c>
      <c r="AA12" s="122">
        <v>454</v>
      </c>
      <c r="AB12" s="159">
        <v>262</v>
      </c>
      <c r="AC12" s="159">
        <v>63</v>
      </c>
      <c r="AD12" s="131" t="s">
        <v>38</v>
      </c>
    </row>
    <row r="13" spans="1:30">
      <c r="B13" s="104" t="s">
        <v>42</v>
      </c>
      <c r="C13" s="153">
        <v>3532</v>
      </c>
      <c r="D13" s="128">
        <v>4</v>
      </c>
      <c r="E13" s="122">
        <v>2</v>
      </c>
      <c r="F13" s="122" t="s">
        <v>38</v>
      </c>
      <c r="G13" s="122" t="s">
        <v>38</v>
      </c>
      <c r="H13" s="131" t="s">
        <v>38</v>
      </c>
      <c r="I13" s="122">
        <v>6</v>
      </c>
      <c r="J13" s="122">
        <v>2</v>
      </c>
      <c r="K13" s="122">
        <v>1</v>
      </c>
      <c r="L13" s="122">
        <v>6</v>
      </c>
      <c r="M13" s="122">
        <v>6</v>
      </c>
      <c r="N13" s="122">
        <v>8</v>
      </c>
      <c r="O13" s="122">
        <v>15</v>
      </c>
      <c r="P13" s="122">
        <v>12</v>
      </c>
      <c r="Q13" s="122">
        <v>26</v>
      </c>
      <c r="R13" s="122">
        <v>27</v>
      </c>
      <c r="S13" s="122">
        <v>55</v>
      </c>
      <c r="T13" s="122">
        <v>90</v>
      </c>
      <c r="U13" s="122">
        <v>180</v>
      </c>
      <c r="V13" s="122">
        <v>202</v>
      </c>
      <c r="W13" s="122">
        <v>274</v>
      </c>
      <c r="X13" s="122">
        <v>481</v>
      </c>
      <c r="Y13" s="122">
        <v>657</v>
      </c>
      <c r="Z13" s="122">
        <v>659</v>
      </c>
      <c r="AA13" s="122">
        <v>507</v>
      </c>
      <c r="AB13" s="159">
        <v>246</v>
      </c>
      <c r="AC13" s="159">
        <v>72</v>
      </c>
      <c r="AD13" s="131" t="s">
        <v>38</v>
      </c>
    </row>
    <row r="14" spans="1:30">
      <c r="B14" s="104" t="s">
        <v>30</v>
      </c>
      <c r="C14" s="153">
        <v>3619</v>
      </c>
      <c r="D14" s="128" t="s">
        <v>38</v>
      </c>
      <c r="E14" s="122" t="s">
        <v>38</v>
      </c>
      <c r="F14" s="122" t="s">
        <v>38</v>
      </c>
      <c r="G14" s="122" t="s">
        <v>38</v>
      </c>
      <c r="H14" s="131" t="s">
        <v>38</v>
      </c>
      <c r="I14" s="122" t="s">
        <v>38</v>
      </c>
      <c r="J14" s="122" t="s">
        <v>38</v>
      </c>
      <c r="K14" s="122">
        <v>1</v>
      </c>
      <c r="L14" s="122">
        <v>3</v>
      </c>
      <c r="M14" s="122">
        <v>1</v>
      </c>
      <c r="N14" s="122">
        <v>4</v>
      </c>
      <c r="O14" s="122">
        <v>6</v>
      </c>
      <c r="P14" s="122">
        <v>17</v>
      </c>
      <c r="Q14" s="122">
        <v>16</v>
      </c>
      <c r="R14" s="122">
        <v>25</v>
      </c>
      <c r="S14" s="122">
        <v>55</v>
      </c>
      <c r="T14" s="122">
        <v>67</v>
      </c>
      <c r="U14" s="122">
        <v>168</v>
      </c>
      <c r="V14" s="122">
        <v>205</v>
      </c>
      <c r="W14" s="122">
        <v>280</v>
      </c>
      <c r="X14" s="122">
        <v>437</v>
      </c>
      <c r="Y14" s="122">
        <v>687</v>
      </c>
      <c r="Z14" s="122">
        <v>764</v>
      </c>
      <c r="AA14" s="122">
        <v>554</v>
      </c>
      <c r="AB14" s="159">
        <v>251</v>
      </c>
      <c r="AC14" s="159">
        <v>78</v>
      </c>
      <c r="AD14" s="131" t="s">
        <v>38</v>
      </c>
    </row>
    <row r="15" spans="1:30">
      <c r="B15" s="104" t="s">
        <v>535</v>
      </c>
      <c r="C15" s="153">
        <v>3453</v>
      </c>
      <c r="D15" s="128">
        <v>5</v>
      </c>
      <c r="E15" s="122">
        <v>1</v>
      </c>
      <c r="F15" s="122" t="s">
        <v>38</v>
      </c>
      <c r="G15" s="122" t="s">
        <v>38</v>
      </c>
      <c r="H15" s="131" t="s">
        <v>38</v>
      </c>
      <c r="I15" s="122">
        <v>6</v>
      </c>
      <c r="J15" s="122" t="s">
        <v>38</v>
      </c>
      <c r="K15" s="122" t="s">
        <v>38</v>
      </c>
      <c r="L15" s="122">
        <v>3</v>
      </c>
      <c r="M15" s="122">
        <v>5</v>
      </c>
      <c r="N15" s="122">
        <v>5</v>
      </c>
      <c r="O15" s="122">
        <v>14</v>
      </c>
      <c r="P15" s="122">
        <v>6</v>
      </c>
      <c r="Q15" s="122">
        <v>21</v>
      </c>
      <c r="R15" s="122">
        <v>25</v>
      </c>
      <c r="S15" s="122">
        <v>49</v>
      </c>
      <c r="T15" s="122">
        <v>75</v>
      </c>
      <c r="U15" s="122">
        <v>164</v>
      </c>
      <c r="V15" s="122">
        <v>194</v>
      </c>
      <c r="W15" s="122">
        <v>278</v>
      </c>
      <c r="X15" s="122">
        <v>408</v>
      </c>
      <c r="Y15" s="122">
        <v>621</v>
      </c>
      <c r="Z15" s="122">
        <v>682</v>
      </c>
      <c r="AA15" s="122">
        <v>558</v>
      </c>
      <c r="AB15" s="159">
        <v>262</v>
      </c>
      <c r="AC15" s="159">
        <v>77</v>
      </c>
      <c r="AD15" s="131" t="s">
        <v>38</v>
      </c>
    </row>
    <row r="16" spans="1:30">
      <c r="B16" s="104" t="s">
        <v>357</v>
      </c>
      <c r="C16" s="153">
        <v>3577</v>
      </c>
      <c r="D16" s="128">
        <v>2</v>
      </c>
      <c r="E16" s="122">
        <v>2</v>
      </c>
      <c r="F16" s="122" t="s">
        <v>38</v>
      </c>
      <c r="G16" s="122" t="s">
        <v>38</v>
      </c>
      <c r="H16" s="131">
        <v>1</v>
      </c>
      <c r="I16" s="122">
        <v>5</v>
      </c>
      <c r="J16" s="122" t="s">
        <v>38</v>
      </c>
      <c r="K16" s="122" t="s">
        <v>38</v>
      </c>
      <c r="L16" s="122">
        <v>4</v>
      </c>
      <c r="M16" s="122">
        <v>4</v>
      </c>
      <c r="N16" s="122">
        <v>4</v>
      </c>
      <c r="O16" s="122">
        <v>3</v>
      </c>
      <c r="P16" s="122">
        <v>10</v>
      </c>
      <c r="Q16" s="122">
        <v>17</v>
      </c>
      <c r="R16" s="122">
        <v>27</v>
      </c>
      <c r="S16" s="122">
        <v>36</v>
      </c>
      <c r="T16" s="122">
        <v>67</v>
      </c>
      <c r="U16" s="122">
        <v>125</v>
      </c>
      <c r="V16" s="122">
        <v>243</v>
      </c>
      <c r="W16" s="122">
        <v>280</v>
      </c>
      <c r="X16" s="122">
        <v>428</v>
      </c>
      <c r="Y16" s="122">
        <v>679</v>
      </c>
      <c r="Z16" s="122">
        <v>743</v>
      </c>
      <c r="AA16" s="122">
        <v>556</v>
      </c>
      <c r="AB16" s="159">
        <v>271</v>
      </c>
      <c r="AC16" s="159">
        <v>75</v>
      </c>
      <c r="AD16" s="131" t="s">
        <v>38</v>
      </c>
    </row>
    <row r="17" spans="2:30">
      <c r="B17" s="104" t="s">
        <v>906</v>
      </c>
      <c r="C17" s="153">
        <v>3595</v>
      </c>
      <c r="D17" s="128">
        <v>2</v>
      </c>
      <c r="E17" s="122">
        <v>1</v>
      </c>
      <c r="F17" s="122" t="s">
        <v>38</v>
      </c>
      <c r="G17" s="122" t="s">
        <v>38</v>
      </c>
      <c r="H17" s="131" t="s">
        <v>38</v>
      </c>
      <c r="I17" s="122">
        <v>3</v>
      </c>
      <c r="J17" s="122" t="s">
        <v>38</v>
      </c>
      <c r="K17" s="122" t="s">
        <v>38</v>
      </c>
      <c r="L17" s="122">
        <v>1</v>
      </c>
      <c r="M17" s="122">
        <v>3</v>
      </c>
      <c r="N17" s="122">
        <v>5</v>
      </c>
      <c r="O17" s="122">
        <v>2</v>
      </c>
      <c r="P17" s="122">
        <v>15</v>
      </c>
      <c r="Q17" s="122">
        <v>13</v>
      </c>
      <c r="R17" s="122">
        <v>45</v>
      </c>
      <c r="S17" s="122">
        <v>42</v>
      </c>
      <c r="T17" s="122">
        <v>56</v>
      </c>
      <c r="U17" s="122">
        <v>117</v>
      </c>
      <c r="V17" s="122">
        <v>254</v>
      </c>
      <c r="W17" s="122">
        <v>281</v>
      </c>
      <c r="X17" s="122">
        <v>376</v>
      </c>
      <c r="Y17" s="122">
        <v>673</v>
      </c>
      <c r="Z17" s="122">
        <v>758</v>
      </c>
      <c r="AA17" s="122">
        <v>607</v>
      </c>
      <c r="AB17" s="159">
        <v>280</v>
      </c>
      <c r="AC17" s="159">
        <v>64</v>
      </c>
      <c r="AD17" s="131" t="s">
        <v>38</v>
      </c>
    </row>
    <row r="18" spans="2:30">
      <c r="B18" s="104" t="s">
        <v>196</v>
      </c>
      <c r="C18" s="153">
        <v>3710</v>
      </c>
      <c r="D18" s="128">
        <v>7</v>
      </c>
      <c r="E18" s="122">
        <v>1</v>
      </c>
      <c r="F18" s="122" t="s">
        <v>38</v>
      </c>
      <c r="G18" s="122">
        <v>1</v>
      </c>
      <c r="H18" s="131">
        <v>2</v>
      </c>
      <c r="I18" s="122">
        <v>11</v>
      </c>
      <c r="J18" s="122">
        <v>1</v>
      </c>
      <c r="K18" s="122">
        <v>1</v>
      </c>
      <c r="L18" s="122">
        <v>4</v>
      </c>
      <c r="M18" s="122">
        <v>6</v>
      </c>
      <c r="N18" s="122">
        <v>2</v>
      </c>
      <c r="O18" s="122">
        <v>4</v>
      </c>
      <c r="P18" s="122">
        <v>8</v>
      </c>
      <c r="Q18" s="122">
        <v>23</v>
      </c>
      <c r="R18" s="122">
        <v>27</v>
      </c>
      <c r="S18" s="122">
        <v>50</v>
      </c>
      <c r="T18" s="122">
        <v>56</v>
      </c>
      <c r="U18" s="122">
        <v>105</v>
      </c>
      <c r="V18" s="122">
        <v>259</v>
      </c>
      <c r="W18" s="122">
        <v>309</v>
      </c>
      <c r="X18" s="122">
        <v>416</v>
      </c>
      <c r="Y18" s="122">
        <v>669</v>
      </c>
      <c r="Z18" s="122">
        <v>734</v>
      </c>
      <c r="AA18" s="122">
        <v>625</v>
      </c>
      <c r="AB18" s="159">
        <v>317</v>
      </c>
      <c r="AC18" s="159">
        <v>83</v>
      </c>
      <c r="AD18" s="131" t="s">
        <v>38</v>
      </c>
    </row>
    <row r="19" spans="2:30">
      <c r="B19" s="104" t="s">
        <v>982</v>
      </c>
      <c r="C19" s="153">
        <v>3630</v>
      </c>
      <c r="D19" s="128">
        <v>2</v>
      </c>
      <c r="E19" s="122">
        <v>2</v>
      </c>
      <c r="F19" s="122" t="s">
        <v>38</v>
      </c>
      <c r="G19" s="122">
        <v>1</v>
      </c>
      <c r="H19" s="131" t="s">
        <v>38</v>
      </c>
      <c r="I19" s="122">
        <v>5</v>
      </c>
      <c r="J19" s="122" t="s">
        <v>38</v>
      </c>
      <c r="K19" s="122" t="s">
        <v>38</v>
      </c>
      <c r="L19" s="122">
        <v>4</v>
      </c>
      <c r="M19" s="122">
        <v>3</v>
      </c>
      <c r="N19" s="122">
        <v>6</v>
      </c>
      <c r="O19" s="122">
        <v>3</v>
      </c>
      <c r="P19" s="122">
        <v>11</v>
      </c>
      <c r="Q19" s="122">
        <v>17</v>
      </c>
      <c r="R19" s="122">
        <v>32</v>
      </c>
      <c r="S19" s="122">
        <v>39</v>
      </c>
      <c r="T19" s="122">
        <v>60</v>
      </c>
      <c r="U19" s="122">
        <v>100</v>
      </c>
      <c r="V19" s="122">
        <v>222</v>
      </c>
      <c r="W19" s="122">
        <v>254</v>
      </c>
      <c r="X19" s="122">
        <v>398</v>
      </c>
      <c r="Y19" s="122">
        <v>614</v>
      </c>
      <c r="Z19" s="122">
        <v>803</v>
      </c>
      <c r="AA19" s="122">
        <v>666</v>
      </c>
      <c r="AB19" s="159">
        <v>311</v>
      </c>
      <c r="AC19" s="159">
        <v>82</v>
      </c>
      <c r="AD19" s="131" t="s">
        <v>38</v>
      </c>
    </row>
    <row r="20" spans="2:30">
      <c r="B20" s="104" t="s">
        <v>1060</v>
      </c>
      <c r="C20" s="153">
        <v>3709</v>
      </c>
      <c r="D20" s="128">
        <v>3</v>
      </c>
      <c r="E20" s="123" t="s">
        <v>38</v>
      </c>
      <c r="F20" s="123">
        <v>1</v>
      </c>
      <c r="G20" s="123">
        <v>1</v>
      </c>
      <c r="H20" s="131">
        <v>1</v>
      </c>
      <c r="I20" s="123">
        <v>6</v>
      </c>
      <c r="J20" s="123">
        <v>2</v>
      </c>
      <c r="K20" s="123">
        <v>3</v>
      </c>
      <c r="L20" s="123">
        <v>1</v>
      </c>
      <c r="M20" s="123">
        <v>2</v>
      </c>
      <c r="N20" s="123">
        <v>3</v>
      </c>
      <c r="O20" s="123">
        <v>5</v>
      </c>
      <c r="P20" s="123">
        <v>7</v>
      </c>
      <c r="Q20" s="123">
        <v>15</v>
      </c>
      <c r="R20" s="123">
        <v>36</v>
      </c>
      <c r="S20" s="123">
        <v>35</v>
      </c>
      <c r="T20" s="123">
        <v>73</v>
      </c>
      <c r="U20" s="123">
        <v>112</v>
      </c>
      <c r="V20" s="123">
        <v>229</v>
      </c>
      <c r="W20" s="123">
        <v>292</v>
      </c>
      <c r="X20" s="123">
        <v>402</v>
      </c>
      <c r="Y20" s="123">
        <v>593</v>
      </c>
      <c r="Z20" s="123">
        <v>773</v>
      </c>
      <c r="AA20" s="123">
        <v>689</v>
      </c>
      <c r="AB20" s="177">
        <v>353</v>
      </c>
      <c r="AC20" s="177">
        <v>78</v>
      </c>
      <c r="AD20" s="131" t="s">
        <v>38</v>
      </c>
    </row>
    <row r="21" spans="2:30">
      <c r="B21" s="104" t="s">
        <v>1069</v>
      </c>
      <c r="C21" s="153">
        <v>3639</v>
      </c>
      <c r="D21" s="128">
        <v>3</v>
      </c>
      <c r="E21" s="123" t="s">
        <v>38</v>
      </c>
      <c r="F21" s="123" t="s">
        <v>38</v>
      </c>
      <c r="G21" s="123" t="s">
        <v>38</v>
      </c>
      <c r="H21" s="131" t="s">
        <v>38</v>
      </c>
      <c r="I21" s="123">
        <v>3</v>
      </c>
      <c r="J21" s="123" t="s">
        <v>38</v>
      </c>
      <c r="K21" s="123">
        <v>3</v>
      </c>
      <c r="L21" s="123">
        <v>3</v>
      </c>
      <c r="M21" s="123">
        <v>4</v>
      </c>
      <c r="N21" s="123">
        <v>6</v>
      </c>
      <c r="O21" s="123">
        <v>5</v>
      </c>
      <c r="P21" s="123">
        <v>8</v>
      </c>
      <c r="Q21" s="123">
        <v>13</v>
      </c>
      <c r="R21" s="123">
        <v>34</v>
      </c>
      <c r="S21" s="123">
        <v>41</v>
      </c>
      <c r="T21" s="123">
        <v>54</v>
      </c>
      <c r="U21" s="123">
        <v>112</v>
      </c>
      <c r="V21" s="123">
        <v>178</v>
      </c>
      <c r="W21" s="123">
        <v>283</v>
      </c>
      <c r="X21" s="123">
        <v>403</v>
      </c>
      <c r="Y21" s="123">
        <v>544</v>
      </c>
      <c r="Z21" s="123">
        <v>763</v>
      </c>
      <c r="AA21" s="123">
        <v>698</v>
      </c>
      <c r="AB21" s="177">
        <v>383</v>
      </c>
      <c r="AC21" s="177">
        <v>101</v>
      </c>
      <c r="AD21" s="131" t="s">
        <v>38</v>
      </c>
    </row>
    <row r="22" spans="2:30">
      <c r="B22" s="104" t="s">
        <v>1071</v>
      </c>
      <c r="C22" s="153">
        <v>3774</v>
      </c>
      <c r="D22" s="128">
        <v>5</v>
      </c>
      <c r="E22" s="123">
        <v>1</v>
      </c>
      <c r="F22" s="123" t="s">
        <v>38</v>
      </c>
      <c r="G22" s="123" t="s">
        <v>38</v>
      </c>
      <c r="H22" s="131" t="s">
        <v>38</v>
      </c>
      <c r="I22" s="123">
        <v>6</v>
      </c>
      <c r="J22" s="123">
        <v>1</v>
      </c>
      <c r="K22" s="123">
        <v>1</v>
      </c>
      <c r="L22" s="123">
        <v>2</v>
      </c>
      <c r="M22" s="123">
        <v>2</v>
      </c>
      <c r="N22" s="123">
        <v>2</v>
      </c>
      <c r="O22" s="123">
        <v>5</v>
      </c>
      <c r="P22" s="123">
        <v>8</v>
      </c>
      <c r="Q22" s="123">
        <v>12</v>
      </c>
      <c r="R22" s="123">
        <v>30</v>
      </c>
      <c r="S22" s="123">
        <v>44</v>
      </c>
      <c r="T22" s="123">
        <v>53</v>
      </c>
      <c r="U22" s="123">
        <v>101</v>
      </c>
      <c r="V22" s="123">
        <v>182</v>
      </c>
      <c r="W22" s="123">
        <v>325</v>
      </c>
      <c r="X22" s="123">
        <v>395</v>
      </c>
      <c r="Y22" s="123">
        <v>545</v>
      </c>
      <c r="Z22" s="123">
        <v>800</v>
      </c>
      <c r="AA22" s="123">
        <v>735</v>
      </c>
      <c r="AB22" s="177">
        <v>419</v>
      </c>
      <c r="AC22" s="177">
        <v>106</v>
      </c>
      <c r="AD22" s="131" t="s">
        <v>38</v>
      </c>
    </row>
    <row r="23" spans="2:30">
      <c r="B23" s="104" t="s">
        <v>1092</v>
      </c>
      <c r="C23" s="153">
        <v>4123</v>
      </c>
      <c r="D23" s="128" t="s">
        <v>38</v>
      </c>
      <c r="E23" s="123" t="s">
        <v>38</v>
      </c>
      <c r="F23" s="123" t="s">
        <v>38</v>
      </c>
      <c r="G23" s="123">
        <v>1</v>
      </c>
      <c r="H23" s="131" t="s">
        <v>38</v>
      </c>
      <c r="I23" s="123">
        <v>1</v>
      </c>
      <c r="J23" s="123" t="s">
        <v>38</v>
      </c>
      <c r="K23" s="123" t="s">
        <v>38</v>
      </c>
      <c r="L23" s="123">
        <v>2</v>
      </c>
      <c r="M23" s="123">
        <v>7</v>
      </c>
      <c r="N23" s="123">
        <v>6</v>
      </c>
      <c r="O23" s="123">
        <v>5</v>
      </c>
      <c r="P23" s="123">
        <v>6</v>
      </c>
      <c r="Q23" s="123">
        <v>8</v>
      </c>
      <c r="R23" s="123">
        <v>23</v>
      </c>
      <c r="S23" s="123">
        <v>37</v>
      </c>
      <c r="T23" s="123">
        <v>59</v>
      </c>
      <c r="U23" s="123">
        <v>110</v>
      </c>
      <c r="V23" s="123">
        <v>156</v>
      </c>
      <c r="W23" s="123">
        <v>358</v>
      </c>
      <c r="X23" s="123">
        <v>428</v>
      </c>
      <c r="Y23" s="123">
        <v>617</v>
      </c>
      <c r="Z23" s="123">
        <v>874</v>
      </c>
      <c r="AA23" s="123">
        <v>848</v>
      </c>
      <c r="AB23" s="177">
        <v>437</v>
      </c>
      <c r="AC23" s="177">
        <v>141</v>
      </c>
      <c r="AD23" s="131" t="s">
        <v>38</v>
      </c>
    </row>
    <row r="24" spans="2:30">
      <c r="B24" s="104"/>
      <c r="C24" s="153"/>
      <c r="D24" s="128"/>
      <c r="E24" s="122"/>
      <c r="F24" s="122"/>
      <c r="G24" s="122"/>
      <c r="H24" s="131"/>
      <c r="I24" s="122"/>
      <c r="J24" s="122"/>
      <c r="K24" s="122"/>
      <c r="L24" s="122"/>
      <c r="M24" s="122"/>
      <c r="N24" s="122"/>
      <c r="O24" s="122"/>
      <c r="P24" s="122"/>
      <c r="Q24" s="122"/>
      <c r="R24" s="122"/>
      <c r="S24" s="122"/>
      <c r="T24" s="122"/>
      <c r="U24" s="122"/>
      <c r="V24" s="122"/>
      <c r="W24" s="122"/>
      <c r="X24" s="122"/>
      <c r="Y24" s="122"/>
      <c r="Z24" s="122"/>
      <c r="AA24" s="122"/>
      <c r="AB24" s="159"/>
      <c r="AC24" s="159"/>
      <c r="AD24" s="131"/>
    </row>
    <row r="25" spans="2:30">
      <c r="B25" s="151" t="s">
        <v>100</v>
      </c>
      <c r="C25" s="153"/>
      <c r="D25" s="128"/>
      <c r="E25" s="122"/>
      <c r="F25" s="122"/>
      <c r="G25" s="122"/>
      <c r="H25" s="131"/>
      <c r="I25" s="122"/>
      <c r="J25" s="122"/>
      <c r="K25" s="122"/>
      <c r="L25" s="122"/>
      <c r="M25" s="122"/>
      <c r="N25" s="122"/>
      <c r="O25" s="122"/>
      <c r="P25" s="122"/>
      <c r="Q25" s="122"/>
      <c r="R25" s="122"/>
      <c r="S25" s="122"/>
      <c r="T25" s="122"/>
      <c r="U25" s="122"/>
      <c r="V25" s="122"/>
      <c r="W25" s="122"/>
      <c r="X25" s="122"/>
      <c r="Y25" s="122"/>
      <c r="Z25" s="122"/>
      <c r="AA25" s="122"/>
      <c r="AB25" s="159"/>
      <c r="AC25" s="159"/>
      <c r="AD25" s="131"/>
    </row>
    <row r="26" spans="2:30">
      <c r="B26" s="104" t="s">
        <v>92</v>
      </c>
      <c r="C26" s="153">
        <v>16522</v>
      </c>
      <c r="D26" s="128">
        <v>32</v>
      </c>
      <c r="E26" s="122">
        <v>5</v>
      </c>
      <c r="F26" s="122">
        <v>3</v>
      </c>
      <c r="G26" s="122">
        <v>1</v>
      </c>
      <c r="H26" s="131">
        <v>4</v>
      </c>
      <c r="I26" s="122">
        <v>45</v>
      </c>
      <c r="J26" s="122">
        <v>4</v>
      </c>
      <c r="K26" s="122">
        <v>9</v>
      </c>
      <c r="L26" s="122">
        <v>15</v>
      </c>
      <c r="M26" s="122">
        <v>43</v>
      </c>
      <c r="N26" s="122">
        <v>51</v>
      </c>
      <c r="O26" s="122">
        <v>72</v>
      </c>
      <c r="P26" s="122">
        <v>87</v>
      </c>
      <c r="Q26" s="122">
        <v>123</v>
      </c>
      <c r="R26" s="122">
        <v>157</v>
      </c>
      <c r="S26" s="122">
        <v>370</v>
      </c>
      <c r="T26" s="122">
        <v>687</v>
      </c>
      <c r="U26" s="122">
        <v>825</v>
      </c>
      <c r="V26" s="122">
        <v>1087</v>
      </c>
      <c r="W26" s="122">
        <v>1742</v>
      </c>
      <c r="X26" s="122">
        <v>2423</v>
      </c>
      <c r="Y26" s="122">
        <v>2806</v>
      </c>
      <c r="Z26" s="122">
        <v>2789</v>
      </c>
      <c r="AA26" s="122">
        <v>2118</v>
      </c>
      <c r="AB26" s="159">
        <v>883</v>
      </c>
      <c r="AC26" s="159">
        <v>185</v>
      </c>
      <c r="AD26" s="131">
        <v>1</v>
      </c>
    </row>
    <row r="27" spans="2:30">
      <c r="B27" s="104" t="s">
        <v>16</v>
      </c>
      <c r="C27" s="153">
        <v>16415</v>
      </c>
      <c r="D27" s="128">
        <v>31</v>
      </c>
      <c r="E27" s="122">
        <v>5</v>
      </c>
      <c r="F27" s="122">
        <v>3</v>
      </c>
      <c r="G27" s="122">
        <v>5</v>
      </c>
      <c r="H27" s="131">
        <v>6</v>
      </c>
      <c r="I27" s="122">
        <v>50</v>
      </c>
      <c r="J27" s="122">
        <v>5</v>
      </c>
      <c r="K27" s="122">
        <v>4</v>
      </c>
      <c r="L27" s="122">
        <v>19</v>
      </c>
      <c r="M27" s="122">
        <v>29</v>
      </c>
      <c r="N27" s="122">
        <v>49</v>
      </c>
      <c r="O27" s="122">
        <v>76</v>
      </c>
      <c r="P27" s="122">
        <v>67</v>
      </c>
      <c r="Q27" s="122">
        <v>105</v>
      </c>
      <c r="R27" s="122">
        <v>164</v>
      </c>
      <c r="S27" s="122">
        <v>322</v>
      </c>
      <c r="T27" s="122">
        <v>704</v>
      </c>
      <c r="U27" s="122">
        <v>755</v>
      </c>
      <c r="V27" s="122">
        <v>1052</v>
      </c>
      <c r="W27" s="122">
        <v>1669</v>
      </c>
      <c r="X27" s="122">
        <v>2420</v>
      </c>
      <c r="Y27" s="122">
        <v>2848</v>
      </c>
      <c r="Z27" s="122">
        <v>2698</v>
      </c>
      <c r="AA27" s="122">
        <v>2225</v>
      </c>
      <c r="AB27" s="159">
        <v>930</v>
      </c>
      <c r="AC27" s="159">
        <v>224</v>
      </c>
      <c r="AD27" s="131" t="s">
        <v>38</v>
      </c>
    </row>
    <row r="28" spans="2:30">
      <c r="B28" s="104" t="s">
        <v>87</v>
      </c>
      <c r="C28" s="153">
        <v>16736</v>
      </c>
      <c r="D28" s="128">
        <v>22</v>
      </c>
      <c r="E28" s="122">
        <v>8</v>
      </c>
      <c r="F28" s="122">
        <v>3</v>
      </c>
      <c r="G28" s="122" t="s">
        <v>38</v>
      </c>
      <c r="H28" s="131">
        <v>5</v>
      </c>
      <c r="I28" s="122">
        <v>38</v>
      </c>
      <c r="J28" s="122">
        <v>9</v>
      </c>
      <c r="K28" s="122">
        <v>7</v>
      </c>
      <c r="L28" s="122">
        <v>13</v>
      </c>
      <c r="M28" s="122">
        <v>30</v>
      </c>
      <c r="N28" s="122">
        <v>39</v>
      </c>
      <c r="O28" s="122">
        <v>65</v>
      </c>
      <c r="P28" s="122">
        <v>91</v>
      </c>
      <c r="Q28" s="122">
        <v>111</v>
      </c>
      <c r="R28" s="122">
        <v>191</v>
      </c>
      <c r="S28" s="122">
        <v>293</v>
      </c>
      <c r="T28" s="122">
        <v>623</v>
      </c>
      <c r="U28" s="122">
        <v>722</v>
      </c>
      <c r="V28" s="122">
        <v>1014</v>
      </c>
      <c r="W28" s="122">
        <v>1655</v>
      </c>
      <c r="X28" s="122">
        <v>2433</v>
      </c>
      <c r="Y28" s="122">
        <v>3065</v>
      </c>
      <c r="Z28" s="122">
        <v>2871</v>
      </c>
      <c r="AA28" s="122">
        <v>2237</v>
      </c>
      <c r="AB28" s="159">
        <v>1001</v>
      </c>
      <c r="AC28" s="159">
        <v>228</v>
      </c>
      <c r="AD28" s="131" t="s">
        <v>38</v>
      </c>
    </row>
    <row r="29" spans="2:30">
      <c r="B29" s="104" t="s">
        <v>76</v>
      </c>
      <c r="C29" s="153">
        <v>16900</v>
      </c>
      <c r="D29" s="128">
        <v>27</v>
      </c>
      <c r="E29" s="122">
        <v>3</v>
      </c>
      <c r="F29" s="122">
        <v>2</v>
      </c>
      <c r="G29" s="122">
        <v>3</v>
      </c>
      <c r="H29" s="131" t="s">
        <v>38</v>
      </c>
      <c r="I29" s="122">
        <v>35</v>
      </c>
      <c r="J29" s="122">
        <v>4</v>
      </c>
      <c r="K29" s="122">
        <v>5</v>
      </c>
      <c r="L29" s="122">
        <v>23</v>
      </c>
      <c r="M29" s="122">
        <v>33</v>
      </c>
      <c r="N29" s="122">
        <v>31</v>
      </c>
      <c r="O29" s="122">
        <v>53</v>
      </c>
      <c r="P29" s="122">
        <v>72</v>
      </c>
      <c r="Q29" s="122">
        <v>114</v>
      </c>
      <c r="R29" s="122">
        <v>136</v>
      </c>
      <c r="S29" s="122">
        <v>234</v>
      </c>
      <c r="T29" s="122">
        <v>582</v>
      </c>
      <c r="U29" s="122">
        <v>789</v>
      </c>
      <c r="V29" s="122">
        <v>1056</v>
      </c>
      <c r="W29" s="122">
        <v>1573</v>
      </c>
      <c r="X29" s="122">
        <v>2394</v>
      </c>
      <c r="Y29" s="122">
        <v>3024</v>
      </c>
      <c r="Z29" s="122">
        <v>3037</v>
      </c>
      <c r="AA29" s="122">
        <v>2325</v>
      </c>
      <c r="AB29" s="159">
        <v>1139</v>
      </c>
      <c r="AC29" s="159">
        <v>240</v>
      </c>
      <c r="AD29" s="131">
        <v>1</v>
      </c>
    </row>
    <row r="30" spans="2:30">
      <c r="B30" s="104" t="s">
        <v>70</v>
      </c>
      <c r="C30" s="153">
        <v>16995</v>
      </c>
      <c r="D30" s="128">
        <v>27</v>
      </c>
      <c r="E30" s="122">
        <v>6</v>
      </c>
      <c r="F30" s="122">
        <v>5</v>
      </c>
      <c r="G30" s="122">
        <v>2</v>
      </c>
      <c r="H30" s="131">
        <v>2</v>
      </c>
      <c r="I30" s="122">
        <v>42</v>
      </c>
      <c r="J30" s="122">
        <v>4</v>
      </c>
      <c r="K30" s="122">
        <v>6</v>
      </c>
      <c r="L30" s="122">
        <v>26</v>
      </c>
      <c r="M30" s="122">
        <v>25</v>
      </c>
      <c r="N30" s="122">
        <v>40</v>
      </c>
      <c r="O30" s="122">
        <v>48</v>
      </c>
      <c r="P30" s="122">
        <v>88</v>
      </c>
      <c r="Q30" s="122">
        <v>109</v>
      </c>
      <c r="R30" s="122">
        <v>149</v>
      </c>
      <c r="S30" s="122">
        <v>299</v>
      </c>
      <c r="T30" s="122">
        <v>553</v>
      </c>
      <c r="U30" s="122">
        <v>813</v>
      </c>
      <c r="V30" s="122">
        <v>1072</v>
      </c>
      <c r="W30" s="122">
        <v>1547</v>
      </c>
      <c r="X30" s="122">
        <v>2354</v>
      </c>
      <c r="Y30" s="122">
        <v>3096</v>
      </c>
      <c r="Z30" s="122">
        <v>3026</v>
      </c>
      <c r="AA30" s="122">
        <v>2301</v>
      </c>
      <c r="AB30" s="159">
        <v>1111</v>
      </c>
      <c r="AC30" s="159">
        <v>286</v>
      </c>
      <c r="AD30" s="131" t="s">
        <v>38</v>
      </c>
    </row>
    <row r="31" spans="2:30">
      <c r="B31" s="104" t="s">
        <v>5</v>
      </c>
      <c r="C31" s="153">
        <v>17646</v>
      </c>
      <c r="D31" s="128">
        <v>31</v>
      </c>
      <c r="E31" s="122">
        <v>3</v>
      </c>
      <c r="F31" s="122">
        <v>1</v>
      </c>
      <c r="G31" s="122">
        <v>4</v>
      </c>
      <c r="H31" s="131" t="s">
        <v>38</v>
      </c>
      <c r="I31" s="122">
        <v>39</v>
      </c>
      <c r="J31" s="122">
        <v>5</v>
      </c>
      <c r="K31" s="122">
        <v>3</v>
      </c>
      <c r="L31" s="122">
        <v>21</v>
      </c>
      <c r="M31" s="122">
        <v>22</v>
      </c>
      <c r="N31" s="122">
        <v>42</v>
      </c>
      <c r="O31" s="122">
        <v>49</v>
      </c>
      <c r="P31" s="122">
        <v>88</v>
      </c>
      <c r="Q31" s="122">
        <v>96</v>
      </c>
      <c r="R31" s="122">
        <v>156</v>
      </c>
      <c r="S31" s="122">
        <v>262</v>
      </c>
      <c r="T31" s="122">
        <v>521</v>
      </c>
      <c r="U31" s="122">
        <v>876</v>
      </c>
      <c r="V31" s="122">
        <v>1114</v>
      </c>
      <c r="W31" s="122">
        <v>1461</v>
      </c>
      <c r="X31" s="122">
        <v>2402</v>
      </c>
      <c r="Y31" s="122">
        <v>3227</v>
      </c>
      <c r="Z31" s="122">
        <v>3255</v>
      </c>
      <c r="AA31" s="122">
        <v>2427</v>
      </c>
      <c r="AB31" s="159">
        <v>1286</v>
      </c>
      <c r="AC31" s="159">
        <v>294</v>
      </c>
      <c r="AD31" s="131" t="s">
        <v>38</v>
      </c>
    </row>
    <row r="32" spans="2:30">
      <c r="B32" s="104" t="s">
        <v>50</v>
      </c>
      <c r="C32" s="153">
        <v>17884</v>
      </c>
      <c r="D32" s="128">
        <v>24</v>
      </c>
      <c r="E32" s="122">
        <v>2</v>
      </c>
      <c r="F32" s="122">
        <v>2</v>
      </c>
      <c r="G32" s="122" t="s">
        <v>38</v>
      </c>
      <c r="H32" s="131">
        <v>1</v>
      </c>
      <c r="I32" s="122">
        <v>29</v>
      </c>
      <c r="J32" s="122">
        <v>6</v>
      </c>
      <c r="K32" s="122">
        <v>3</v>
      </c>
      <c r="L32" s="122">
        <v>14</v>
      </c>
      <c r="M32" s="122">
        <v>26</v>
      </c>
      <c r="N32" s="122">
        <v>30</v>
      </c>
      <c r="O32" s="122">
        <v>46</v>
      </c>
      <c r="P32" s="122">
        <v>87</v>
      </c>
      <c r="Q32" s="122">
        <v>98</v>
      </c>
      <c r="R32" s="122">
        <v>139</v>
      </c>
      <c r="S32" s="122">
        <v>253</v>
      </c>
      <c r="T32" s="122">
        <v>440</v>
      </c>
      <c r="U32" s="122">
        <v>932</v>
      </c>
      <c r="V32" s="122">
        <v>1002</v>
      </c>
      <c r="W32" s="122">
        <v>1519</v>
      </c>
      <c r="X32" s="122">
        <v>2270</v>
      </c>
      <c r="Y32" s="122">
        <v>3289</v>
      </c>
      <c r="Z32" s="122">
        <v>3402</v>
      </c>
      <c r="AA32" s="122">
        <v>2590</v>
      </c>
      <c r="AB32" s="159">
        <v>1351</v>
      </c>
      <c r="AC32" s="159">
        <v>358</v>
      </c>
      <c r="AD32" s="131" t="s">
        <v>38</v>
      </c>
    </row>
    <row r="33" spans="1:30">
      <c r="B33" s="104" t="s">
        <v>42</v>
      </c>
      <c r="C33" s="153">
        <v>18231</v>
      </c>
      <c r="D33" s="128">
        <v>26</v>
      </c>
      <c r="E33" s="122">
        <v>2</v>
      </c>
      <c r="F33" s="122">
        <v>1</v>
      </c>
      <c r="G33" s="122">
        <v>2</v>
      </c>
      <c r="H33" s="131">
        <v>1</v>
      </c>
      <c r="I33" s="122">
        <v>32</v>
      </c>
      <c r="J33" s="122">
        <v>8</v>
      </c>
      <c r="K33" s="122">
        <v>4</v>
      </c>
      <c r="L33" s="122">
        <v>20</v>
      </c>
      <c r="M33" s="122">
        <v>30</v>
      </c>
      <c r="N33" s="122">
        <v>34</v>
      </c>
      <c r="O33" s="122">
        <v>55</v>
      </c>
      <c r="P33" s="122">
        <v>70</v>
      </c>
      <c r="Q33" s="122">
        <v>111</v>
      </c>
      <c r="R33" s="122">
        <v>142</v>
      </c>
      <c r="S33" s="122">
        <v>225</v>
      </c>
      <c r="T33" s="122">
        <v>420</v>
      </c>
      <c r="U33" s="122">
        <v>893</v>
      </c>
      <c r="V33" s="122">
        <v>998</v>
      </c>
      <c r="W33" s="122">
        <v>1438</v>
      </c>
      <c r="X33" s="122">
        <v>2322</v>
      </c>
      <c r="Y33" s="122">
        <v>3298</v>
      </c>
      <c r="Z33" s="122">
        <v>3567</v>
      </c>
      <c r="AA33" s="122">
        <v>2800</v>
      </c>
      <c r="AB33" s="159">
        <v>1377</v>
      </c>
      <c r="AC33" s="159">
        <v>387</v>
      </c>
      <c r="AD33" s="131" t="s">
        <v>38</v>
      </c>
    </row>
    <row r="34" spans="1:30">
      <c r="B34" s="104" t="s">
        <v>30</v>
      </c>
      <c r="C34" s="153">
        <v>18459</v>
      </c>
      <c r="D34" s="128">
        <v>21</v>
      </c>
      <c r="E34" s="122">
        <v>5</v>
      </c>
      <c r="F34" s="122">
        <v>5</v>
      </c>
      <c r="G34" s="122">
        <v>2</v>
      </c>
      <c r="H34" s="131">
        <v>1</v>
      </c>
      <c r="I34" s="122">
        <v>34</v>
      </c>
      <c r="J34" s="122">
        <v>5</v>
      </c>
      <c r="K34" s="122">
        <v>7</v>
      </c>
      <c r="L34" s="122">
        <v>12</v>
      </c>
      <c r="M34" s="122">
        <v>19</v>
      </c>
      <c r="N34" s="122">
        <v>29</v>
      </c>
      <c r="O34" s="122">
        <v>35</v>
      </c>
      <c r="P34" s="122">
        <v>69</v>
      </c>
      <c r="Q34" s="122">
        <v>106</v>
      </c>
      <c r="R34" s="122">
        <v>142</v>
      </c>
      <c r="S34" s="122">
        <v>236</v>
      </c>
      <c r="T34" s="122">
        <v>343</v>
      </c>
      <c r="U34" s="122">
        <v>844</v>
      </c>
      <c r="V34" s="122">
        <v>1092</v>
      </c>
      <c r="W34" s="122">
        <v>1438</v>
      </c>
      <c r="X34" s="122">
        <v>2232</v>
      </c>
      <c r="Y34" s="122">
        <v>3366</v>
      </c>
      <c r="Z34" s="122">
        <v>3749</v>
      </c>
      <c r="AA34" s="122">
        <v>2923</v>
      </c>
      <c r="AB34" s="159">
        <v>1377</v>
      </c>
      <c r="AC34" s="159">
        <v>401</v>
      </c>
      <c r="AD34" s="131" t="s">
        <v>38</v>
      </c>
    </row>
    <row r="35" spans="1:30">
      <c r="B35" s="104" t="s">
        <v>535</v>
      </c>
      <c r="C35" s="118">
        <v>17910</v>
      </c>
      <c r="D35" s="128">
        <v>26</v>
      </c>
      <c r="E35" s="122">
        <v>4</v>
      </c>
      <c r="F35" s="122">
        <v>1</v>
      </c>
      <c r="G35" s="122" t="s">
        <v>38</v>
      </c>
      <c r="H35" s="131">
        <v>2</v>
      </c>
      <c r="I35" s="122">
        <v>33</v>
      </c>
      <c r="J35" s="122">
        <v>3</v>
      </c>
      <c r="K35" s="122">
        <v>4</v>
      </c>
      <c r="L35" s="122">
        <v>11</v>
      </c>
      <c r="M35" s="122">
        <v>18</v>
      </c>
      <c r="N35" s="122">
        <v>32</v>
      </c>
      <c r="O35" s="122">
        <v>41</v>
      </c>
      <c r="P35" s="122">
        <v>61</v>
      </c>
      <c r="Q35" s="122">
        <v>100</v>
      </c>
      <c r="R35" s="122">
        <v>142</v>
      </c>
      <c r="S35" s="122">
        <v>189</v>
      </c>
      <c r="T35" s="122">
        <v>302</v>
      </c>
      <c r="U35" s="122">
        <v>779</v>
      </c>
      <c r="V35" s="122">
        <v>1101</v>
      </c>
      <c r="W35" s="122">
        <v>1430</v>
      </c>
      <c r="X35" s="122">
        <v>2056</v>
      </c>
      <c r="Y35" s="122">
        <v>3159</v>
      </c>
      <c r="Z35" s="122">
        <v>3690</v>
      </c>
      <c r="AA35" s="122">
        <v>2997</v>
      </c>
      <c r="AB35" s="122">
        <v>1375</v>
      </c>
      <c r="AC35" s="122">
        <v>387</v>
      </c>
      <c r="AD35" s="131" t="s">
        <v>38</v>
      </c>
    </row>
    <row r="36" spans="1:30">
      <c r="B36" s="104" t="s">
        <v>357</v>
      </c>
      <c r="C36" s="118">
        <v>18211</v>
      </c>
      <c r="D36" s="128">
        <v>22</v>
      </c>
      <c r="E36" s="122">
        <v>5</v>
      </c>
      <c r="F36" s="122">
        <v>6</v>
      </c>
      <c r="G36" s="122">
        <v>1</v>
      </c>
      <c r="H36" s="131">
        <v>1</v>
      </c>
      <c r="I36" s="122">
        <v>35</v>
      </c>
      <c r="J36" s="122">
        <v>3</v>
      </c>
      <c r="K36" s="122">
        <v>3</v>
      </c>
      <c r="L36" s="122">
        <v>19</v>
      </c>
      <c r="M36" s="122">
        <v>18</v>
      </c>
      <c r="N36" s="122">
        <v>32</v>
      </c>
      <c r="O36" s="122">
        <v>33</v>
      </c>
      <c r="P36" s="122">
        <v>60</v>
      </c>
      <c r="Q36" s="122">
        <v>97</v>
      </c>
      <c r="R36" s="122">
        <v>139</v>
      </c>
      <c r="S36" s="122">
        <v>187</v>
      </c>
      <c r="T36" s="122">
        <v>341</v>
      </c>
      <c r="U36" s="122">
        <v>645</v>
      </c>
      <c r="V36" s="122">
        <v>1133</v>
      </c>
      <c r="W36" s="122">
        <v>1435</v>
      </c>
      <c r="X36" s="122">
        <v>2017</v>
      </c>
      <c r="Y36" s="122">
        <v>3231</v>
      </c>
      <c r="Z36" s="122">
        <v>3823</v>
      </c>
      <c r="AA36" s="122">
        <v>3075</v>
      </c>
      <c r="AB36" s="122">
        <v>1441</v>
      </c>
      <c r="AC36" s="122">
        <v>444</v>
      </c>
      <c r="AD36" s="131" t="s">
        <v>38</v>
      </c>
    </row>
    <row r="37" spans="1:30">
      <c r="B37" s="104" t="s">
        <v>906</v>
      </c>
      <c r="C37" s="118">
        <v>18366</v>
      </c>
      <c r="D37" s="128">
        <v>24</v>
      </c>
      <c r="E37" s="122">
        <v>3</v>
      </c>
      <c r="F37" s="122">
        <v>1</v>
      </c>
      <c r="G37" s="122">
        <v>1</v>
      </c>
      <c r="H37" s="131" t="s">
        <v>38</v>
      </c>
      <c r="I37" s="122">
        <v>29</v>
      </c>
      <c r="J37" s="122">
        <v>5</v>
      </c>
      <c r="K37" s="122">
        <v>5</v>
      </c>
      <c r="L37" s="122">
        <v>16</v>
      </c>
      <c r="M37" s="122">
        <v>15</v>
      </c>
      <c r="N37" s="122">
        <v>25</v>
      </c>
      <c r="O37" s="122">
        <v>26</v>
      </c>
      <c r="P37" s="122">
        <v>64</v>
      </c>
      <c r="Q37" s="122">
        <v>83</v>
      </c>
      <c r="R37" s="122">
        <v>147</v>
      </c>
      <c r="S37" s="122">
        <v>200</v>
      </c>
      <c r="T37" s="122">
        <v>297</v>
      </c>
      <c r="U37" s="122">
        <v>600</v>
      </c>
      <c r="V37" s="122">
        <v>1229</v>
      </c>
      <c r="W37" s="122">
        <v>1391</v>
      </c>
      <c r="X37" s="122">
        <v>1959</v>
      </c>
      <c r="Y37" s="122">
        <v>3230</v>
      </c>
      <c r="Z37" s="122">
        <v>3876</v>
      </c>
      <c r="AA37" s="122">
        <v>3214</v>
      </c>
      <c r="AB37" s="122">
        <v>1522</v>
      </c>
      <c r="AC37" s="122">
        <v>433</v>
      </c>
      <c r="AD37" s="131" t="s">
        <v>38</v>
      </c>
    </row>
    <row r="38" spans="1:30">
      <c r="B38" s="104" t="s">
        <v>196</v>
      </c>
      <c r="C38" s="118">
        <v>18712</v>
      </c>
      <c r="D38" s="128">
        <v>34</v>
      </c>
      <c r="E38" s="122">
        <v>5</v>
      </c>
      <c r="F38" s="122">
        <v>1</v>
      </c>
      <c r="G38" s="122">
        <v>4</v>
      </c>
      <c r="H38" s="131">
        <v>2</v>
      </c>
      <c r="I38" s="122">
        <v>46</v>
      </c>
      <c r="J38" s="122">
        <v>3</v>
      </c>
      <c r="K38" s="122">
        <v>4</v>
      </c>
      <c r="L38" s="122">
        <v>12</v>
      </c>
      <c r="M38" s="122">
        <v>28</v>
      </c>
      <c r="N38" s="122">
        <v>15</v>
      </c>
      <c r="O38" s="122">
        <v>24</v>
      </c>
      <c r="P38" s="122">
        <v>47</v>
      </c>
      <c r="Q38" s="122">
        <v>93</v>
      </c>
      <c r="R38" s="122">
        <v>151</v>
      </c>
      <c r="S38" s="122">
        <v>201</v>
      </c>
      <c r="T38" s="122">
        <v>323</v>
      </c>
      <c r="U38" s="122">
        <v>515</v>
      </c>
      <c r="V38" s="122">
        <v>1224</v>
      </c>
      <c r="W38" s="122">
        <v>1460</v>
      </c>
      <c r="X38" s="122">
        <v>1972</v>
      </c>
      <c r="Y38" s="122">
        <v>3053</v>
      </c>
      <c r="Z38" s="122">
        <v>3970</v>
      </c>
      <c r="AA38" s="122">
        <v>3557</v>
      </c>
      <c r="AB38" s="122">
        <v>1736</v>
      </c>
      <c r="AC38" s="122">
        <v>478</v>
      </c>
      <c r="AD38" s="131" t="s">
        <v>38</v>
      </c>
    </row>
    <row r="39" spans="1:30">
      <c r="B39" s="104" t="s">
        <v>982</v>
      </c>
      <c r="C39" s="118">
        <v>18836</v>
      </c>
      <c r="D39" s="128">
        <v>14</v>
      </c>
      <c r="E39" s="122">
        <v>6</v>
      </c>
      <c r="F39" s="122" t="s">
        <v>38</v>
      </c>
      <c r="G39" s="122">
        <v>2</v>
      </c>
      <c r="H39" s="131">
        <v>1</v>
      </c>
      <c r="I39" s="122">
        <v>23</v>
      </c>
      <c r="J39" s="122">
        <v>1</v>
      </c>
      <c r="K39" s="122">
        <v>4</v>
      </c>
      <c r="L39" s="122">
        <v>9</v>
      </c>
      <c r="M39" s="122">
        <v>22</v>
      </c>
      <c r="N39" s="122">
        <v>22</v>
      </c>
      <c r="O39" s="122">
        <v>31</v>
      </c>
      <c r="P39" s="122">
        <v>48</v>
      </c>
      <c r="Q39" s="122">
        <v>70</v>
      </c>
      <c r="R39" s="122">
        <v>156</v>
      </c>
      <c r="S39" s="122">
        <v>184</v>
      </c>
      <c r="T39" s="122">
        <v>293</v>
      </c>
      <c r="U39" s="122">
        <v>506</v>
      </c>
      <c r="V39" s="122">
        <v>1172</v>
      </c>
      <c r="W39" s="122">
        <v>1428</v>
      </c>
      <c r="X39" s="122">
        <v>1962</v>
      </c>
      <c r="Y39" s="122">
        <v>3064</v>
      </c>
      <c r="Z39" s="122">
        <v>4079</v>
      </c>
      <c r="AA39" s="122">
        <v>3548</v>
      </c>
      <c r="AB39" s="122">
        <v>1733</v>
      </c>
      <c r="AC39" s="122">
        <v>481</v>
      </c>
      <c r="AD39" s="131" t="s">
        <v>38</v>
      </c>
    </row>
    <row r="40" spans="1:30">
      <c r="B40" s="104" t="s">
        <v>1060</v>
      </c>
      <c r="C40" s="118">
        <v>19081</v>
      </c>
      <c r="D40" s="128">
        <v>16</v>
      </c>
      <c r="E40" s="123">
        <v>3</v>
      </c>
      <c r="F40" s="123">
        <v>2</v>
      </c>
      <c r="G40" s="123">
        <v>3</v>
      </c>
      <c r="H40" s="131">
        <v>3</v>
      </c>
      <c r="I40" s="123">
        <v>27</v>
      </c>
      <c r="J40" s="123">
        <v>2</v>
      </c>
      <c r="K40" s="123">
        <v>9</v>
      </c>
      <c r="L40" s="123">
        <v>9</v>
      </c>
      <c r="M40" s="123">
        <v>18</v>
      </c>
      <c r="N40" s="123">
        <v>18</v>
      </c>
      <c r="O40" s="123">
        <v>36</v>
      </c>
      <c r="P40" s="123">
        <v>45</v>
      </c>
      <c r="Q40" s="123">
        <v>78</v>
      </c>
      <c r="R40" s="123">
        <v>150</v>
      </c>
      <c r="S40" s="123">
        <v>179</v>
      </c>
      <c r="T40" s="123">
        <v>303</v>
      </c>
      <c r="U40" s="123">
        <v>514</v>
      </c>
      <c r="V40" s="123">
        <v>1027</v>
      </c>
      <c r="W40" s="123">
        <v>1543</v>
      </c>
      <c r="X40" s="123">
        <v>2119</v>
      </c>
      <c r="Y40" s="123">
        <v>3018</v>
      </c>
      <c r="Z40" s="123">
        <v>3938</v>
      </c>
      <c r="AA40" s="123">
        <v>3751</v>
      </c>
      <c r="AB40" s="123">
        <v>1852</v>
      </c>
      <c r="AC40" s="123">
        <v>445</v>
      </c>
      <c r="AD40" s="131" t="s">
        <v>38</v>
      </c>
    </row>
    <row r="41" spans="1:30">
      <c r="B41" s="104" t="s">
        <v>1069</v>
      </c>
      <c r="C41" s="118">
        <v>18477</v>
      </c>
      <c r="D41" s="128">
        <v>12</v>
      </c>
      <c r="E41" s="123" t="s">
        <v>38</v>
      </c>
      <c r="F41" s="123" t="s">
        <v>38</v>
      </c>
      <c r="G41" s="123">
        <v>4</v>
      </c>
      <c r="H41" s="131">
        <v>1</v>
      </c>
      <c r="I41" s="123">
        <v>17</v>
      </c>
      <c r="J41" s="123">
        <v>4</v>
      </c>
      <c r="K41" s="123">
        <v>7</v>
      </c>
      <c r="L41" s="123">
        <v>17</v>
      </c>
      <c r="M41" s="123">
        <v>20</v>
      </c>
      <c r="N41" s="123">
        <v>27</v>
      </c>
      <c r="O41" s="123">
        <v>18</v>
      </c>
      <c r="P41" s="123">
        <v>40</v>
      </c>
      <c r="Q41" s="123">
        <v>78</v>
      </c>
      <c r="R41" s="123">
        <v>151</v>
      </c>
      <c r="S41" s="123">
        <v>195</v>
      </c>
      <c r="T41" s="123">
        <v>260</v>
      </c>
      <c r="U41" s="123">
        <v>496</v>
      </c>
      <c r="V41" s="123">
        <v>924</v>
      </c>
      <c r="W41" s="123">
        <v>1613</v>
      </c>
      <c r="X41" s="123">
        <v>2088</v>
      </c>
      <c r="Y41" s="123">
        <v>2731</v>
      </c>
      <c r="Z41" s="123">
        <v>3811</v>
      </c>
      <c r="AA41" s="123">
        <v>3638</v>
      </c>
      <c r="AB41" s="123">
        <v>1848</v>
      </c>
      <c r="AC41" s="123">
        <v>494</v>
      </c>
      <c r="AD41" s="131" t="s">
        <v>38</v>
      </c>
    </row>
    <row r="42" spans="1:30">
      <c r="B42" s="104" t="s">
        <v>1071</v>
      </c>
      <c r="C42" s="118">
        <v>19406</v>
      </c>
      <c r="D42" s="128">
        <v>15</v>
      </c>
      <c r="E42" s="123">
        <v>4</v>
      </c>
      <c r="F42" s="123">
        <v>2</v>
      </c>
      <c r="G42" s="123">
        <v>1</v>
      </c>
      <c r="H42" s="131">
        <v>4</v>
      </c>
      <c r="I42" s="123">
        <v>26</v>
      </c>
      <c r="J42" s="123">
        <v>3</v>
      </c>
      <c r="K42" s="123">
        <v>5</v>
      </c>
      <c r="L42" s="123">
        <v>18</v>
      </c>
      <c r="M42" s="123">
        <v>22</v>
      </c>
      <c r="N42" s="123">
        <v>20</v>
      </c>
      <c r="O42" s="123">
        <v>29</v>
      </c>
      <c r="P42" s="123">
        <v>44</v>
      </c>
      <c r="Q42" s="123">
        <v>68</v>
      </c>
      <c r="R42" s="123">
        <v>128</v>
      </c>
      <c r="S42" s="123">
        <v>195</v>
      </c>
      <c r="T42" s="123">
        <v>279</v>
      </c>
      <c r="U42" s="123">
        <v>449</v>
      </c>
      <c r="V42" s="123">
        <v>872</v>
      </c>
      <c r="W42" s="123">
        <v>1729</v>
      </c>
      <c r="X42" s="123">
        <v>2041</v>
      </c>
      <c r="Y42" s="123">
        <v>2847</v>
      </c>
      <c r="Z42" s="123">
        <v>4036</v>
      </c>
      <c r="AA42" s="123">
        <v>3888</v>
      </c>
      <c r="AB42" s="123">
        <v>2139</v>
      </c>
      <c r="AC42" s="123">
        <v>568</v>
      </c>
      <c r="AD42" s="131" t="s">
        <v>38</v>
      </c>
    </row>
    <row r="43" spans="1:30">
      <c r="B43" s="104" t="s">
        <v>1092</v>
      </c>
      <c r="C43" s="153">
        <v>20687</v>
      </c>
      <c r="D43" s="128">
        <v>8</v>
      </c>
      <c r="E43" s="123">
        <v>1</v>
      </c>
      <c r="F43" s="123">
        <v>1</v>
      </c>
      <c r="G43" s="123">
        <v>3</v>
      </c>
      <c r="H43" s="131" t="s">
        <v>38</v>
      </c>
      <c r="I43" s="123">
        <v>13</v>
      </c>
      <c r="J43" s="123">
        <v>3</v>
      </c>
      <c r="K43" s="123">
        <v>1</v>
      </c>
      <c r="L43" s="123">
        <v>8</v>
      </c>
      <c r="M43" s="123">
        <v>22</v>
      </c>
      <c r="N43" s="123">
        <v>24</v>
      </c>
      <c r="O43" s="123">
        <v>26</v>
      </c>
      <c r="P43" s="123">
        <v>35</v>
      </c>
      <c r="Q43" s="123">
        <v>71</v>
      </c>
      <c r="R43" s="123">
        <v>149</v>
      </c>
      <c r="S43" s="123">
        <v>185</v>
      </c>
      <c r="T43" s="123">
        <v>284</v>
      </c>
      <c r="U43" s="123">
        <v>453</v>
      </c>
      <c r="V43" s="123">
        <v>796</v>
      </c>
      <c r="W43" s="123">
        <v>1812</v>
      </c>
      <c r="X43" s="123">
        <v>2206</v>
      </c>
      <c r="Y43" s="123">
        <v>3092</v>
      </c>
      <c r="Z43" s="123">
        <v>4270</v>
      </c>
      <c r="AA43" s="123">
        <v>4305</v>
      </c>
      <c r="AB43" s="177">
        <v>2275</v>
      </c>
      <c r="AC43" s="177">
        <v>657</v>
      </c>
      <c r="AD43" s="131" t="s">
        <v>38</v>
      </c>
    </row>
    <row r="44" spans="1:30">
      <c r="B44" s="88"/>
      <c r="C44" s="154"/>
      <c r="D44" s="129"/>
      <c r="E44" s="124"/>
      <c r="F44" s="124"/>
      <c r="G44" s="124"/>
      <c r="H44" s="132"/>
      <c r="I44" s="124"/>
      <c r="J44" s="124"/>
      <c r="K44" s="124"/>
      <c r="L44" s="124"/>
      <c r="M44" s="124"/>
      <c r="N44" s="124"/>
      <c r="O44" s="124"/>
      <c r="P44" s="124"/>
      <c r="Q44" s="124"/>
      <c r="R44" s="124"/>
      <c r="S44" s="124"/>
      <c r="T44" s="124"/>
      <c r="U44" s="124"/>
      <c r="V44" s="124"/>
      <c r="W44" s="124"/>
      <c r="X44" s="124"/>
      <c r="Y44" s="124"/>
      <c r="Z44" s="124"/>
      <c r="AA44" s="124"/>
      <c r="AB44" s="124"/>
      <c r="AC44" s="124"/>
      <c r="AD44" s="132"/>
    </row>
    <row r="46" spans="1:30" ht="22.5">
      <c r="A46" s="101" t="s">
        <v>166</v>
      </c>
      <c r="B46" s="127" t="s">
        <v>9</v>
      </c>
      <c r="C46" s="105" t="s">
        <v>106</v>
      </c>
      <c r="D46" s="127" t="s">
        <v>213</v>
      </c>
      <c r="E46" s="108" t="s">
        <v>217</v>
      </c>
      <c r="F46" s="108" t="s">
        <v>149</v>
      </c>
      <c r="G46" s="108" t="s">
        <v>219</v>
      </c>
      <c r="H46" s="112" t="s">
        <v>120</v>
      </c>
      <c r="I46" s="166" t="s">
        <v>587</v>
      </c>
      <c r="J46" s="166" t="s">
        <v>220</v>
      </c>
      <c r="K46" s="166" t="s">
        <v>35</v>
      </c>
      <c r="L46" s="166" t="s">
        <v>224</v>
      </c>
      <c r="M46" s="166" t="s">
        <v>228</v>
      </c>
      <c r="N46" s="166" t="s">
        <v>231</v>
      </c>
      <c r="O46" s="166" t="s">
        <v>236</v>
      </c>
      <c r="P46" s="166" t="s">
        <v>67</v>
      </c>
      <c r="Q46" s="166" t="s">
        <v>238</v>
      </c>
      <c r="R46" s="166" t="s">
        <v>117</v>
      </c>
      <c r="S46" s="166" t="s">
        <v>239</v>
      </c>
      <c r="T46" s="166" t="s">
        <v>243</v>
      </c>
      <c r="U46" s="166" t="s">
        <v>110</v>
      </c>
      <c r="V46" s="166" t="s">
        <v>39</v>
      </c>
      <c r="W46" s="166" t="s">
        <v>244</v>
      </c>
      <c r="X46" s="166" t="s">
        <v>246</v>
      </c>
      <c r="Y46" s="166" t="s">
        <v>248</v>
      </c>
      <c r="Z46" s="166" t="s">
        <v>252</v>
      </c>
      <c r="AA46" s="166" t="s">
        <v>12</v>
      </c>
      <c r="AB46" s="166" t="s">
        <v>1022</v>
      </c>
      <c r="AC46" s="166" t="s">
        <v>255</v>
      </c>
      <c r="AD46" s="112" t="s">
        <v>145</v>
      </c>
    </row>
    <row r="47" spans="1:30">
      <c r="B47" s="103"/>
      <c r="C47" s="153"/>
      <c r="D47" s="128"/>
      <c r="E47" s="122"/>
      <c r="F47" s="122"/>
      <c r="G47" s="122"/>
      <c r="H47" s="131"/>
      <c r="I47" s="122"/>
      <c r="J47" s="122"/>
      <c r="K47" s="122"/>
      <c r="L47" s="122"/>
      <c r="M47" s="122"/>
      <c r="N47" s="122"/>
      <c r="O47" s="122"/>
      <c r="P47" s="122"/>
      <c r="Q47" s="122"/>
      <c r="R47" s="122"/>
      <c r="S47" s="122"/>
      <c r="T47" s="122"/>
      <c r="U47" s="122"/>
      <c r="V47" s="122"/>
      <c r="W47" s="122"/>
      <c r="X47" s="122"/>
      <c r="Y47" s="122"/>
      <c r="Z47" s="122"/>
      <c r="AA47" s="122"/>
      <c r="AB47" s="176"/>
      <c r="AC47" s="176"/>
      <c r="AD47" s="131"/>
    </row>
    <row r="48" spans="1:30">
      <c r="B48" s="103" t="s">
        <v>98</v>
      </c>
      <c r="C48" s="153"/>
      <c r="D48" s="128"/>
      <c r="E48" s="122"/>
      <c r="F48" s="122"/>
      <c r="G48" s="122"/>
      <c r="H48" s="131"/>
      <c r="I48" s="122"/>
      <c r="J48" s="122"/>
      <c r="K48" s="122"/>
      <c r="L48" s="122"/>
      <c r="M48" s="122"/>
      <c r="N48" s="122"/>
      <c r="O48" s="122"/>
      <c r="P48" s="122"/>
      <c r="Q48" s="122"/>
      <c r="R48" s="122"/>
      <c r="S48" s="122"/>
      <c r="T48" s="122"/>
      <c r="U48" s="122"/>
      <c r="V48" s="122"/>
      <c r="W48" s="122"/>
      <c r="X48" s="122"/>
      <c r="Y48" s="122"/>
      <c r="Z48" s="122"/>
      <c r="AA48" s="122"/>
      <c r="AB48" s="122"/>
      <c r="AC48" s="122"/>
      <c r="AD48" s="131"/>
    </row>
    <row r="49" spans="2:30">
      <c r="B49" s="104" t="s">
        <v>92</v>
      </c>
      <c r="C49" s="153">
        <v>1706</v>
      </c>
      <c r="D49" s="128">
        <v>3</v>
      </c>
      <c r="E49" s="122">
        <v>0</v>
      </c>
      <c r="F49" s="122">
        <v>0</v>
      </c>
      <c r="G49" s="122">
        <v>0</v>
      </c>
      <c r="H49" s="131">
        <v>0</v>
      </c>
      <c r="I49" s="122">
        <v>3</v>
      </c>
      <c r="J49" s="122">
        <v>0</v>
      </c>
      <c r="K49" s="122">
        <v>1</v>
      </c>
      <c r="L49" s="122">
        <v>0</v>
      </c>
      <c r="M49" s="122">
        <v>3</v>
      </c>
      <c r="N49" s="122">
        <v>7</v>
      </c>
      <c r="O49" s="122">
        <v>8</v>
      </c>
      <c r="P49" s="122">
        <v>14</v>
      </c>
      <c r="Q49" s="122">
        <v>14</v>
      </c>
      <c r="R49" s="122">
        <v>17</v>
      </c>
      <c r="S49" s="122">
        <v>64</v>
      </c>
      <c r="T49" s="122">
        <v>95</v>
      </c>
      <c r="U49" s="122">
        <v>99</v>
      </c>
      <c r="V49" s="122">
        <v>148</v>
      </c>
      <c r="W49" s="122">
        <v>218</v>
      </c>
      <c r="X49" s="122">
        <v>315</v>
      </c>
      <c r="Y49" s="122">
        <v>288</v>
      </c>
      <c r="Z49" s="122">
        <v>251</v>
      </c>
      <c r="AA49" s="122">
        <v>122</v>
      </c>
      <c r="AB49" s="159">
        <v>34</v>
      </c>
      <c r="AC49" s="159">
        <v>5</v>
      </c>
      <c r="AD49" s="131">
        <v>0</v>
      </c>
    </row>
    <row r="50" spans="2:30">
      <c r="B50" s="104" t="s">
        <v>16</v>
      </c>
      <c r="C50" s="153">
        <v>1732</v>
      </c>
      <c r="D50" s="128">
        <v>3</v>
      </c>
      <c r="E50" s="122" t="s">
        <v>38</v>
      </c>
      <c r="F50" s="122" t="s">
        <v>38</v>
      </c>
      <c r="G50" s="122">
        <v>1</v>
      </c>
      <c r="H50" s="131">
        <v>1</v>
      </c>
      <c r="I50" s="122">
        <v>5</v>
      </c>
      <c r="J50" s="122">
        <v>1</v>
      </c>
      <c r="K50" s="122">
        <v>1</v>
      </c>
      <c r="L50" s="122">
        <v>2</v>
      </c>
      <c r="M50" s="122">
        <v>3</v>
      </c>
      <c r="N50" s="122">
        <v>8</v>
      </c>
      <c r="O50" s="122">
        <v>4</v>
      </c>
      <c r="P50" s="122">
        <v>11</v>
      </c>
      <c r="Q50" s="122">
        <v>17</v>
      </c>
      <c r="R50" s="122">
        <v>21</v>
      </c>
      <c r="S50" s="122">
        <v>44</v>
      </c>
      <c r="T50" s="122">
        <v>107</v>
      </c>
      <c r="U50" s="122">
        <v>112</v>
      </c>
      <c r="V50" s="122">
        <v>148</v>
      </c>
      <c r="W50" s="122">
        <v>219</v>
      </c>
      <c r="X50" s="122">
        <v>320</v>
      </c>
      <c r="Y50" s="122">
        <v>295</v>
      </c>
      <c r="Z50" s="122">
        <v>219</v>
      </c>
      <c r="AA50" s="122">
        <v>148</v>
      </c>
      <c r="AB50" s="159">
        <v>44</v>
      </c>
      <c r="AC50" s="159">
        <v>3</v>
      </c>
      <c r="AD50" s="131" t="s">
        <v>38</v>
      </c>
    </row>
    <row r="51" spans="2:30">
      <c r="B51" s="104" t="s">
        <v>87</v>
      </c>
      <c r="C51" s="153">
        <v>1597</v>
      </c>
      <c r="D51" s="128">
        <v>2</v>
      </c>
      <c r="E51" s="122">
        <v>1</v>
      </c>
      <c r="F51" s="122" t="s">
        <v>38</v>
      </c>
      <c r="G51" s="122" t="s">
        <v>38</v>
      </c>
      <c r="H51" s="131" t="s">
        <v>38</v>
      </c>
      <c r="I51" s="122">
        <v>3</v>
      </c>
      <c r="J51" s="122">
        <v>1</v>
      </c>
      <c r="K51" s="122" t="s">
        <v>38</v>
      </c>
      <c r="L51" s="122">
        <v>1</v>
      </c>
      <c r="M51" s="122">
        <v>6</v>
      </c>
      <c r="N51" s="122">
        <v>5</v>
      </c>
      <c r="O51" s="122">
        <v>7</v>
      </c>
      <c r="P51" s="122">
        <v>16</v>
      </c>
      <c r="Q51" s="122">
        <v>17</v>
      </c>
      <c r="R51" s="122">
        <v>20</v>
      </c>
      <c r="S51" s="122">
        <v>43</v>
      </c>
      <c r="T51" s="122">
        <v>91</v>
      </c>
      <c r="U51" s="122">
        <v>85</v>
      </c>
      <c r="V51" s="122">
        <v>120</v>
      </c>
      <c r="W51" s="122">
        <v>221</v>
      </c>
      <c r="X51" s="122">
        <v>301</v>
      </c>
      <c r="Y51" s="122">
        <v>330</v>
      </c>
      <c r="Z51" s="122">
        <v>171</v>
      </c>
      <c r="AA51" s="122">
        <v>108</v>
      </c>
      <c r="AB51" s="159">
        <v>44</v>
      </c>
      <c r="AC51" s="159">
        <v>7</v>
      </c>
      <c r="AD51" s="131" t="s">
        <v>38</v>
      </c>
    </row>
    <row r="52" spans="2:30">
      <c r="B52" s="104" t="s">
        <v>76</v>
      </c>
      <c r="C52" s="153">
        <v>1630</v>
      </c>
      <c r="D52" s="128">
        <v>1</v>
      </c>
      <c r="E52" s="122" t="s">
        <v>38</v>
      </c>
      <c r="F52" s="122" t="s">
        <v>38</v>
      </c>
      <c r="G52" s="122">
        <v>1</v>
      </c>
      <c r="H52" s="131" t="s">
        <v>38</v>
      </c>
      <c r="I52" s="122">
        <v>2</v>
      </c>
      <c r="J52" s="122">
        <v>1</v>
      </c>
      <c r="K52" s="122">
        <v>2</v>
      </c>
      <c r="L52" s="122">
        <v>1</v>
      </c>
      <c r="M52" s="122">
        <v>7</v>
      </c>
      <c r="N52" s="122">
        <v>3</v>
      </c>
      <c r="O52" s="122">
        <v>6</v>
      </c>
      <c r="P52" s="122">
        <v>8</v>
      </c>
      <c r="Q52" s="122">
        <v>12</v>
      </c>
      <c r="R52" s="122">
        <v>18</v>
      </c>
      <c r="S52" s="122">
        <v>27</v>
      </c>
      <c r="T52" s="122">
        <v>78</v>
      </c>
      <c r="U52" s="122">
        <v>106</v>
      </c>
      <c r="V52" s="122">
        <v>141</v>
      </c>
      <c r="W52" s="122">
        <v>208</v>
      </c>
      <c r="X52" s="122">
        <v>305</v>
      </c>
      <c r="Y52" s="122">
        <v>302</v>
      </c>
      <c r="Z52" s="122">
        <v>219</v>
      </c>
      <c r="AA52" s="122">
        <v>133</v>
      </c>
      <c r="AB52" s="159">
        <v>41</v>
      </c>
      <c r="AC52" s="159">
        <v>9</v>
      </c>
      <c r="AD52" s="131">
        <v>1</v>
      </c>
    </row>
    <row r="53" spans="2:30">
      <c r="B53" s="104" t="s">
        <v>70</v>
      </c>
      <c r="C53" s="153">
        <v>1711</v>
      </c>
      <c r="D53" s="128">
        <v>2</v>
      </c>
      <c r="E53" s="122">
        <v>1</v>
      </c>
      <c r="F53" s="122" t="s">
        <v>38</v>
      </c>
      <c r="G53" s="122" t="s">
        <v>38</v>
      </c>
      <c r="H53" s="131" t="s">
        <v>38</v>
      </c>
      <c r="I53" s="122">
        <v>3</v>
      </c>
      <c r="J53" s="122" t="s">
        <v>38</v>
      </c>
      <c r="K53" s="122" t="s">
        <v>38</v>
      </c>
      <c r="L53" s="122">
        <v>7</v>
      </c>
      <c r="M53" s="122" t="s">
        <v>38</v>
      </c>
      <c r="N53" s="122">
        <v>6</v>
      </c>
      <c r="O53" s="122">
        <v>4</v>
      </c>
      <c r="P53" s="122">
        <v>14</v>
      </c>
      <c r="Q53" s="122">
        <v>10</v>
      </c>
      <c r="R53" s="122">
        <v>14</v>
      </c>
      <c r="S53" s="122">
        <v>43</v>
      </c>
      <c r="T53" s="122">
        <v>79</v>
      </c>
      <c r="U53" s="122">
        <v>101</v>
      </c>
      <c r="V53" s="122">
        <v>145</v>
      </c>
      <c r="W53" s="122">
        <v>208</v>
      </c>
      <c r="X53" s="122">
        <v>289</v>
      </c>
      <c r="Y53" s="122">
        <v>348</v>
      </c>
      <c r="Z53" s="122">
        <v>271</v>
      </c>
      <c r="AA53" s="122">
        <v>123</v>
      </c>
      <c r="AB53" s="159">
        <v>39</v>
      </c>
      <c r="AC53" s="159">
        <v>7</v>
      </c>
      <c r="AD53" s="131" t="s">
        <v>38</v>
      </c>
    </row>
    <row r="54" spans="2:30">
      <c r="B54" s="104" t="s">
        <v>5</v>
      </c>
      <c r="C54" s="153">
        <v>1708</v>
      </c>
      <c r="D54" s="128">
        <v>1</v>
      </c>
      <c r="E54" s="122" t="s">
        <v>38</v>
      </c>
      <c r="F54" s="122" t="s">
        <v>38</v>
      </c>
      <c r="G54" s="122" t="s">
        <v>38</v>
      </c>
      <c r="H54" s="131" t="s">
        <v>38</v>
      </c>
      <c r="I54" s="122">
        <v>1</v>
      </c>
      <c r="J54" s="122">
        <v>1</v>
      </c>
      <c r="K54" s="122" t="s">
        <v>38</v>
      </c>
      <c r="L54" s="122">
        <v>1</v>
      </c>
      <c r="M54" s="122">
        <v>1</v>
      </c>
      <c r="N54" s="122">
        <v>2</v>
      </c>
      <c r="O54" s="122">
        <v>6</v>
      </c>
      <c r="P54" s="122">
        <v>15</v>
      </c>
      <c r="Q54" s="122">
        <v>8</v>
      </c>
      <c r="R54" s="122">
        <v>25</v>
      </c>
      <c r="S54" s="122">
        <v>29</v>
      </c>
      <c r="T54" s="122">
        <v>65</v>
      </c>
      <c r="U54" s="122">
        <v>123</v>
      </c>
      <c r="V54" s="122">
        <v>162</v>
      </c>
      <c r="W54" s="122">
        <v>179</v>
      </c>
      <c r="X54" s="122">
        <v>268</v>
      </c>
      <c r="Y54" s="122">
        <v>337</v>
      </c>
      <c r="Z54" s="122">
        <v>272</v>
      </c>
      <c r="AA54" s="122">
        <v>153</v>
      </c>
      <c r="AB54" s="159">
        <v>50</v>
      </c>
      <c r="AC54" s="159">
        <v>10</v>
      </c>
      <c r="AD54" s="131" t="s">
        <v>38</v>
      </c>
    </row>
    <row r="55" spans="2:30">
      <c r="B55" s="104" t="s">
        <v>50</v>
      </c>
      <c r="C55" s="153">
        <v>1718</v>
      </c>
      <c r="D55" s="128">
        <v>3</v>
      </c>
      <c r="E55" s="122">
        <v>1</v>
      </c>
      <c r="F55" s="122" t="s">
        <v>38</v>
      </c>
      <c r="G55" s="122" t="s">
        <v>38</v>
      </c>
      <c r="H55" s="131">
        <v>1</v>
      </c>
      <c r="I55" s="122">
        <v>5</v>
      </c>
      <c r="J55" s="122" t="s">
        <v>38</v>
      </c>
      <c r="K55" s="122" t="s">
        <v>38</v>
      </c>
      <c r="L55" s="122">
        <v>3</v>
      </c>
      <c r="M55" s="122">
        <v>6</v>
      </c>
      <c r="N55" s="122">
        <v>2</v>
      </c>
      <c r="O55" s="122">
        <v>5</v>
      </c>
      <c r="P55" s="122">
        <v>11</v>
      </c>
      <c r="Q55" s="122">
        <v>15</v>
      </c>
      <c r="R55" s="122">
        <v>23</v>
      </c>
      <c r="S55" s="122">
        <v>33</v>
      </c>
      <c r="T55" s="122">
        <v>61</v>
      </c>
      <c r="U55" s="122">
        <v>122</v>
      </c>
      <c r="V55" s="122">
        <v>133</v>
      </c>
      <c r="W55" s="122">
        <v>187</v>
      </c>
      <c r="X55" s="122">
        <v>283</v>
      </c>
      <c r="Y55" s="122">
        <v>353</v>
      </c>
      <c r="Z55" s="122">
        <v>285</v>
      </c>
      <c r="AA55" s="122">
        <v>133</v>
      </c>
      <c r="AB55" s="159">
        <v>50</v>
      </c>
      <c r="AC55" s="159">
        <v>8</v>
      </c>
      <c r="AD55" s="131" t="s">
        <v>38</v>
      </c>
    </row>
    <row r="56" spans="2:30">
      <c r="B56" s="104" t="s">
        <v>42</v>
      </c>
      <c r="C56" s="153">
        <v>1810</v>
      </c>
      <c r="D56" s="128">
        <v>3</v>
      </c>
      <c r="E56" s="122">
        <v>1</v>
      </c>
      <c r="F56" s="122" t="s">
        <v>38</v>
      </c>
      <c r="G56" s="122" t="s">
        <v>38</v>
      </c>
      <c r="H56" s="131" t="s">
        <v>38</v>
      </c>
      <c r="I56" s="122">
        <v>4</v>
      </c>
      <c r="J56" s="122">
        <v>1</v>
      </c>
      <c r="K56" s="122">
        <v>1</v>
      </c>
      <c r="L56" s="122">
        <v>5</v>
      </c>
      <c r="M56" s="122">
        <v>4</v>
      </c>
      <c r="N56" s="122">
        <v>4</v>
      </c>
      <c r="O56" s="122">
        <v>11</v>
      </c>
      <c r="P56" s="122">
        <v>8</v>
      </c>
      <c r="Q56" s="122">
        <v>17</v>
      </c>
      <c r="R56" s="122">
        <v>15</v>
      </c>
      <c r="S56" s="122">
        <v>36</v>
      </c>
      <c r="T56" s="122">
        <v>55</v>
      </c>
      <c r="U56" s="122">
        <v>131</v>
      </c>
      <c r="V56" s="122">
        <v>137</v>
      </c>
      <c r="W56" s="122">
        <v>185</v>
      </c>
      <c r="X56" s="122">
        <v>303</v>
      </c>
      <c r="Y56" s="122">
        <v>362</v>
      </c>
      <c r="Z56" s="122">
        <v>297</v>
      </c>
      <c r="AA56" s="122">
        <v>160</v>
      </c>
      <c r="AB56" s="159">
        <v>63</v>
      </c>
      <c r="AC56" s="159">
        <v>11</v>
      </c>
      <c r="AD56" s="131" t="s">
        <v>38</v>
      </c>
    </row>
    <row r="57" spans="2:30">
      <c r="B57" s="104" t="s">
        <v>30</v>
      </c>
      <c r="C57" s="153">
        <v>1830</v>
      </c>
      <c r="D57" s="128" t="s">
        <v>38</v>
      </c>
      <c r="E57" s="122" t="s">
        <v>38</v>
      </c>
      <c r="F57" s="122" t="s">
        <v>38</v>
      </c>
      <c r="G57" s="122" t="s">
        <v>38</v>
      </c>
      <c r="H57" s="131" t="s">
        <v>38</v>
      </c>
      <c r="I57" s="122" t="s">
        <v>38</v>
      </c>
      <c r="J57" s="122" t="s">
        <v>38</v>
      </c>
      <c r="K57" s="122">
        <v>1</v>
      </c>
      <c r="L57" s="122">
        <v>3</v>
      </c>
      <c r="M57" s="122" t="s">
        <v>38</v>
      </c>
      <c r="N57" s="122">
        <v>4</v>
      </c>
      <c r="O57" s="122">
        <v>4</v>
      </c>
      <c r="P57" s="122">
        <v>8</v>
      </c>
      <c r="Q57" s="122">
        <v>9</v>
      </c>
      <c r="R57" s="122">
        <v>14</v>
      </c>
      <c r="S57" s="122">
        <v>45</v>
      </c>
      <c r="T57" s="122">
        <v>49</v>
      </c>
      <c r="U57" s="122">
        <v>129</v>
      </c>
      <c r="V57" s="122">
        <v>147</v>
      </c>
      <c r="W57" s="122">
        <v>184</v>
      </c>
      <c r="X57" s="122">
        <v>261</v>
      </c>
      <c r="Y57" s="122">
        <v>380</v>
      </c>
      <c r="Z57" s="122">
        <v>345</v>
      </c>
      <c r="AA57" s="122">
        <v>174</v>
      </c>
      <c r="AB57" s="159">
        <v>62</v>
      </c>
      <c r="AC57" s="159">
        <v>11</v>
      </c>
      <c r="AD57" s="131" t="s">
        <v>38</v>
      </c>
    </row>
    <row r="58" spans="2:30">
      <c r="B58" s="104" t="s">
        <v>535</v>
      </c>
      <c r="C58" s="153">
        <v>1680</v>
      </c>
      <c r="D58" s="128">
        <v>3</v>
      </c>
      <c r="E58" s="122" t="s">
        <v>38</v>
      </c>
      <c r="F58" s="122" t="s">
        <v>38</v>
      </c>
      <c r="G58" s="122" t="s">
        <v>38</v>
      </c>
      <c r="H58" s="131" t="s">
        <v>38</v>
      </c>
      <c r="I58" s="122">
        <v>3</v>
      </c>
      <c r="J58" s="122" t="s">
        <v>38</v>
      </c>
      <c r="K58" s="122" t="s">
        <v>38</v>
      </c>
      <c r="L58" s="122">
        <v>2</v>
      </c>
      <c r="M58" s="122">
        <v>3</v>
      </c>
      <c r="N58" s="122">
        <v>3</v>
      </c>
      <c r="O58" s="122">
        <v>11</v>
      </c>
      <c r="P58" s="122">
        <v>4</v>
      </c>
      <c r="Q58" s="122">
        <v>13</v>
      </c>
      <c r="R58" s="122">
        <v>21</v>
      </c>
      <c r="S58" s="122">
        <v>26</v>
      </c>
      <c r="T58" s="122">
        <v>51</v>
      </c>
      <c r="U58" s="122">
        <v>118</v>
      </c>
      <c r="V58" s="122">
        <v>128</v>
      </c>
      <c r="W58" s="122">
        <v>169</v>
      </c>
      <c r="X58" s="122">
        <v>246</v>
      </c>
      <c r="Y58" s="122">
        <v>335</v>
      </c>
      <c r="Z58" s="122">
        <v>322</v>
      </c>
      <c r="AA58" s="122">
        <v>166</v>
      </c>
      <c r="AB58" s="159">
        <v>51</v>
      </c>
      <c r="AC58" s="159">
        <v>8</v>
      </c>
      <c r="AD58" s="131" t="s">
        <v>38</v>
      </c>
    </row>
    <row r="59" spans="2:30">
      <c r="B59" s="104" t="s">
        <v>357</v>
      </c>
      <c r="C59" s="153">
        <v>1795</v>
      </c>
      <c r="D59" s="128">
        <v>1</v>
      </c>
      <c r="E59" s="122">
        <v>2</v>
      </c>
      <c r="F59" s="122" t="s">
        <v>38</v>
      </c>
      <c r="G59" s="122" t="s">
        <v>38</v>
      </c>
      <c r="H59" s="131" t="s">
        <v>38</v>
      </c>
      <c r="I59" s="122">
        <v>3</v>
      </c>
      <c r="J59" s="122" t="s">
        <v>38</v>
      </c>
      <c r="K59" s="122" t="s">
        <v>38</v>
      </c>
      <c r="L59" s="122">
        <v>2</v>
      </c>
      <c r="M59" s="122">
        <v>3</v>
      </c>
      <c r="N59" s="122">
        <v>3</v>
      </c>
      <c r="O59" s="122">
        <v>2</v>
      </c>
      <c r="P59" s="122">
        <v>7</v>
      </c>
      <c r="Q59" s="122">
        <v>11</v>
      </c>
      <c r="R59" s="122">
        <v>18</v>
      </c>
      <c r="S59" s="122">
        <v>23</v>
      </c>
      <c r="T59" s="122">
        <v>45</v>
      </c>
      <c r="U59" s="122">
        <v>89</v>
      </c>
      <c r="V59" s="122">
        <v>169</v>
      </c>
      <c r="W59" s="122">
        <v>178</v>
      </c>
      <c r="X59" s="122">
        <v>267</v>
      </c>
      <c r="Y59" s="122">
        <v>387</v>
      </c>
      <c r="Z59" s="122">
        <v>348</v>
      </c>
      <c r="AA59" s="122">
        <v>177</v>
      </c>
      <c r="AB59" s="159">
        <v>54</v>
      </c>
      <c r="AC59" s="159">
        <v>9</v>
      </c>
      <c r="AD59" s="131" t="s">
        <v>38</v>
      </c>
    </row>
    <row r="60" spans="2:30">
      <c r="B60" s="104" t="s">
        <v>906</v>
      </c>
      <c r="C60" s="153">
        <v>1849</v>
      </c>
      <c r="D60" s="128">
        <v>1</v>
      </c>
      <c r="E60" s="122">
        <v>1</v>
      </c>
      <c r="F60" s="122" t="s">
        <v>38</v>
      </c>
      <c r="G60" s="122" t="s">
        <v>38</v>
      </c>
      <c r="H60" s="131" t="s">
        <v>38</v>
      </c>
      <c r="I60" s="122">
        <v>2</v>
      </c>
      <c r="J60" s="122" t="s">
        <v>38</v>
      </c>
      <c r="K60" s="122" t="s">
        <v>38</v>
      </c>
      <c r="L60" s="122" t="s">
        <v>38</v>
      </c>
      <c r="M60" s="122">
        <v>2</v>
      </c>
      <c r="N60" s="122">
        <v>4</v>
      </c>
      <c r="O60" s="122">
        <v>2</v>
      </c>
      <c r="P60" s="122">
        <v>10</v>
      </c>
      <c r="Q60" s="122">
        <v>3</v>
      </c>
      <c r="R60" s="122">
        <v>26</v>
      </c>
      <c r="S60" s="122">
        <v>27</v>
      </c>
      <c r="T60" s="122">
        <v>36</v>
      </c>
      <c r="U60" s="122">
        <v>86</v>
      </c>
      <c r="V60" s="122">
        <v>192</v>
      </c>
      <c r="W60" s="122">
        <v>200</v>
      </c>
      <c r="X60" s="122">
        <v>244</v>
      </c>
      <c r="Y60" s="122">
        <v>382</v>
      </c>
      <c r="Z60" s="122">
        <v>355</v>
      </c>
      <c r="AA60" s="122">
        <v>205</v>
      </c>
      <c r="AB60" s="159">
        <v>63</v>
      </c>
      <c r="AC60" s="159">
        <v>10</v>
      </c>
      <c r="AD60" s="131" t="s">
        <v>38</v>
      </c>
    </row>
    <row r="61" spans="2:30">
      <c r="B61" s="104" t="s">
        <v>196</v>
      </c>
      <c r="C61" s="153">
        <v>1905</v>
      </c>
      <c r="D61" s="128">
        <v>5</v>
      </c>
      <c r="E61" s="122">
        <v>1</v>
      </c>
      <c r="F61" s="122" t="s">
        <v>38</v>
      </c>
      <c r="G61" s="122">
        <v>1</v>
      </c>
      <c r="H61" s="131">
        <v>1</v>
      </c>
      <c r="I61" s="122">
        <v>8</v>
      </c>
      <c r="J61" s="122" t="s">
        <v>38</v>
      </c>
      <c r="K61" s="122">
        <v>1</v>
      </c>
      <c r="L61" s="122">
        <v>3</v>
      </c>
      <c r="M61" s="122">
        <v>5</v>
      </c>
      <c r="N61" s="122">
        <v>2</v>
      </c>
      <c r="O61" s="122">
        <v>2</v>
      </c>
      <c r="P61" s="122">
        <v>4</v>
      </c>
      <c r="Q61" s="122">
        <v>16</v>
      </c>
      <c r="R61" s="122">
        <v>19</v>
      </c>
      <c r="S61" s="122">
        <v>31</v>
      </c>
      <c r="T61" s="122">
        <v>38</v>
      </c>
      <c r="U61" s="122">
        <v>81</v>
      </c>
      <c r="V61" s="122">
        <v>175</v>
      </c>
      <c r="W61" s="122">
        <v>208</v>
      </c>
      <c r="X61" s="122">
        <v>261</v>
      </c>
      <c r="Y61" s="122">
        <v>384</v>
      </c>
      <c r="Z61" s="122">
        <v>353</v>
      </c>
      <c r="AA61" s="122">
        <v>240</v>
      </c>
      <c r="AB61" s="159">
        <v>61</v>
      </c>
      <c r="AC61" s="159">
        <v>13</v>
      </c>
      <c r="AD61" s="131" t="s">
        <v>38</v>
      </c>
    </row>
    <row r="62" spans="2:30">
      <c r="B62" s="104" t="s">
        <v>982</v>
      </c>
      <c r="C62" s="153">
        <v>1733</v>
      </c>
      <c r="D62" s="128">
        <v>1</v>
      </c>
      <c r="E62" s="122">
        <v>1</v>
      </c>
      <c r="F62" s="122" t="s">
        <v>38</v>
      </c>
      <c r="G62" s="122">
        <v>1</v>
      </c>
      <c r="H62" s="131" t="s">
        <v>38</v>
      </c>
      <c r="I62" s="122">
        <v>3</v>
      </c>
      <c r="J62" s="122" t="s">
        <v>38</v>
      </c>
      <c r="K62" s="122" t="s">
        <v>38</v>
      </c>
      <c r="L62" s="122">
        <v>4</v>
      </c>
      <c r="M62" s="122">
        <v>2</v>
      </c>
      <c r="N62" s="122">
        <v>4</v>
      </c>
      <c r="O62" s="122">
        <v>2</v>
      </c>
      <c r="P62" s="122">
        <v>4</v>
      </c>
      <c r="Q62" s="122">
        <v>12</v>
      </c>
      <c r="R62" s="122">
        <v>23</v>
      </c>
      <c r="S62" s="122">
        <v>22</v>
      </c>
      <c r="T62" s="122">
        <v>36</v>
      </c>
      <c r="U62" s="122">
        <v>71</v>
      </c>
      <c r="V62" s="122">
        <v>152</v>
      </c>
      <c r="W62" s="122">
        <v>172</v>
      </c>
      <c r="X62" s="122">
        <v>238</v>
      </c>
      <c r="Y62" s="122">
        <v>329</v>
      </c>
      <c r="Z62" s="122">
        <v>364</v>
      </c>
      <c r="AA62" s="122">
        <v>221</v>
      </c>
      <c r="AB62" s="159">
        <v>61</v>
      </c>
      <c r="AC62" s="159">
        <v>13</v>
      </c>
      <c r="AD62" s="131" t="s">
        <v>38</v>
      </c>
    </row>
    <row r="63" spans="2:30">
      <c r="B63" s="104" t="s">
        <v>1060</v>
      </c>
      <c r="C63" s="153">
        <v>1803</v>
      </c>
      <c r="D63" s="128">
        <v>1</v>
      </c>
      <c r="E63" s="123" t="s">
        <v>38</v>
      </c>
      <c r="F63" s="123" t="s">
        <v>38</v>
      </c>
      <c r="G63" s="123" t="s">
        <v>38</v>
      </c>
      <c r="H63" s="131" t="s">
        <v>38</v>
      </c>
      <c r="I63" s="123">
        <v>1</v>
      </c>
      <c r="J63" s="123">
        <v>1</v>
      </c>
      <c r="K63" s="123">
        <v>1</v>
      </c>
      <c r="L63" s="123">
        <v>1</v>
      </c>
      <c r="M63" s="123">
        <v>2</v>
      </c>
      <c r="N63" s="123">
        <v>1</v>
      </c>
      <c r="O63" s="123">
        <v>1</v>
      </c>
      <c r="P63" s="123">
        <v>5</v>
      </c>
      <c r="Q63" s="123">
        <v>10</v>
      </c>
      <c r="R63" s="123">
        <v>27</v>
      </c>
      <c r="S63" s="123">
        <v>17</v>
      </c>
      <c r="T63" s="123">
        <v>51</v>
      </c>
      <c r="U63" s="123">
        <v>80</v>
      </c>
      <c r="V63" s="123">
        <v>157</v>
      </c>
      <c r="W63" s="123">
        <v>194</v>
      </c>
      <c r="X63" s="123">
        <v>247</v>
      </c>
      <c r="Y63" s="123">
        <v>351</v>
      </c>
      <c r="Z63" s="123">
        <v>340</v>
      </c>
      <c r="AA63" s="123">
        <v>231</v>
      </c>
      <c r="AB63" s="177">
        <v>72</v>
      </c>
      <c r="AC63" s="177">
        <v>13</v>
      </c>
      <c r="AD63" s="131" t="s">
        <v>38</v>
      </c>
    </row>
    <row r="64" spans="2:30">
      <c r="B64" s="104" t="s">
        <v>1069</v>
      </c>
      <c r="C64" s="153">
        <v>1786</v>
      </c>
      <c r="D64" s="128">
        <v>2</v>
      </c>
      <c r="E64" s="123" t="s">
        <v>38</v>
      </c>
      <c r="F64" s="123" t="s">
        <v>38</v>
      </c>
      <c r="G64" s="123" t="s">
        <v>38</v>
      </c>
      <c r="H64" s="131" t="s">
        <v>38</v>
      </c>
      <c r="I64" s="123">
        <v>2</v>
      </c>
      <c r="J64" s="123" t="s">
        <v>38</v>
      </c>
      <c r="K64" s="123">
        <v>2</v>
      </c>
      <c r="L64" s="123">
        <v>3</v>
      </c>
      <c r="M64" s="123">
        <v>3</v>
      </c>
      <c r="N64" s="123">
        <v>3</v>
      </c>
      <c r="O64" s="123">
        <v>4</v>
      </c>
      <c r="P64" s="123">
        <v>5</v>
      </c>
      <c r="Q64" s="123">
        <v>8</v>
      </c>
      <c r="R64" s="123">
        <v>20</v>
      </c>
      <c r="S64" s="123">
        <v>31</v>
      </c>
      <c r="T64" s="123">
        <v>34</v>
      </c>
      <c r="U64" s="123">
        <v>85</v>
      </c>
      <c r="V64" s="123">
        <v>121</v>
      </c>
      <c r="W64" s="123">
        <v>200</v>
      </c>
      <c r="X64" s="123">
        <v>252</v>
      </c>
      <c r="Y64" s="123">
        <v>296</v>
      </c>
      <c r="Z64" s="123">
        <v>385</v>
      </c>
      <c r="AA64" s="123">
        <v>252</v>
      </c>
      <c r="AB64" s="177">
        <v>71</v>
      </c>
      <c r="AC64" s="177">
        <v>9</v>
      </c>
      <c r="AD64" s="131" t="s">
        <v>38</v>
      </c>
    </row>
    <row r="65" spans="2:30">
      <c r="B65" s="104" t="s">
        <v>1071</v>
      </c>
      <c r="C65" s="153">
        <v>1821</v>
      </c>
      <c r="D65" s="128">
        <v>3</v>
      </c>
      <c r="E65" s="123">
        <v>1</v>
      </c>
      <c r="F65" s="123" t="s">
        <v>38</v>
      </c>
      <c r="G65" s="123" t="s">
        <v>38</v>
      </c>
      <c r="H65" s="131" t="s">
        <v>38</v>
      </c>
      <c r="I65" s="123">
        <v>4</v>
      </c>
      <c r="J65" s="123">
        <v>1</v>
      </c>
      <c r="K65" s="123" t="s">
        <v>38</v>
      </c>
      <c r="L65" s="123">
        <v>1</v>
      </c>
      <c r="M65" s="123">
        <v>2</v>
      </c>
      <c r="N65" s="123">
        <v>1</v>
      </c>
      <c r="O65" s="123">
        <v>4</v>
      </c>
      <c r="P65" s="123">
        <v>6</v>
      </c>
      <c r="Q65" s="123">
        <v>6</v>
      </c>
      <c r="R65" s="123">
        <v>19</v>
      </c>
      <c r="S65" s="123">
        <v>29</v>
      </c>
      <c r="T65" s="123">
        <v>33</v>
      </c>
      <c r="U65" s="123">
        <v>71</v>
      </c>
      <c r="V65" s="123">
        <v>128</v>
      </c>
      <c r="W65" s="123">
        <v>209</v>
      </c>
      <c r="X65" s="123">
        <v>258</v>
      </c>
      <c r="Y65" s="123">
        <v>304</v>
      </c>
      <c r="Z65" s="123">
        <v>372</v>
      </c>
      <c r="AA65" s="123">
        <v>262</v>
      </c>
      <c r="AB65" s="177">
        <v>101</v>
      </c>
      <c r="AC65" s="177">
        <v>10</v>
      </c>
      <c r="AD65" s="131" t="s">
        <v>38</v>
      </c>
    </row>
    <row r="66" spans="2:30">
      <c r="B66" s="104" t="s">
        <v>1092</v>
      </c>
      <c r="C66" s="153">
        <v>1971</v>
      </c>
      <c r="D66" s="128" t="s">
        <v>38</v>
      </c>
      <c r="E66" s="123" t="s">
        <v>38</v>
      </c>
      <c r="F66" s="123" t="s">
        <v>38</v>
      </c>
      <c r="G66" s="123" t="s">
        <v>38</v>
      </c>
      <c r="H66" s="131" t="s">
        <v>38</v>
      </c>
      <c r="I66" s="123" t="s">
        <v>38</v>
      </c>
      <c r="J66" s="123" t="s">
        <v>38</v>
      </c>
      <c r="K66" s="123" t="s">
        <v>38</v>
      </c>
      <c r="L66" s="123">
        <v>1</v>
      </c>
      <c r="M66" s="123">
        <v>5</v>
      </c>
      <c r="N66" s="123">
        <v>4</v>
      </c>
      <c r="O66" s="123">
        <v>2</v>
      </c>
      <c r="P66" s="123">
        <v>1</v>
      </c>
      <c r="Q66" s="123">
        <v>4</v>
      </c>
      <c r="R66" s="123">
        <v>16</v>
      </c>
      <c r="S66" s="123">
        <v>24</v>
      </c>
      <c r="T66" s="123">
        <v>39</v>
      </c>
      <c r="U66" s="123">
        <v>70</v>
      </c>
      <c r="V66" s="123">
        <v>110</v>
      </c>
      <c r="W66" s="123">
        <v>248</v>
      </c>
      <c r="X66" s="123">
        <v>264</v>
      </c>
      <c r="Y66" s="123">
        <v>347</v>
      </c>
      <c r="Z66" s="123">
        <v>397</v>
      </c>
      <c r="AA66" s="123">
        <v>316</v>
      </c>
      <c r="AB66" s="177">
        <v>105</v>
      </c>
      <c r="AC66" s="177">
        <v>18</v>
      </c>
      <c r="AD66" s="131" t="s">
        <v>38</v>
      </c>
    </row>
    <row r="67" spans="2:30">
      <c r="B67" s="104"/>
      <c r="C67" s="153"/>
      <c r="D67" s="128"/>
      <c r="E67" s="122"/>
      <c r="F67" s="122"/>
      <c r="G67" s="122"/>
      <c r="H67" s="131"/>
      <c r="I67" s="122"/>
      <c r="J67" s="122"/>
      <c r="K67" s="122"/>
      <c r="L67" s="122"/>
      <c r="M67" s="122"/>
      <c r="N67" s="122"/>
      <c r="O67" s="122"/>
      <c r="P67" s="122"/>
      <c r="Q67" s="122"/>
      <c r="R67" s="122"/>
      <c r="S67" s="122"/>
      <c r="T67" s="122"/>
      <c r="U67" s="122"/>
      <c r="V67" s="122"/>
      <c r="W67" s="122"/>
      <c r="X67" s="122"/>
      <c r="Y67" s="122"/>
      <c r="Z67" s="122"/>
      <c r="AA67" s="122"/>
      <c r="AB67" s="159"/>
      <c r="AC67" s="159"/>
      <c r="AD67" s="131"/>
    </row>
    <row r="68" spans="2:30">
      <c r="B68" s="151" t="s">
        <v>100</v>
      </c>
      <c r="C68" s="153"/>
      <c r="D68" s="128"/>
      <c r="E68" s="122"/>
      <c r="F68" s="122"/>
      <c r="G68" s="122"/>
      <c r="H68" s="131"/>
      <c r="I68" s="122"/>
      <c r="J68" s="122"/>
      <c r="K68" s="122"/>
      <c r="L68" s="122"/>
      <c r="M68" s="122"/>
      <c r="N68" s="122"/>
      <c r="O68" s="122"/>
      <c r="P68" s="122"/>
      <c r="Q68" s="122"/>
      <c r="R68" s="122"/>
      <c r="S68" s="122"/>
      <c r="T68" s="122"/>
      <c r="U68" s="122"/>
      <c r="V68" s="122"/>
      <c r="W68" s="122"/>
      <c r="X68" s="122"/>
      <c r="Y68" s="122"/>
      <c r="Z68" s="122"/>
      <c r="AA68" s="122"/>
      <c r="AB68" s="159"/>
      <c r="AC68" s="159"/>
      <c r="AD68" s="131"/>
    </row>
    <row r="69" spans="2:30">
      <c r="B69" s="104" t="s">
        <v>92</v>
      </c>
      <c r="C69" s="153">
        <v>8681</v>
      </c>
      <c r="D69" s="128">
        <v>16</v>
      </c>
      <c r="E69" s="122">
        <v>2</v>
      </c>
      <c r="F69" s="122">
        <v>2</v>
      </c>
      <c r="G69" s="122" t="s">
        <v>38</v>
      </c>
      <c r="H69" s="131">
        <v>3</v>
      </c>
      <c r="I69" s="122">
        <v>23</v>
      </c>
      <c r="J69" s="122">
        <v>2</v>
      </c>
      <c r="K69" s="122">
        <v>4</v>
      </c>
      <c r="L69" s="122">
        <v>7</v>
      </c>
      <c r="M69" s="122">
        <v>29</v>
      </c>
      <c r="N69" s="122">
        <v>39</v>
      </c>
      <c r="O69" s="122">
        <v>44</v>
      </c>
      <c r="P69" s="122">
        <v>61</v>
      </c>
      <c r="Q69" s="122">
        <v>83</v>
      </c>
      <c r="R69" s="122">
        <v>97</v>
      </c>
      <c r="S69" s="122">
        <v>262</v>
      </c>
      <c r="T69" s="122">
        <v>477</v>
      </c>
      <c r="U69" s="122">
        <v>571</v>
      </c>
      <c r="V69" s="122">
        <v>729</v>
      </c>
      <c r="W69" s="122">
        <v>1126</v>
      </c>
      <c r="X69" s="122">
        <v>1478</v>
      </c>
      <c r="Y69" s="122">
        <v>1486</v>
      </c>
      <c r="Z69" s="122">
        <v>1251</v>
      </c>
      <c r="AA69" s="122">
        <v>677</v>
      </c>
      <c r="AB69" s="159">
        <v>202</v>
      </c>
      <c r="AC69" s="159">
        <v>32</v>
      </c>
      <c r="AD69" s="131">
        <v>1</v>
      </c>
    </row>
    <row r="70" spans="2:30">
      <c r="B70" s="104" t="s">
        <v>16</v>
      </c>
      <c r="C70" s="153">
        <v>8575</v>
      </c>
      <c r="D70" s="128">
        <v>17</v>
      </c>
      <c r="E70" s="122">
        <v>1</v>
      </c>
      <c r="F70" s="122">
        <v>2</v>
      </c>
      <c r="G70" s="122">
        <v>1</v>
      </c>
      <c r="H70" s="131">
        <v>3</v>
      </c>
      <c r="I70" s="122">
        <v>24</v>
      </c>
      <c r="J70" s="122">
        <v>4</v>
      </c>
      <c r="K70" s="122">
        <v>3</v>
      </c>
      <c r="L70" s="122">
        <v>15</v>
      </c>
      <c r="M70" s="122">
        <v>25</v>
      </c>
      <c r="N70" s="122">
        <v>34</v>
      </c>
      <c r="O70" s="122">
        <v>48</v>
      </c>
      <c r="P70" s="122">
        <v>41</v>
      </c>
      <c r="Q70" s="122">
        <v>66</v>
      </c>
      <c r="R70" s="122">
        <v>102</v>
      </c>
      <c r="S70" s="122">
        <v>214</v>
      </c>
      <c r="T70" s="122">
        <v>498</v>
      </c>
      <c r="U70" s="122">
        <v>520</v>
      </c>
      <c r="V70" s="122">
        <v>716</v>
      </c>
      <c r="W70" s="122">
        <v>1120</v>
      </c>
      <c r="X70" s="122">
        <v>1520</v>
      </c>
      <c r="Y70" s="122">
        <v>1508</v>
      </c>
      <c r="Z70" s="122">
        <v>1150</v>
      </c>
      <c r="AA70" s="122">
        <v>717</v>
      </c>
      <c r="AB70" s="159">
        <v>232</v>
      </c>
      <c r="AC70" s="159">
        <v>18</v>
      </c>
      <c r="AD70" s="131" t="s">
        <v>38</v>
      </c>
    </row>
    <row r="71" spans="2:30">
      <c r="B71" s="104" t="s">
        <v>87</v>
      </c>
      <c r="C71" s="153">
        <v>8641</v>
      </c>
      <c r="D71" s="128">
        <v>11</v>
      </c>
      <c r="E71" s="122">
        <v>5</v>
      </c>
      <c r="F71" s="122">
        <v>1</v>
      </c>
      <c r="G71" s="122" t="s">
        <v>38</v>
      </c>
      <c r="H71" s="131">
        <v>4</v>
      </c>
      <c r="I71" s="122">
        <v>21</v>
      </c>
      <c r="J71" s="122">
        <v>5</v>
      </c>
      <c r="K71" s="122">
        <v>4</v>
      </c>
      <c r="L71" s="122">
        <v>9</v>
      </c>
      <c r="M71" s="122">
        <v>24</v>
      </c>
      <c r="N71" s="122">
        <v>29</v>
      </c>
      <c r="O71" s="122">
        <v>47</v>
      </c>
      <c r="P71" s="122">
        <v>65</v>
      </c>
      <c r="Q71" s="122">
        <v>71</v>
      </c>
      <c r="R71" s="122">
        <v>121</v>
      </c>
      <c r="S71" s="122">
        <v>207</v>
      </c>
      <c r="T71" s="122">
        <v>441</v>
      </c>
      <c r="U71" s="122">
        <v>494</v>
      </c>
      <c r="V71" s="122">
        <v>673</v>
      </c>
      <c r="W71" s="122">
        <v>1072</v>
      </c>
      <c r="X71" s="122">
        <v>1574</v>
      </c>
      <c r="Y71" s="122">
        <v>1643</v>
      </c>
      <c r="Z71" s="122">
        <v>1155</v>
      </c>
      <c r="AA71" s="122">
        <v>721</v>
      </c>
      <c r="AB71" s="159">
        <v>236</v>
      </c>
      <c r="AC71" s="159">
        <v>29</v>
      </c>
      <c r="AD71" s="131" t="s">
        <v>38</v>
      </c>
    </row>
    <row r="72" spans="2:30">
      <c r="B72" s="104" t="s">
        <v>76</v>
      </c>
      <c r="C72" s="153">
        <v>8635</v>
      </c>
      <c r="D72" s="128">
        <v>14</v>
      </c>
      <c r="E72" s="122" t="s">
        <v>38</v>
      </c>
      <c r="F72" s="122">
        <v>2</v>
      </c>
      <c r="G72" s="122">
        <v>1</v>
      </c>
      <c r="H72" s="131" t="s">
        <v>38</v>
      </c>
      <c r="I72" s="122">
        <v>17</v>
      </c>
      <c r="J72" s="122">
        <v>3</v>
      </c>
      <c r="K72" s="122">
        <v>5</v>
      </c>
      <c r="L72" s="122">
        <v>15</v>
      </c>
      <c r="M72" s="122">
        <v>19</v>
      </c>
      <c r="N72" s="122">
        <v>27</v>
      </c>
      <c r="O72" s="122">
        <v>40</v>
      </c>
      <c r="P72" s="122">
        <v>45</v>
      </c>
      <c r="Q72" s="122">
        <v>81</v>
      </c>
      <c r="R72" s="122">
        <v>87</v>
      </c>
      <c r="S72" s="122">
        <v>144</v>
      </c>
      <c r="T72" s="122">
        <v>387</v>
      </c>
      <c r="U72" s="122">
        <v>539</v>
      </c>
      <c r="V72" s="122">
        <v>717</v>
      </c>
      <c r="W72" s="122">
        <v>1044</v>
      </c>
      <c r="X72" s="122">
        <v>1494</v>
      </c>
      <c r="Y72" s="122">
        <v>1652</v>
      </c>
      <c r="Z72" s="122">
        <v>1262</v>
      </c>
      <c r="AA72" s="122">
        <v>759</v>
      </c>
      <c r="AB72" s="159">
        <v>256</v>
      </c>
      <c r="AC72" s="159">
        <v>41</v>
      </c>
      <c r="AD72" s="131">
        <v>1</v>
      </c>
    </row>
    <row r="73" spans="2:30">
      <c r="B73" s="104" t="s">
        <v>70</v>
      </c>
      <c r="C73" s="153">
        <v>8700</v>
      </c>
      <c r="D73" s="128">
        <v>14</v>
      </c>
      <c r="E73" s="122">
        <v>3</v>
      </c>
      <c r="F73" s="122">
        <v>2</v>
      </c>
      <c r="G73" s="122" t="s">
        <v>38</v>
      </c>
      <c r="H73" s="131">
        <v>2</v>
      </c>
      <c r="I73" s="122">
        <v>21</v>
      </c>
      <c r="J73" s="122">
        <v>2</v>
      </c>
      <c r="K73" s="122">
        <v>4</v>
      </c>
      <c r="L73" s="122">
        <v>17</v>
      </c>
      <c r="M73" s="122">
        <v>16</v>
      </c>
      <c r="N73" s="122">
        <v>30</v>
      </c>
      <c r="O73" s="122">
        <v>35</v>
      </c>
      <c r="P73" s="122">
        <v>63</v>
      </c>
      <c r="Q73" s="122">
        <v>76</v>
      </c>
      <c r="R73" s="122">
        <v>90</v>
      </c>
      <c r="S73" s="122">
        <v>203</v>
      </c>
      <c r="T73" s="122">
        <v>373</v>
      </c>
      <c r="U73" s="122">
        <v>550</v>
      </c>
      <c r="V73" s="122">
        <v>711</v>
      </c>
      <c r="W73" s="122">
        <v>1014</v>
      </c>
      <c r="X73" s="122">
        <v>1459</v>
      </c>
      <c r="Y73" s="122">
        <v>1724</v>
      </c>
      <c r="Z73" s="122">
        <v>1276</v>
      </c>
      <c r="AA73" s="122">
        <v>754</v>
      </c>
      <c r="AB73" s="159">
        <v>249</v>
      </c>
      <c r="AC73" s="159">
        <v>33</v>
      </c>
      <c r="AD73" s="131" t="s">
        <v>38</v>
      </c>
    </row>
    <row r="74" spans="2:30">
      <c r="B74" s="104" t="s">
        <v>5</v>
      </c>
      <c r="C74" s="153">
        <v>9007</v>
      </c>
      <c r="D74" s="128">
        <v>18</v>
      </c>
      <c r="E74" s="122">
        <v>1</v>
      </c>
      <c r="F74" s="122" t="s">
        <v>38</v>
      </c>
      <c r="G74" s="122">
        <v>3</v>
      </c>
      <c r="H74" s="131" t="s">
        <v>38</v>
      </c>
      <c r="I74" s="122">
        <v>22</v>
      </c>
      <c r="J74" s="122">
        <v>4</v>
      </c>
      <c r="K74" s="122">
        <v>2</v>
      </c>
      <c r="L74" s="122">
        <v>11</v>
      </c>
      <c r="M74" s="122">
        <v>16</v>
      </c>
      <c r="N74" s="122">
        <v>28</v>
      </c>
      <c r="O74" s="122">
        <v>30</v>
      </c>
      <c r="P74" s="122">
        <v>63</v>
      </c>
      <c r="Q74" s="122">
        <v>60</v>
      </c>
      <c r="R74" s="122">
        <v>93</v>
      </c>
      <c r="S74" s="122">
        <v>169</v>
      </c>
      <c r="T74" s="122">
        <v>336</v>
      </c>
      <c r="U74" s="122">
        <v>602</v>
      </c>
      <c r="V74" s="122">
        <v>769</v>
      </c>
      <c r="W74" s="122">
        <v>967</v>
      </c>
      <c r="X74" s="122">
        <v>1477</v>
      </c>
      <c r="Y74" s="122">
        <v>1820</v>
      </c>
      <c r="Z74" s="122">
        <v>1428</v>
      </c>
      <c r="AA74" s="122">
        <v>766</v>
      </c>
      <c r="AB74" s="159">
        <v>304</v>
      </c>
      <c r="AC74" s="159">
        <v>40</v>
      </c>
      <c r="AD74" s="131" t="s">
        <v>38</v>
      </c>
    </row>
    <row r="75" spans="2:30">
      <c r="B75" s="104" t="s">
        <v>50</v>
      </c>
      <c r="C75" s="153">
        <v>8995</v>
      </c>
      <c r="D75" s="128">
        <v>17</v>
      </c>
      <c r="E75" s="122">
        <v>1</v>
      </c>
      <c r="F75" s="122">
        <v>2</v>
      </c>
      <c r="G75" s="122" t="s">
        <v>38</v>
      </c>
      <c r="H75" s="131">
        <v>1</v>
      </c>
      <c r="I75" s="122">
        <v>21</v>
      </c>
      <c r="J75" s="122">
        <v>4</v>
      </c>
      <c r="K75" s="122">
        <v>3</v>
      </c>
      <c r="L75" s="122">
        <v>9</v>
      </c>
      <c r="M75" s="122">
        <v>16</v>
      </c>
      <c r="N75" s="122">
        <v>18</v>
      </c>
      <c r="O75" s="122">
        <v>31</v>
      </c>
      <c r="P75" s="122">
        <v>56</v>
      </c>
      <c r="Q75" s="122">
        <v>63</v>
      </c>
      <c r="R75" s="122">
        <v>87</v>
      </c>
      <c r="S75" s="122">
        <v>174</v>
      </c>
      <c r="T75" s="122">
        <v>291</v>
      </c>
      <c r="U75" s="122">
        <v>654</v>
      </c>
      <c r="V75" s="122">
        <v>700</v>
      </c>
      <c r="W75" s="122">
        <v>987</v>
      </c>
      <c r="X75" s="122">
        <v>1411</v>
      </c>
      <c r="Y75" s="122">
        <v>1814</v>
      </c>
      <c r="Z75" s="122">
        <v>1518</v>
      </c>
      <c r="AA75" s="122">
        <v>812</v>
      </c>
      <c r="AB75" s="159">
        <v>289</v>
      </c>
      <c r="AC75" s="159">
        <v>37</v>
      </c>
      <c r="AD75" s="131" t="s">
        <v>38</v>
      </c>
    </row>
    <row r="76" spans="2:30">
      <c r="B76" s="104" t="s">
        <v>42</v>
      </c>
      <c r="C76" s="153">
        <v>9076</v>
      </c>
      <c r="D76" s="128">
        <v>19</v>
      </c>
      <c r="E76" s="122">
        <v>1</v>
      </c>
      <c r="F76" s="122">
        <v>1</v>
      </c>
      <c r="G76" s="122">
        <v>1</v>
      </c>
      <c r="H76" s="131">
        <v>1</v>
      </c>
      <c r="I76" s="122">
        <v>23</v>
      </c>
      <c r="J76" s="122">
        <v>6</v>
      </c>
      <c r="K76" s="122">
        <v>2</v>
      </c>
      <c r="L76" s="122">
        <v>14</v>
      </c>
      <c r="M76" s="122">
        <v>26</v>
      </c>
      <c r="N76" s="122">
        <v>18</v>
      </c>
      <c r="O76" s="122">
        <v>38</v>
      </c>
      <c r="P76" s="122">
        <v>45</v>
      </c>
      <c r="Q76" s="122">
        <v>71</v>
      </c>
      <c r="R76" s="122">
        <v>91</v>
      </c>
      <c r="S76" s="122">
        <v>148</v>
      </c>
      <c r="T76" s="122">
        <v>272</v>
      </c>
      <c r="U76" s="122">
        <v>634</v>
      </c>
      <c r="V76" s="122">
        <v>669</v>
      </c>
      <c r="W76" s="122">
        <v>940</v>
      </c>
      <c r="X76" s="122">
        <v>1427</v>
      </c>
      <c r="Y76" s="122">
        <v>1845</v>
      </c>
      <c r="Z76" s="122">
        <v>1600</v>
      </c>
      <c r="AA76" s="122">
        <v>851</v>
      </c>
      <c r="AB76" s="159">
        <v>312</v>
      </c>
      <c r="AC76" s="159">
        <v>44</v>
      </c>
      <c r="AD76" s="131" t="s">
        <v>38</v>
      </c>
    </row>
    <row r="77" spans="2:30">
      <c r="B77" s="104" t="s">
        <v>30</v>
      </c>
      <c r="C77" s="153">
        <v>9289</v>
      </c>
      <c r="D77" s="128">
        <v>13</v>
      </c>
      <c r="E77" s="122">
        <v>2</v>
      </c>
      <c r="F77" s="122">
        <v>4</v>
      </c>
      <c r="G77" s="122">
        <v>1</v>
      </c>
      <c r="H77" s="131">
        <v>1</v>
      </c>
      <c r="I77" s="122">
        <v>21</v>
      </c>
      <c r="J77" s="122">
        <v>1</v>
      </c>
      <c r="K77" s="122">
        <v>6</v>
      </c>
      <c r="L77" s="122">
        <v>9</v>
      </c>
      <c r="M77" s="122">
        <v>14</v>
      </c>
      <c r="N77" s="122">
        <v>24</v>
      </c>
      <c r="O77" s="122">
        <v>27</v>
      </c>
      <c r="P77" s="122">
        <v>45</v>
      </c>
      <c r="Q77" s="122">
        <v>70</v>
      </c>
      <c r="R77" s="122">
        <v>80</v>
      </c>
      <c r="S77" s="122">
        <v>167</v>
      </c>
      <c r="T77" s="122">
        <v>247</v>
      </c>
      <c r="U77" s="122">
        <v>598</v>
      </c>
      <c r="V77" s="122">
        <v>756</v>
      </c>
      <c r="W77" s="122">
        <v>932</v>
      </c>
      <c r="X77" s="122">
        <v>1394</v>
      </c>
      <c r="Y77" s="122">
        <v>1919</v>
      </c>
      <c r="Z77" s="122">
        <v>1728</v>
      </c>
      <c r="AA77" s="122">
        <v>918</v>
      </c>
      <c r="AB77" s="159">
        <v>280</v>
      </c>
      <c r="AC77" s="159">
        <v>53</v>
      </c>
      <c r="AD77" s="131" t="s">
        <v>38</v>
      </c>
    </row>
    <row r="78" spans="2:30">
      <c r="B78" s="104" t="s">
        <v>535</v>
      </c>
      <c r="C78" s="118">
        <v>8844</v>
      </c>
      <c r="D78" s="128">
        <v>15</v>
      </c>
      <c r="E78" s="122">
        <v>2</v>
      </c>
      <c r="F78" s="122">
        <v>1</v>
      </c>
      <c r="G78" s="122" t="s">
        <v>38</v>
      </c>
      <c r="H78" s="131">
        <v>2</v>
      </c>
      <c r="I78" s="122">
        <v>20</v>
      </c>
      <c r="J78" s="122">
        <v>2</v>
      </c>
      <c r="K78" s="122">
        <v>1</v>
      </c>
      <c r="L78" s="122">
        <v>6</v>
      </c>
      <c r="M78" s="122">
        <v>11</v>
      </c>
      <c r="N78" s="122">
        <v>22</v>
      </c>
      <c r="O78" s="122">
        <v>28</v>
      </c>
      <c r="P78" s="122">
        <v>43</v>
      </c>
      <c r="Q78" s="122">
        <v>67</v>
      </c>
      <c r="R78" s="122">
        <v>84</v>
      </c>
      <c r="S78" s="122">
        <v>126</v>
      </c>
      <c r="T78" s="122">
        <v>204</v>
      </c>
      <c r="U78" s="122">
        <v>535</v>
      </c>
      <c r="V78" s="122">
        <v>761</v>
      </c>
      <c r="W78" s="122">
        <v>944</v>
      </c>
      <c r="X78" s="122">
        <v>1265</v>
      </c>
      <c r="Y78" s="122">
        <v>1756</v>
      </c>
      <c r="Z78" s="122">
        <v>1758</v>
      </c>
      <c r="AA78" s="122">
        <v>879</v>
      </c>
      <c r="AB78" s="122">
        <v>287</v>
      </c>
      <c r="AC78" s="122">
        <v>45</v>
      </c>
      <c r="AD78" s="131" t="s">
        <v>38</v>
      </c>
    </row>
    <row r="79" spans="2:30">
      <c r="B79" s="104" t="s">
        <v>357</v>
      </c>
      <c r="C79" s="118">
        <v>8935</v>
      </c>
      <c r="D79" s="128">
        <v>11</v>
      </c>
      <c r="E79" s="122">
        <v>4</v>
      </c>
      <c r="F79" s="122">
        <v>3</v>
      </c>
      <c r="G79" s="122" t="s">
        <v>38</v>
      </c>
      <c r="H79" s="131" t="s">
        <v>38</v>
      </c>
      <c r="I79" s="122">
        <v>18</v>
      </c>
      <c r="J79" s="122">
        <v>2</v>
      </c>
      <c r="K79" s="122">
        <v>2</v>
      </c>
      <c r="L79" s="122">
        <v>11</v>
      </c>
      <c r="M79" s="122">
        <v>14</v>
      </c>
      <c r="N79" s="122">
        <v>23</v>
      </c>
      <c r="O79" s="122">
        <v>21</v>
      </c>
      <c r="P79" s="122">
        <v>38</v>
      </c>
      <c r="Q79" s="122">
        <v>54</v>
      </c>
      <c r="R79" s="122">
        <v>81</v>
      </c>
      <c r="S79" s="122">
        <v>117</v>
      </c>
      <c r="T79" s="122">
        <v>233</v>
      </c>
      <c r="U79" s="122">
        <v>445</v>
      </c>
      <c r="V79" s="122">
        <v>770</v>
      </c>
      <c r="W79" s="122">
        <v>941</v>
      </c>
      <c r="X79" s="122">
        <v>1248</v>
      </c>
      <c r="Y79" s="122">
        <v>1812</v>
      </c>
      <c r="Z79" s="122">
        <v>1771</v>
      </c>
      <c r="AA79" s="122">
        <v>982</v>
      </c>
      <c r="AB79" s="122">
        <v>304</v>
      </c>
      <c r="AC79" s="122">
        <v>48</v>
      </c>
      <c r="AD79" s="131" t="s">
        <v>38</v>
      </c>
    </row>
    <row r="80" spans="2:30">
      <c r="B80" s="104" t="s">
        <v>906</v>
      </c>
      <c r="C80" s="118">
        <v>9205</v>
      </c>
      <c r="D80" s="128">
        <v>6</v>
      </c>
      <c r="E80" s="122">
        <v>1</v>
      </c>
      <c r="F80" s="122">
        <v>1</v>
      </c>
      <c r="G80" s="122">
        <v>1</v>
      </c>
      <c r="H80" s="131" t="s">
        <v>38</v>
      </c>
      <c r="I80" s="122">
        <v>9</v>
      </c>
      <c r="J80" s="122">
        <v>1</v>
      </c>
      <c r="K80" s="122">
        <v>4</v>
      </c>
      <c r="L80" s="122">
        <v>12</v>
      </c>
      <c r="M80" s="122">
        <v>11</v>
      </c>
      <c r="N80" s="122">
        <v>16</v>
      </c>
      <c r="O80" s="122">
        <v>16</v>
      </c>
      <c r="P80" s="122">
        <v>38</v>
      </c>
      <c r="Q80" s="122">
        <v>44</v>
      </c>
      <c r="R80" s="122">
        <v>86</v>
      </c>
      <c r="S80" s="122">
        <v>130</v>
      </c>
      <c r="T80" s="122">
        <v>200</v>
      </c>
      <c r="U80" s="122">
        <v>412</v>
      </c>
      <c r="V80" s="122">
        <v>856</v>
      </c>
      <c r="W80" s="122">
        <v>956</v>
      </c>
      <c r="X80" s="122">
        <v>1242</v>
      </c>
      <c r="Y80" s="122">
        <v>1845</v>
      </c>
      <c r="Z80" s="122">
        <v>1853</v>
      </c>
      <c r="AA80" s="122">
        <v>1068</v>
      </c>
      <c r="AB80" s="122">
        <v>340</v>
      </c>
      <c r="AC80" s="122">
        <v>66</v>
      </c>
      <c r="AD80" s="131" t="s">
        <v>38</v>
      </c>
    </row>
    <row r="81" spans="1:30">
      <c r="B81" s="104" t="s">
        <v>196</v>
      </c>
      <c r="C81" s="118">
        <v>9293</v>
      </c>
      <c r="D81" s="128">
        <v>16</v>
      </c>
      <c r="E81" s="122">
        <v>2</v>
      </c>
      <c r="F81" s="122">
        <v>1</v>
      </c>
      <c r="G81" s="122">
        <v>2</v>
      </c>
      <c r="H81" s="131">
        <v>1</v>
      </c>
      <c r="I81" s="122">
        <v>22</v>
      </c>
      <c r="J81" s="122">
        <v>2</v>
      </c>
      <c r="K81" s="122">
        <v>3</v>
      </c>
      <c r="L81" s="122">
        <v>8</v>
      </c>
      <c r="M81" s="122">
        <v>19</v>
      </c>
      <c r="N81" s="122">
        <v>8</v>
      </c>
      <c r="O81" s="122">
        <v>16</v>
      </c>
      <c r="P81" s="122">
        <v>27</v>
      </c>
      <c r="Q81" s="122">
        <v>62</v>
      </c>
      <c r="R81" s="122">
        <v>99</v>
      </c>
      <c r="S81" s="122">
        <v>135</v>
      </c>
      <c r="T81" s="122">
        <v>216</v>
      </c>
      <c r="U81" s="122">
        <v>368</v>
      </c>
      <c r="V81" s="122">
        <v>858</v>
      </c>
      <c r="W81" s="122">
        <v>987</v>
      </c>
      <c r="X81" s="122">
        <v>1249</v>
      </c>
      <c r="Y81" s="122">
        <v>1734</v>
      </c>
      <c r="Z81" s="122">
        <v>1895</v>
      </c>
      <c r="AA81" s="122">
        <v>1175</v>
      </c>
      <c r="AB81" s="122">
        <v>346</v>
      </c>
      <c r="AC81" s="122">
        <v>64</v>
      </c>
      <c r="AD81" s="131" t="s">
        <v>38</v>
      </c>
    </row>
    <row r="82" spans="1:30">
      <c r="B82" s="104" t="s">
        <v>982</v>
      </c>
      <c r="C82" s="118">
        <v>9036</v>
      </c>
      <c r="D82" s="128">
        <v>11</v>
      </c>
      <c r="E82" s="122">
        <v>3</v>
      </c>
      <c r="F82" s="122" t="s">
        <v>38</v>
      </c>
      <c r="G82" s="122">
        <v>2</v>
      </c>
      <c r="H82" s="131">
        <v>1</v>
      </c>
      <c r="I82" s="122">
        <v>17</v>
      </c>
      <c r="J82" s="122">
        <v>1</v>
      </c>
      <c r="K82" s="122">
        <v>1</v>
      </c>
      <c r="L82" s="122">
        <v>6</v>
      </c>
      <c r="M82" s="122">
        <v>15</v>
      </c>
      <c r="N82" s="122">
        <v>19</v>
      </c>
      <c r="O82" s="122">
        <v>20</v>
      </c>
      <c r="P82" s="122">
        <v>27</v>
      </c>
      <c r="Q82" s="122">
        <v>43</v>
      </c>
      <c r="R82" s="122">
        <v>99</v>
      </c>
      <c r="S82" s="122">
        <v>110</v>
      </c>
      <c r="T82" s="122">
        <v>191</v>
      </c>
      <c r="U82" s="122">
        <v>344</v>
      </c>
      <c r="V82" s="122">
        <v>785</v>
      </c>
      <c r="W82" s="122">
        <v>978</v>
      </c>
      <c r="X82" s="122">
        <v>1204</v>
      </c>
      <c r="Y82" s="122">
        <v>1671</v>
      </c>
      <c r="Z82" s="122">
        <v>1856</v>
      </c>
      <c r="AA82" s="122">
        <v>1222</v>
      </c>
      <c r="AB82" s="122">
        <v>362</v>
      </c>
      <c r="AC82" s="122">
        <v>65</v>
      </c>
      <c r="AD82" s="131" t="s">
        <v>38</v>
      </c>
    </row>
    <row r="83" spans="1:30">
      <c r="B83" s="104" t="s">
        <v>1060</v>
      </c>
      <c r="C83" s="118">
        <v>9296</v>
      </c>
      <c r="D83" s="128">
        <v>6</v>
      </c>
      <c r="E83" s="123">
        <v>2</v>
      </c>
      <c r="F83" s="123" t="s">
        <v>38</v>
      </c>
      <c r="G83" s="123">
        <v>1</v>
      </c>
      <c r="H83" s="131">
        <v>2</v>
      </c>
      <c r="I83" s="123">
        <v>11</v>
      </c>
      <c r="J83" s="123">
        <v>1</v>
      </c>
      <c r="K83" s="123">
        <v>2</v>
      </c>
      <c r="L83" s="123">
        <v>4</v>
      </c>
      <c r="M83" s="123">
        <v>13</v>
      </c>
      <c r="N83" s="123">
        <v>13</v>
      </c>
      <c r="O83" s="123">
        <v>21</v>
      </c>
      <c r="P83" s="123">
        <v>38</v>
      </c>
      <c r="Q83" s="123">
        <v>47</v>
      </c>
      <c r="R83" s="123">
        <v>96</v>
      </c>
      <c r="S83" s="123">
        <v>100</v>
      </c>
      <c r="T83" s="123">
        <v>203</v>
      </c>
      <c r="U83" s="123">
        <v>359</v>
      </c>
      <c r="V83" s="123">
        <v>709</v>
      </c>
      <c r="W83" s="123">
        <v>1023</v>
      </c>
      <c r="X83" s="123">
        <v>1330</v>
      </c>
      <c r="Y83" s="123">
        <v>1705</v>
      </c>
      <c r="Z83" s="123">
        <v>1860</v>
      </c>
      <c r="AA83" s="123">
        <v>1297</v>
      </c>
      <c r="AB83" s="123">
        <v>399</v>
      </c>
      <c r="AC83" s="123">
        <v>65</v>
      </c>
      <c r="AD83" s="131" t="s">
        <v>38</v>
      </c>
    </row>
    <row r="84" spans="1:30">
      <c r="B84" s="104" t="s">
        <v>1069</v>
      </c>
      <c r="C84" s="118">
        <v>9146</v>
      </c>
      <c r="D84" s="128">
        <v>7</v>
      </c>
      <c r="E84" s="123" t="s">
        <v>38</v>
      </c>
      <c r="F84" s="123" t="s">
        <v>38</v>
      </c>
      <c r="G84" s="123">
        <v>3</v>
      </c>
      <c r="H84" s="131">
        <v>1</v>
      </c>
      <c r="I84" s="123">
        <v>11</v>
      </c>
      <c r="J84" s="123">
        <v>2</v>
      </c>
      <c r="K84" s="123">
        <v>4</v>
      </c>
      <c r="L84" s="123">
        <v>15</v>
      </c>
      <c r="M84" s="123">
        <v>15</v>
      </c>
      <c r="N84" s="123">
        <v>17</v>
      </c>
      <c r="O84" s="123">
        <v>16</v>
      </c>
      <c r="P84" s="123">
        <v>24</v>
      </c>
      <c r="Q84" s="123">
        <v>42</v>
      </c>
      <c r="R84" s="123">
        <v>79</v>
      </c>
      <c r="S84" s="123">
        <v>130</v>
      </c>
      <c r="T84" s="123">
        <v>174</v>
      </c>
      <c r="U84" s="123">
        <v>357</v>
      </c>
      <c r="V84" s="123">
        <v>654</v>
      </c>
      <c r="W84" s="123">
        <v>1143</v>
      </c>
      <c r="X84" s="123">
        <v>1344</v>
      </c>
      <c r="Y84" s="123">
        <v>1540</v>
      </c>
      <c r="Z84" s="123">
        <v>1811</v>
      </c>
      <c r="AA84" s="123">
        <v>1307</v>
      </c>
      <c r="AB84" s="123">
        <v>389</v>
      </c>
      <c r="AC84" s="123">
        <v>72</v>
      </c>
      <c r="AD84" s="131" t="s">
        <v>38</v>
      </c>
    </row>
    <row r="85" spans="1:30">
      <c r="B85" s="104" t="s">
        <v>1071</v>
      </c>
      <c r="C85" s="118">
        <v>9390</v>
      </c>
      <c r="D85" s="128">
        <v>9</v>
      </c>
      <c r="E85" s="123">
        <v>1</v>
      </c>
      <c r="F85" s="123">
        <v>1</v>
      </c>
      <c r="G85" s="123">
        <v>1</v>
      </c>
      <c r="H85" s="131">
        <v>2</v>
      </c>
      <c r="I85" s="123">
        <v>14</v>
      </c>
      <c r="J85" s="123">
        <v>3</v>
      </c>
      <c r="K85" s="123">
        <v>2</v>
      </c>
      <c r="L85" s="123">
        <v>11</v>
      </c>
      <c r="M85" s="123">
        <v>16</v>
      </c>
      <c r="N85" s="123">
        <v>11</v>
      </c>
      <c r="O85" s="123">
        <v>18</v>
      </c>
      <c r="P85" s="123">
        <v>28</v>
      </c>
      <c r="Q85" s="123">
        <v>43</v>
      </c>
      <c r="R85" s="123">
        <v>85</v>
      </c>
      <c r="S85" s="123">
        <v>122</v>
      </c>
      <c r="T85" s="123">
        <v>173</v>
      </c>
      <c r="U85" s="123">
        <v>308</v>
      </c>
      <c r="V85" s="123">
        <v>627</v>
      </c>
      <c r="W85" s="123">
        <v>1173</v>
      </c>
      <c r="X85" s="123">
        <v>1280</v>
      </c>
      <c r="Y85" s="123">
        <v>1638</v>
      </c>
      <c r="Z85" s="123">
        <v>1917</v>
      </c>
      <c r="AA85" s="123">
        <v>1370</v>
      </c>
      <c r="AB85" s="123">
        <v>470</v>
      </c>
      <c r="AC85" s="123">
        <v>81</v>
      </c>
      <c r="AD85" s="131" t="s">
        <v>38</v>
      </c>
    </row>
    <row r="86" spans="1:30">
      <c r="B86" s="104" t="s">
        <v>1092</v>
      </c>
      <c r="C86" s="153">
        <v>10009</v>
      </c>
      <c r="D86" s="128">
        <v>3</v>
      </c>
      <c r="E86" s="123">
        <v>1</v>
      </c>
      <c r="F86" s="123">
        <v>1</v>
      </c>
      <c r="G86" s="123">
        <v>2</v>
      </c>
      <c r="H86" s="131" t="s">
        <v>38</v>
      </c>
      <c r="I86" s="123">
        <v>7</v>
      </c>
      <c r="J86" s="123" t="s">
        <v>38</v>
      </c>
      <c r="K86" s="123">
        <v>1</v>
      </c>
      <c r="L86" s="123">
        <v>6</v>
      </c>
      <c r="M86" s="123">
        <v>15</v>
      </c>
      <c r="N86" s="123">
        <v>18</v>
      </c>
      <c r="O86" s="123">
        <v>13</v>
      </c>
      <c r="P86" s="123">
        <v>22</v>
      </c>
      <c r="Q86" s="123">
        <v>44</v>
      </c>
      <c r="R86" s="123">
        <v>96</v>
      </c>
      <c r="S86" s="123">
        <v>126</v>
      </c>
      <c r="T86" s="123">
        <v>181</v>
      </c>
      <c r="U86" s="123">
        <v>306</v>
      </c>
      <c r="V86" s="123">
        <v>562</v>
      </c>
      <c r="W86" s="123">
        <v>1236</v>
      </c>
      <c r="X86" s="123">
        <v>1371</v>
      </c>
      <c r="Y86" s="123">
        <v>1764</v>
      </c>
      <c r="Z86" s="123">
        <v>2052</v>
      </c>
      <c r="AA86" s="123">
        <v>1553</v>
      </c>
      <c r="AB86" s="177">
        <v>534</v>
      </c>
      <c r="AC86" s="177">
        <v>102</v>
      </c>
      <c r="AD86" s="131" t="s">
        <v>38</v>
      </c>
    </row>
    <row r="87" spans="1:30">
      <c r="B87" s="88"/>
      <c r="C87" s="154"/>
      <c r="D87" s="129"/>
      <c r="E87" s="124"/>
      <c r="F87" s="124"/>
      <c r="G87" s="124"/>
      <c r="H87" s="132"/>
      <c r="I87" s="124"/>
      <c r="J87" s="124"/>
      <c r="K87" s="124"/>
      <c r="L87" s="124"/>
      <c r="M87" s="124"/>
      <c r="N87" s="124"/>
      <c r="O87" s="124"/>
      <c r="P87" s="124"/>
      <c r="Q87" s="124"/>
      <c r="R87" s="124"/>
      <c r="S87" s="124"/>
      <c r="T87" s="124"/>
      <c r="U87" s="124"/>
      <c r="V87" s="124"/>
      <c r="W87" s="124"/>
      <c r="X87" s="124"/>
      <c r="Y87" s="124"/>
      <c r="Z87" s="124"/>
      <c r="AA87" s="124"/>
      <c r="AB87" s="124"/>
      <c r="AC87" s="124"/>
      <c r="AD87" s="132"/>
    </row>
    <row r="89" spans="1:30" ht="22.5">
      <c r="A89" s="101" t="s">
        <v>166</v>
      </c>
      <c r="B89" s="127" t="s">
        <v>258</v>
      </c>
      <c r="C89" s="105" t="s">
        <v>106</v>
      </c>
      <c r="D89" s="127" t="s">
        <v>213</v>
      </c>
      <c r="E89" s="108" t="s">
        <v>217</v>
      </c>
      <c r="F89" s="108" t="s">
        <v>149</v>
      </c>
      <c r="G89" s="108" t="s">
        <v>219</v>
      </c>
      <c r="H89" s="112" t="s">
        <v>120</v>
      </c>
      <c r="I89" s="166" t="s">
        <v>587</v>
      </c>
      <c r="J89" s="166" t="s">
        <v>220</v>
      </c>
      <c r="K89" s="166" t="s">
        <v>35</v>
      </c>
      <c r="L89" s="166" t="s">
        <v>224</v>
      </c>
      <c r="M89" s="166" t="s">
        <v>228</v>
      </c>
      <c r="N89" s="166" t="s">
        <v>231</v>
      </c>
      <c r="O89" s="166" t="s">
        <v>236</v>
      </c>
      <c r="P89" s="166" t="s">
        <v>67</v>
      </c>
      <c r="Q89" s="166" t="s">
        <v>238</v>
      </c>
      <c r="R89" s="166" t="s">
        <v>117</v>
      </c>
      <c r="S89" s="166" t="s">
        <v>239</v>
      </c>
      <c r="T89" s="166" t="s">
        <v>243</v>
      </c>
      <c r="U89" s="166" t="s">
        <v>110</v>
      </c>
      <c r="V89" s="166" t="s">
        <v>39</v>
      </c>
      <c r="W89" s="166" t="s">
        <v>244</v>
      </c>
      <c r="X89" s="166" t="s">
        <v>246</v>
      </c>
      <c r="Y89" s="166" t="s">
        <v>248</v>
      </c>
      <c r="Z89" s="166" t="s">
        <v>252</v>
      </c>
      <c r="AA89" s="166" t="s">
        <v>12</v>
      </c>
      <c r="AB89" s="166" t="s">
        <v>1022</v>
      </c>
      <c r="AC89" s="166" t="s">
        <v>255</v>
      </c>
      <c r="AD89" s="112" t="s">
        <v>145</v>
      </c>
    </row>
    <row r="90" spans="1:30">
      <c r="B90" s="103"/>
      <c r="C90" s="153"/>
      <c r="D90" s="128"/>
      <c r="E90" s="122"/>
      <c r="F90" s="122"/>
      <c r="G90" s="122"/>
      <c r="H90" s="131"/>
      <c r="I90" s="122"/>
      <c r="J90" s="122"/>
      <c r="K90" s="122"/>
      <c r="L90" s="122"/>
      <c r="M90" s="122"/>
      <c r="N90" s="122"/>
      <c r="O90" s="122"/>
      <c r="P90" s="122"/>
      <c r="Q90" s="122"/>
      <c r="R90" s="122"/>
      <c r="S90" s="122"/>
      <c r="T90" s="122"/>
      <c r="U90" s="122"/>
      <c r="V90" s="122"/>
      <c r="W90" s="122"/>
      <c r="X90" s="122"/>
      <c r="Y90" s="122"/>
      <c r="Z90" s="122"/>
      <c r="AA90" s="122"/>
      <c r="AB90" s="176"/>
      <c r="AC90" s="176"/>
      <c r="AD90" s="131"/>
    </row>
    <row r="91" spans="1:30">
      <c r="B91" s="103" t="s">
        <v>98</v>
      </c>
      <c r="C91" s="153"/>
      <c r="D91" s="128"/>
      <c r="E91" s="122"/>
      <c r="F91" s="122"/>
      <c r="G91" s="122"/>
      <c r="H91" s="131"/>
      <c r="I91" s="122"/>
      <c r="J91" s="122"/>
      <c r="K91" s="122"/>
      <c r="L91" s="122"/>
      <c r="M91" s="122"/>
      <c r="N91" s="122"/>
      <c r="O91" s="122"/>
      <c r="P91" s="122"/>
      <c r="Q91" s="122"/>
      <c r="R91" s="122"/>
      <c r="S91" s="122"/>
      <c r="T91" s="122"/>
      <c r="U91" s="122"/>
      <c r="V91" s="122"/>
      <c r="W91" s="122"/>
      <c r="X91" s="122"/>
      <c r="Y91" s="122"/>
      <c r="Z91" s="122"/>
      <c r="AA91" s="122"/>
      <c r="AB91" s="122"/>
      <c r="AC91" s="122"/>
      <c r="AD91" s="131"/>
    </row>
    <row r="92" spans="1:30">
      <c r="B92" s="104" t="s">
        <v>92</v>
      </c>
      <c r="C92" s="153">
        <v>1513</v>
      </c>
      <c r="D92" s="128">
        <v>2</v>
      </c>
      <c r="E92" s="122">
        <v>2</v>
      </c>
      <c r="F92" s="122">
        <v>0</v>
      </c>
      <c r="G92" s="122">
        <v>1</v>
      </c>
      <c r="H92" s="131">
        <v>0</v>
      </c>
      <c r="I92" s="122">
        <v>5</v>
      </c>
      <c r="J92" s="122">
        <v>1</v>
      </c>
      <c r="K92" s="122">
        <v>1</v>
      </c>
      <c r="L92" s="122">
        <v>4</v>
      </c>
      <c r="M92" s="122">
        <v>5</v>
      </c>
      <c r="N92" s="122">
        <v>4</v>
      </c>
      <c r="O92" s="122">
        <v>7</v>
      </c>
      <c r="P92" s="122">
        <v>4</v>
      </c>
      <c r="Q92" s="122">
        <v>7</v>
      </c>
      <c r="R92" s="122">
        <v>8</v>
      </c>
      <c r="S92" s="122">
        <v>26</v>
      </c>
      <c r="T92" s="122">
        <v>32</v>
      </c>
      <c r="U92" s="122">
        <v>51</v>
      </c>
      <c r="V92" s="122">
        <v>71</v>
      </c>
      <c r="W92" s="122">
        <v>123</v>
      </c>
      <c r="X92" s="122">
        <v>180</v>
      </c>
      <c r="Y92" s="122">
        <v>261</v>
      </c>
      <c r="Z92" s="122">
        <v>301</v>
      </c>
      <c r="AA92" s="122">
        <v>280</v>
      </c>
      <c r="AB92" s="159">
        <v>110</v>
      </c>
      <c r="AC92" s="159">
        <v>32</v>
      </c>
      <c r="AD92" s="131">
        <v>0</v>
      </c>
    </row>
    <row r="93" spans="1:30">
      <c r="B93" s="104" t="s">
        <v>16</v>
      </c>
      <c r="C93" s="153">
        <v>1488</v>
      </c>
      <c r="D93" s="128">
        <v>2</v>
      </c>
      <c r="E93" s="122">
        <v>3</v>
      </c>
      <c r="F93" s="122">
        <v>1</v>
      </c>
      <c r="G93" s="122" t="s">
        <v>38</v>
      </c>
      <c r="H93" s="131">
        <v>1</v>
      </c>
      <c r="I93" s="122">
        <v>7</v>
      </c>
      <c r="J93" s="122">
        <v>1</v>
      </c>
      <c r="K93" s="122" t="s">
        <v>38</v>
      </c>
      <c r="L93" s="122" t="s">
        <v>38</v>
      </c>
      <c r="M93" s="122">
        <v>1</v>
      </c>
      <c r="N93" s="122">
        <v>5</v>
      </c>
      <c r="O93" s="122">
        <v>4</v>
      </c>
      <c r="P93" s="122">
        <v>5</v>
      </c>
      <c r="Q93" s="122">
        <v>6</v>
      </c>
      <c r="R93" s="122">
        <v>17</v>
      </c>
      <c r="S93" s="122">
        <v>24</v>
      </c>
      <c r="T93" s="122">
        <v>36</v>
      </c>
      <c r="U93" s="122">
        <v>39</v>
      </c>
      <c r="V93" s="122">
        <v>78</v>
      </c>
      <c r="W93" s="122">
        <v>110</v>
      </c>
      <c r="X93" s="122">
        <v>172</v>
      </c>
      <c r="Y93" s="122">
        <v>261</v>
      </c>
      <c r="Z93" s="122">
        <v>269</v>
      </c>
      <c r="AA93" s="122">
        <v>271</v>
      </c>
      <c r="AB93" s="159">
        <v>140</v>
      </c>
      <c r="AC93" s="159">
        <v>42</v>
      </c>
      <c r="AD93" s="131" t="s">
        <v>38</v>
      </c>
    </row>
    <row r="94" spans="1:30">
      <c r="B94" s="104" t="s">
        <v>87</v>
      </c>
      <c r="C94" s="153">
        <v>1589</v>
      </c>
      <c r="D94" s="128">
        <v>5</v>
      </c>
      <c r="E94" s="122">
        <v>1</v>
      </c>
      <c r="F94" s="122" t="s">
        <v>38</v>
      </c>
      <c r="G94" s="122" t="s">
        <v>38</v>
      </c>
      <c r="H94" s="131" t="s">
        <v>38</v>
      </c>
      <c r="I94" s="122">
        <v>6</v>
      </c>
      <c r="J94" s="122" t="s">
        <v>38</v>
      </c>
      <c r="K94" s="122" t="s">
        <v>38</v>
      </c>
      <c r="L94" s="122">
        <v>1</v>
      </c>
      <c r="M94" s="122" t="s">
        <v>38</v>
      </c>
      <c r="N94" s="122">
        <v>1</v>
      </c>
      <c r="O94" s="122">
        <v>7</v>
      </c>
      <c r="P94" s="122" t="s">
        <v>38</v>
      </c>
      <c r="Q94" s="122">
        <v>7</v>
      </c>
      <c r="R94" s="122">
        <v>15</v>
      </c>
      <c r="S94" s="122">
        <v>9</v>
      </c>
      <c r="T94" s="122">
        <v>35</v>
      </c>
      <c r="U94" s="122">
        <v>50</v>
      </c>
      <c r="V94" s="122">
        <v>73</v>
      </c>
      <c r="W94" s="122">
        <v>118</v>
      </c>
      <c r="X94" s="122">
        <v>174</v>
      </c>
      <c r="Y94" s="122">
        <v>288</v>
      </c>
      <c r="Z94" s="122">
        <v>344</v>
      </c>
      <c r="AA94" s="122">
        <v>281</v>
      </c>
      <c r="AB94" s="159">
        <v>144</v>
      </c>
      <c r="AC94" s="159">
        <v>36</v>
      </c>
      <c r="AD94" s="131" t="s">
        <v>38</v>
      </c>
    </row>
    <row r="95" spans="1:30">
      <c r="B95" s="104" t="s">
        <v>76</v>
      </c>
      <c r="C95" s="153">
        <v>1578</v>
      </c>
      <c r="D95" s="128">
        <v>2</v>
      </c>
      <c r="E95" s="122">
        <v>1</v>
      </c>
      <c r="F95" s="122" t="s">
        <v>38</v>
      </c>
      <c r="G95" s="122">
        <v>1</v>
      </c>
      <c r="H95" s="131" t="s">
        <v>38</v>
      </c>
      <c r="I95" s="122">
        <v>4</v>
      </c>
      <c r="J95" s="122" t="s">
        <v>38</v>
      </c>
      <c r="K95" s="122" t="s">
        <v>38</v>
      </c>
      <c r="L95" s="122">
        <v>1</v>
      </c>
      <c r="M95" s="122">
        <v>3</v>
      </c>
      <c r="N95" s="122" t="s">
        <v>38</v>
      </c>
      <c r="O95" s="122">
        <v>8</v>
      </c>
      <c r="P95" s="122">
        <v>4</v>
      </c>
      <c r="Q95" s="122">
        <v>6</v>
      </c>
      <c r="R95" s="122">
        <v>9</v>
      </c>
      <c r="S95" s="122">
        <v>22</v>
      </c>
      <c r="T95" s="122">
        <v>35</v>
      </c>
      <c r="U95" s="122">
        <v>43</v>
      </c>
      <c r="V95" s="122">
        <v>77</v>
      </c>
      <c r="W95" s="122">
        <v>111</v>
      </c>
      <c r="X95" s="122">
        <v>183</v>
      </c>
      <c r="Y95" s="122">
        <v>273</v>
      </c>
      <c r="Z95" s="122">
        <v>312</v>
      </c>
      <c r="AA95" s="122">
        <v>287</v>
      </c>
      <c r="AB95" s="159">
        <v>162</v>
      </c>
      <c r="AC95" s="159">
        <v>38</v>
      </c>
      <c r="AD95" s="131" t="s">
        <v>38</v>
      </c>
    </row>
    <row r="96" spans="1:30">
      <c r="B96" s="104" t="s">
        <v>70</v>
      </c>
      <c r="C96" s="153">
        <v>1633</v>
      </c>
      <c r="D96" s="128">
        <v>2</v>
      </c>
      <c r="E96" s="122" t="s">
        <v>38</v>
      </c>
      <c r="F96" s="122">
        <v>2</v>
      </c>
      <c r="G96" s="122" t="s">
        <v>38</v>
      </c>
      <c r="H96" s="131" t="s">
        <v>38</v>
      </c>
      <c r="I96" s="122">
        <v>4</v>
      </c>
      <c r="J96" s="122" t="s">
        <v>38</v>
      </c>
      <c r="K96" s="122" t="s">
        <v>38</v>
      </c>
      <c r="L96" s="122">
        <v>4</v>
      </c>
      <c r="M96" s="122">
        <v>2</v>
      </c>
      <c r="N96" s="122">
        <v>2</v>
      </c>
      <c r="O96" s="122">
        <v>4</v>
      </c>
      <c r="P96" s="122">
        <v>3</v>
      </c>
      <c r="Q96" s="122">
        <v>6</v>
      </c>
      <c r="R96" s="122">
        <v>11</v>
      </c>
      <c r="S96" s="122">
        <v>16</v>
      </c>
      <c r="T96" s="122">
        <v>30</v>
      </c>
      <c r="U96" s="122">
        <v>49</v>
      </c>
      <c r="V96" s="122">
        <v>78</v>
      </c>
      <c r="W96" s="122">
        <v>115</v>
      </c>
      <c r="X96" s="122">
        <v>184</v>
      </c>
      <c r="Y96" s="122">
        <v>296</v>
      </c>
      <c r="Z96" s="122">
        <v>314</v>
      </c>
      <c r="AA96" s="122">
        <v>292</v>
      </c>
      <c r="AB96" s="159">
        <v>171</v>
      </c>
      <c r="AC96" s="159">
        <v>52</v>
      </c>
      <c r="AD96" s="131" t="s">
        <v>38</v>
      </c>
    </row>
    <row r="97" spans="2:30">
      <c r="B97" s="104" t="s">
        <v>5</v>
      </c>
      <c r="C97" s="153">
        <v>1674</v>
      </c>
      <c r="D97" s="128">
        <v>5</v>
      </c>
      <c r="E97" s="122" t="s">
        <v>38</v>
      </c>
      <c r="F97" s="122" t="s">
        <v>38</v>
      </c>
      <c r="G97" s="122" t="s">
        <v>38</v>
      </c>
      <c r="H97" s="131" t="s">
        <v>38</v>
      </c>
      <c r="I97" s="122">
        <v>5</v>
      </c>
      <c r="J97" s="122">
        <v>1</v>
      </c>
      <c r="K97" s="122" t="s">
        <v>38</v>
      </c>
      <c r="L97" s="122">
        <v>2</v>
      </c>
      <c r="M97" s="122" t="s">
        <v>38</v>
      </c>
      <c r="N97" s="122">
        <v>2</v>
      </c>
      <c r="O97" s="122">
        <v>4</v>
      </c>
      <c r="P97" s="122">
        <v>2</v>
      </c>
      <c r="Q97" s="122">
        <v>8</v>
      </c>
      <c r="R97" s="122">
        <v>15</v>
      </c>
      <c r="S97" s="122">
        <v>23</v>
      </c>
      <c r="T97" s="122">
        <v>31</v>
      </c>
      <c r="U97" s="122">
        <v>51</v>
      </c>
      <c r="V97" s="122">
        <v>70</v>
      </c>
      <c r="W97" s="122">
        <v>98</v>
      </c>
      <c r="X97" s="122">
        <v>182</v>
      </c>
      <c r="Y97" s="122">
        <v>283</v>
      </c>
      <c r="Z97" s="122">
        <v>351</v>
      </c>
      <c r="AA97" s="122">
        <v>289</v>
      </c>
      <c r="AB97" s="159">
        <v>203</v>
      </c>
      <c r="AC97" s="159">
        <v>54</v>
      </c>
      <c r="AD97" s="131" t="s">
        <v>38</v>
      </c>
    </row>
    <row r="98" spans="2:30">
      <c r="B98" s="104" t="s">
        <v>50</v>
      </c>
      <c r="C98" s="153">
        <v>1706</v>
      </c>
      <c r="D98" s="128">
        <v>1</v>
      </c>
      <c r="E98" s="122" t="s">
        <v>38</v>
      </c>
      <c r="F98" s="122" t="s">
        <v>38</v>
      </c>
      <c r="G98" s="122" t="s">
        <v>38</v>
      </c>
      <c r="H98" s="131" t="s">
        <v>38</v>
      </c>
      <c r="I98" s="122">
        <v>1</v>
      </c>
      <c r="J98" s="122">
        <v>1</v>
      </c>
      <c r="K98" s="122" t="s">
        <v>38</v>
      </c>
      <c r="L98" s="122" t="s">
        <v>38</v>
      </c>
      <c r="M98" s="122">
        <v>3</v>
      </c>
      <c r="N98" s="122">
        <v>1</v>
      </c>
      <c r="O98" s="122">
        <v>5</v>
      </c>
      <c r="P98" s="122">
        <v>7</v>
      </c>
      <c r="Q98" s="122">
        <v>8</v>
      </c>
      <c r="R98" s="122">
        <v>12</v>
      </c>
      <c r="S98" s="122">
        <v>12</v>
      </c>
      <c r="T98" s="122">
        <v>39</v>
      </c>
      <c r="U98" s="122">
        <v>56</v>
      </c>
      <c r="V98" s="122">
        <v>66</v>
      </c>
      <c r="W98" s="122">
        <v>118</v>
      </c>
      <c r="X98" s="122">
        <v>175</v>
      </c>
      <c r="Y98" s="122">
        <v>273</v>
      </c>
      <c r="Z98" s="122">
        <v>341</v>
      </c>
      <c r="AA98" s="122">
        <v>321</v>
      </c>
      <c r="AB98" s="159">
        <v>212</v>
      </c>
      <c r="AC98" s="159">
        <v>55</v>
      </c>
      <c r="AD98" s="131" t="s">
        <v>38</v>
      </c>
    </row>
    <row r="99" spans="2:30">
      <c r="B99" s="104" t="s">
        <v>42</v>
      </c>
      <c r="C99" s="153">
        <v>1722</v>
      </c>
      <c r="D99" s="128">
        <v>1</v>
      </c>
      <c r="E99" s="122">
        <v>1</v>
      </c>
      <c r="F99" s="122" t="s">
        <v>38</v>
      </c>
      <c r="G99" s="122" t="s">
        <v>38</v>
      </c>
      <c r="H99" s="131" t="s">
        <v>38</v>
      </c>
      <c r="I99" s="122">
        <v>2</v>
      </c>
      <c r="J99" s="122">
        <v>1</v>
      </c>
      <c r="K99" s="122" t="s">
        <v>38</v>
      </c>
      <c r="L99" s="122">
        <v>1</v>
      </c>
      <c r="M99" s="122">
        <v>2</v>
      </c>
      <c r="N99" s="122">
        <v>4</v>
      </c>
      <c r="O99" s="122">
        <v>4</v>
      </c>
      <c r="P99" s="122">
        <v>4</v>
      </c>
      <c r="Q99" s="122">
        <v>9</v>
      </c>
      <c r="R99" s="122">
        <v>12</v>
      </c>
      <c r="S99" s="122">
        <v>19</v>
      </c>
      <c r="T99" s="122">
        <v>35</v>
      </c>
      <c r="U99" s="122">
        <v>49</v>
      </c>
      <c r="V99" s="122">
        <v>65</v>
      </c>
      <c r="W99" s="122">
        <v>89</v>
      </c>
      <c r="X99" s="122">
        <v>178</v>
      </c>
      <c r="Y99" s="122">
        <v>295</v>
      </c>
      <c r="Z99" s="122">
        <v>362</v>
      </c>
      <c r="AA99" s="122">
        <v>347</v>
      </c>
      <c r="AB99" s="159">
        <v>183</v>
      </c>
      <c r="AC99" s="159">
        <v>61</v>
      </c>
      <c r="AD99" s="131" t="s">
        <v>38</v>
      </c>
    </row>
    <row r="100" spans="2:30">
      <c r="B100" s="104" t="s">
        <v>30</v>
      </c>
      <c r="C100" s="153">
        <v>1789</v>
      </c>
      <c r="D100" s="128" t="s">
        <v>38</v>
      </c>
      <c r="E100" s="122" t="s">
        <v>38</v>
      </c>
      <c r="F100" s="122" t="s">
        <v>38</v>
      </c>
      <c r="G100" s="122" t="s">
        <v>38</v>
      </c>
      <c r="H100" s="131" t="s">
        <v>38</v>
      </c>
      <c r="I100" s="122" t="s">
        <v>38</v>
      </c>
      <c r="J100" s="122" t="s">
        <v>38</v>
      </c>
      <c r="K100" s="122" t="s">
        <v>38</v>
      </c>
      <c r="L100" s="122" t="s">
        <v>38</v>
      </c>
      <c r="M100" s="122">
        <v>1</v>
      </c>
      <c r="N100" s="122" t="s">
        <v>38</v>
      </c>
      <c r="O100" s="122">
        <v>2</v>
      </c>
      <c r="P100" s="122">
        <v>9</v>
      </c>
      <c r="Q100" s="122">
        <v>7</v>
      </c>
      <c r="R100" s="122">
        <v>11</v>
      </c>
      <c r="S100" s="122">
        <v>10</v>
      </c>
      <c r="T100" s="122">
        <v>18</v>
      </c>
      <c r="U100" s="122">
        <v>39</v>
      </c>
      <c r="V100" s="122">
        <v>58</v>
      </c>
      <c r="W100" s="122">
        <v>96</v>
      </c>
      <c r="X100" s="122">
        <v>176</v>
      </c>
      <c r="Y100" s="122">
        <v>307</v>
      </c>
      <c r="Z100" s="122">
        <v>419</v>
      </c>
      <c r="AA100" s="122">
        <v>380</v>
      </c>
      <c r="AB100" s="159">
        <v>189</v>
      </c>
      <c r="AC100" s="159">
        <v>67</v>
      </c>
      <c r="AD100" s="131" t="s">
        <v>38</v>
      </c>
    </row>
    <row r="101" spans="2:30">
      <c r="B101" s="104" t="s">
        <v>535</v>
      </c>
      <c r="C101" s="153">
        <v>1773</v>
      </c>
      <c r="D101" s="128">
        <v>2</v>
      </c>
      <c r="E101" s="122">
        <v>1</v>
      </c>
      <c r="F101" s="122" t="s">
        <v>38</v>
      </c>
      <c r="G101" s="122" t="s">
        <v>38</v>
      </c>
      <c r="H101" s="131" t="s">
        <v>38</v>
      </c>
      <c r="I101" s="122">
        <v>3</v>
      </c>
      <c r="J101" s="122" t="s">
        <v>38</v>
      </c>
      <c r="K101" s="122" t="s">
        <v>38</v>
      </c>
      <c r="L101" s="122">
        <v>1</v>
      </c>
      <c r="M101" s="122">
        <v>2</v>
      </c>
      <c r="N101" s="122">
        <v>2</v>
      </c>
      <c r="O101" s="122">
        <v>3</v>
      </c>
      <c r="P101" s="122">
        <v>2</v>
      </c>
      <c r="Q101" s="122">
        <v>8</v>
      </c>
      <c r="R101" s="122">
        <v>4</v>
      </c>
      <c r="S101" s="122">
        <v>23</v>
      </c>
      <c r="T101" s="122">
        <v>24</v>
      </c>
      <c r="U101" s="122">
        <v>46</v>
      </c>
      <c r="V101" s="122">
        <v>66</v>
      </c>
      <c r="W101" s="122">
        <v>109</v>
      </c>
      <c r="X101" s="122">
        <v>162</v>
      </c>
      <c r="Y101" s="122">
        <v>286</v>
      </c>
      <c r="Z101" s="122">
        <v>360</v>
      </c>
      <c r="AA101" s="122">
        <v>392</v>
      </c>
      <c r="AB101" s="159">
        <v>211</v>
      </c>
      <c r="AC101" s="159">
        <v>69</v>
      </c>
      <c r="AD101" s="131" t="s">
        <v>38</v>
      </c>
    </row>
    <row r="102" spans="2:30">
      <c r="B102" s="104" t="s">
        <v>357</v>
      </c>
      <c r="C102" s="153">
        <v>1782</v>
      </c>
      <c r="D102" s="128">
        <v>1</v>
      </c>
      <c r="E102" s="122" t="s">
        <v>38</v>
      </c>
      <c r="F102" s="122" t="s">
        <v>38</v>
      </c>
      <c r="G102" s="122" t="s">
        <v>38</v>
      </c>
      <c r="H102" s="131">
        <v>1</v>
      </c>
      <c r="I102" s="122">
        <v>2</v>
      </c>
      <c r="J102" s="122" t="s">
        <v>38</v>
      </c>
      <c r="K102" s="122" t="s">
        <v>38</v>
      </c>
      <c r="L102" s="122">
        <v>2</v>
      </c>
      <c r="M102" s="122">
        <v>1</v>
      </c>
      <c r="N102" s="122">
        <v>1</v>
      </c>
      <c r="O102" s="122">
        <v>1</v>
      </c>
      <c r="P102" s="122">
        <v>3</v>
      </c>
      <c r="Q102" s="122">
        <v>6</v>
      </c>
      <c r="R102" s="122">
        <v>9</v>
      </c>
      <c r="S102" s="122">
        <v>13</v>
      </c>
      <c r="T102" s="122">
        <v>22</v>
      </c>
      <c r="U102" s="122">
        <v>36</v>
      </c>
      <c r="V102" s="122">
        <v>74</v>
      </c>
      <c r="W102" s="122">
        <v>102</v>
      </c>
      <c r="X102" s="122">
        <v>161</v>
      </c>
      <c r="Y102" s="122">
        <v>292</v>
      </c>
      <c r="Z102" s="122">
        <v>395</v>
      </c>
      <c r="AA102" s="122">
        <v>379</v>
      </c>
      <c r="AB102" s="159">
        <v>217</v>
      </c>
      <c r="AC102" s="159">
        <v>66</v>
      </c>
      <c r="AD102" s="131" t="s">
        <v>38</v>
      </c>
    </row>
    <row r="103" spans="2:30">
      <c r="B103" s="104" t="s">
        <v>906</v>
      </c>
      <c r="C103" s="153">
        <v>1746</v>
      </c>
      <c r="D103" s="128">
        <v>1</v>
      </c>
      <c r="E103" s="122" t="s">
        <v>38</v>
      </c>
      <c r="F103" s="122" t="s">
        <v>38</v>
      </c>
      <c r="G103" s="122" t="s">
        <v>38</v>
      </c>
      <c r="H103" s="131" t="s">
        <v>38</v>
      </c>
      <c r="I103" s="122">
        <v>1</v>
      </c>
      <c r="J103" s="122" t="s">
        <v>38</v>
      </c>
      <c r="K103" s="122" t="s">
        <v>38</v>
      </c>
      <c r="L103" s="122">
        <v>1</v>
      </c>
      <c r="M103" s="122">
        <v>1</v>
      </c>
      <c r="N103" s="122">
        <v>1</v>
      </c>
      <c r="O103" s="122" t="s">
        <v>38</v>
      </c>
      <c r="P103" s="122">
        <v>5</v>
      </c>
      <c r="Q103" s="122">
        <v>10</v>
      </c>
      <c r="R103" s="122">
        <v>19</v>
      </c>
      <c r="S103" s="122">
        <v>15</v>
      </c>
      <c r="T103" s="122">
        <v>20</v>
      </c>
      <c r="U103" s="122">
        <v>31</v>
      </c>
      <c r="V103" s="122">
        <v>62</v>
      </c>
      <c r="W103" s="122">
        <v>81</v>
      </c>
      <c r="X103" s="122">
        <v>132</v>
      </c>
      <c r="Y103" s="122">
        <v>291</v>
      </c>
      <c r="Z103" s="122">
        <v>403</v>
      </c>
      <c r="AA103" s="122">
        <v>402</v>
      </c>
      <c r="AB103" s="159">
        <v>217</v>
      </c>
      <c r="AC103" s="159">
        <v>54</v>
      </c>
      <c r="AD103" s="131" t="s">
        <v>38</v>
      </c>
    </row>
    <row r="104" spans="2:30">
      <c r="B104" s="104" t="s">
        <v>196</v>
      </c>
      <c r="C104" s="153">
        <v>1805</v>
      </c>
      <c r="D104" s="128">
        <v>2</v>
      </c>
      <c r="E104" s="122" t="s">
        <v>38</v>
      </c>
      <c r="F104" s="122" t="s">
        <v>38</v>
      </c>
      <c r="G104" s="122" t="s">
        <v>38</v>
      </c>
      <c r="H104" s="131">
        <v>1</v>
      </c>
      <c r="I104" s="122">
        <v>3</v>
      </c>
      <c r="J104" s="122">
        <v>1</v>
      </c>
      <c r="K104" s="122" t="s">
        <v>38</v>
      </c>
      <c r="L104" s="122">
        <v>1</v>
      </c>
      <c r="M104" s="122">
        <v>1</v>
      </c>
      <c r="N104" s="122" t="s">
        <v>38</v>
      </c>
      <c r="O104" s="122">
        <v>2</v>
      </c>
      <c r="P104" s="122">
        <v>4</v>
      </c>
      <c r="Q104" s="122">
        <v>7</v>
      </c>
      <c r="R104" s="122">
        <v>8</v>
      </c>
      <c r="S104" s="122">
        <v>19</v>
      </c>
      <c r="T104" s="122">
        <v>18</v>
      </c>
      <c r="U104" s="122">
        <v>24</v>
      </c>
      <c r="V104" s="122">
        <v>84</v>
      </c>
      <c r="W104" s="122">
        <v>101</v>
      </c>
      <c r="X104" s="122">
        <v>155</v>
      </c>
      <c r="Y104" s="122">
        <v>285</v>
      </c>
      <c r="Z104" s="122">
        <v>381</v>
      </c>
      <c r="AA104" s="122">
        <v>385</v>
      </c>
      <c r="AB104" s="159">
        <v>256</v>
      </c>
      <c r="AC104" s="159">
        <v>70</v>
      </c>
      <c r="AD104" s="131" t="s">
        <v>38</v>
      </c>
    </row>
    <row r="105" spans="2:30">
      <c r="B105" s="104" t="s">
        <v>982</v>
      </c>
      <c r="C105" s="153">
        <v>1897</v>
      </c>
      <c r="D105" s="128">
        <v>1</v>
      </c>
      <c r="E105" s="122">
        <v>1</v>
      </c>
      <c r="F105" s="122" t="s">
        <v>38</v>
      </c>
      <c r="G105" s="122" t="s">
        <v>38</v>
      </c>
      <c r="H105" s="131" t="s">
        <v>38</v>
      </c>
      <c r="I105" s="122">
        <v>2</v>
      </c>
      <c r="J105" s="122" t="s">
        <v>38</v>
      </c>
      <c r="K105" s="122" t="s">
        <v>38</v>
      </c>
      <c r="L105" s="122" t="s">
        <v>38</v>
      </c>
      <c r="M105" s="122">
        <v>1</v>
      </c>
      <c r="N105" s="122">
        <v>2</v>
      </c>
      <c r="O105" s="122">
        <v>1</v>
      </c>
      <c r="P105" s="122">
        <v>7</v>
      </c>
      <c r="Q105" s="122">
        <v>5</v>
      </c>
      <c r="R105" s="122">
        <v>9</v>
      </c>
      <c r="S105" s="122">
        <v>17</v>
      </c>
      <c r="T105" s="122">
        <v>24</v>
      </c>
      <c r="U105" s="122">
        <v>29</v>
      </c>
      <c r="V105" s="122">
        <v>70</v>
      </c>
      <c r="W105" s="122">
        <v>82</v>
      </c>
      <c r="X105" s="122">
        <v>160</v>
      </c>
      <c r="Y105" s="122">
        <v>285</v>
      </c>
      <c r="Z105" s="122">
        <v>439</v>
      </c>
      <c r="AA105" s="122">
        <v>445</v>
      </c>
      <c r="AB105" s="159">
        <v>250</v>
      </c>
      <c r="AC105" s="159">
        <v>69</v>
      </c>
      <c r="AD105" s="131" t="s">
        <v>38</v>
      </c>
    </row>
    <row r="106" spans="2:30">
      <c r="B106" s="104" t="s">
        <v>1060</v>
      </c>
      <c r="C106" s="153">
        <v>1906</v>
      </c>
      <c r="D106" s="128">
        <v>2</v>
      </c>
      <c r="E106" s="123" t="s">
        <v>38</v>
      </c>
      <c r="F106" s="123">
        <v>1</v>
      </c>
      <c r="G106" s="123">
        <v>1</v>
      </c>
      <c r="H106" s="131">
        <v>1</v>
      </c>
      <c r="I106" s="123">
        <v>5</v>
      </c>
      <c r="J106" s="123">
        <v>1</v>
      </c>
      <c r="K106" s="123">
        <v>2</v>
      </c>
      <c r="L106" s="123" t="s">
        <v>38</v>
      </c>
      <c r="M106" s="123" t="s">
        <v>38</v>
      </c>
      <c r="N106" s="123">
        <v>2</v>
      </c>
      <c r="O106" s="123">
        <v>4</v>
      </c>
      <c r="P106" s="123">
        <v>2</v>
      </c>
      <c r="Q106" s="123">
        <v>5</v>
      </c>
      <c r="R106" s="123">
        <v>9</v>
      </c>
      <c r="S106" s="123">
        <v>18</v>
      </c>
      <c r="T106" s="123">
        <v>22</v>
      </c>
      <c r="U106" s="123">
        <v>32</v>
      </c>
      <c r="V106" s="123">
        <v>72</v>
      </c>
      <c r="W106" s="123">
        <v>98</v>
      </c>
      <c r="X106" s="123">
        <v>155</v>
      </c>
      <c r="Y106" s="123">
        <v>242</v>
      </c>
      <c r="Z106" s="123">
        <v>433</v>
      </c>
      <c r="AA106" s="123">
        <v>458</v>
      </c>
      <c r="AB106" s="177">
        <v>281</v>
      </c>
      <c r="AC106" s="177">
        <v>65</v>
      </c>
      <c r="AD106" s="131" t="s">
        <v>38</v>
      </c>
    </row>
    <row r="107" spans="2:30">
      <c r="B107" s="104" t="s">
        <v>1069</v>
      </c>
      <c r="C107" s="153">
        <v>1853</v>
      </c>
      <c r="D107" s="128">
        <v>1</v>
      </c>
      <c r="E107" s="123" t="s">
        <v>38</v>
      </c>
      <c r="F107" s="123" t="s">
        <v>38</v>
      </c>
      <c r="G107" s="123" t="s">
        <v>38</v>
      </c>
      <c r="H107" s="131" t="s">
        <v>38</v>
      </c>
      <c r="I107" s="123">
        <v>1</v>
      </c>
      <c r="J107" s="123" t="s">
        <v>38</v>
      </c>
      <c r="K107" s="123">
        <v>1</v>
      </c>
      <c r="L107" s="123" t="s">
        <v>38</v>
      </c>
      <c r="M107" s="123">
        <v>1</v>
      </c>
      <c r="N107" s="123">
        <v>3</v>
      </c>
      <c r="O107" s="123">
        <v>1</v>
      </c>
      <c r="P107" s="123">
        <v>3</v>
      </c>
      <c r="Q107" s="123">
        <v>5</v>
      </c>
      <c r="R107" s="123">
        <v>14</v>
      </c>
      <c r="S107" s="123">
        <v>10</v>
      </c>
      <c r="T107" s="123">
        <v>20</v>
      </c>
      <c r="U107" s="123">
        <v>27</v>
      </c>
      <c r="V107" s="123">
        <v>57</v>
      </c>
      <c r="W107" s="123">
        <v>83</v>
      </c>
      <c r="X107" s="123">
        <v>151</v>
      </c>
      <c r="Y107" s="123">
        <v>248</v>
      </c>
      <c r="Z107" s="123">
        <v>378</v>
      </c>
      <c r="AA107" s="123">
        <v>446</v>
      </c>
      <c r="AB107" s="177">
        <v>312</v>
      </c>
      <c r="AC107" s="177">
        <v>92</v>
      </c>
      <c r="AD107" s="131" t="s">
        <v>38</v>
      </c>
    </row>
    <row r="108" spans="2:30">
      <c r="B108" s="104" t="s">
        <v>1071</v>
      </c>
      <c r="C108" s="153">
        <v>1953</v>
      </c>
      <c r="D108" s="128">
        <v>2</v>
      </c>
      <c r="E108" s="123" t="s">
        <v>38</v>
      </c>
      <c r="F108" s="123" t="s">
        <v>38</v>
      </c>
      <c r="G108" s="123" t="s">
        <v>38</v>
      </c>
      <c r="H108" s="131" t="s">
        <v>38</v>
      </c>
      <c r="I108" s="123">
        <v>2</v>
      </c>
      <c r="J108" s="123" t="s">
        <v>38</v>
      </c>
      <c r="K108" s="123">
        <v>1</v>
      </c>
      <c r="L108" s="123">
        <v>1</v>
      </c>
      <c r="M108" s="123" t="s">
        <v>38</v>
      </c>
      <c r="N108" s="123">
        <v>1</v>
      </c>
      <c r="O108" s="123">
        <v>1</v>
      </c>
      <c r="P108" s="123">
        <v>2</v>
      </c>
      <c r="Q108" s="123">
        <v>6</v>
      </c>
      <c r="R108" s="123">
        <v>11</v>
      </c>
      <c r="S108" s="123">
        <v>15</v>
      </c>
      <c r="T108" s="123">
        <v>20</v>
      </c>
      <c r="U108" s="123">
        <v>30</v>
      </c>
      <c r="V108" s="123">
        <v>54</v>
      </c>
      <c r="W108" s="123">
        <v>116</v>
      </c>
      <c r="X108" s="123">
        <v>137</v>
      </c>
      <c r="Y108" s="123">
        <v>241</v>
      </c>
      <c r="Z108" s="123">
        <v>428</v>
      </c>
      <c r="AA108" s="123">
        <v>473</v>
      </c>
      <c r="AB108" s="177">
        <v>318</v>
      </c>
      <c r="AC108" s="177">
        <v>96</v>
      </c>
      <c r="AD108" s="131" t="s">
        <v>38</v>
      </c>
    </row>
    <row r="109" spans="2:30">
      <c r="B109" s="104" t="s">
        <v>1092</v>
      </c>
      <c r="C109" s="153">
        <v>2152</v>
      </c>
      <c r="D109" s="128" t="s">
        <v>38</v>
      </c>
      <c r="E109" s="123" t="s">
        <v>38</v>
      </c>
      <c r="F109" s="123" t="s">
        <v>38</v>
      </c>
      <c r="G109" s="123">
        <v>1</v>
      </c>
      <c r="H109" s="131" t="s">
        <v>38</v>
      </c>
      <c r="I109" s="123">
        <v>1</v>
      </c>
      <c r="J109" s="123" t="s">
        <v>38</v>
      </c>
      <c r="K109" s="123" t="s">
        <v>38</v>
      </c>
      <c r="L109" s="123">
        <v>1</v>
      </c>
      <c r="M109" s="123">
        <v>2</v>
      </c>
      <c r="N109" s="123">
        <v>2</v>
      </c>
      <c r="O109" s="123">
        <v>3</v>
      </c>
      <c r="P109" s="123">
        <v>5</v>
      </c>
      <c r="Q109" s="123">
        <v>4</v>
      </c>
      <c r="R109" s="123">
        <v>7</v>
      </c>
      <c r="S109" s="123">
        <v>13</v>
      </c>
      <c r="T109" s="123">
        <v>20</v>
      </c>
      <c r="U109" s="123">
        <v>40</v>
      </c>
      <c r="V109" s="123">
        <v>46</v>
      </c>
      <c r="W109" s="123">
        <v>110</v>
      </c>
      <c r="X109" s="123">
        <v>164</v>
      </c>
      <c r="Y109" s="123">
        <v>270</v>
      </c>
      <c r="Z109" s="123">
        <v>477</v>
      </c>
      <c r="AA109" s="123">
        <v>532</v>
      </c>
      <c r="AB109" s="177">
        <v>332</v>
      </c>
      <c r="AC109" s="177">
        <v>123</v>
      </c>
      <c r="AD109" s="131" t="s">
        <v>38</v>
      </c>
    </row>
    <row r="110" spans="2:30">
      <c r="B110" s="104"/>
      <c r="C110" s="153"/>
      <c r="D110" s="128"/>
      <c r="E110" s="122"/>
      <c r="F110" s="122"/>
      <c r="G110" s="122"/>
      <c r="H110" s="131"/>
      <c r="I110" s="122"/>
      <c r="J110" s="122"/>
      <c r="K110" s="122"/>
      <c r="L110" s="122"/>
      <c r="M110" s="122"/>
      <c r="N110" s="122"/>
      <c r="O110" s="122"/>
      <c r="P110" s="122"/>
      <c r="Q110" s="122"/>
      <c r="R110" s="122"/>
      <c r="S110" s="122"/>
      <c r="T110" s="122"/>
      <c r="U110" s="122"/>
      <c r="V110" s="122"/>
      <c r="W110" s="122"/>
      <c r="X110" s="122"/>
      <c r="Y110" s="122"/>
      <c r="Z110" s="122"/>
      <c r="AA110" s="122"/>
      <c r="AB110" s="159"/>
      <c r="AC110" s="159"/>
      <c r="AD110" s="131"/>
    </row>
    <row r="111" spans="2:30">
      <c r="B111" s="151" t="s">
        <v>100</v>
      </c>
      <c r="C111" s="153"/>
      <c r="D111" s="128"/>
      <c r="E111" s="122"/>
      <c r="F111" s="122"/>
      <c r="G111" s="122"/>
      <c r="H111" s="131"/>
      <c r="I111" s="122"/>
      <c r="J111" s="122"/>
      <c r="K111" s="122"/>
      <c r="L111" s="122"/>
      <c r="M111" s="122"/>
      <c r="N111" s="122"/>
      <c r="O111" s="122"/>
      <c r="P111" s="122"/>
      <c r="Q111" s="122"/>
      <c r="R111" s="122"/>
      <c r="S111" s="122"/>
      <c r="T111" s="122"/>
      <c r="U111" s="122"/>
      <c r="V111" s="122"/>
      <c r="W111" s="122"/>
      <c r="X111" s="122"/>
      <c r="Y111" s="122"/>
      <c r="Z111" s="122"/>
      <c r="AA111" s="122"/>
      <c r="AB111" s="159"/>
      <c r="AC111" s="159"/>
      <c r="AD111" s="131"/>
    </row>
    <row r="112" spans="2:30">
      <c r="B112" s="104" t="s">
        <v>92</v>
      </c>
      <c r="C112" s="153">
        <v>7841</v>
      </c>
      <c r="D112" s="128">
        <v>16</v>
      </c>
      <c r="E112" s="122">
        <v>3</v>
      </c>
      <c r="F112" s="122">
        <v>1</v>
      </c>
      <c r="G112" s="122">
        <v>1</v>
      </c>
      <c r="H112" s="131">
        <v>1</v>
      </c>
      <c r="I112" s="122">
        <v>22</v>
      </c>
      <c r="J112" s="122">
        <v>2</v>
      </c>
      <c r="K112" s="122">
        <v>5</v>
      </c>
      <c r="L112" s="122">
        <v>8</v>
      </c>
      <c r="M112" s="122">
        <v>14</v>
      </c>
      <c r="N112" s="122">
        <v>12</v>
      </c>
      <c r="O112" s="122">
        <v>28</v>
      </c>
      <c r="P112" s="122">
        <v>26</v>
      </c>
      <c r="Q112" s="122">
        <v>40</v>
      </c>
      <c r="R112" s="122">
        <v>60</v>
      </c>
      <c r="S112" s="122">
        <v>108</v>
      </c>
      <c r="T112" s="122">
        <v>210</v>
      </c>
      <c r="U112" s="122">
        <v>254</v>
      </c>
      <c r="V112" s="122">
        <v>358</v>
      </c>
      <c r="W112" s="122">
        <v>616</v>
      </c>
      <c r="X112" s="122">
        <v>945</v>
      </c>
      <c r="Y112" s="122">
        <v>1320</v>
      </c>
      <c r="Z112" s="122">
        <v>1538</v>
      </c>
      <c r="AA112" s="122">
        <v>1441</v>
      </c>
      <c r="AB112" s="159">
        <v>681</v>
      </c>
      <c r="AC112" s="159">
        <v>153</v>
      </c>
      <c r="AD112" s="131" t="s">
        <v>38</v>
      </c>
    </row>
    <row r="113" spans="2:30">
      <c r="B113" s="104" t="s">
        <v>16</v>
      </c>
      <c r="C113" s="153">
        <v>7840</v>
      </c>
      <c r="D113" s="128">
        <v>14</v>
      </c>
      <c r="E113" s="122">
        <v>4</v>
      </c>
      <c r="F113" s="122">
        <v>1</v>
      </c>
      <c r="G113" s="122">
        <v>4</v>
      </c>
      <c r="H113" s="131">
        <v>3</v>
      </c>
      <c r="I113" s="122">
        <v>26</v>
      </c>
      <c r="J113" s="122">
        <v>1</v>
      </c>
      <c r="K113" s="122">
        <v>1</v>
      </c>
      <c r="L113" s="122">
        <v>4</v>
      </c>
      <c r="M113" s="122">
        <v>4</v>
      </c>
      <c r="N113" s="122">
        <v>15</v>
      </c>
      <c r="O113" s="122">
        <v>28</v>
      </c>
      <c r="P113" s="122">
        <v>26</v>
      </c>
      <c r="Q113" s="122">
        <v>39</v>
      </c>
      <c r="R113" s="122">
        <v>62</v>
      </c>
      <c r="S113" s="122">
        <v>108</v>
      </c>
      <c r="T113" s="122">
        <v>206</v>
      </c>
      <c r="U113" s="122">
        <v>235</v>
      </c>
      <c r="V113" s="122">
        <v>336</v>
      </c>
      <c r="W113" s="122">
        <v>549</v>
      </c>
      <c r="X113" s="122">
        <v>900</v>
      </c>
      <c r="Y113" s="122">
        <v>1340</v>
      </c>
      <c r="Z113" s="122">
        <v>1548</v>
      </c>
      <c r="AA113" s="122">
        <v>1508</v>
      </c>
      <c r="AB113" s="159">
        <v>698</v>
      </c>
      <c r="AC113" s="159">
        <v>206</v>
      </c>
      <c r="AD113" s="131" t="s">
        <v>38</v>
      </c>
    </row>
    <row r="114" spans="2:30">
      <c r="B114" s="104" t="s">
        <v>87</v>
      </c>
      <c r="C114" s="153">
        <v>8095</v>
      </c>
      <c r="D114" s="128">
        <v>11</v>
      </c>
      <c r="E114" s="122">
        <v>3</v>
      </c>
      <c r="F114" s="122">
        <v>2</v>
      </c>
      <c r="G114" s="122" t="s">
        <v>38</v>
      </c>
      <c r="H114" s="131">
        <v>1</v>
      </c>
      <c r="I114" s="122">
        <v>17</v>
      </c>
      <c r="J114" s="122">
        <v>4</v>
      </c>
      <c r="K114" s="122">
        <v>3</v>
      </c>
      <c r="L114" s="122">
        <v>4</v>
      </c>
      <c r="M114" s="122">
        <v>6</v>
      </c>
      <c r="N114" s="122">
        <v>10</v>
      </c>
      <c r="O114" s="122">
        <v>18</v>
      </c>
      <c r="P114" s="122">
        <v>26</v>
      </c>
      <c r="Q114" s="122">
        <v>40</v>
      </c>
      <c r="R114" s="122">
        <v>70</v>
      </c>
      <c r="S114" s="122">
        <v>86</v>
      </c>
      <c r="T114" s="122">
        <v>182</v>
      </c>
      <c r="U114" s="122">
        <v>228</v>
      </c>
      <c r="V114" s="122">
        <v>341</v>
      </c>
      <c r="W114" s="122">
        <v>583</v>
      </c>
      <c r="X114" s="122">
        <v>859</v>
      </c>
      <c r="Y114" s="122">
        <v>1422</v>
      </c>
      <c r="Z114" s="122">
        <v>1716</v>
      </c>
      <c r="AA114" s="122">
        <v>1516</v>
      </c>
      <c r="AB114" s="159">
        <v>765</v>
      </c>
      <c r="AC114" s="159">
        <v>199</v>
      </c>
      <c r="AD114" s="131" t="s">
        <v>38</v>
      </c>
    </row>
    <row r="115" spans="2:30">
      <c r="B115" s="104" t="s">
        <v>76</v>
      </c>
      <c r="C115" s="153">
        <v>8265</v>
      </c>
      <c r="D115" s="128">
        <v>13</v>
      </c>
      <c r="E115" s="122">
        <v>3</v>
      </c>
      <c r="F115" s="122" t="s">
        <v>38</v>
      </c>
      <c r="G115" s="122">
        <v>2</v>
      </c>
      <c r="H115" s="131" t="s">
        <v>38</v>
      </c>
      <c r="I115" s="122">
        <v>18</v>
      </c>
      <c r="J115" s="122">
        <v>1</v>
      </c>
      <c r="K115" s="122" t="s">
        <v>38</v>
      </c>
      <c r="L115" s="122">
        <v>8</v>
      </c>
      <c r="M115" s="122">
        <v>14</v>
      </c>
      <c r="N115" s="122">
        <v>4</v>
      </c>
      <c r="O115" s="122">
        <v>13</v>
      </c>
      <c r="P115" s="122">
        <v>27</v>
      </c>
      <c r="Q115" s="122">
        <v>33</v>
      </c>
      <c r="R115" s="122">
        <v>49</v>
      </c>
      <c r="S115" s="122">
        <v>90</v>
      </c>
      <c r="T115" s="122">
        <v>195</v>
      </c>
      <c r="U115" s="122">
        <v>250</v>
      </c>
      <c r="V115" s="122">
        <v>339</v>
      </c>
      <c r="W115" s="122">
        <v>529</v>
      </c>
      <c r="X115" s="122">
        <v>900</v>
      </c>
      <c r="Y115" s="122">
        <v>1372</v>
      </c>
      <c r="Z115" s="122">
        <v>1775</v>
      </c>
      <c r="AA115" s="122">
        <v>1566</v>
      </c>
      <c r="AB115" s="159">
        <v>883</v>
      </c>
      <c r="AC115" s="159">
        <v>199</v>
      </c>
      <c r="AD115" s="131" t="s">
        <v>38</v>
      </c>
    </row>
    <row r="116" spans="2:30">
      <c r="B116" s="104" t="s">
        <v>70</v>
      </c>
      <c r="C116" s="153">
        <v>8295</v>
      </c>
      <c r="D116" s="128">
        <v>13</v>
      </c>
      <c r="E116" s="122">
        <v>3</v>
      </c>
      <c r="F116" s="122">
        <v>3</v>
      </c>
      <c r="G116" s="122">
        <v>2</v>
      </c>
      <c r="H116" s="131" t="s">
        <v>38</v>
      </c>
      <c r="I116" s="122">
        <v>21</v>
      </c>
      <c r="J116" s="122">
        <v>2</v>
      </c>
      <c r="K116" s="122">
        <v>2</v>
      </c>
      <c r="L116" s="122">
        <v>9</v>
      </c>
      <c r="M116" s="122">
        <v>9</v>
      </c>
      <c r="N116" s="122">
        <v>10</v>
      </c>
      <c r="O116" s="122">
        <v>13</v>
      </c>
      <c r="P116" s="122">
        <v>25</v>
      </c>
      <c r="Q116" s="122">
        <v>33</v>
      </c>
      <c r="R116" s="122">
        <v>59</v>
      </c>
      <c r="S116" s="122">
        <v>96</v>
      </c>
      <c r="T116" s="122">
        <v>180</v>
      </c>
      <c r="U116" s="122">
        <v>263</v>
      </c>
      <c r="V116" s="122">
        <v>361</v>
      </c>
      <c r="W116" s="122">
        <v>533</v>
      </c>
      <c r="X116" s="122">
        <v>895</v>
      </c>
      <c r="Y116" s="122">
        <v>1372</v>
      </c>
      <c r="Z116" s="122">
        <v>1750</v>
      </c>
      <c r="AA116" s="122">
        <v>1547</v>
      </c>
      <c r="AB116" s="159">
        <v>862</v>
      </c>
      <c r="AC116" s="159">
        <v>253</v>
      </c>
      <c r="AD116" s="131" t="s">
        <v>38</v>
      </c>
    </row>
    <row r="117" spans="2:30">
      <c r="B117" s="104" t="s">
        <v>5</v>
      </c>
      <c r="C117" s="153">
        <v>8639</v>
      </c>
      <c r="D117" s="128">
        <v>13</v>
      </c>
      <c r="E117" s="122">
        <v>2</v>
      </c>
      <c r="F117" s="122">
        <v>1</v>
      </c>
      <c r="G117" s="122">
        <v>1</v>
      </c>
      <c r="H117" s="131" t="s">
        <v>38</v>
      </c>
      <c r="I117" s="122">
        <v>17</v>
      </c>
      <c r="J117" s="122">
        <v>1</v>
      </c>
      <c r="K117" s="122">
        <v>1</v>
      </c>
      <c r="L117" s="122">
        <v>10</v>
      </c>
      <c r="M117" s="122">
        <v>6</v>
      </c>
      <c r="N117" s="122">
        <v>14</v>
      </c>
      <c r="O117" s="122">
        <v>19</v>
      </c>
      <c r="P117" s="122">
        <v>25</v>
      </c>
      <c r="Q117" s="122">
        <v>36</v>
      </c>
      <c r="R117" s="122">
        <v>63</v>
      </c>
      <c r="S117" s="122">
        <v>93</v>
      </c>
      <c r="T117" s="122">
        <v>185</v>
      </c>
      <c r="U117" s="122">
        <v>274</v>
      </c>
      <c r="V117" s="122">
        <v>345</v>
      </c>
      <c r="W117" s="122">
        <v>494</v>
      </c>
      <c r="X117" s="122">
        <v>925</v>
      </c>
      <c r="Y117" s="122">
        <v>1407</v>
      </c>
      <c r="Z117" s="122">
        <v>1827</v>
      </c>
      <c r="AA117" s="122">
        <v>1661</v>
      </c>
      <c r="AB117" s="159">
        <v>982</v>
      </c>
      <c r="AC117" s="159">
        <v>254</v>
      </c>
      <c r="AD117" s="131" t="s">
        <v>38</v>
      </c>
    </row>
    <row r="118" spans="2:30">
      <c r="B118" s="104" t="s">
        <v>50</v>
      </c>
      <c r="C118" s="153">
        <v>8889</v>
      </c>
      <c r="D118" s="128">
        <v>7</v>
      </c>
      <c r="E118" s="122">
        <v>1</v>
      </c>
      <c r="F118" s="122" t="s">
        <v>38</v>
      </c>
      <c r="G118" s="122" t="s">
        <v>38</v>
      </c>
      <c r="H118" s="131" t="s">
        <v>38</v>
      </c>
      <c r="I118" s="122">
        <v>8</v>
      </c>
      <c r="J118" s="122">
        <v>2</v>
      </c>
      <c r="K118" s="122" t="s">
        <v>38</v>
      </c>
      <c r="L118" s="122">
        <v>5</v>
      </c>
      <c r="M118" s="122">
        <v>10</v>
      </c>
      <c r="N118" s="122">
        <v>12</v>
      </c>
      <c r="O118" s="122">
        <v>15</v>
      </c>
      <c r="P118" s="122">
        <v>31</v>
      </c>
      <c r="Q118" s="122">
        <v>35</v>
      </c>
      <c r="R118" s="122">
        <v>52</v>
      </c>
      <c r="S118" s="122">
        <v>79</v>
      </c>
      <c r="T118" s="122">
        <v>149</v>
      </c>
      <c r="U118" s="122">
        <v>278</v>
      </c>
      <c r="V118" s="122">
        <v>302</v>
      </c>
      <c r="W118" s="122">
        <v>532</v>
      </c>
      <c r="X118" s="122">
        <v>859</v>
      </c>
      <c r="Y118" s="122">
        <v>1475</v>
      </c>
      <c r="Z118" s="122">
        <v>1884</v>
      </c>
      <c r="AA118" s="122">
        <v>1778</v>
      </c>
      <c r="AB118" s="159">
        <v>1062</v>
      </c>
      <c r="AC118" s="159">
        <v>321</v>
      </c>
      <c r="AD118" s="131" t="s">
        <v>38</v>
      </c>
    </row>
    <row r="119" spans="2:30">
      <c r="B119" s="104" t="s">
        <v>42</v>
      </c>
      <c r="C119" s="153">
        <v>9155</v>
      </c>
      <c r="D119" s="128">
        <v>7</v>
      </c>
      <c r="E119" s="122">
        <v>1</v>
      </c>
      <c r="F119" s="122" t="s">
        <v>38</v>
      </c>
      <c r="G119" s="122">
        <v>1</v>
      </c>
      <c r="H119" s="131" t="s">
        <v>38</v>
      </c>
      <c r="I119" s="122">
        <v>9</v>
      </c>
      <c r="J119" s="122">
        <v>2</v>
      </c>
      <c r="K119" s="122">
        <v>2</v>
      </c>
      <c r="L119" s="122">
        <v>6</v>
      </c>
      <c r="M119" s="122">
        <v>4</v>
      </c>
      <c r="N119" s="122">
        <v>16</v>
      </c>
      <c r="O119" s="122">
        <v>17</v>
      </c>
      <c r="P119" s="122">
        <v>25</v>
      </c>
      <c r="Q119" s="122">
        <v>40</v>
      </c>
      <c r="R119" s="122">
        <v>51</v>
      </c>
      <c r="S119" s="122">
        <v>77</v>
      </c>
      <c r="T119" s="122">
        <v>148</v>
      </c>
      <c r="U119" s="122">
        <v>259</v>
      </c>
      <c r="V119" s="122">
        <v>329</v>
      </c>
      <c r="W119" s="122">
        <v>498</v>
      </c>
      <c r="X119" s="122">
        <v>895</v>
      </c>
      <c r="Y119" s="122">
        <v>1453</v>
      </c>
      <c r="Z119" s="122">
        <v>1967</v>
      </c>
      <c r="AA119" s="122">
        <v>1949</v>
      </c>
      <c r="AB119" s="159">
        <v>1065</v>
      </c>
      <c r="AC119" s="159">
        <v>343</v>
      </c>
      <c r="AD119" s="131" t="s">
        <v>38</v>
      </c>
    </row>
    <row r="120" spans="2:30">
      <c r="B120" s="104" t="s">
        <v>30</v>
      </c>
      <c r="C120" s="153">
        <v>9170</v>
      </c>
      <c r="D120" s="128">
        <v>8</v>
      </c>
      <c r="E120" s="122">
        <v>3</v>
      </c>
      <c r="F120" s="122">
        <v>1</v>
      </c>
      <c r="G120" s="122">
        <v>1</v>
      </c>
      <c r="H120" s="131" t="s">
        <v>38</v>
      </c>
      <c r="I120" s="122">
        <v>13</v>
      </c>
      <c r="J120" s="122">
        <v>4</v>
      </c>
      <c r="K120" s="122">
        <v>1</v>
      </c>
      <c r="L120" s="122">
        <v>3</v>
      </c>
      <c r="M120" s="122">
        <v>5</v>
      </c>
      <c r="N120" s="122">
        <v>5</v>
      </c>
      <c r="O120" s="122">
        <v>8</v>
      </c>
      <c r="P120" s="122">
        <v>24</v>
      </c>
      <c r="Q120" s="122">
        <v>36</v>
      </c>
      <c r="R120" s="122">
        <v>62</v>
      </c>
      <c r="S120" s="122">
        <v>69</v>
      </c>
      <c r="T120" s="122">
        <v>96</v>
      </c>
      <c r="U120" s="122">
        <v>246</v>
      </c>
      <c r="V120" s="122">
        <v>336</v>
      </c>
      <c r="W120" s="122">
        <v>506</v>
      </c>
      <c r="X120" s="122">
        <v>838</v>
      </c>
      <c r="Y120" s="122">
        <v>1447</v>
      </c>
      <c r="Z120" s="122">
        <v>2021</v>
      </c>
      <c r="AA120" s="122">
        <v>2005</v>
      </c>
      <c r="AB120" s="159">
        <v>1097</v>
      </c>
      <c r="AC120" s="159">
        <v>348</v>
      </c>
      <c r="AD120" s="131" t="s">
        <v>38</v>
      </c>
    </row>
    <row r="121" spans="2:30">
      <c r="B121" s="104" t="s">
        <v>535</v>
      </c>
      <c r="C121" s="118">
        <v>9066</v>
      </c>
      <c r="D121" s="128">
        <v>11</v>
      </c>
      <c r="E121" s="122">
        <v>2</v>
      </c>
      <c r="F121" s="122" t="s">
        <v>38</v>
      </c>
      <c r="G121" s="122" t="s">
        <v>38</v>
      </c>
      <c r="H121" s="131" t="s">
        <v>38</v>
      </c>
      <c r="I121" s="122">
        <v>13</v>
      </c>
      <c r="J121" s="122">
        <v>1</v>
      </c>
      <c r="K121" s="122">
        <v>3</v>
      </c>
      <c r="L121" s="122">
        <v>5</v>
      </c>
      <c r="M121" s="122">
        <v>7</v>
      </c>
      <c r="N121" s="122">
        <v>10</v>
      </c>
      <c r="O121" s="122">
        <v>13</v>
      </c>
      <c r="P121" s="122">
        <v>18</v>
      </c>
      <c r="Q121" s="122">
        <v>33</v>
      </c>
      <c r="R121" s="122">
        <v>58</v>
      </c>
      <c r="S121" s="122">
        <v>63</v>
      </c>
      <c r="T121" s="122">
        <v>98</v>
      </c>
      <c r="U121" s="122">
        <v>244</v>
      </c>
      <c r="V121" s="122">
        <v>340</v>
      </c>
      <c r="W121" s="122">
        <v>486</v>
      </c>
      <c r="X121" s="122">
        <v>791</v>
      </c>
      <c r="Y121" s="122">
        <v>1403</v>
      </c>
      <c r="Z121" s="122">
        <v>1932</v>
      </c>
      <c r="AA121" s="122">
        <v>2118</v>
      </c>
      <c r="AB121" s="122">
        <v>1088</v>
      </c>
      <c r="AC121" s="122">
        <v>342</v>
      </c>
      <c r="AD121" s="131" t="s">
        <v>38</v>
      </c>
    </row>
    <row r="122" spans="2:30">
      <c r="B122" s="104" t="s">
        <v>357</v>
      </c>
      <c r="C122" s="118">
        <v>9276</v>
      </c>
      <c r="D122" s="128">
        <v>11</v>
      </c>
      <c r="E122" s="122">
        <v>1</v>
      </c>
      <c r="F122" s="122">
        <v>3</v>
      </c>
      <c r="G122" s="122">
        <v>1</v>
      </c>
      <c r="H122" s="131">
        <v>1</v>
      </c>
      <c r="I122" s="122">
        <v>17</v>
      </c>
      <c r="J122" s="122">
        <v>1</v>
      </c>
      <c r="K122" s="122">
        <v>1</v>
      </c>
      <c r="L122" s="122">
        <v>8</v>
      </c>
      <c r="M122" s="122">
        <v>4</v>
      </c>
      <c r="N122" s="122">
        <v>9</v>
      </c>
      <c r="O122" s="122">
        <v>12</v>
      </c>
      <c r="P122" s="122">
        <v>22</v>
      </c>
      <c r="Q122" s="122">
        <v>43</v>
      </c>
      <c r="R122" s="122">
        <v>58</v>
      </c>
      <c r="S122" s="122">
        <v>70</v>
      </c>
      <c r="T122" s="122">
        <v>108</v>
      </c>
      <c r="U122" s="122">
        <v>200</v>
      </c>
      <c r="V122" s="122">
        <v>363</v>
      </c>
      <c r="W122" s="122">
        <v>494</v>
      </c>
      <c r="X122" s="122">
        <v>769</v>
      </c>
      <c r="Y122" s="122">
        <v>1419</v>
      </c>
      <c r="Z122" s="122">
        <v>2052</v>
      </c>
      <c r="AA122" s="122">
        <v>2093</v>
      </c>
      <c r="AB122" s="122">
        <v>1137</v>
      </c>
      <c r="AC122" s="122">
        <v>396</v>
      </c>
      <c r="AD122" s="131" t="s">
        <v>38</v>
      </c>
    </row>
    <row r="123" spans="2:30">
      <c r="B123" s="104" t="s">
        <v>906</v>
      </c>
      <c r="C123" s="118">
        <v>9161</v>
      </c>
      <c r="D123" s="128">
        <v>18</v>
      </c>
      <c r="E123" s="122">
        <v>2</v>
      </c>
      <c r="F123" s="122" t="s">
        <v>38</v>
      </c>
      <c r="G123" s="122" t="s">
        <v>38</v>
      </c>
      <c r="H123" s="131" t="s">
        <v>38</v>
      </c>
      <c r="I123" s="122">
        <v>20</v>
      </c>
      <c r="J123" s="122">
        <v>4</v>
      </c>
      <c r="K123" s="122">
        <v>1</v>
      </c>
      <c r="L123" s="122">
        <v>4</v>
      </c>
      <c r="M123" s="122">
        <v>4</v>
      </c>
      <c r="N123" s="122">
        <v>9</v>
      </c>
      <c r="O123" s="122">
        <v>10</v>
      </c>
      <c r="P123" s="122">
        <v>26</v>
      </c>
      <c r="Q123" s="122">
        <v>39</v>
      </c>
      <c r="R123" s="122">
        <v>61</v>
      </c>
      <c r="S123" s="122">
        <v>70</v>
      </c>
      <c r="T123" s="122">
        <v>97</v>
      </c>
      <c r="U123" s="122">
        <v>188</v>
      </c>
      <c r="V123" s="122">
        <v>373</v>
      </c>
      <c r="W123" s="122">
        <v>435</v>
      </c>
      <c r="X123" s="122">
        <v>717</v>
      </c>
      <c r="Y123" s="122">
        <v>1385</v>
      </c>
      <c r="Z123" s="122">
        <v>2023</v>
      </c>
      <c r="AA123" s="122">
        <v>2146</v>
      </c>
      <c r="AB123" s="122">
        <v>1182</v>
      </c>
      <c r="AC123" s="122">
        <v>367</v>
      </c>
      <c r="AD123" s="131" t="s">
        <v>38</v>
      </c>
    </row>
    <row r="124" spans="2:30">
      <c r="B124" s="104" t="s">
        <v>196</v>
      </c>
      <c r="C124" s="118">
        <v>9419</v>
      </c>
      <c r="D124" s="128">
        <v>18</v>
      </c>
      <c r="E124" s="122">
        <v>3</v>
      </c>
      <c r="F124" s="122" t="s">
        <v>38</v>
      </c>
      <c r="G124" s="122">
        <v>2</v>
      </c>
      <c r="H124" s="131">
        <v>1</v>
      </c>
      <c r="I124" s="122">
        <v>24</v>
      </c>
      <c r="J124" s="122">
        <v>1</v>
      </c>
      <c r="K124" s="122">
        <v>1</v>
      </c>
      <c r="L124" s="122">
        <v>4</v>
      </c>
      <c r="M124" s="122">
        <v>9</v>
      </c>
      <c r="N124" s="122">
        <v>7</v>
      </c>
      <c r="O124" s="122">
        <v>8</v>
      </c>
      <c r="P124" s="122">
        <v>20</v>
      </c>
      <c r="Q124" s="122">
        <v>31</v>
      </c>
      <c r="R124" s="122">
        <v>52</v>
      </c>
      <c r="S124" s="122">
        <v>66</v>
      </c>
      <c r="T124" s="122">
        <v>107</v>
      </c>
      <c r="U124" s="122">
        <v>147</v>
      </c>
      <c r="V124" s="122">
        <v>366</v>
      </c>
      <c r="W124" s="122">
        <v>473</v>
      </c>
      <c r="X124" s="122">
        <v>723</v>
      </c>
      <c r="Y124" s="122">
        <v>1319</v>
      </c>
      <c r="Z124" s="122">
        <v>2075</v>
      </c>
      <c r="AA124" s="122">
        <v>2182</v>
      </c>
      <c r="AB124" s="122">
        <v>1390</v>
      </c>
      <c r="AC124" s="122">
        <v>414</v>
      </c>
      <c r="AD124" s="131" t="s">
        <v>38</v>
      </c>
    </row>
    <row r="125" spans="2:30">
      <c r="B125" s="104" t="s">
        <v>982</v>
      </c>
      <c r="C125" s="118">
        <v>9800</v>
      </c>
      <c r="D125" s="128">
        <v>3</v>
      </c>
      <c r="E125" s="122">
        <v>3</v>
      </c>
      <c r="F125" s="122" t="s">
        <v>38</v>
      </c>
      <c r="G125" s="122" t="s">
        <v>38</v>
      </c>
      <c r="H125" s="131" t="s">
        <v>38</v>
      </c>
      <c r="I125" s="122">
        <v>6</v>
      </c>
      <c r="J125" s="122" t="s">
        <v>38</v>
      </c>
      <c r="K125" s="122">
        <v>3</v>
      </c>
      <c r="L125" s="122">
        <v>3</v>
      </c>
      <c r="M125" s="122">
        <v>7</v>
      </c>
      <c r="N125" s="122">
        <v>3</v>
      </c>
      <c r="O125" s="122">
        <v>11</v>
      </c>
      <c r="P125" s="122">
        <v>21</v>
      </c>
      <c r="Q125" s="122">
        <v>27</v>
      </c>
      <c r="R125" s="122">
        <v>57</v>
      </c>
      <c r="S125" s="122">
        <v>74</v>
      </c>
      <c r="T125" s="122">
        <v>102</v>
      </c>
      <c r="U125" s="122">
        <v>162</v>
      </c>
      <c r="V125" s="122">
        <v>387</v>
      </c>
      <c r="W125" s="122">
        <v>450</v>
      </c>
      <c r="X125" s="122">
        <v>758</v>
      </c>
      <c r="Y125" s="122">
        <v>1393</v>
      </c>
      <c r="Z125" s="122">
        <v>2223</v>
      </c>
      <c r="AA125" s="122">
        <v>2326</v>
      </c>
      <c r="AB125" s="122">
        <v>1371</v>
      </c>
      <c r="AC125" s="122">
        <v>416</v>
      </c>
      <c r="AD125" s="131" t="s">
        <v>38</v>
      </c>
    </row>
    <row r="126" spans="2:30">
      <c r="B126" s="104" t="s">
        <v>1060</v>
      </c>
      <c r="C126" s="118">
        <v>9785</v>
      </c>
      <c r="D126" s="128">
        <v>10</v>
      </c>
      <c r="E126" s="123">
        <v>1</v>
      </c>
      <c r="F126" s="123">
        <v>2</v>
      </c>
      <c r="G126" s="123">
        <v>2</v>
      </c>
      <c r="H126" s="131">
        <v>1</v>
      </c>
      <c r="I126" s="123">
        <v>16</v>
      </c>
      <c r="J126" s="123">
        <v>1</v>
      </c>
      <c r="K126" s="123">
        <v>7</v>
      </c>
      <c r="L126" s="123">
        <v>5</v>
      </c>
      <c r="M126" s="123">
        <v>5</v>
      </c>
      <c r="N126" s="123">
        <v>5</v>
      </c>
      <c r="O126" s="123">
        <v>15</v>
      </c>
      <c r="P126" s="123">
        <v>7</v>
      </c>
      <c r="Q126" s="123">
        <v>31</v>
      </c>
      <c r="R126" s="123">
        <v>54</v>
      </c>
      <c r="S126" s="123">
        <v>79</v>
      </c>
      <c r="T126" s="123">
        <v>100</v>
      </c>
      <c r="U126" s="123">
        <v>155</v>
      </c>
      <c r="V126" s="123">
        <v>318</v>
      </c>
      <c r="W126" s="123">
        <v>520</v>
      </c>
      <c r="X126" s="123">
        <v>789</v>
      </c>
      <c r="Y126" s="123">
        <v>1313</v>
      </c>
      <c r="Z126" s="123">
        <v>2078</v>
      </c>
      <c r="AA126" s="123">
        <v>2454</v>
      </c>
      <c r="AB126" s="123">
        <v>1453</v>
      </c>
      <c r="AC126" s="123">
        <v>380</v>
      </c>
      <c r="AD126" s="131" t="s">
        <v>38</v>
      </c>
    </row>
    <row r="127" spans="2:30">
      <c r="B127" s="104" t="s">
        <v>1069</v>
      </c>
      <c r="C127" s="118">
        <v>9331</v>
      </c>
      <c r="D127" s="128">
        <v>5</v>
      </c>
      <c r="E127" s="123" t="s">
        <v>38</v>
      </c>
      <c r="F127" s="123" t="s">
        <v>38</v>
      </c>
      <c r="G127" s="123">
        <v>1</v>
      </c>
      <c r="H127" s="131" t="s">
        <v>38</v>
      </c>
      <c r="I127" s="123">
        <v>6</v>
      </c>
      <c r="J127" s="123">
        <v>2</v>
      </c>
      <c r="K127" s="123">
        <v>3</v>
      </c>
      <c r="L127" s="123">
        <v>2</v>
      </c>
      <c r="M127" s="123">
        <v>5</v>
      </c>
      <c r="N127" s="123">
        <v>10</v>
      </c>
      <c r="O127" s="123">
        <v>2</v>
      </c>
      <c r="P127" s="123">
        <v>16</v>
      </c>
      <c r="Q127" s="123">
        <v>36</v>
      </c>
      <c r="R127" s="123">
        <v>72</v>
      </c>
      <c r="S127" s="123">
        <v>65</v>
      </c>
      <c r="T127" s="123">
        <v>86</v>
      </c>
      <c r="U127" s="123">
        <v>139</v>
      </c>
      <c r="V127" s="123">
        <v>270</v>
      </c>
      <c r="W127" s="123">
        <v>470</v>
      </c>
      <c r="X127" s="123">
        <v>744</v>
      </c>
      <c r="Y127" s="123">
        <v>1191</v>
      </c>
      <c r="Z127" s="123">
        <v>2000</v>
      </c>
      <c r="AA127" s="123">
        <v>2331</v>
      </c>
      <c r="AB127" s="123">
        <v>1459</v>
      </c>
      <c r="AC127" s="123">
        <v>422</v>
      </c>
      <c r="AD127" s="131" t="s">
        <v>38</v>
      </c>
    </row>
    <row r="128" spans="2:30">
      <c r="B128" s="104" t="s">
        <v>1071</v>
      </c>
      <c r="C128" s="118">
        <v>10016</v>
      </c>
      <c r="D128" s="128">
        <v>6</v>
      </c>
      <c r="E128" s="123">
        <v>3</v>
      </c>
      <c r="F128" s="123">
        <v>1</v>
      </c>
      <c r="G128" s="123" t="s">
        <v>38</v>
      </c>
      <c r="H128" s="131">
        <v>2</v>
      </c>
      <c r="I128" s="123">
        <v>12</v>
      </c>
      <c r="J128" s="123" t="s">
        <v>38</v>
      </c>
      <c r="K128" s="123">
        <v>3</v>
      </c>
      <c r="L128" s="123">
        <v>7</v>
      </c>
      <c r="M128" s="123">
        <v>6</v>
      </c>
      <c r="N128" s="123">
        <v>9</v>
      </c>
      <c r="O128" s="123">
        <v>11</v>
      </c>
      <c r="P128" s="123">
        <v>16</v>
      </c>
      <c r="Q128" s="123">
        <v>25</v>
      </c>
      <c r="R128" s="123">
        <v>43</v>
      </c>
      <c r="S128" s="123">
        <v>73</v>
      </c>
      <c r="T128" s="123">
        <v>106</v>
      </c>
      <c r="U128" s="123">
        <v>141</v>
      </c>
      <c r="V128" s="123">
        <v>245</v>
      </c>
      <c r="W128" s="123">
        <v>556</v>
      </c>
      <c r="X128" s="123">
        <v>761</v>
      </c>
      <c r="Y128" s="123">
        <v>1209</v>
      </c>
      <c r="Z128" s="123">
        <v>2119</v>
      </c>
      <c r="AA128" s="123">
        <v>2518</v>
      </c>
      <c r="AB128" s="123">
        <v>1669</v>
      </c>
      <c r="AC128" s="123">
        <v>487</v>
      </c>
      <c r="AD128" s="131" t="s">
        <v>38</v>
      </c>
    </row>
    <row r="129" spans="2:30">
      <c r="B129" s="104" t="s">
        <v>1092</v>
      </c>
      <c r="C129" s="153">
        <v>10678</v>
      </c>
      <c r="D129" s="128">
        <v>5</v>
      </c>
      <c r="E129" s="123" t="s">
        <v>38</v>
      </c>
      <c r="F129" s="123" t="s">
        <v>38</v>
      </c>
      <c r="G129" s="123">
        <v>1</v>
      </c>
      <c r="H129" s="131" t="s">
        <v>38</v>
      </c>
      <c r="I129" s="123">
        <v>6</v>
      </c>
      <c r="J129" s="123">
        <v>3</v>
      </c>
      <c r="K129" s="123" t="s">
        <v>38</v>
      </c>
      <c r="L129" s="123">
        <v>2</v>
      </c>
      <c r="M129" s="123">
        <v>7</v>
      </c>
      <c r="N129" s="123">
        <v>6</v>
      </c>
      <c r="O129" s="123">
        <v>13</v>
      </c>
      <c r="P129" s="123">
        <v>13</v>
      </c>
      <c r="Q129" s="123">
        <v>27</v>
      </c>
      <c r="R129" s="123">
        <v>53</v>
      </c>
      <c r="S129" s="123">
        <v>59</v>
      </c>
      <c r="T129" s="123">
        <v>103</v>
      </c>
      <c r="U129" s="123">
        <v>147</v>
      </c>
      <c r="V129" s="123">
        <v>234</v>
      </c>
      <c r="W129" s="123">
        <v>576</v>
      </c>
      <c r="X129" s="123">
        <v>835</v>
      </c>
      <c r="Y129" s="123">
        <v>1328</v>
      </c>
      <c r="Z129" s="123">
        <v>2218</v>
      </c>
      <c r="AA129" s="123">
        <v>2752</v>
      </c>
      <c r="AB129" s="177">
        <v>1741</v>
      </c>
      <c r="AC129" s="177">
        <v>555</v>
      </c>
      <c r="AD129" s="131" t="s">
        <v>38</v>
      </c>
    </row>
    <row r="130" spans="2:30">
      <c r="B130" s="88"/>
      <c r="C130" s="154"/>
      <c r="D130" s="129"/>
      <c r="E130" s="124"/>
      <c r="F130" s="124"/>
      <c r="G130" s="124"/>
      <c r="H130" s="132"/>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32"/>
    </row>
    <row r="131" spans="2:30">
      <c r="B131" s="58" t="s">
        <v>452</v>
      </c>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row>
    <row r="132" spans="2:30">
      <c r="B132" s="50" t="s">
        <v>113</v>
      </c>
    </row>
    <row r="133" spans="2:30">
      <c r="B133" s="50" t="s">
        <v>1065</v>
      </c>
    </row>
    <row r="134" spans="2:30">
      <c r="B134" s="50" t="s">
        <v>706</v>
      </c>
    </row>
    <row r="135" spans="2:30">
      <c r="B135" s="50" t="s">
        <v>826</v>
      </c>
    </row>
  </sheetData>
  <mergeCells count="1">
    <mergeCell ref="AB1:AD1"/>
  </mergeCells>
  <phoneticPr fontId="4"/>
  <hyperlinks>
    <hyperlink ref="AB1" location="目次!A1"/>
  </hyperlinks>
  <printOptions horizontalCentered="1"/>
  <pageMargins left="0.70866141732283472" right="0.70866141732283472" top="0.74803149606299213" bottom="0.74803149606299213" header="0.31496062992125984" footer="0.31496062992125984"/>
  <pageSetup paperSize="9" scale="57"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1:O135"/>
  <sheetViews>
    <sheetView showGridLines="0" workbookViewId="0"/>
  </sheetViews>
  <sheetFormatPr defaultRowHeight="11.25"/>
  <cols>
    <col min="1" max="1" width="0.75" style="50" customWidth="1"/>
    <col min="2" max="2" width="8.5" style="50" customWidth="1"/>
    <col min="3" max="3" width="7.875" style="50" customWidth="1"/>
    <col min="4" max="15" width="6.875" style="50" customWidth="1"/>
    <col min="16" max="23" width="4" style="50" customWidth="1"/>
    <col min="24" max="16384" width="9" style="50" customWidth="1"/>
  </cols>
  <sheetData>
    <row r="1" spans="1:15" ht="13.5" customHeight="1">
      <c r="B1" s="50" t="s">
        <v>580</v>
      </c>
      <c r="N1" s="49" t="s">
        <v>725</v>
      </c>
      <c r="O1" s="49"/>
    </row>
    <row r="2" spans="1:15">
      <c r="B2" s="58"/>
      <c r="C2" s="58"/>
      <c r="D2" s="58"/>
      <c r="E2" s="58"/>
      <c r="F2" s="58"/>
      <c r="G2" s="58"/>
      <c r="H2" s="58"/>
      <c r="I2" s="58"/>
      <c r="J2" s="58"/>
      <c r="K2" s="58"/>
    </row>
    <row r="3" spans="1:15" ht="22.5">
      <c r="A3" s="101" t="s">
        <v>166</v>
      </c>
      <c r="B3" s="127" t="s">
        <v>186</v>
      </c>
      <c r="C3" s="105" t="s">
        <v>106</v>
      </c>
      <c r="D3" s="126" t="s">
        <v>93</v>
      </c>
      <c r="E3" s="166" t="s">
        <v>265</v>
      </c>
      <c r="F3" s="166" t="s">
        <v>267</v>
      </c>
      <c r="G3" s="166" t="s">
        <v>268</v>
      </c>
      <c r="H3" s="166" t="s">
        <v>270</v>
      </c>
      <c r="I3" s="166" t="s">
        <v>275</v>
      </c>
      <c r="J3" s="166" t="s">
        <v>276</v>
      </c>
      <c r="K3" s="166" t="s">
        <v>280</v>
      </c>
      <c r="L3" s="166" t="s">
        <v>281</v>
      </c>
      <c r="M3" s="166" t="s">
        <v>154</v>
      </c>
      <c r="N3" s="166" t="s">
        <v>249</v>
      </c>
      <c r="O3" s="130" t="s">
        <v>283</v>
      </c>
    </row>
    <row r="4" spans="1:15">
      <c r="B4" s="103"/>
      <c r="C4" s="147"/>
      <c r="D4" s="90"/>
      <c r="E4" s="94"/>
      <c r="F4" s="94"/>
      <c r="G4" s="94"/>
      <c r="H4" s="94"/>
      <c r="I4" s="94"/>
      <c r="J4" s="94"/>
      <c r="K4" s="94"/>
      <c r="L4" s="94"/>
      <c r="M4" s="94"/>
      <c r="N4" s="94"/>
      <c r="O4" s="99"/>
    </row>
    <row r="5" spans="1:15">
      <c r="B5" s="103" t="s">
        <v>98</v>
      </c>
      <c r="C5" s="147"/>
      <c r="D5" s="90"/>
      <c r="E5" s="94"/>
      <c r="F5" s="94"/>
      <c r="G5" s="94"/>
      <c r="H5" s="94"/>
      <c r="I5" s="94"/>
      <c r="J5" s="94"/>
      <c r="K5" s="94"/>
      <c r="L5" s="94"/>
      <c r="M5" s="94"/>
      <c r="N5" s="94"/>
      <c r="O5" s="99"/>
    </row>
    <row r="6" spans="1:15">
      <c r="B6" s="104" t="s">
        <v>92</v>
      </c>
      <c r="C6" s="147">
        <v>3219</v>
      </c>
      <c r="D6" s="90">
        <v>316</v>
      </c>
      <c r="E6" s="94">
        <v>283</v>
      </c>
      <c r="F6" s="94">
        <v>322</v>
      </c>
      <c r="G6" s="94">
        <v>278</v>
      </c>
      <c r="H6" s="94">
        <v>262</v>
      </c>
      <c r="I6" s="94">
        <v>223</v>
      </c>
      <c r="J6" s="94">
        <v>224</v>
      </c>
      <c r="K6" s="94">
        <v>258</v>
      </c>
      <c r="L6" s="94">
        <v>220</v>
      </c>
      <c r="M6" s="94">
        <v>261</v>
      </c>
      <c r="N6" s="94">
        <v>280</v>
      </c>
      <c r="O6" s="99">
        <v>292</v>
      </c>
    </row>
    <row r="7" spans="1:15">
      <c r="B7" s="104" t="s">
        <v>16</v>
      </c>
      <c r="C7" s="147">
        <v>3220</v>
      </c>
      <c r="D7" s="90">
        <v>339</v>
      </c>
      <c r="E7" s="94">
        <v>291</v>
      </c>
      <c r="F7" s="94">
        <v>291</v>
      </c>
      <c r="G7" s="94">
        <v>262</v>
      </c>
      <c r="H7" s="94">
        <v>285</v>
      </c>
      <c r="I7" s="94">
        <v>232</v>
      </c>
      <c r="J7" s="94">
        <v>245</v>
      </c>
      <c r="K7" s="94">
        <v>242</v>
      </c>
      <c r="L7" s="94">
        <v>233</v>
      </c>
      <c r="M7" s="94">
        <v>248</v>
      </c>
      <c r="N7" s="94">
        <v>254</v>
      </c>
      <c r="O7" s="99">
        <v>298</v>
      </c>
    </row>
    <row r="8" spans="1:15">
      <c r="B8" s="104" t="s">
        <v>87</v>
      </c>
      <c r="C8" s="147">
        <v>3186</v>
      </c>
      <c r="D8" s="90">
        <v>323</v>
      </c>
      <c r="E8" s="94">
        <v>311</v>
      </c>
      <c r="F8" s="94">
        <v>317</v>
      </c>
      <c r="G8" s="94">
        <v>254</v>
      </c>
      <c r="H8" s="94">
        <v>282</v>
      </c>
      <c r="I8" s="94">
        <v>235</v>
      </c>
      <c r="J8" s="94">
        <v>227</v>
      </c>
      <c r="K8" s="94">
        <v>209</v>
      </c>
      <c r="L8" s="94">
        <v>239</v>
      </c>
      <c r="M8" s="94">
        <v>253</v>
      </c>
      <c r="N8" s="94">
        <v>248</v>
      </c>
      <c r="O8" s="99">
        <v>288</v>
      </c>
    </row>
    <row r="9" spans="1:15">
      <c r="B9" s="104" t="s">
        <v>76</v>
      </c>
      <c r="C9" s="147">
        <v>3208</v>
      </c>
      <c r="D9" s="90">
        <v>318</v>
      </c>
      <c r="E9" s="94">
        <v>293</v>
      </c>
      <c r="F9" s="94">
        <v>270</v>
      </c>
      <c r="G9" s="94">
        <v>260</v>
      </c>
      <c r="H9" s="94">
        <v>259</v>
      </c>
      <c r="I9" s="94">
        <v>235</v>
      </c>
      <c r="J9" s="94">
        <v>230</v>
      </c>
      <c r="K9" s="94">
        <v>240</v>
      </c>
      <c r="L9" s="94">
        <v>213</v>
      </c>
      <c r="M9" s="94">
        <v>284</v>
      </c>
      <c r="N9" s="94">
        <v>291</v>
      </c>
      <c r="O9" s="99">
        <v>315</v>
      </c>
    </row>
    <row r="10" spans="1:15">
      <c r="B10" s="104" t="s">
        <v>70</v>
      </c>
      <c r="C10" s="147">
        <v>3344</v>
      </c>
      <c r="D10" s="90">
        <v>324</v>
      </c>
      <c r="E10" s="94">
        <v>279</v>
      </c>
      <c r="F10" s="94">
        <v>292</v>
      </c>
      <c r="G10" s="94">
        <v>296</v>
      </c>
      <c r="H10" s="94">
        <v>259</v>
      </c>
      <c r="I10" s="94">
        <v>241</v>
      </c>
      <c r="J10" s="94">
        <v>258</v>
      </c>
      <c r="K10" s="94">
        <v>265</v>
      </c>
      <c r="L10" s="94">
        <v>259</v>
      </c>
      <c r="M10" s="94">
        <v>280</v>
      </c>
      <c r="N10" s="94">
        <v>276</v>
      </c>
      <c r="O10" s="99">
        <v>315</v>
      </c>
    </row>
    <row r="11" spans="1:15">
      <c r="B11" s="104" t="s">
        <v>5</v>
      </c>
      <c r="C11" s="147">
        <v>3382</v>
      </c>
      <c r="D11" s="90">
        <v>303</v>
      </c>
      <c r="E11" s="94">
        <v>266</v>
      </c>
      <c r="F11" s="94">
        <v>299</v>
      </c>
      <c r="G11" s="94">
        <v>269</v>
      </c>
      <c r="H11" s="94">
        <v>290</v>
      </c>
      <c r="I11" s="94">
        <v>262</v>
      </c>
      <c r="J11" s="94">
        <v>250</v>
      </c>
      <c r="K11" s="94">
        <v>278</v>
      </c>
      <c r="L11" s="94">
        <v>275</v>
      </c>
      <c r="M11" s="94">
        <v>299</v>
      </c>
      <c r="N11" s="94">
        <v>285</v>
      </c>
      <c r="O11" s="99">
        <v>306</v>
      </c>
    </row>
    <row r="12" spans="1:15">
      <c r="B12" s="104" t="s">
        <v>50</v>
      </c>
      <c r="C12" s="147">
        <v>3424</v>
      </c>
      <c r="D12" s="90">
        <v>312</v>
      </c>
      <c r="E12" s="94">
        <v>293</v>
      </c>
      <c r="F12" s="94">
        <v>319</v>
      </c>
      <c r="G12" s="94">
        <v>258</v>
      </c>
      <c r="H12" s="94">
        <v>299</v>
      </c>
      <c r="I12" s="94">
        <v>275</v>
      </c>
      <c r="J12" s="94">
        <v>259</v>
      </c>
      <c r="K12" s="94">
        <v>254</v>
      </c>
      <c r="L12" s="94">
        <v>293</v>
      </c>
      <c r="M12" s="94">
        <v>285</v>
      </c>
      <c r="N12" s="94">
        <v>255</v>
      </c>
      <c r="O12" s="99">
        <v>322</v>
      </c>
    </row>
    <row r="13" spans="1:15">
      <c r="B13" s="104" t="s">
        <v>42</v>
      </c>
      <c r="C13" s="147">
        <v>3532</v>
      </c>
      <c r="D13" s="90">
        <v>313</v>
      </c>
      <c r="E13" s="94">
        <v>368</v>
      </c>
      <c r="F13" s="94">
        <v>357</v>
      </c>
      <c r="G13" s="94">
        <v>274</v>
      </c>
      <c r="H13" s="94">
        <v>278</v>
      </c>
      <c r="I13" s="94">
        <v>270</v>
      </c>
      <c r="J13" s="94">
        <v>269</v>
      </c>
      <c r="K13" s="94">
        <v>265</v>
      </c>
      <c r="L13" s="94">
        <v>256</v>
      </c>
      <c r="M13" s="94">
        <v>271</v>
      </c>
      <c r="N13" s="94">
        <v>275</v>
      </c>
      <c r="O13" s="99">
        <v>336</v>
      </c>
    </row>
    <row r="14" spans="1:15">
      <c r="B14" s="104" t="s">
        <v>30</v>
      </c>
      <c r="C14" s="147">
        <v>3619</v>
      </c>
      <c r="D14" s="90">
        <v>329</v>
      </c>
      <c r="E14" s="94">
        <v>301</v>
      </c>
      <c r="F14" s="94">
        <v>327</v>
      </c>
      <c r="G14" s="94">
        <v>283</v>
      </c>
      <c r="H14" s="94">
        <v>303</v>
      </c>
      <c r="I14" s="94">
        <v>290</v>
      </c>
      <c r="J14" s="94">
        <v>282</v>
      </c>
      <c r="K14" s="94">
        <v>275</v>
      </c>
      <c r="L14" s="94">
        <v>293</v>
      </c>
      <c r="M14" s="94">
        <v>298</v>
      </c>
      <c r="N14" s="94">
        <v>307</v>
      </c>
      <c r="O14" s="99">
        <v>331</v>
      </c>
    </row>
    <row r="15" spans="1:15">
      <c r="B15" s="104" t="s">
        <v>535</v>
      </c>
      <c r="C15" s="147">
        <v>3453</v>
      </c>
      <c r="D15" s="90">
        <v>358</v>
      </c>
      <c r="E15" s="94">
        <v>315</v>
      </c>
      <c r="F15" s="94">
        <v>332</v>
      </c>
      <c r="G15" s="94">
        <v>292</v>
      </c>
      <c r="H15" s="94">
        <v>271</v>
      </c>
      <c r="I15" s="94">
        <v>215</v>
      </c>
      <c r="J15" s="94">
        <v>269</v>
      </c>
      <c r="K15" s="94">
        <v>257</v>
      </c>
      <c r="L15" s="94">
        <v>264</v>
      </c>
      <c r="M15" s="94">
        <v>282</v>
      </c>
      <c r="N15" s="94">
        <v>267</v>
      </c>
      <c r="O15" s="99">
        <v>331</v>
      </c>
    </row>
    <row r="16" spans="1:15">
      <c r="B16" s="104" t="s">
        <v>357</v>
      </c>
      <c r="C16" s="147">
        <v>3577</v>
      </c>
      <c r="D16" s="90">
        <v>341</v>
      </c>
      <c r="E16" s="94">
        <v>315</v>
      </c>
      <c r="F16" s="94">
        <v>355</v>
      </c>
      <c r="G16" s="94">
        <v>282</v>
      </c>
      <c r="H16" s="94">
        <v>299</v>
      </c>
      <c r="I16" s="94">
        <v>251</v>
      </c>
      <c r="J16" s="94">
        <v>283</v>
      </c>
      <c r="K16" s="94">
        <v>270</v>
      </c>
      <c r="L16" s="94">
        <v>275</v>
      </c>
      <c r="M16" s="94">
        <v>281</v>
      </c>
      <c r="N16" s="94">
        <v>317</v>
      </c>
      <c r="O16" s="99">
        <v>308</v>
      </c>
    </row>
    <row r="17" spans="2:15">
      <c r="B17" s="104" t="s">
        <v>972</v>
      </c>
      <c r="C17" s="147">
        <v>3595</v>
      </c>
      <c r="D17" s="90">
        <v>304</v>
      </c>
      <c r="E17" s="94">
        <v>297</v>
      </c>
      <c r="F17" s="94">
        <v>319</v>
      </c>
      <c r="G17" s="94">
        <v>309</v>
      </c>
      <c r="H17" s="94">
        <v>278</v>
      </c>
      <c r="I17" s="94">
        <v>295</v>
      </c>
      <c r="J17" s="94">
        <v>291</v>
      </c>
      <c r="K17" s="94">
        <v>298</v>
      </c>
      <c r="L17" s="94">
        <v>288</v>
      </c>
      <c r="M17" s="94">
        <v>283</v>
      </c>
      <c r="N17" s="94">
        <v>297</v>
      </c>
      <c r="O17" s="99">
        <v>336</v>
      </c>
    </row>
    <row r="18" spans="2:15">
      <c r="B18" s="104" t="s">
        <v>196</v>
      </c>
      <c r="C18" s="147">
        <v>3710</v>
      </c>
      <c r="D18" s="90">
        <v>411</v>
      </c>
      <c r="E18" s="94">
        <v>319</v>
      </c>
      <c r="F18" s="94">
        <v>332</v>
      </c>
      <c r="G18" s="94">
        <v>283</v>
      </c>
      <c r="H18" s="94">
        <v>298</v>
      </c>
      <c r="I18" s="94">
        <v>265</v>
      </c>
      <c r="J18" s="94">
        <v>283</v>
      </c>
      <c r="K18" s="94">
        <v>268</v>
      </c>
      <c r="L18" s="94">
        <v>253</v>
      </c>
      <c r="M18" s="94">
        <v>312</v>
      </c>
      <c r="N18" s="94">
        <v>345</v>
      </c>
      <c r="O18" s="99">
        <v>341</v>
      </c>
    </row>
    <row r="19" spans="2:15">
      <c r="B19" s="104" t="s">
        <v>982</v>
      </c>
      <c r="C19" s="147">
        <v>3630</v>
      </c>
      <c r="D19" s="90">
        <v>363</v>
      </c>
      <c r="E19" s="94">
        <v>334</v>
      </c>
      <c r="F19" s="94">
        <v>304</v>
      </c>
      <c r="G19" s="94">
        <v>278</v>
      </c>
      <c r="H19" s="94">
        <v>311</v>
      </c>
      <c r="I19" s="94">
        <v>261</v>
      </c>
      <c r="J19" s="94">
        <v>272</v>
      </c>
      <c r="K19" s="94">
        <v>257</v>
      </c>
      <c r="L19" s="94">
        <v>282</v>
      </c>
      <c r="M19" s="94">
        <v>340</v>
      </c>
      <c r="N19" s="94">
        <v>325</v>
      </c>
      <c r="O19" s="99">
        <v>303</v>
      </c>
    </row>
    <row r="20" spans="2:15">
      <c r="B20" s="104" t="s">
        <v>1060</v>
      </c>
      <c r="C20" s="147">
        <v>3709</v>
      </c>
      <c r="D20" s="90">
        <v>349</v>
      </c>
      <c r="E20" s="95">
        <v>330</v>
      </c>
      <c r="F20" s="95">
        <v>312</v>
      </c>
      <c r="G20" s="95">
        <v>284</v>
      </c>
      <c r="H20" s="95">
        <v>329</v>
      </c>
      <c r="I20" s="95">
        <v>262</v>
      </c>
      <c r="J20" s="95">
        <v>278</v>
      </c>
      <c r="K20" s="95">
        <v>296</v>
      </c>
      <c r="L20" s="95">
        <v>279</v>
      </c>
      <c r="M20" s="95">
        <v>309</v>
      </c>
      <c r="N20" s="95">
        <v>340</v>
      </c>
      <c r="O20" s="99">
        <v>341</v>
      </c>
    </row>
    <row r="21" spans="2:15">
      <c r="B21" s="104" t="s">
        <v>1069</v>
      </c>
      <c r="C21" s="147">
        <v>3639</v>
      </c>
      <c r="D21" s="90">
        <v>360</v>
      </c>
      <c r="E21" s="95">
        <v>329</v>
      </c>
      <c r="F21" s="95">
        <v>301</v>
      </c>
      <c r="G21" s="95">
        <v>277</v>
      </c>
      <c r="H21" s="95">
        <v>288</v>
      </c>
      <c r="I21" s="95">
        <v>261</v>
      </c>
      <c r="J21" s="95">
        <v>275</v>
      </c>
      <c r="K21" s="95">
        <v>306</v>
      </c>
      <c r="L21" s="95">
        <v>260</v>
      </c>
      <c r="M21" s="95">
        <v>289</v>
      </c>
      <c r="N21" s="95">
        <v>329</v>
      </c>
      <c r="O21" s="99">
        <v>364</v>
      </c>
    </row>
    <row r="22" spans="2:15">
      <c r="B22" s="104" t="s">
        <v>1071</v>
      </c>
      <c r="C22" s="147">
        <v>3774</v>
      </c>
      <c r="D22" s="90">
        <v>316</v>
      </c>
      <c r="E22" s="95">
        <v>321</v>
      </c>
      <c r="F22" s="95">
        <v>311</v>
      </c>
      <c r="G22" s="95">
        <v>330</v>
      </c>
      <c r="H22" s="95">
        <v>327</v>
      </c>
      <c r="I22" s="95">
        <v>278</v>
      </c>
      <c r="J22" s="95">
        <v>312</v>
      </c>
      <c r="K22" s="95">
        <v>318</v>
      </c>
      <c r="L22" s="95">
        <v>290</v>
      </c>
      <c r="M22" s="95">
        <v>326</v>
      </c>
      <c r="N22" s="95">
        <v>317</v>
      </c>
      <c r="O22" s="99">
        <v>328</v>
      </c>
    </row>
    <row r="23" spans="2:15">
      <c r="B23" s="104" t="s">
        <v>1092</v>
      </c>
      <c r="C23" s="147">
        <v>4123</v>
      </c>
      <c r="D23" s="90">
        <v>370</v>
      </c>
      <c r="E23" s="95">
        <v>338</v>
      </c>
      <c r="F23" s="95">
        <v>380</v>
      </c>
      <c r="G23" s="95">
        <v>361</v>
      </c>
      <c r="H23" s="95">
        <v>306</v>
      </c>
      <c r="I23" s="95">
        <v>276</v>
      </c>
      <c r="J23" s="95">
        <v>305</v>
      </c>
      <c r="K23" s="95">
        <v>375</v>
      </c>
      <c r="L23" s="95">
        <v>317</v>
      </c>
      <c r="M23" s="95">
        <v>329</v>
      </c>
      <c r="N23" s="95">
        <v>344</v>
      </c>
      <c r="O23" s="99">
        <v>422</v>
      </c>
    </row>
    <row r="24" spans="2:15">
      <c r="B24" s="104"/>
      <c r="C24" s="147"/>
      <c r="D24" s="90"/>
      <c r="E24" s="94"/>
      <c r="F24" s="94"/>
      <c r="G24" s="94"/>
      <c r="H24" s="94"/>
      <c r="I24" s="94"/>
      <c r="J24" s="94"/>
      <c r="K24" s="94"/>
      <c r="L24" s="94"/>
      <c r="M24" s="94"/>
      <c r="N24" s="94"/>
      <c r="O24" s="99"/>
    </row>
    <row r="25" spans="2:15">
      <c r="B25" s="151" t="s">
        <v>100</v>
      </c>
      <c r="C25" s="147"/>
      <c r="D25" s="90"/>
      <c r="E25" s="94"/>
      <c r="F25" s="94"/>
      <c r="G25" s="94"/>
      <c r="H25" s="94"/>
      <c r="I25" s="94"/>
      <c r="J25" s="94"/>
      <c r="K25" s="94"/>
      <c r="L25" s="94"/>
      <c r="M25" s="94"/>
      <c r="N25" s="94"/>
      <c r="O25" s="99"/>
    </row>
    <row r="26" spans="2:15">
      <c r="B26" s="104" t="s">
        <v>92</v>
      </c>
      <c r="C26" s="147">
        <v>16522</v>
      </c>
      <c r="D26" s="90">
        <v>1661</v>
      </c>
      <c r="E26" s="94">
        <v>1486</v>
      </c>
      <c r="F26" s="94">
        <v>1684</v>
      </c>
      <c r="G26" s="94">
        <v>1345</v>
      </c>
      <c r="H26" s="94">
        <v>1359</v>
      </c>
      <c r="I26" s="94">
        <v>1196</v>
      </c>
      <c r="J26" s="94">
        <v>1207</v>
      </c>
      <c r="K26" s="94">
        <v>1226</v>
      </c>
      <c r="L26" s="94">
        <v>1151</v>
      </c>
      <c r="M26" s="94">
        <v>1273</v>
      </c>
      <c r="N26" s="94">
        <v>1311</v>
      </c>
      <c r="O26" s="99">
        <v>1623</v>
      </c>
    </row>
    <row r="27" spans="2:15">
      <c r="B27" s="104" t="s">
        <v>16</v>
      </c>
      <c r="C27" s="147">
        <v>16415</v>
      </c>
      <c r="D27" s="90">
        <v>1648</v>
      </c>
      <c r="E27" s="94">
        <v>1384</v>
      </c>
      <c r="F27" s="94">
        <v>1469</v>
      </c>
      <c r="G27" s="94">
        <v>1368</v>
      </c>
      <c r="H27" s="94">
        <v>1368</v>
      </c>
      <c r="I27" s="94">
        <v>1244</v>
      </c>
      <c r="J27" s="94">
        <v>1239</v>
      </c>
      <c r="K27" s="94">
        <v>1255</v>
      </c>
      <c r="L27" s="94">
        <v>1228</v>
      </c>
      <c r="M27" s="94">
        <v>1268</v>
      </c>
      <c r="N27" s="94">
        <v>1392</v>
      </c>
      <c r="O27" s="99">
        <v>1552</v>
      </c>
    </row>
    <row r="28" spans="2:15">
      <c r="B28" s="104" t="s">
        <v>87</v>
      </c>
      <c r="C28" s="147">
        <v>16736</v>
      </c>
      <c r="D28" s="90">
        <v>1618</v>
      </c>
      <c r="E28" s="94">
        <v>1380</v>
      </c>
      <c r="F28" s="94">
        <v>1576</v>
      </c>
      <c r="G28" s="94">
        <v>1401</v>
      </c>
      <c r="H28" s="94">
        <v>1362</v>
      </c>
      <c r="I28" s="94">
        <v>1201</v>
      </c>
      <c r="J28" s="94">
        <v>1312</v>
      </c>
      <c r="K28" s="94">
        <v>1340</v>
      </c>
      <c r="L28" s="94">
        <v>1259</v>
      </c>
      <c r="M28" s="94">
        <v>1347</v>
      </c>
      <c r="N28" s="94">
        <v>1362</v>
      </c>
      <c r="O28" s="99">
        <v>1578</v>
      </c>
    </row>
    <row r="29" spans="2:15">
      <c r="B29" s="104" t="s">
        <v>76</v>
      </c>
      <c r="C29" s="147">
        <v>16900</v>
      </c>
      <c r="D29" s="90">
        <v>1624</v>
      </c>
      <c r="E29" s="94">
        <v>1510</v>
      </c>
      <c r="F29" s="94">
        <v>1525</v>
      </c>
      <c r="G29" s="94">
        <v>1369</v>
      </c>
      <c r="H29" s="94">
        <v>1383</v>
      </c>
      <c r="I29" s="94">
        <v>1239</v>
      </c>
      <c r="J29" s="94">
        <v>1292</v>
      </c>
      <c r="K29" s="94">
        <v>1316</v>
      </c>
      <c r="L29" s="94">
        <v>1233</v>
      </c>
      <c r="M29" s="94">
        <v>1372</v>
      </c>
      <c r="N29" s="94">
        <v>1371</v>
      </c>
      <c r="O29" s="99">
        <v>1666</v>
      </c>
    </row>
    <row r="30" spans="2:15">
      <c r="B30" s="104" t="s">
        <v>70</v>
      </c>
      <c r="C30" s="147">
        <v>16995</v>
      </c>
      <c r="D30" s="90">
        <v>1738</v>
      </c>
      <c r="E30" s="94">
        <v>1429</v>
      </c>
      <c r="F30" s="94">
        <v>1493</v>
      </c>
      <c r="G30" s="94">
        <v>1425</v>
      </c>
      <c r="H30" s="94">
        <v>1349</v>
      </c>
      <c r="I30" s="94">
        <v>1280</v>
      </c>
      <c r="J30" s="94">
        <v>1292</v>
      </c>
      <c r="K30" s="94">
        <v>1329</v>
      </c>
      <c r="L30" s="94">
        <v>1297</v>
      </c>
      <c r="M30" s="94">
        <v>1397</v>
      </c>
      <c r="N30" s="94">
        <v>1386</v>
      </c>
      <c r="O30" s="99">
        <v>1580</v>
      </c>
    </row>
    <row r="31" spans="2:15">
      <c r="B31" s="104" t="s">
        <v>5</v>
      </c>
      <c r="C31" s="147">
        <v>17646</v>
      </c>
      <c r="D31" s="90">
        <v>1652</v>
      </c>
      <c r="E31" s="94">
        <v>1462</v>
      </c>
      <c r="F31" s="94">
        <v>1482</v>
      </c>
      <c r="G31" s="94">
        <v>1487</v>
      </c>
      <c r="H31" s="94">
        <v>1424</v>
      </c>
      <c r="I31" s="94">
        <v>1336</v>
      </c>
      <c r="J31" s="94">
        <v>1373</v>
      </c>
      <c r="K31" s="94">
        <v>1409</v>
      </c>
      <c r="L31" s="94">
        <v>1351</v>
      </c>
      <c r="M31" s="94">
        <v>1429</v>
      </c>
      <c r="N31" s="94">
        <v>1553</v>
      </c>
      <c r="O31" s="99">
        <v>1688</v>
      </c>
    </row>
    <row r="32" spans="2:15">
      <c r="B32" s="104" t="s">
        <v>50</v>
      </c>
      <c r="C32" s="147">
        <v>17884</v>
      </c>
      <c r="D32" s="90">
        <v>1831</v>
      </c>
      <c r="E32" s="94">
        <v>1557</v>
      </c>
      <c r="F32" s="94">
        <v>1556</v>
      </c>
      <c r="G32" s="94">
        <v>1369</v>
      </c>
      <c r="H32" s="94">
        <v>1525</v>
      </c>
      <c r="I32" s="94">
        <v>1352</v>
      </c>
      <c r="J32" s="94">
        <v>1406</v>
      </c>
      <c r="K32" s="94">
        <v>1309</v>
      </c>
      <c r="L32" s="94">
        <v>1397</v>
      </c>
      <c r="M32" s="94">
        <v>1446</v>
      </c>
      <c r="N32" s="94">
        <v>1406</v>
      </c>
      <c r="O32" s="99">
        <v>1730</v>
      </c>
    </row>
    <row r="33" spans="1:15">
      <c r="B33" s="104" t="s">
        <v>42</v>
      </c>
      <c r="C33" s="147">
        <v>18231</v>
      </c>
      <c r="D33" s="90">
        <v>1749</v>
      </c>
      <c r="E33" s="94">
        <v>1745</v>
      </c>
      <c r="F33" s="94">
        <v>1671</v>
      </c>
      <c r="G33" s="94">
        <v>1442</v>
      </c>
      <c r="H33" s="94">
        <v>1445</v>
      </c>
      <c r="I33" s="94">
        <v>1344</v>
      </c>
      <c r="J33" s="94">
        <v>1349</v>
      </c>
      <c r="K33" s="94">
        <v>1390</v>
      </c>
      <c r="L33" s="94">
        <v>1357</v>
      </c>
      <c r="M33" s="94">
        <v>1410</v>
      </c>
      <c r="N33" s="94">
        <v>1519</v>
      </c>
      <c r="O33" s="99">
        <v>1810</v>
      </c>
    </row>
    <row r="34" spans="1:15">
      <c r="B34" s="104" t="s">
        <v>30</v>
      </c>
      <c r="C34" s="147">
        <v>18459</v>
      </c>
      <c r="D34" s="90">
        <v>1760</v>
      </c>
      <c r="E34" s="94">
        <v>1491</v>
      </c>
      <c r="F34" s="94">
        <v>1602</v>
      </c>
      <c r="G34" s="94">
        <v>1521</v>
      </c>
      <c r="H34" s="94">
        <v>1532</v>
      </c>
      <c r="I34" s="94">
        <v>1400</v>
      </c>
      <c r="J34" s="94">
        <v>1423</v>
      </c>
      <c r="K34" s="94">
        <v>1517</v>
      </c>
      <c r="L34" s="94">
        <v>1453</v>
      </c>
      <c r="M34" s="94">
        <v>1464</v>
      </c>
      <c r="N34" s="94">
        <v>1591</v>
      </c>
      <c r="O34" s="99">
        <v>1705</v>
      </c>
    </row>
    <row r="35" spans="1:15">
      <c r="B35" s="104" t="s">
        <v>535</v>
      </c>
      <c r="C35" s="106">
        <v>17910</v>
      </c>
      <c r="D35" s="140">
        <v>1735</v>
      </c>
      <c r="E35" s="73">
        <v>1516</v>
      </c>
      <c r="F35" s="73">
        <v>1647</v>
      </c>
      <c r="G35" s="73">
        <v>1446</v>
      </c>
      <c r="H35" s="73">
        <v>1427</v>
      </c>
      <c r="I35" s="73">
        <v>1272</v>
      </c>
      <c r="J35" s="73">
        <v>1395</v>
      </c>
      <c r="K35" s="73">
        <v>1424</v>
      </c>
      <c r="L35" s="73">
        <v>1354</v>
      </c>
      <c r="M35" s="73">
        <v>1418</v>
      </c>
      <c r="N35" s="73">
        <v>1569</v>
      </c>
      <c r="O35" s="100">
        <v>1707</v>
      </c>
    </row>
    <row r="36" spans="1:15">
      <c r="B36" s="104" t="s">
        <v>357</v>
      </c>
      <c r="C36" s="106">
        <v>18211</v>
      </c>
      <c r="D36" s="140">
        <v>1877</v>
      </c>
      <c r="E36" s="73">
        <v>1610</v>
      </c>
      <c r="F36" s="73">
        <v>1651</v>
      </c>
      <c r="G36" s="73">
        <v>1520</v>
      </c>
      <c r="H36" s="73">
        <v>1503</v>
      </c>
      <c r="I36" s="73">
        <v>1268</v>
      </c>
      <c r="J36" s="73">
        <v>1391</v>
      </c>
      <c r="K36" s="73">
        <v>1441</v>
      </c>
      <c r="L36" s="73">
        <v>1346</v>
      </c>
      <c r="M36" s="73">
        <v>1474</v>
      </c>
      <c r="N36" s="73">
        <v>1516</v>
      </c>
      <c r="O36" s="100">
        <v>1614</v>
      </c>
    </row>
    <row r="37" spans="1:15">
      <c r="B37" s="104" t="s">
        <v>906</v>
      </c>
      <c r="C37" s="106">
        <v>18366</v>
      </c>
      <c r="D37" s="140">
        <v>1744</v>
      </c>
      <c r="E37" s="73">
        <v>1549</v>
      </c>
      <c r="F37" s="73">
        <v>1566</v>
      </c>
      <c r="G37" s="73">
        <v>1490</v>
      </c>
      <c r="H37" s="73">
        <v>1507</v>
      </c>
      <c r="I37" s="73">
        <v>1299</v>
      </c>
      <c r="J37" s="73">
        <v>1458</v>
      </c>
      <c r="K37" s="73">
        <v>1457</v>
      </c>
      <c r="L37" s="73">
        <v>1451</v>
      </c>
      <c r="M37" s="73">
        <v>1526</v>
      </c>
      <c r="N37" s="73">
        <v>1622</v>
      </c>
      <c r="O37" s="100">
        <v>1697</v>
      </c>
    </row>
    <row r="38" spans="1:15">
      <c r="B38" s="104" t="s">
        <v>196</v>
      </c>
      <c r="C38" s="106">
        <v>18712</v>
      </c>
      <c r="D38" s="140">
        <v>1869</v>
      </c>
      <c r="E38" s="73">
        <v>1589</v>
      </c>
      <c r="F38" s="73">
        <v>1724</v>
      </c>
      <c r="G38" s="73">
        <v>1473</v>
      </c>
      <c r="H38" s="73">
        <v>1497</v>
      </c>
      <c r="I38" s="73">
        <v>1346</v>
      </c>
      <c r="J38" s="73">
        <v>1408</v>
      </c>
      <c r="K38" s="73">
        <v>1452</v>
      </c>
      <c r="L38" s="73">
        <v>1383</v>
      </c>
      <c r="M38" s="73">
        <v>1562</v>
      </c>
      <c r="N38" s="73">
        <v>1637</v>
      </c>
      <c r="O38" s="100">
        <v>1772</v>
      </c>
    </row>
    <row r="39" spans="1:15">
      <c r="B39" s="104" t="s">
        <v>982</v>
      </c>
      <c r="C39" s="106">
        <v>18836</v>
      </c>
      <c r="D39" s="140">
        <v>1855</v>
      </c>
      <c r="E39" s="73">
        <v>1732</v>
      </c>
      <c r="F39" s="73">
        <v>1683</v>
      </c>
      <c r="G39" s="73">
        <v>1517</v>
      </c>
      <c r="H39" s="73">
        <v>1537</v>
      </c>
      <c r="I39" s="73">
        <v>1341</v>
      </c>
      <c r="J39" s="73">
        <v>1445</v>
      </c>
      <c r="K39" s="73">
        <v>1434</v>
      </c>
      <c r="L39" s="73">
        <v>1403</v>
      </c>
      <c r="M39" s="73">
        <v>1622</v>
      </c>
      <c r="N39" s="73">
        <v>1592</v>
      </c>
      <c r="O39" s="100">
        <v>1675</v>
      </c>
    </row>
    <row r="40" spans="1:15">
      <c r="B40" s="104" t="s">
        <v>1060</v>
      </c>
      <c r="C40" s="106">
        <v>19081</v>
      </c>
      <c r="D40" s="140">
        <v>1839</v>
      </c>
      <c r="E40" s="74">
        <v>1689</v>
      </c>
      <c r="F40" s="74">
        <v>1638</v>
      </c>
      <c r="G40" s="74">
        <v>1510</v>
      </c>
      <c r="H40" s="74">
        <v>1540</v>
      </c>
      <c r="I40" s="74">
        <v>1372</v>
      </c>
      <c r="J40" s="74">
        <v>1481</v>
      </c>
      <c r="K40" s="74">
        <v>1461</v>
      </c>
      <c r="L40" s="74">
        <v>1439</v>
      </c>
      <c r="M40" s="74">
        <v>1571</v>
      </c>
      <c r="N40" s="74">
        <v>1734</v>
      </c>
      <c r="O40" s="100">
        <v>1807</v>
      </c>
    </row>
    <row r="41" spans="1:15">
      <c r="B41" s="104" t="s">
        <v>1069</v>
      </c>
      <c r="C41" s="106">
        <v>18477</v>
      </c>
      <c r="D41" s="140">
        <v>1811</v>
      </c>
      <c r="E41" s="74">
        <v>1616</v>
      </c>
      <c r="F41" s="74">
        <v>1601</v>
      </c>
      <c r="G41" s="74">
        <v>1502</v>
      </c>
      <c r="H41" s="74">
        <v>1457</v>
      </c>
      <c r="I41" s="74">
        <v>1320</v>
      </c>
      <c r="J41" s="74">
        <v>1372</v>
      </c>
      <c r="K41" s="74">
        <v>1498</v>
      </c>
      <c r="L41" s="74">
        <v>1444</v>
      </c>
      <c r="M41" s="74">
        <v>1576</v>
      </c>
      <c r="N41" s="74">
        <v>1605</v>
      </c>
      <c r="O41" s="100">
        <v>1675</v>
      </c>
    </row>
    <row r="42" spans="1:15">
      <c r="B42" s="104" t="s">
        <v>1071</v>
      </c>
      <c r="C42" s="106">
        <v>19406</v>
      </c>
      <c r="D42" s="140">
        <v>1777</v>
      </c>
      <c r="E42" s="74">
        <v>1634</v>
      </c>
      <c r="F42" s="74">
        <v>1679</v>
      </c>
      <c r="G42" s="74">
        <v>1604</v>
      </c>
      <c r="H42" s="74">
        <v>1579</v>
      </c>
      <c r="I42" s="74">
        <v>1438</v>
      </c>
      <c r="J42" s="74">
        <v>1454</v>
      </c>
      <c r="K42" s="74">
        <v>1562</v>
      </c>
      <c r="L42" s="74">
        <v>1511</v>
      </c>
      <c r="M42" s="74">
        <v>1587</v>
      </c>
      <c r="N42" s="74">
        <v>1776</v>
      </c>
      <c r="O42" s="100">
        <v>1805</v>
      </c>
    </row>
    <row r="43" spans="1:15">
      <c r="B43" s="104" t="s">
        <v>1092</v>
      </c>
      <c r="C43" s="147">
        <v>20687</v>
      </c>
      <c r="D43" s="90">
        <v>1896</v>
      </c>
      <c r="E43" s="95">
        <v>1751</v>
      </c>
      <c r="F43" s="95">
        <v>1883</v>
      </c>
      <c r="G43" s="95">
        <v>1690</v>
      </c>
      <c r="H43" s="95">
        <v>1679</v>
      </c>
      <c r="I43" s="95">
        <v>1396</v>
      </c>
      <c r="J43" s="95">
        <v>1515</v>
      </c>
      <c r="K43" s="95">
        <v>1791</v>
      </c>
      <c r="L43" s="95">
        <v>1607</v>
      </c>
      <c r="M43" s="95">
        <v>1680</v>
      </c>
      <c r="N43" s="95">
        <v>1739</v>
      </c>
      <c r="O43" s="99">
        <v>2060</v>
      </c>
    </row>
    <row r="44" spans="1:15">
      <c r="B44" s="88"/>
      <c r="C44" s="57"/>
      <c r="D44" s="64"/>
      <c r="E44" s="75"/>
      <c r="F44" s="75"/>
      <c r="G44" s="75"/>
      <c r="H44" s="75"/>
      <c r="I44" s="75"/>
      <c r="J44" s="75"/>
      <c r="K44" s="75"/>
      <c r="L44" s="75"/>
      <c r="M44" s="75"/>
      <c r="N44" s="75"/>
      <c r="O44" s="70"/>
    </row>
    <row r="46" spans="1:15" ht="22.5">
      <c r="A46" s="101" t="s">
        <v>166</v>
      </c>
      <c r="B46" s="127" t="s">
        <v>9</v>
      </c>
      <c r="C46" s="105" t="s">
        <v>106</v>
      </c>
      <c r="D46" s="126" t="s">
        <v>93</v>
      </c>
      <c r="E46" s="166" t="s">
        <v>265</v>
      </c>
      <c r="F46" s="166" t="s">
        <v>267</v>
      </c>
      <c r="G46" s="166" t="s">
        <v>268</v>
      </c>
      <c r="H46" s="166" t="s">
        <v>270</v>
      </c>
      <c r="I46" s="166" t="s">
        <v>275</v>
      </c>
      <c r="J46" s="166" t="s">
        <v>276</v>
      </c>
      <c r="K46" s="166" t="s">
        <v>280</v>
      </c>
      <c r="L46" s="166" t="s">
        <v>281</v>
      </c>
      <c r="M46" s="166" t="s">
        <v>154</v>
      </c>
      <c r="N46" s="166" t="s">
        <v>249</v>
      </c>
      <c r="O46" s="130" t="s">
        <v>283</v>
      </c>
    </row>
    <row r="47" spans="1:15">
      <c r="B47" s="103"/>
      <c r="C47" s="147"/>
      <c r="D47" s="90"/>
      <c r="E47" s="94"/>
      <c r="F47" s="94"/>
      <c r="G47" s="94"/>
      <c r="H47" s="94"/>
      <c r="I47" s="94"/>
      <c r="J47" s="94"/>
      <c r="K47" s="94"/>
      <c r="L47" s="94"/>
      <c r="M47" s="94"/>
      <c r="N47" s="94"/>
      <c r="O47" s="99"/>
    </row>
    <row r="48" spans="1:15">
      <c r="B48" s="103" t="s">
        <v>98</v>
      </c>
      <c r="C48" s="147"/>
      <c r="D48" s="90"/>
      <c r="E48" s="94"/>
      <c r="F48" s="94"/>
      <c r="G48" s="94"/>
      <c r="H48" s="94"/>
      <c r="I48" s="94"/>
      <c r="J48" s="94"/>
      <c r="K48" s="94"/>
      <c r="L48" s="94"/>
      <c r="M48" s="94"/>
      <c r="N48" s="94"/>
      <c r="O48" s="99"/>
    </row>
    <row r="49" spans="2:15">
      <c r="B49" s="104" t="s">
        <v>92</v>
      </c>
      <c r="C49" s="147">
        <v>1706</v>
      </c>
      <c r="D49" s="90">
        <v>178</v>
      </c>
      <c r="E49" s="94">
        <v>135</v>
      </c>
      <c r="F49" s="94">
        <v>158</v>
      </c>
      <c r="G49" s="94">
        <v>140</v>
      </c>
      <c r="H49" s="94">
        <v>150</v>
      </c>
      <c r="I49" s="94">
        <v>116</v>
      </c>
      <c r="J49" s="94">
        <v>129</v>
      </c>
      <c r="K49" s="94">
        <v>132</v>
      </c>
      <c r="L49" s="94">
        <v>109</v>
      </c>
      <c r="M49" s="94">
        <v>132</v>
      </c>
      <c r="N49" s="94">
        <v>160</v>
      </c>
      <c r="O49" s="99">
        <v>167</v>
      </c>
    </row>
    <row r="50" spans="2:15">
      <c r="B50" s="104" t="s">
        <v>16</v>
      </c>
      <c r="C50" s="147">
        <v>1732</v>
      </c>
      <c r="D50" s="90">
        <v>180</v>
      </c>
      <c r="E50" s="94">
        <v>164</v>
      </c>
      <c r="F50" s="94">
        <v>167</v>
      </c>
      <c r="G50" s="94">
        <v>134</v>
      </c>
      <c r="H50" s="94">
        <v>148</v>
      </c>
      <c r="I50" s="94">
        <v>121</v>
      </c>
      <c r="J50" s="94">
        <v>133</v>
      </c>
      <c r="K50" s="94">
        <v>130</v>
      </c>
      <c r="L50" s="94">
        <v>129</v>
      </c>
      <c r="M50" s="94">
        <v>125</v>
      </c>
      <c r="N50" s="94">
        <v>134</v>
      </c>
      <c r="O50" s="99">
        <v>167</v>
      </c>
    </row>
    <row r="51" spans="2:15">
      <c r="B51" s="104" t="s">
        <v>87</v>
      </c>
      <c r="C51" s="147">
        <v>1597</v>
      </c>
      <c r="D51" s="90">
        <v>160</v>
      </c>
      <c r="E51" s="94">
        <v>152</v>
      </c>
      <c r="F51" s="94">
        <v>152</v>
      </c>
      <c r="G51" s="94">
        <v>119</v>
      </c>
      <c r="H51" s="94">
        <v>147</v>
      </c>
      <c r="I51" s="94">
        <v>121</v>
      </c>
      <c r="J51" s="94">
        <v>102</v>
      </c>
      <c r="K51" s="94">
        <v>117</v>
      </c>
      <c r="L51" s="94">
        <v>127</v>
      </c>
      <c r="M51" s="94">
        <v>116</v>
      </c>
      <c r="N51" s="94">
        <v>133</v>
      </c>
      <c r="O51" s="99">
        <v>151</v>
      </c>
    </row>
    <row r="52" spans="2:15">
      <c r="B52" s="104" t="s">
        <v>76</v>
      </c>
      <c r="C52" s="147">
        <v>1630</v>
      </c>
      <c r="D52" s="90">
        <v>176</v>
      </c>
      <c r="E52" s="94">
        <v>168</v>
      </c>
      <c r="F52" s="94">
        <v>117</v>
      </c>
      <c r="G52" s="94">
        <v>125</v>
      </c>
      <c r="H52" s="94">
        <v>117</v>
      </c>
      <c r="I52" s="94">
        <v>132</v>
      </c>
      <c r="J52" s="94">
        <v>118</v>
      </c>
      <c r="K52" s="94">
        <v>121</v>
      </c>
      <c r="L52" s="94">
        <v>100</v>
      </c>
      <c r="M52" s="94">
        <v>140</v>
      </c>
      <c r="N52" s="94">
        <v>149</v>
      </c>
      <c r="O52" s="99">
        <v>167</v>
      </c>
    </row>
    <row r="53" spans="2:15">
      <c r="B53" s="104" t="s">
        <v>70</v>
      </c>
      <c r="C53" s="147">
        <v>1711</v>
      </c>
      <c r="D53" s="90">
        <v>178</v>
      </c>
      <c r="E53" s="94">
        <v>137</v>
      </c>
      <c r="F53" s="94">
        <v>173</v>
      </c>
      <c r="G53" s="94">
        <v>155</v>
      </c>
      <c r="H53" s="94">
        <v>121</v>
      </c>
      <c r="I53" s="94">
        <v>119</v>
      </c>
      <c r="J53" s="94">
        <v>133</v>
      </c>
      <c r="K53" s="94">
        <v>139</v>
      </c>
      <c r="L53" s="94">
        <v>130</v>
      </c>
      <c r="M53" s="94">
        <v>147</v>
      </c>
      <c r="N53" s="94">
        <v>127</v>
      </c>
      <c r="O53" s="99">
        <v>152</v>
      </c>
    </row>
    <row r="54" spans="2:15">
      <c r="B54" s="104" t="s">
        <v>5</v>
      </c>
      <c r="C54" s="147">
        <v>1708</v>
      </c>
      <c r="D54" s="90">
        <v>155</v>
      </c>
      <c r="E54" s="94">
        <v>132</v>
      </c>
      <c r="F54" s="94">
        <v>145</v>
      </c>
      <c r="G54" s="94">
        <v>132</v>
      </c>
      <c r="H54" s="94">
        <v>159</v>
      </c>
      <c r="I54" s="94">
        <v>131</v>
      </c>
      <c r="J54" s="94">
        <v>115</v>
      </c>
      <c r="K54" s="94">
        <v>141</v>
      </c>
      <c r="L54" s="94">
        <v>142</v>
      </c>
      <c r="M54" s="94">
        <v>156</v>
      </c>
      <c r="N54" s="94">
        <v>147</v>
      </c>
      <c r="O54" s="99">
        <v>153</v>
      </c>
    </row>
    <row r="55" spans="2:15">
      <c r="B55" s="104" t="s">
        <v>50</v>
      </c>
      <c r="C55" s="147">
        <v>1718</v>
      </c>
      <c r="D55" s="90">
        <v>159</v>
      </c>
      <c r="E55" s="94">
        <v>151</v>
      </c>
      <c r="F55" s="94">
        <v>166</v>
      </c>
      <c r="G55" s="94">
        <v>142</v>
      </c>
      <c r="H55" s="94">
        <v>141</v>
      </c>
      <c r="I55" s="94">
        <v>132</v>
      </c>
      <c r="J55" s="94">
        <v>145</v>
      </c>
      <c r="K55" s="94">
        <v>113</v>
      </c>
      <c r="L55" s="94">
        <v>149</v>
      </c>
      <c r="M55" s="94">
        <v>128</v>
      </c>
      <c r="N55" s="94">
        <v>125</v>
      </c>
      <c r="O55" s="99">
        <v>167</v>
      </c>
    </row>
    <row r="56" spans="2:15">
      <c r="B56" s="104" t="s">
        <v>42</v>
      </c>
      <c r="C56" s="147">
        <v>1810</v>
      </c>
      <c r="D56" s="90">
        <v>170</v>
      </c>
      <c r="E56" s="94">
        <v>184</v>
      </c>
      <c r="F56" s="94">
        <v>184</v>
      </c>
      <c r="G56" s="94">
        <v>156</v>
      </c>
      <c r="H56" s="94">
        <v>146</v>
      </c>
      <c r="I56" s="94">
        <v>145</v>
      </c>
      <c r="J56" s="94">
        <v>135</v>
      </c>
      <c r="K56" s="94">
        <v>130</v>
      </c>
      <c r="L56" s="94">
        <v>127</v>
      </c>
      <c r="M56" s="94">
        <v>143</v>
      </c>
      <c r="N56" s="94">
        <v>131</v>
      </c>
      <c r="O56" s="99">
        <v>159</v>
      </c>
    </row>
    <row r="57" spans="2:15">
      <c r="B57" s="104" t="s">
        <v>30</v>
      </c>
      <c r="C57" s="147">
        <v>1830</v>
      </c>
      <c r="D57" s="90">
        <v>160</v>
      </c>
      <c r="E57" s="94">
        <v>147</v>
      </c>
      <c r="F57" s="94">
        <v>158</v>
      </c>
      <c r="G57" s="94">
        <v>139</v>
      </c>
      <c r="H57" s="94">
        <v>155</v>
      </c>
      <c r="I57" s="94">
        <v>143</v>
      </c>
      <c r="J57" s="94">
        <v>134</v>
      </c>
      <c r="K57" s="94">
        <v>156</v>
      </c>
      <c r="L57" s="94">
        <v>151</v>
      </c>
      <c r="M57" s="94">
        <v>146</v>
      </c>
      <c r="N57" s="94">
        <v>161</v>
      </c>
      <c r="O57" s="99">
        <v>180</v>
      </c>
    </row>
    <row r="58" spans="2:15">
      <c r="B58" s="104" t="s">
        <v>535</v>
      </c>
      <c r="C58" s="147">
        <v>1680</v>
      </c>
      <c r="D58" s="90">
        <v>171</v>
      </c>
      <c r="E58" s="94">
        <v>160</v>
      </c>
      <c r="F58" s="94">
        <v>155</v>
      </c>
      <c r="G58" s="94">
        <v>134</v>
      </c>
      <c r="H58" s="94">
        <v>134</v>
      </c>
      <c r="I58" s="94">
        <v>123</v>
      </c>
      <c r="J58" s="94">
        <v>129</v>
      </c>
      <c r="K58" s="94">
        <v>128</v>
      </c>
      <c r="L58" s="94">
        <v>131</v>
      </c>
      <c r="M58" s="94">
        <v>139</v>
      </c>
      <c r="N58" s="94">
        <v>113</v>
      </c>
      <c r="O58" s="99">
        <v>163</v>
      </c>
    </row>
    <row r="59" spans="2:15">
      <c r="B59" s="104" t="s">
        <v>357</v>
      </c>
      <c r="C59" s="147">
        <v>1795</v>
      </c>
      <c r="D59" s="90">
        <v>166</v>
      </c>
      <c r="E59" s="94">
        <v>162</v>
      </c>
      <c r="F59" s="94">
        <v>179</v>
      </c>
      <c r="G59" s="94">
        <v>133</v>
      </c>
      <c r="H59" s="94">
        <v>149</v>
      </c>
      <c r="I59" s="94">
        <v>122</v>
      </c>
      <c r="J59" s="94">
        <v>144</v>
      </c>
      <c r="K59" s="94">
        <v>134</v>
      </c>
      <c r="L59" s="94">
        <v>138</v>
      </c>
      <c r="M59" s="94">
        <v>146</v>
      </c>
      <c r="N59" s="94">
        <v>163</v>
      </c>
      <c r="O59" s="99">
        <v>159</v>
      </c>
    </row>
    <row r="60" spans="2:15">
      <c r="B60" s="104" t="s">
        <v>906</v>
      </c>
      <c r="C60" s="147">
        <v>1849</v>
      </c>
      <c r="D60" s="90">
        <v>147</v>
      </c>
      <c r="E60" s="94">
        <v>167</v>
      </c>
      <c r="F60" s="94">
        <v>164</v>
      </c>
      <c r="G60" s="94">
        <v>161</v>
      </c>
      <c r="H60" s="94">
        <v>139</v>
      </c>
      <c r="I60" s="94">
        <v>144</v>
      </c>
      <c r="J60" s="94">
        <v>150</v>
      </c>
      <c r="K60" s="94">
        <v>149</v>
      </c>
      <c r="L60" s="94">
        <v>155</v>
      </c>
      <c r="M60" s="94">
        <v>147</v>
      </c>
      <c r="N60" s="94">
        <v>153</v>
      </c>
      <c r="O60" s="99">
        <v>173</v>
      </c>
    </row>
    <row r="61" spans="2:15">
      <c r="B61" s="104" t="s">
        <v>196</v>
      </c>
      <c r="C61" s="147">
        <v>1905</v>
      </c>
      <c r="D61" s="90">
        <v>218</v>
      </c>
      <c r="E61" s="94">
        <v>169</v>
      </c>
      <c r="F61" s="94">
        <v>174</v>
      </c>
      <c r="G61" s="94">
        <v>149</v>
      </c>
      <c r="H61" s="94">
        <v>135</v>
      </c>
      <c r="I61" s="94">
        <v>131</v>
      </c>
      <c r="J61" s="94">
        <v>134</v>
      </c>
      <c r="K61" s="94">
        <v>144</v>
      </c>
      <c r="L61" s="94">
        <v>126</v>
      </c>
      <c r="M61" s="94">
        <v>162</v>
      </c>
      <c r="N61" s="94">
        <v>181</v>
      </c>
      <c r="O61" s="99">
        <v>182</v>
      </c>
    </row>
    <row r="62" spans="2:15">
      <c r="B62" s="104" t="s">
        <v>982</v>
      </c>
      <c r="C62" s="147">
        <v>1733</v>
      </c>
      <c r="D62" s="90">
        <v>185</v>
      </c>
      <c r="E62" s="94">
        <v>151</v>
      </c>
      <c r="F62" s="94">
        <v>136</v>
      </c>
      <c r="G62" s="94">
        <v>139</v>
      </c>
      <c r="H62" s="94">
        <v>147</v>
      </c>
      <c r="I62" s="94">
        <v>119</v>
      </c>
      <c r="J62" s="94">
        <v>122</v>
      </c>
      <c r="K62" s="94">
        <v>110</v>
      </c>
      <c r="L62" s="94">
        <v>139</v>
      </c>
      <c r="M62" s="94">
        <v>175</v>
      </c>
      <c r="N62" s="94">
        <v>158</v>
      </c>
      <c r="O62" s="99">
        <v>152</v>
      </c>
    </row>
    <row r="63" spans="2:15">
      <c r="B63" s="104" t="s">
        <v>1060</v>
      </c>
      <c r="C63" s="147">
        <v>1803</v>
      </c>
      <c r="D63" s="90">
        <v>163</v>
      </c>
      <c r="E63" s="95">
        <v>161</v>
      </c>
      <c r="F63" s="95">
        <v>146</v>
      </c>
      <c r="G63" s="95">
        <v>141</v>
      </c>
      <c r="H63" s="95">
        <v>150</v>
      </c>
      <c r="I63" s="95">
        <v>130</v>
      </c>
      <c r="J63" s="95">
        <v>133</v>
      </c>
      <c r="K63" s="95">
        <v>147</v>
      </c>
      <c r="L63" s="95">
        <v>122</v>
      </c>
      <c r="M63" s="95">
        <v>158</v>
      </c>
      <c r="N63" s="95">
        <v>184</v>
      </c>
      <c r="O63" s="99">
        <v>168</v>
      </c>
    </row>
    <row r="64" spans="2:15">
      <c r="B64" s="104" t="s">
        <v>1069</v>
      </c>
      <c r="C64" s="147">
        <v>1786</v>
      </c>
      <c r="D64" s="90">
        <v>176</v>
      </c>
      <c r="E64" s="95">
        <v>160</v>
      </c>
      <c r="F64" s="95">
        <v>150</v>
      </c>
      <c r="G64" s="95">
        <v>134</v>
      </c>
      <c r="H64" s="95">
        <v>135</v>
      </c>
      <c r="I64" s="95">
        <v>131</v>
      </c>
      <c r="J64" s="95">
        <v>134</v>
      </c>
      <c r="K64" s="95">
        <v>141</v>
      </c>
      <c r="L64" s="95">
        <v>127</v>
      </c>
      <c r="M64" s="95">
        <v>141</v>
      </c>
      <c r="N64" s="95">
        <v>165</v>
      </c>
      <c r="O64" s="99">
        <v>192</v>
      </c>
    </row>
    <row r="65" spans="2:15">
      <c r="B65" s="104" t="s">
        <v>1071</v>
      </c>
      <c r="C65" s="147">
        <v>1821</v>
      </c>
      <c r="D65" s="90">
        <v>148</v>
      </c>
      <c r="E65" s="95">
        <v>166</v>
      </c>
      <c r="F65" s="95">
        <v>152</v>
      </c>
      <c r="G65" s="95">
        <v>156</v>
      </c>
      <c r="H65" s="95">
        <v>152</v>
      </c>
      <c r="I65" s="95">
        <v>130</v>
      </c>
      <c r="J65" s="95">
        <v>143</v>
      </c>
      <c r="K65" s="95">
        <v>166</v>
      </c>
      <c r="L65" s="95">
        <v>143</v>
      </c>
      <c r="M65" s="95">
        <v>158</v>
      </c>
      <c r="N65" s="95">
        <v>153</v>
      </c>
      <c r="O65" s="99">
        <v>154</v>
      </c>
    </row>
    <row r="66" spans="2:15">
      <c r="B66" s="104" t="s">
        <v>1092</v>
      </c>
      <c r="C66" s="147">
        <v>1971</v>
      </c>
      <c r="D66" s="90">
        <v>166</v>
      </c>
      <c r="E66" s="95">
        <v>152</v>
      </c>
      <c r="F66" s="95">
        <v>186</v>
      </c>
      <c r="G66" s="95">
        <v>159</v>
      </c>
      <c r="H66" s="95">
        <v>151</v>
      </c>
      <c r="I66" s="95">
        <v>144</v>
      </c>
      <c r="J66" s="95">
        <v>149</v>
      </c>
      <c r="K66" s="95">
        <v>177</v>
      </c>
      <c r="L66" s="95">
        <v>169</v>
      </c>
      <c r="M66" s="95">
        <v>158</v>
      </c>
      <c r="N66" s="95">
        <v>148</v>
      </c>
      <c r="O66" s="99">
        <v>212</v>
      </c>
    </row>
    <row r="67" spans="2:15">
      <c r="B67" s="104"/>
      <c r="C67" s="147"/>
      <c r="D67" s="90"/>
      <c r="E67" s="94"/>
      <c r="F67" s="94"/>
      <c r="G67" s="94"/>
      <c r="H67" s="94"/>
      <c r="I67" s="94"/>
      <c r="J67" s="94"/>
      <c r="K67" s="94"/>
      <c r="L67" s="94"/>
      <c r="M67" s="94"/>
      <c r="N67" s="94"/>
      <c r="O67" s="99"/>
    </row>
    <row r="68" spans="2:15">
      <c r="B68" s="151" t="s">
        <v>100</v>
      </c>
      <c r="C68" s="147"/>
      <c r="D68" s="90"/>
      <c r="E68" s="94"/>
      <c r="F68" s="94"/>
      <c r="G68" s="94"/>
      <c r="H68" s="94"/>
      <c r="I68" s="94"/>
      <c r="J68" s="94"/>
      <c r="K68" s="94"/>
      <c r="L68" s="94"/>
      <c r="M68" s="94"/>
      <c r="N68" s="94"/>
      <c r="O68" s="99"/>
    </row>
    <row r="69" spans="2:15">
      <c r="B69" s="104" t="s">
        <v>92</v>
      </c>
      <c r="C69" s="147">
        <v>8681</v>
      </c>
      <c r="D69" s="90">
        <v>883</v>
      </c>
      <c r="E69" s="94">
        <v>745</v>
      </c>
      <c r="F69" s="94">
        <v>845</v>
      </c>
      <c r="G69" s="94">
        <v>699</v>
      </c>
      <c r="H69" s="94">
        <v>721</v>
      </c>
      <c r="I69" s="94">
        <v>630</v>
      </c>
      <c r="J69" s="94">
        <v>632</v>
      </c>
      <c r="K69" s="94">
        <v>645</v>
      </c>
      <c r="L69" s="94">
        <v>587</v>
      </c>
      <c r="M69" s="94">
        <v>705</v>
      </c>
      <c r="N69" s="94">
        <v>716</v>
      </c>
      <c r="O69" s="99">
        <v>873</v>
      </c>
    </row>
    <row r="70" spans="2:15">
      <c r="B70" s="104" t="s">
        <v>16</v>
      </c>
      <c r="C70" s="147">
        <v>8575</v>
      </c>
      <c r="D70" s="90">
        <v>833</v>
      </c>
      <c r="E70" s="94">
        <v>696</v>
      </c>
      <c r="F70" s="94">
        <v>749</v>
      </c>
      <c r="G70" s="94">
        <v>721</v>
      </c>
      <c r="H70" s="94">
        <v>725</v>
      </c>
      <c r="I70" s="94">
        <v>671</v>
      </c>
      <c r="J70" s="94">
        <v>654</v>
      </c>
      <c r="K70" s="94">
        <v>649</v>
      </c>
      <c r="L70" s="94">
        <v>668</v>
      </c>
      <c r="M70" s="94">
        <v>661</v>
      </c>
      <c r="N70" s="94">
        <v>737</v>
      </c>
      <c r="O70" s="99">
        <v>811</v>
      </c>
    </row>
    <row r="71" spans="2:15">
      <c r="B71" s="104" t="s">
        <v>87</v>
      </c>
      <c r="C71" s="147">
        <v>8641</v>
      </c>
      <c r="D71" s="90">
        <v>820</v>
      </c>
      <c r="E71" s="94">
        <v>701</v>
      </c>
      <c r="F71" s="94">
        <v>816</v>
      </c>
      <c r="G71" s="94">
        <v>704</v>
      </c>
      <c r="H71" s="94">
        <v>730</v>
      </c>
      <c r="I71" s="94">
        <v>662</v>
      </c>
      <c r="J71" s="94">
        <v>669</v>
      </c>
      <c r="K71" s="94">
        <v>708</v>
      </c>
      <c r="L71" s="94">
        <v>649</v>
      </c>
      <c r="M71" s="94">
        <v>673</v>
      </c>
      <c r="N71" s="94">
        <v>718</v>
      </c>
      <c r="O71" s="99">
        <v>791</v>
      </c>
    </row>
    <row r="72" spans="2:15">
      <c r="B72" s="104" t="s">
        <v>76</v>
      </c>
      <c r="C72" s="147">
        <v>8635</v>
      </c>
      <c r="D72" s="90">
        <v>845</v>
      </c>
      <c r="E72" s="94">
        <v>799</v>
      </c>
      <c r="F72" s="94">
        <v>743</v>
      </c>
      <c r="G72" s="94">
        <v>683</v>
      </c>
      <c r="H72" s="94">
        <v>692</v>
      </c>
      <c r="I72" s="94">
        <v>681</v>
      </c>
      <c r="J72" s="94">
        <v>658</v>
      </c>
      <c r="K72" s="94">
        <v>673</v>
      </c>
      <c r="L72" s="94">
        <v>631</v>
      </c>
      <c r="M72" s="94">
        <v>709</v>
      </c>
      <c r="N72" s="94">
        <v>686</v>
      </c>
      <c r="O72" s="99">
        <v>835</v>
      </c>
    </row>
    <row r="73" spans="2:15">
      <c r="B73" s="104" t="s">
        <v>70</v>
      </c>
      <c r="C73" s="147">
        <v>8700</v>
      </c>
      <c r="D73" s="90">
        <v>913</v>
      </c>
      <c r="E73" s="94">
        <v>739</v>
      </c>
      <c r="F73" s="94">
        <v>764</v>
      </c>
      <c r="G73" s="94">
        <v>730</v>
      </c>
      <c r="H73" s="94">
        <v>696</v>
      </c>
      <c r="I73" s="94">
        <v>651</v>
      </c>
      <c r="J73" s="94">
        <v>659</v>
      </c>
      <c r="K73" s="94">
        <v>681</v>
      </c>
      <c r="L73" s="94">
        <v>671</v>
      </c>
      <c r="M73" s="94">
        <v>724</v>
      </c>
      <c r="N73" s="94">
        <v>667</v>
      </c>
      <c r="O73" s="99">
        <v>805</v>
      </c>
    </row>
    <row r="74" spans="2:15">
      <c r="B74" s="104" t="s">
        <v>5</v>
      </c>
      <c r="C74" s="147">
        <v>9007</v>
      </c>
      <c r="D74" s="90">
        <v>851</v>
      </c>
      <c r="E74" s="94">
        <v>775</v>
      </c>
      <c r="F74" s="94">
        <v>763</v>
      </c>
      <c r="G74" s="94">
        <v>749</v>
      </c>
      <c r="H74" s="94">
        <v>732</v>
      </c>
      <c r="I74" s="94">
        <v>654</v>
      </c>
      <c r="J74" s="94">
        <v>679</v>
      </c>
      <c r="K74" s="94">
        <v>730</v>
      </c>
      <c r="L74" s="94">
        <v>697</v>
      </c>
      <c r="M74" s="94">
        <v>713</v>
      </c>
      <c r="N74" s="94">
        <v>806</v>
      </c>
      <c r="O74" s="99">
        <v>858</v>
      </c>
    </row>
    <row r="75" spans="2:15">
      <c r="B75" s="104" t="s">
        <v>50</v>
      </c>
      <c r="C75" s="147">
        <v>8995</v>
      </c>
      <c r="D75" s="90">
        <v>890</v>
      </c>
      <c r="E75" s="94">
        <v>789</v>
      </c>
      <c r="F75" s="94">
        <v>775</v>
      </c>
      <c r="G75" s="94">
        <v>731</v>
      </c>
      <c r="H75" s="94">
        <v>801</v>
      </c>
      <c r="I75" s="94">
        <v>694</v>
      </c>
      <c r="J75" s="94">
        <v>708</v>
      </c>
      <c r="K75" s="94">
        <v>638</v>
      </c>
      <c r="L75" s="94">
        <v>670</v>
      </c>
      <c r="M75" s="94">
        <v>703</v>
      </c>
      <c r="N75" s="94">
        <v>732</v>
      </c>
      <c r="O75" s="99">
        <v>864</v>
      </c>
    </row>
    <row r="76" spans="2:15">
      <c r="B76" s="104" t="s">
        <v>42</v>
      </c>
      <c r="C76" s="147">
        <v>9076</v>
      </c>
      <c r="D76" s="90">
        <v>905</v>
      </c>
      <c r="E76" s="94">
        <v>866</v>
      </c>
      <c r="F76" s="94">
        <v>821</v>
      </c>
      <c r="G76" s="94">
        <v>759</v>
      </c>
      <c r="H76" s="94">
        <v>708</v>
      </c>
      <c r="I76" s="94">
        <v>684</v>
      </c>
      <c r="J76" s="94">
        <v>661</v>
      </c>
      <c r="K76" s="94">
        <v>699</v>
      </c>
      <c r="L76" s="94">
        <v>664</v>
      </c>
      <c r="M76" s="94">
        <v>706</v>
      </c>
      <c r="N76" s="94">
        <v>706</v>
      </c>
      <c r="O76" s="99">
        <v>897</v>
      </c>
    </row>
    <row r="77" spans="2:15">
      <c r="B77" s="104" t="s">
        <v>30</v>
      </c>
      <c r="C77" s="147">
        <v>9289</v>
      </c>
      <c r="D77" s="90">
        <v>875</v>
      </c>
      <c r="E77" s="94">
        <v>766</v>
      </c>
      <c r="F77" s="94">
        <v>799</v>
      </c>
      <c r="G77" s="94">
        <v>786</v>
      </c>
      <c r="H77" s="94">
        <v>747</v>
      </c>
      <c r="I77" s="94">
        <v>703</v>
      </c>
      <c r="J77" s="94">
        <v>715</v>
      </c>
      <c r="K77" s="94">
        <v>781</v>
      </c>
      <c r="L77" s="94">
        <v>727</v>
      </c>
      <c r="M77" s="94">
        <v>685</v>
      </c>
      <c r="N77" s="94">
        <v>836</v>
      </c>
      <c r="O77" s="99">
        <v>869</v>
      </c>
    </row>
    <row r="78" spans="2:15">
      <c r="B78" s="104" t="s">
        <v>535</v>
      </c>
      <c r="C78" s="106">
        <v>8844</v>
      </c>
      <c r="D78" s="140">
        <v>882</v>
      </c>
      <c r="E78" s="73">
        <v>773</v>
      </c>
      <c r="F78" s="73">
        <v>794</v>
      </c>
      <c r="G78" s="73">
        <v>697</v>
      </c>
      <c r="H78" s="73">
        <v>693</v>
      </c>
      <c r="I78" s="73">
        <v>626</v>
      </c>
      <c r="J78" s="73">
        <v>696</v>
      </c>
      <c r="K78" s="73">
        <v>711</v>
      </c>
      <c r="L78" s="73">
        <v>690</v>
      </c>
      <c r="M78" s="73">
        <v>719</v>
      </c>
      <c r="N78" s="73">
        <v>748</v>
      </c>
      <c r="O78" s="100">
        <v>815</v>
      </c>
    </row>
    <row r="79" spans="2:15">
      <c r="B79" s="104" t="s">
        <v>357</v>
      </c>
      <c r="C79" s="106">
        <v>8935</v>
      </c>
      <c r="D79" s="140">
        <v>948</v>
      </c>
      <c r="E79" s="73">
        <v>772</v>
      </c>
      <c r="F79" s="73">
        <v>800</v>
      </c>
      <c r="G79" s="73">
        <v>759</v>
      </c>
      <c r="H79" s="73">
        <v>719</v>
      </c>
      <c r="I79" s="73">
        <v>635</v>
      </c>
      <c r="J79" s="73">
        <v>677</v>
      </c>
      <c r="K79" s="73">
        <v>711</v>
      </c>
      <c r="L79" s="73">
        <v>636</v>
      </c>
      <c r="M79" s="73">
        <v>748</v>
      </c>
      <c r="N79" s="73">
        <v>736</v>
      </c>
      <c r="O79" s="100">
        <v>794</v>
      </c>
    </row>
    <row r="80" spans="2:15">
      <c r="B80" s="104" t="s">
        <v>906</v>
      </c>
      <c r="C80" s="106">
        <v>9205</v>
      </c>
      <c r="D80" s="140">
        <v>873</v>
      </c>
      <c r="E80" s="73">
        <v>783</v>
      </c>
      <c r="F80" s="73">
        <v>783</v>
      </c>
      <c r="G80" s="73">
        <v>737</v>
      </c>
      <c r="H80" s="73">
        <v>780</v>
      </c>
      <c r="I80" s="73">
        <v>636</v>
      </c>
      <c r="J80" s="73">
        <v>741</v>
      </c>
      <c r="K80" s="73">
        <v>735</v>
      </c>
      <c r="L80" s="73">
        <v>739</v>
      </c>
      <c r="M80" s="73">
        <v>742</v>
      </c>
      <c r="N80" s="73">
        <v>825</v>
      </c>
      <c r="O80" s="100">
        <v>831</v>
      </c>
    </row>
    <row r="81" spans="1:15">
      <c r="B81" s="104" t="s">
        <v>196</v>
      </c>
      <c r="C81" s="106">
        <v>9293</v>
      </c>
      <c r="D81" s="140">
        <v>952</v>
      </c>
      <c r="E81" s="73">
        <v>811</v>
      </c>
      <c r="F81" s="73">
        <v>842</v>
      </c>
      <c r="G81" s="73">
        <v>720</v>
      </c>
      <c r="H81" s="73">
        <v>703</v>
      </c>
      <c r="I81" s="73">
        <v>658</v>
      </c>
      <c r="J81" s="73">
        <v>705</v>
      </c>
      <c r="K81" s="73">
        <v>716</v>
      </c>
      <c r="L81" s="73">
        <v>696</v>
      </c>
      <c r="M81" s="73">
        <v>779</v>
      </c>
      <c r="N81" s="73">
        <v>831</v>
      </c>
      <c r="O81" s="100">
        <v>880</v>
      </c>
    </row>
    <row r="82" spans="1:15">
      <c r="B82" s="104" t="s">
        <v>982</v>
      </c>
      <c r="C82" s="106">
        <v>9036</v>
      </c>
      <c r="D82" s="140">
        <v>867</v>
      </c>
      <c r="E82" s="73">
        <v>846</v>
      </c>
      <c r="F82" s="73">
        <v>822</v>
      </c>
      <c r="G82" s="73">
        <v>748</v>
      </c>
      <c r="H82" s="73">
        <v>740</v>
      </c>
      <c r="I82" s="73">
        <v>615</v>
      </c>
      <c r="J82" s="73">
        <v>675</v>
      </c>
      <c r="K82" s="73">
        <v>659</v>
      </c>
      <c r="L82" s="73">
        <v>687</v>
      </c>
      <c r="M82" s="73">
        <v>821</v>
      </c>
      <c r="N82" s="73">
        <v>734</v>
      </c>
      <c r="O82" s="100">
        <v>822</v>
      </c>
    </row>
    <row r="83" spans="1:15">
      <c r="B83" s="104" t="s">
        <v>1060</v>
      </c>
      <c r="C83" s="106">
        <v>9296</v>
      </c>
      <c r="D83" s="140">
        <v>915</v>
      </c>
      <c r="E83" s="74">
        <v>843</v>
      </c>
      <c r="F83" s="74">
        <v>825</v>
      </c>
      <c r="G83" s="74">
        <v>739</v>
      </c>
      <c r="H83" s="74">
        <v>723</v>
      </c>
      <c r="I83" s="74">
        <v>654</v>
      </c>
      <c r="J83" s="74">
        <v>736</v>
      </c>
      <c r="K83" s="74">
        <v>703</v>
      </c>
      <c r="L83" s="74">
        <v>676</v>
      </c>
      <c r="M83" s="74">
        <v>754</v>
      </c>
      <c r="N83" s="74">
        <v>851</v>
      </c>
      <c r="O83" s="100">
        <v>877</v>
      </c>
    </row>
    <row r="84" spans="1:15">
      <c r="B84" s="104" t="s">
        <v>1069</v>
      </c>
      <c r="C84" s="106">
        <v>9146</v>
      </c>
      <c r="D84" s="140">
        <v>921</v>
      </c>
      <c r="E84" s="74">
        <v>794</v>
      </c>
      <c r="F84" s="74">
        <v>810</v>
      </c>
      <c r="G84" s="74">
        <v>731</v>
      </c>
      <c r="H84" s="74">
        <v>699</v>
      </c>
      <c r="I84" s="74">
        <v>652</v>
      </c>
      <c r="J84" s="74">
        <v>655</v>
      </c>
      <c r="K84" s="74">
        <v>755</v>
      </c>
      <c r="L84" s="74">
        <v>719</v>
      </c>
      <c r="M84" s="74">
        <v>793</v>
      </c>
      <c r="N84" s="74">
        <v>789</v>
      </c>
      <c r="O84" s="100">
        <v>828</v>
      </c>
    </row>
    <row r="85" spans="1:15">
      <c r="B85" s="104" t="s">
        <v>1071</v>
      </c>
      <c r="C85" s="106">
        <v>9390</v>
      </c>
      <c r="D85" s="140">
        <v>840</v>
      </c>
      <c r="E85" s="74">
        <v>793</v>
      </c>
      <c r="F85" s="74">
        <v>825</v>
      </c>
      <c r="G85" s="74">
        <v>776</v>
      </c>
      <c r="H85" s="74">
        <v>773</v>
      </c>
      <c r="I85" s="74">
        <v>690</v>
      </c>
      <c r="J85" s="74">
        <v>692</v>
      </c>
      <c r="K85" s="74">
        <v>769</v>
      </c>
      <c r="L85" s="74">
        <v>696</v>
      </c>
      <c r="M85" s="74">
        <v>789</v>
      </c>
      <c r="N85" s="74">
        <v>864</v>
      </c>
      <c r="O85" s="100">
        <v>883</v>
      </c>
    </row>
    <row r="86" spans="1:15">
      <c r="B86" s="104" t="s">
        <v>1092</v>
      </c>
      <c r="C86" s="147">
        <v>10009</v>
      </c>
      <c r="D86" s="90">
        <v>942</v>
      </c>
      <c r="E86" s="95">
        <v>867</v>
      </c>
      <c r="F86" s="95">
        <v>895</v>
      </c>
      <c r="G86" s="95">
        <v>796</v>
      </c>
      <c r="H86" s="95">
        <v>832</v>
      </c>
      <c r="I86" s="95">
        <v>682</v>
      </c>
      <c r="J86" s="95">
        <v>700</v>
      </c>
      <c r="K86" s="95">
        <v>876</v>
      </c>
      <c r="L86" s="95">
        <v>788</v>
      </c>
      <c r="M86" s="95">
        <v>774</v>
      </c>
      <c r="N86" s="95">
        <v>849</v>
      </c>
      <c r="O86" s="99">
        <v>1008</v>
      </c>
    </row>
    <row r="87" spans="1:15">
      <c r="B87" s="88"/>
      <c r="C87" s="57"/>
      <c r="D87" s="64"/>
      <c r="E87" s="75"/>
      <c r="F87" s="75"/>
      <c r="G87" s="75"/>
      <c r="H87" s="75"/>
      <c r="I87" s="75"/>
      <c r="J87" s="75"/>
      <c r="K87" s="75"/>
      <c r="L87" s="75"/>
      <c r="M87" s="75"/>
      <c r="N87" s="75"/>
      <c r="O87" s="70"/>
    </row>
    <row r="89" spans="1:15" ht="22.5">
      <c r="A89" s="101" t="s">
        <v>166</v>
      </c>
      <c r="B89" s="127" t="s">
        <v>258</v>
      </c>
      <c r="C89" s="105" t="s">
        <v>106</v>
      </c>
      <c r="D89" s="126" t="s">
        <v>93</v>
      </c>
      <c r="E89" s="166" t="s">
        <v>265</v>
      </c>
      <c r="F89" s="166" t="s">
        <v>267</v>
      </c>
      <c r="G89" s="166" t="s">
        <v>268</v>
      </c>
      <c r="H89" s="166" t="s">
        <v>270</v>
      </c>
      <c r="I89" s="166" t="s">
        <v>275</v>
      </c>
      <c r="J89" s="166" t="s">
        <v>276</v>
      </c>
      <c r="K89" s="166" t="s">
        <v>280</v>
      </c>
      <c r="L89" s="166" t="s">
        <v>281</v>
      </c>
      <c r="M89" s="166" t="s">
        <v>154</v>
      </c>
      <c r="N89" s="166" t="s">
        <v>249</v>
      </c>
      <c r="O89" s="130" t="s">
        <v>283</v>
      </c>
    </row>
    <row r="90" spans="1:15">
      <c r="B90" s="103"/>
      <c r="C90" s="147"/>
      <c r="D90" s="90"/>
      <c r="E90" s="94"/>
      <c r="F90" s="94"/>
      <c r="G90" s="94"/>
      <c r="H90" s="94"/>
      <c r="I90" s="94"/>
      <c r="J90" s="94"/>
      <c r="K90" s="94"/>
      <c r="L90" s="94"/>
      <c r="M90" s="94"/>
      <c r="N90" s="94"/>
      <c r="O90" s="99"/>
    </row>
    <row r="91" spans="1:15">
      <c r="B91" s="103" t="s">
        <v>98</v>
      </c>
      <c r="C91" s="147"/>
      <c r="D91" s="90"/>
      <c r="E91" s="94"/>
      <c r="F91" s="94"/>
      <c r="G91" s="94"/>
      <c r="H91" s="94"/>
      <c r="I91" s="94"/>
      <c r="J91" s="94"/>
      <c r="K91" s="94"/>
      <c r="L91" s="94"/>
      <c r="M91" s="94"/>
      <c r="N91" s="94"/>
      <c r="O91" s="99"/>
    </row>
    <row r="92" spans="1:15">
      <c r="B92" s="104" t="s">
        <v>92</v>
      </c>
      <c r="C92" s="147">
        <v>1513</v>
      </c>
      <c r="D92" s="90">
        <v>138</v>
      </c>
      <c r="E92" s="94">
        <v>148</v>
      </c>
      <c r="F92" s="94">
        <v>164</v>
      </c>
      <c r="G92" s="94">
        <v>138</v>
      </c>
      <c r="H92" s="94">
        <v>112</v>
      </c>
      <c r="I92" s="94">
        <v>107</v>
      </c>
      <c r="J92" s="94">
        <v>95</v>
      </c>
      <c r="K92" s="94">
        <v>126</v>
      </c>
      <c r="L92" s="94">
        <v>111</v>
      </c>
      <c r="M92" s="94">
        <v>129</v>
      </c>
      <c r="N92" s="94">
        <v>120</v>
      </c>
      <c r="O92" s="99">
        <v>125</v>
      </c>
    </row>
    <row r="93" spans="1:15">
      <c r="B93" s="104" t="s">
        <v>16</v>
      </c>
      <c r="C93" s="147">
        <v>1488</v>
      </c>
      <c r="D93" s="90">
        <v>159</v>
      </c>
      <c r="E93" s="94">
        <v>127</v>
      </c>
      <c r="F93" s="94">
        <v>124</v>
      </c>
      <c r="G93" s="94">
        <v>128</v>
      </c>
      <c r="H93" s="94">
        <v>137</v>
      </c>
      <c r="I93" s="94">
        <v>111</v>
      </c>
      <c r="J93" s="94">
        <v>112</v>
      </c>
      <c r="K93" s="94">
        <v>112</v>
      </c>
      <c r="L93" s="94">
        <v>104</v>
      </c>
      <c r="M93" s="94">
        <v>123</v>
      </c>
      <c r="N93" s="94">
        <v>120</v>
      </c>
      <c r="O93" s="99">
        <v>131</v>
      </c>
    </row>
    <row r="94" spans="1:15">
      <c r="B94" s="104" t="s">
        <v>87</v>
      </c>
      <c r="C94" s="147">
        <v>1589</v>
      </c>
      <c r="D94" s="90">
        <v>163</v>
      </c>
      <c r="E94" s="94">
        <v>159</v>
      </c>
      <c r="F94" s="94">
        <v>165</v>
      </c>
      <c r="G94" s="94">
        <v>135</v>
      </c>
      <c r="H94" s="94">
        <v>135</v>
      </c>
      <c r="I94" s="94">
        <v>114</v>
      </c>
      <c r="J94" s="94">
        <v>125</v>
      </c>
      <c r="K94" s="94">
        <v>92</v>
      </c>
      <c r="L94" s="94">
        <v>112</v>
      </c>
      <c r="M94" s="94">
        <v>137</v>
      </c>
      <c r="N94" s="94">
        <v>115</v>
      </c>
      <c r="O94" s="99">
        <v>137</v>
      </c>
    </row>
    <row r="95" spans="1:15">
      <c r="B95" s="104" t="s">
        <v>76</v>
      </c>
      <c r="C95" s="147">
        <v>1578</v>
      </c>
      <c r="D95" s="90">
        <v>142</v>
      </c>
      <c r="E95" s="94">
        <v>125</v>
      </c>
      <c r="F95" s="94">
        <v>153</v>
      </c>
      <c r="G95" s="94">
        <v>135</v>
      </c>
      <c r="H95" s="94">
        <v>142</v>
      </c>
      <c r="I95" s="94">
        <v>103</v>
      </c>
      <c r="J95" s="94">
        <v>112</v>
      </c>
      <c r="K95" s="94">
        <v>119</v>
      </c>
      <c r="L95" s="94">
        <v>113</v>
      </c>
      <c r="M95" s="94">
        <v>144</v>
      </c>
      <c r="N95" s="94">
        <v>142</v>
      </c>
      <c r="O95" s="99">
        <v>148</v>
      </c>
    </row>
    <row r="96" spans="1:15">
      <c r="B96" s="104" t="s">
        <v>70</v>
      </c>
      <c r="C96" s="147">
        <v>1633</v>
      </c>
      <c r="D96" s="90">
        <v>146</v>
      </c>
      <c r="E96" s="94">
        <v>142</v>
      </c>
      <c r="F96" s="94">
        <v>119</v>
      </c>
      <c r="G96" s="94">
        <v>141</v>
      </c>
      <c r="H96" s="94">
        <v>138</v>
      </c>
      <c r="I96" s="94">
        <v>122</v>
      </c>
      <c r="J96" s="94">
        <v>125</v>
      </c>
      <c r="K96" s="94">
        <v>126</v>
      </c>
      <c r="L96" s="94">
        <v>129</v>
      </c>
      <c r="M96" s="94">
        <v>133</v>
      </c>
      <c r="N96" s="94">
        <v>149</v>
      </c>
      <c r="O96" s="99">
        <v>163</v>
      </c>
    </row>
    <row r="97" spans="2:15">
      <c r="B97" s="104" t="s">
        <v>5</v>
      </c>
      <c r="C97" s="147">
        <v>1674</v>
      </c>
      <c r="D97" s="90">
        <v>148</v>
      </c>
      <c r="E97" s="94">
        <v>134</v>
      </c>
      <c r="F97" s="94">
        <v>154</v>
      </c>
      <c r="G97" s="94">
        <v>137</v>
      </c>
      <c r="H97" s="94">
        <v>131</v>
      </c>
      <c r="I97" s="94">
        <v>131</v>
      </c>
      <c r="J97" s="94">
        <v>135</v>
      </c>
      <c r="K97" s="94">
        <v>137</v>
      </c>
      <c r="L97" s="94">
        <v>133</v>
      </c>
      <c r="M97" s="94">
        <v>143</v>
      </c>
      <c r="N97" s="94">
        <v>138</v>
      </c>
      <c r="O97" s="99">
        <v>153</v>
      </c>
    </row>
    <row r="98" spans="2:15">
      <c r="B98" s="104" t="s">
        <v>50</v>
      </c>
      <c r="C98" s="147">
        <v>1706</v>
      </c>
      <c r="D98" s="90">
        <v>153</v>
      </c>
      <c r="E98" s="94">
        <v>142</v>
      </c>
      <c r="F98" s="94">
        <v>153</v>
      </c>
      <c r="G98" s="94">
        <v>116</v>
      </c>
      <c r="H98" s="94">
        <v>158</v>
      </c>
      <c r="I98" s="94">
        <v>143</v>
      </c>
      <c r="J98" s="94">
        <v>114</v>
      </c>
      <c r="K98" s="94">
        <v>141</v>
      </c>
      <c r="L98" s="94">
        <v>144</v>
      </c>
      <c r="M98" s="94">
        <v>157</v>
      </c>
      <c r="N98" s="94">
        <v>130</v>
      </c>
      <c r="O98" s="99">
        <v>155</v>
      </c>
    </row>
    <row r="99" spans="2:15">
      <c r="B99" s="104" t="s">
        <v>42</v>
      </c>
      <c r="C99" s="147">
        <v>1722</v>
      </c>
      <c r="D99" s="90">
        <v>143</v>
      </c>
      <c r="E99" s="94">
        <v>184</v>
      </c>
      <c r="F99" s="94">
        <v>173</v>
      </c>
      <c r="G99" s="94">
        <v>118</v>
      </c>
      <c r="H99" s="94">
        <v>132</v>
      </c>
      <c r="I99" s="94">
        <v>125</v>
      </c>
      <c r="J99" s="94">
        <v>134</v>
      </c>
      <c r="K99" s="94">
        <v>135</v>
      </c>
      <c r="L99" s="94">
        <v>129</v>
      </c>
      <c r="M99" s="94">
        <v>128</v>
      </c>
      <c r="N99" s="94">
        <v>144</v>
      </c>
      <c r="O99" s="99">
        <v>177</v>
      </c>
    </row>
    <row r="100" spans="2:15">
      <c r="B100" s="104" t="s">
        <v>30</v>
      </c>
      <c r="C100" s="147">
        <v>1789</v>
      </c>
      <c r="D100" s="90">
        <v>169</v>
      </c>
      <c r="E100" s="94">
        <v>154</v>
      </c>
      <c r="F100" s="94">
        <v>169</v>
      </c>
      <c r="G100" s="94">
        <v>144</v>
      </c>
      <c r="H100" s="94">
        <v>148</v>
      </c>
      <c r="I100" s="94">
        <v>147</v>
      </c>
      <c r="J100" s="94">
        <v>148</v>
      </c>
      <c r="K100" s="94">
        <v>119</v>
      </c>
      <c r="L100" s="94">
        <v>142</v>
      </c>
      <c r="M100" s="94">
        <v>152</v>
      </c>
      <c r="N100" s="94">
        <v>146</v>
      </c>
      <c r="O100" s="99">
        <v>151</v>
      </c>
    </row>
    <row r="101" spans="2:15">
      <c r="B101" s="104" t="s">
        <v>535</v>
      </c>
      <c r="C101" s="147">
        <v>1773</v>
      </c>
      <c r="D101" s="90">
        <v>187</v>
      </c>
      <c r="E101" s="94">
        <v>155</v>
      </c>
      <c r="F101" s="94">
        <v>177</v>
      </c>
      <c r="G101" s="94">
        <v>158</v>
      </c>
      <c r="H101" s="94">
        <v>137</v>
      </c>
      <c r="I101" s="94">
        <v>92</v>
      </c>
      <c r="J101" s="94">
        <v>140</v>
      </c>
      <c r="K101" s="94">
        <v>129</v>
      </c>
      <c r="L101" s="94">
        <v>133</v>
      </c>
      <c r="M101" s="94">
        <v>143</v>
      </c>
      <c r="N101" s="94">
        <v>154</v>
      </c>
      <c r="O101" s="99">
        <v>168</v>
      </c>
    </row>
    <row r="102" spans="2:15">
      <c r="B102" s="104" t="s">
        <v>357</v>
      </c>
      <c r="C102" s="147">
        <v>1782</v>
      </c>
      <c r="D102" s="90">
        <v>175</v>
      </c>
      <c r="E102" s="94">
        <v>153</v>
      </c>
      <c r="F102" s="94">
        <v>176</v>
      </c>
      <c r="G102" s="94">
        <v>149</v>
      </c>
      <c r="H102" s="94">
        <v>150</v>
      </c>
      <c r="I102" s="94">
        <v>129</v>
      </c>
      <c r="J102" s="94">
        <v>139</v>
      </c>
      <c r="K102" s="94">
        <v>136</v>
      </c>
      <c r="L102" s="94">
        <v>137</v>
      </c>
      <c r="M102" s="94">
        <v>135</v>
      </c>
      <c r="N102" s="94">
        <v>154</v>
      </c>
      <c r="O102" s="99">
        <v>149</v>
      </c>
    </row>
    <row r="103" spans="2:15">
      <c r="B103" s="104" t="s">
        <v>906</v>
      </c>
      <c r="C103" s="147">
        <v>1746</v>
      </c>
      <c r="D103" s="90">
        <v>157</v>
      </c>
      <c r="E103" s="94">
        <v>130</v>
      </c>
      <c r="F103" s="94">
        <v>155</v>
      </c>
      <c r="G103" s="94">
        <v>148</v>
      </c>
      <c r="H103" s="94">
        <v>139</v>
      </c>
      <c r="I103" s="94">
        <v>151</v>
      </c>
      <c r="J103" s="94">
        <v>141</v>
      </c>
      <c r="K103" s="94">
        <v>149</v>
      </c>
      <c r="L103" s="94">
        <v>133</v>
      </c>
      <c r="M103" s="94">
        <v>136</v>
      </c>
      <c r="N103" s="94">
        <v>144</v>
      </c>
      <c r="O103" s="99">
        <v>163</v>
      </c>
    </row>
    <row r="104" spans="2:15">
      <c r="B104" s="104" t="s">
        <v>196</v>
      </c>
      <c r="C104" s="147">
        <v>1805</v>
      </c>
      <c r="D104" s="90">
        <v>193</v>
      </c>
      <c r="E104" s="94">
        <v>150</v>
      </c>
      <c r="F104" s="94">
        <v>158</v>
      </c>
      <c r="G104" s="94">
        <v>134</v>
      </c>
      <c r="H104" s="94">
        <v>163</v>
      </c>
      <c r="I104" s="94">
        <v>134</v>
      </c>
      <c r="J104" s="94">
        <v>149</v>
      </c>
      <c r="K104" s="94">
        <v>124</v>
      </c>
      <c r="L104" s="94">
        <v>127</v>
      </c>
      <c r="M104" s="94">
        <v>150</v>
      </c>
      <c r="N104" s="94">
        <v>164</v>
      </c>
      <c r="O104" s="99">
        <v>159</v>
      </c>
    </row>
    <row r="105" spans="2:15">
      <c r="B105" s="104" t="s">
        <v>982</v>
      </c>
      <c r="C105" s="147">
        <v>1897</v>
      </c>
      <c r="D105" s="90">
        <v>178</v>
      </c>
      <c r="E105" s="94">
        <v>183</v>
      </c>
      <c r="F105" s="94">
        <v>168</v>
      </c>
      <c r="G105" s="94">
        <v>139</v>
      </c>
      <c r="H105" s="94">
        <v>164</v>
      </c>
      <c r="I105" s="94">
        <v>142</v>
      </c>
      <c r="J105" s="94">
        <v>150</v>
      </c>
      <c r="K105" s="94">
        <v>147</v>
      </c>
      <c r="L105" s="94">
        <v>143</v>
      </c>
      <c r="M105" s="94">
        <v>165</v>
      </c>
      <c r="N105" s="94">
        <v>167</v>
      </c>
      <c r="O105" s="99">
        <v>151</v>
      </c>
    </row>
    <row r="106" spans="2:15">
      <c r="B106" s="104" t="s">
        <v>1060</v>
      </c>
      <c r="C106" s="147">
        <v>1906</v>
      </c>
      <c r="D106" s="90">
        <v>186</v>
      </c>
      <c r="E106" s="95">
        <v>169</v>
      </c>
      <c r="F106" s="95">
        <v>166</v>
      </c>
      <c r="G106" s="95">
        <v>143</v>
      </c>
      <c r="H106" s="95">
        <v>179</v>
      </c>
      <c r="I106" s="95">
        <v>132</v>
      </c>
      <c r="J106" s="95">
        <v>145</v>
      </c>
      <c r="K106" s="95">
        <v>149</v>
      </c>
      <c r="L106" s="95">
        <v>157</v>
      </c>
      <c r="M106" s="95">
        <v>151</v>
      </c>
      <c r="N106" s="95">
        <v>156</v>
      </c>
      <c r="O106" s="99">
        <v>173</v>
      </c>
    </row>
    <row r="107" spans="2:15">
      <c r="B107" s="104" t="s">
        <v>1069</v>
      </c>
      <c r="C107" s="147">
        <v>1853</v>
      </c>
      <c r="D107" s="90">
        <v>184</v>
      </c>
      <c r="E107" s="95">
        <v>169</v>
      </c>
      <c r="F107" s="95">
        <v>151</v>
      </c>
      <c r="G107" s="95">
        <v>143</v>
      </c>
      <c r="H107" s="95">
        <v>153</v>
      </c>
      <c r="I107" s="95">
        <v>130</v>
      </c>
      <c r="J107" s="95">
        <v>141</v>
      </c>
      <c r="K107" s="95">
        <v>165</v>
      </c>
      <c r="L107" s="95">
        <v>133</v>
      </c>
      <c r="M107" s="95">
        <v>148</v>
      </c>
      <c r="N107" s="95">
        <v>164</v>
      </c>
      <c r="O107" s="99">
        <v>172</v>
      </c>
    </row>
    <row r="108" spans="2:15">
      <c r="B108" s="104" t="s">
        <v>1071</v>
      </c>
      <c r="C108" s="147">
        <v>1953</v>
      </c>
      <c r="D108" s="90">
        <v>168</v>
      </c>
      <c r="E108" s="95">
        <v>155</v>
      </c>
      <c r="F108" s="95">
        <v>159</v>
      </c>
      <c r="G108" s="95">
        <v>174</v>
      </c>
      <c r="H108" s="95">
        <v>175</v>
      </c>
      <c r="I108" s="95">
        <v>148</v>
      </c>
      <c r="J108" s="95">
        <v>169</v>
      </c>
      <c r="K108" s="95">
        <v>152</v>
      </c>
      <c r="L108" s="95">
        <v>147</v>
      </c>
      <c r="M108" s="95">
        <v>168</v>
      </c>
      <c r="N108" s="95">
        <v>164</v>
      </c>
      <c r="O108" s="99">
        <v>174</v>
      </c>
    </row>
    <row r="109" spans="2:15">
      <c r="B109" s="104" t="s">
        <v>1092</v>
      </c>
      <c r="C109" s="147">
        <v>2152</v>
      </c>
      <c r="D109" s="90">
        <v>204</v>
      </c>
      <c r="E109" s="95">
        <v>186</v>
      </c>
      <c r="F109" s="95">
        <v>194</v>
      </c>
      <c r="G109" s="95">
        <v>202</v>
      </c>
      <c r="H109" s="95">
        <v>155</v>
      </c>
      <c r="I109" s="95">
        <v>132</v>
      </c>
      <c r="J109" s="95">
        <v>156</v>
      </c>
      <c r="K109" s="95">
        <v>198</v>
      </c>
      <c r="L109" s="95">
        <v>148</v>
      </c>
      <c r="M109" s="95">
        <v>171</v>
      </c>
      <c r="N109" s="95">
        <v>196</v>
      </c>
      <c r="O109" s="99">
        <v>210</v>
      </c>
    </row>
    <row r="110" spans="2:15">
      <c r="B110" s="104"/>
      <c r="C110" s="147"/>
      <c r="D110" s="90"/>
      <c r="E110" s="94"/>
      <c r="F110" s="94"/>
      <c r="G110" s="94"/>
      <c r="H110" s="94"/>
      <c r="I110" s="94"/>
      <c r="J110" s="94"/>
      <c r="K110" s="94"/>
      <c r="L110" s="94"/>
      <c r="M110" s="94"/>
      <c r="N110" s="94"/>
      <c r="O110" s="99"/>
    </row>
    <row r="111" spans="2:15">
      <c r="B111" s="151" t="s">
        <v>100</v>
      </c>
      <c r="C111" s="147"/>
      <c r="D111" s="90"/>
      <c r="E111" s="94"/>
      <c r="F111" s="94"/>
      <c r="G111" s="94"/>
      <c r="H111" s="94"/>
      <c r="I111" s="94"/>
      <c r="J111" s="94"/>
      <c r="K111" s="94"/>
      <c r="L111" s="94"/>
      <c r="M111" s="94"/>
      <c r="N111" s="94"/>
      <c r="O111" s="99"/>
    </row>
    <row r="112" spans="2:15">
      <c r="B112" s="104" t="s">
        <v>92</v>
      </c>
      <c r="C112" s="147">
        <v>7841</v>
      </c>
      <c r="D112" s="90">
        <v>778</v>
      </c>
      <c r="E112" s="94">
        <v>741</v>
      </c>
      <c r="F112" s="94">
        <v>839</v>
      </c>
      <c r="G112" s="94">
        <v>646</v>
      </c>
      <c r="H112" s="94">
        <v>638</v>
      </c>
      <c r="I112" s="94">
        <v>566</v>
      </c>
      <c r="J112" s="94">
        <v>575</v>
      </c>
      <c r="K112" s="94">
        <v>581</v>
      </c>
      <c r="L112" s="94">
        <v>564</v>
      </c>
      <c r="M112" s="94">
        <v>568</v>
      </c>
      <c r="N112" s="94">
        <v>595</v>
      </c>
      <c r="O112" s="99">
        <v>750</v>
      </c>
    </row>
    <row r="113" spans="2:15">
      <c r="B113" s="104" t="s">
        <v>16</v>
      </c>
      <c r="C113" s="147">
        <v>7840</v>
      </c>
      <c r="D113" s="90">
        <v>815</v>
      </c>
      <c r="E113" s="94">
        <v>688</v>
      </c>
      <c r="F113" s="94">
        <v>720</v>
      </c>
      <c r="G113" s="94">
        <v>647</v>
      </c>
      <c r="H113" s="94">
        <v>643</v>
      </c>
      <c r="I113" s="94">
        <v>573</v>
      </c>
      <c r="J113" s="94">
        <v>585</v>
      </c>
      <c r="K113" s="94">
        <v>606</v>
      </c>
      <c r="L113" s="94">
        <v>560</v>
      </c>
      <c r="M113" s="94">
        <v>607</v>
      </c>
      <c r="N113" s="94">
        <v>655</v>
      </c>
      <c r="O113" s="99">
        <v>741</v>
      </c>
    </row>
    <row r="114" spans="2:15">
      <c r="B114" s="104" t="s">
        <v>87</v>
      </c>
      <c r="C114" s="147">
        <v>8095</v>
      </c>
      <c r="D114" s="90">
        <v>798</v>
      </c>
      <c r="E114" s="94">
        <v>679</v>
      </c>
      <c r="F114" s="94">
        <v>760</v>
      </c>
      <c r="G114" s="94">
        <v>697</v>
      </c>
      <c r="H114" s="94">
        <v>632</v>
      </c>
      <c r="I114" s="94">
        <v>539</v>
      </c>
      <c r="J114" s="94">
        <v>643</v>
      </c>
      <c r="K114" s="94">
        <v>632</v>
      </c>
      <c r="L114" s="94">
        <v>610</v>
      </c>
      <c r="M114" s="94">
        <v>674</v>
      </c>
      <c r="N114" s="94">
        <v>644</v>
      </c>
      <c r="O114" s="99">
        <v>787</v>
      </c>
    </row>
    <row r="115" spans="2:15">
      <c r="B115" s="104" t="s">
        <v>76</v>
      </c>
      <c r="C115" s="147">
        <v>8265</v>
      </c>
      <c r="D115" s="90">
        <v>779</v>
      </c>
      <c r="E115" s="94">
        <v>711</v>
      </c>
      <c r="F115" s="94">
        <v>782</v>
      </c>
      <c r="G115" s="94">
        <v>686</v>
      </c>
      <c r="H115" s="94">
        <v>691</v>
      </c>
      <c r="I115" s="94">
        <v>558</v>
      </c>
      <c r="J115" s="94">
        <v>634</v>
      </c>
      <c r="K115" s="94">
        <v>643</v>
      </c>
      <c r="L115" s="94">
        <v>602</v>
      </c>
      <c r="M115" s="94">
        <v>663</v>
      </c>
      <c r="N115" s="94">
        <v>685</v>
      </c>
      <c r="O115" s="99">
        <v>831</v>
      </c>
    </row>
    <row r="116" spans="2:15">
      <c r="B116" s="104" t="s">
        <v>70</v>
      </c>
      <c r="C116" s="147">
        <v>8295</v>
      </c>
      <c r="D116" s="90">
        <v>825</v>
      </c>
      <c r="E116" s="94">
        <v>690</v>
      </c>
      <c r="F116" s="94">
        <v>729</v>
      </c>
      <c r="G116" s="94">
        <v>695</v>
      </c>
      <c r="H116" s="94">
        <v>653</v>
      </c>
      <c r="I116" s="94">
        <v>629</v>
      </c>
      <c r="J116" s="94">
        <v>633</v>
      </c>
      <c r="K116" s="94">
        <v>648</v>
      </c>
      <c r="L116" s="94">
        <v>626</v>
      </c>
      <c r="M116" s="94">
        <v>673</v>
      </c>
      <c r="N116" s="94">
        <v>719</v>
      </c>
      <c r="O116" s="99">
        <v>775</v>
      </c>
    </row>
    <row r="117" spans="2:15">
      <c r="B117" s="104" t="s">
        <v>5</v>
      </c>
      <c r="C117" s="147">
        <v>8639</v>
      </c>
      <c r="D117" s="90">
        <v>801</v>
      </c>
      <c r="E117" s="94">
        <v>687</v>
      </c>
      <c r="F117" s="94">
        <v>719</v>
      </c>
      <c r="G117" s="94">
        <v>738</v>
      </c>
      <c r="H117" s="94">
        <v>692</v>
      </c>
      <c r="I117" s="94">
        <v>682</v>
      </c>
      <c r="J117" s="94">
        <v>694</v>
      </c>
      <c r="K117" s="94">
        <v>679</v>
      </c>
      <c r="L117" s="94">
        <v>654</v>
      </c>
      <c r="M117" s="94">
        <v>716</v>
      </c>
      <c r="N117" s="94">
        <v>747</v>
      </c>
      <c r="O117" s="99">
        <v>830</v>
      </c>
    </row>
    <row r="118" spans="2:15">
      <c r="B118" s="104" t="s">
        <v>50</v>
      </c>
      <c r="C118" s="147">
        <v>8889</v>
      </c>
      <c r="D118" s="90">
        <v>941</v>
      </c>
      <c r="E118" s="94">
        <v>768</v>
      </c>
      <c r="F118" s="94">
        <v>781</v>
      </c>
      <c r="G118" s="94">
        <v>638</v>
      </c>
      <c r="H118" s="94">
        <v>724</v>
      </c>
      <c r="I118" s="94">
        <v>658</v>
      </c>
      <c r="J118" s="94">
        <v>698</v>
      </c>
      <c r="K118" s="94">
        <v>671</v>
      </c>
      <c r="L118" s="94">
        <v>727</v>
      </c>
      <c r="M118" s="94">
        <v>743</v>
      </c>
      <c r="N118" s="94">
        <v>674</v>
      </c>
      <c r="O118" s="99">
        <v>866</v>
      </c>
    </row>
    <row r="119" spans="2:15">
      <c r="B119" s="104" t="s">
        <v>42</v>
      </c>
      <c r="C119" s="147">
        <v>9155</v>
      </c>
      <c r="D119" s="90">
        <v>844</v>
      </c>
      <c r="E119" s="94">
        <v>879</v>
      </c>
      <c r="F119" s="94">
        <v>850</v>
      </c>
      <c r="G119" s="94">
        <v>683</v>
      </c>
      <c r="H119" s="94">
        <v>737</v>
      </c>
      <c r="I119" s="94">
        <v>660</v>
      </c>
      <c r="J119" s="94">
        <v>688</v>
      </c>
      <c r="K119" s="94">
        <v>691</v>
      </c>
      <c r="L119" s="94">
        <v>693</v>
      </c>
      <c r="M119" s="94">
        <v>704</v>
      </c>
      <c r="N119" s="94">
        <v>813</v>
      </c>
      <c r="O119" s="99">
        <v>913</v>
      </c>
    </row>
    <row r="120" spans="2:15">
      <c r="B120" s="104" t="s">
        <v>30</v>
      </c>
      <c r="C120" s="147">
        <v>9170</v>
      </c>
      <c r="D120" s="90">
        <v>885</v>
      </c>
      <c r="E120" s="94">
        <v>725</v>
      </c>
      <c r="F120" s="94">
        <v>803</v>
      </c>
      <c r="G120" s="94">
        <v>735</v>
      </c>
      <c r="H120" s="94">
        <v>785</v>
      </c>
      <c r="I120" s="94">
        <v>697</v>
      </c>
      <c r="J120" s="94">
        <v>708</v>
      </c>
      <c r="K120" s="94">
        <v>736</v>
      </c>
      <c r="L120" s="94">
        <v>726</v>
      </c>
      <c r="M120" s="94">
        <v>779</v>
      </c>
      <c r="N120" s="94">
        <v>755</v>
      </c>
      <c r="O120" s="99">
        <v>836</v>
      </c>
    </row>
    <row r="121" spans="2:15">
      <c r="B121" s="104" t="s">
        <v>535</v>
      </c>
      <c r="C121" s="106">
        <v>9066</v>
      </c>
      <c r="D121" s="140">
        <v>853</v>
      </c>
      <c r="E121" s="73">
        <v>743</v>
      </c>
      <c r="F121" s="73">
        <v>853</v>
      </c>
      <c r="G121" s="73">
        <v>749</v>
      </c>
      <c r="H121" s="73">
        <v>734</v>
      </c>
      <c r="I121" s="73">
        <v>646</v>
      </c>
      <c r="J121" s="73">
        <v>699</v>
      </c>
      <c r="K121" s="73">
        <v>713</v>
      </c>
      <c r="L121" s="73">
        <v>664</v>
      </c>
      <c r="M121" s="73">
        <v>699</v>
      </c>
      <c r="N121" s="73">
        <v>821</v>
      </c>
      <c r="O121" s="100">
        <v>892</v>
      </c>
    </row>
    <row r="122" spans="2:15">
      <c r="B122" s="104" t="s">
        <v>357</v>
      </c>
      <c r="C122" s="106">
        <v>9276</v>
      </c>
      <c r="D122" s="140">
        <v>929</v>
      </c>
      <c r="E122" s="73">
        <v>838</v>
      </c>
      <c r="F122" s="73">
        <v>851</v>
      </c>
      <c r="G122" s="73">
        <v>761</v>
      </c>
      <c r="H122" s="73">
        <v>784</v>
      </c>
      <c r="I122" s="73">
        <v>633</v>
      </c>
      <c r="J122" s="73">
        <v>714</v>
      </c>
      <c r="K122" s="73">
        <v>730</v>
      </c>
      <c r="L122" s="73">
        <v>710</v>
      </c>
      <c r="M122" s="73">
        <v>726</v>
      </c>
      <c r="N122" s="73">
        <v>780</v>
      </c>
      <c r="O122" s="100">
        <v>820</v>
      </c>
    </row>
    <row r="123" spans="2:15">
      <c r="B123" s="104" t="s">
        <v>906</v>
      </c>
      <c r="C123" s="106">
        <v>9161</v>
      </c>
      <c r="D123" s="140">
        <v>871</v>
      </c>
      <c r="E123" s="73">
        <v>766</v>
      </c>
      <c r="F123" s="73">
        <v>783</v>
      </c>
      <c r="G123" s="73">
        <v>753</v>
      </c>
      <c r="H123" s="73">
        <v>727</v>
      </c>
      <c r="I123" s="73">
        <v>663</v>
      </c>
      <c r="J123" s="73">
        <v>717</v>
      </c>
      <c r="K123" s="73">
        <v>722</v>
      </c>
      <c r="L123" s="73">
        <v>712</v>
      </c>
      <c r="M123" s="73">
        <v>784</v>
      </c>
      <c r="N123" s="73">
        <v>797</v>
      </c>
      <c r="O123" s="100">
        <v>866</v>
      </c>
    </row>
    <row r="124" spans="2:15">
      <c r="B124" s="104" t="s">
        <v>196</v>
      </c>
      <c r="C124" s="106">
        <v>9419</v>
      </c>
      <c r="D124" s="140">
        <v>917</v>
      </c>
      <c r="E124" s="73">
        <v>778</v>
      </c>
      <c r="F124" s="73">
        <v>882</v>
      </c>
      <c r="G124" s="73">
        <v>753</v>
      </c>
      <c r="H124" s="73">
        <v>794</v>
      </c>
      <c r="I124" s="73">
        <v>688</v>
      </c>
      <c r="J124" s="73">
        <v>703</v>
      </c>
      <c r="K124" s="73">
        <v>736</v>
      </c>
      <c r="L124" s="73">
        <v>687</v>
      </c>
      <c r="M124" s="73">
        <v>783</v>
      </c>
      <c r="N124" s="73">
        <v>806</v>
      </c>
      <c r="O124" s="100">
        <v>892</v>
      </c>
    </row>
    <row r="125" spans="2:15">
      <c r="B125" s="104" t="s">
        <v>982</v>
      </c>
      <c r="C125" s="106">
        <v>9800</v>
      </c>
      <c r="D125" s="140">
        <v>988</v>
      </c>
      <c r="E125" s="73">
        <v>886</v>
      </c>
      <c r="F125" s="73">
        <v>861</v>
      </c>
      <c r="G125" s="73">
        <v>769</v>
      </c>
      <c r="H125" s="73">
        <v>797</v>
      </c>
      <c r="I125" s="73">
        <v>726</v>
      </c>
      <c r="J125" s="73">
        <v>770</v>
      </c>
      <c r="K125" s="73">
        <v>775</v>
      </c>
      <c r="L125" s="73">
        <v>716</v>
      </c>
      <c r="M125" s="73">
        <v>801</v>
      </c>
      <c r="N125" s="73">
        <v>858</v>
      </c>
      <c r="O125" s="100">
        <v>853</v>
      </c>
    </row>
    <row r="126" spans="2:15">
      <c r="B126" s="104" t="s">
        <v>1060</v>
      </c>
      <c r="C126" s="106">
        <v>9785</v>
      </c>
      <c r="D126" s="140">
        <v>924</v>
      </c>
      <c r="E126" s="74">
        <v>846</v>
      </c>
      <c r="F126" s="74">
        <v>813</v>
      </c>
      <c r="G126" s="74">
        <v>771</v>
      </c>
      <c r="H126" s="74">
        <v>817</v>
      </c>
      <c r="I126" s="74">
        <v>718</v>
      </c>
      <c r="J126" s="74">
        <v>745</v>
      </c>
      <c r="K126" s="74">
        <v>758</v>
      </c>
      <c r="L126" s="74">
        <v>763</v>
      </c>
      <c r="M126" s="74">
        <v>817</v>
      </c>
      <c r="N126" s="74">
        <v>883</v>
      </c>
      <c r="O126" s="100">
        <v>930</v>
      </c>
    </row>
    <row r="127" spans="2:15">
      <c r="B127" s="104" t="s">
        <v>1069</v>
      </c>
      <c r="C127" s="106">
        <v>9331</v>
      </c>
      <c r="D127" s="140">
        <v>890</v>
      </c>
      <c r="E127" s="74">
        <v>822</v>
      </c>
      <c r="F127" s="74">
        <v>791</v>
      </c>
      <c r="G127" s="74">
        <v>771</v>
      </c>
      <c r="H127" s="74">
        <v>758</v>
      </c>
      <c r="I127" s="74">
        <v>668</v>
      </c>
      <c r="J127" s="74">
        <v>717</v>
      </c>
      <c r="K127" s="74">
        <v>743</v>
      </c>
      <c r="L127" s="74">
        <v>725</v>
      </c>
      <c r="M127" s="74">
        <v>783</v>
      </c>
      <c r="N127" s="74">
        <v>816</v>
      </c>
      <c r="O127" s="100">
        <v>847</v>
      </c>
    </row>
    <row r="128" spans="2:15">
      <c r="B128" s="104" t="s">
        <v>1071</v>
      </c>
      <c r="C128" s="106">
        <v>10016</v>
      </c>
      <c r="D128" s="140">
        <v>937</v>
      </c>
      <c r="E128" s="74">
        <v>841</v>
      </c>
      <c r="F128" s="74">
        <v>854</v>
      </c>
      <c r="G128" s="74">
        <v>828</v>
      </c>
      <c r="H128" s="74">
        <v>806</v>
      </c>
      <c r="I128" s="74">
        <v>748</v>
      </c>
      <c r="J128" s="74">
        <v>762</v>
      </c>
      <c r="K128" s="74">
        <v>793</v>
      </c>
      <c r="L128" s="74">
        <v>815</v>
      </c>
      <c r="M128" s="74">
        <v>798</v>
      </c>
      <c r="N128" s="74">
        <v>912</v>
      </c>
      <c r="O128" s="100">
        <v>922</v>
      </c>
    </row>
    <row r="129" spans="2:15">
      <c r="B129" s="104" t="s">
        <v>1092</v>
      </c>
      <c r="C129" s="147">
        <v>10678</v>
      </c>
      <c r="D129" s="90">
        <v>954</v>
      </c>
      <c r="E129" s="95">
        <v>884</v>
      </c>
      <c r="F129" s="95">
        <v>988</v>
      </c>
      <c r="G129" s="95">
        <v>894</v>
      </c>
      <c r="H129" s="95">
        <v>847</v>
      </c>
      <c r="I129" s="95">
        <v>714</v>
      </c>
      <c r="J129" s="95">
        <v>815</v>
      </c>
      <c r="K129" s="95">
        <v>915</v>
      </c>
      <c r="L129" s="95">
        <v>819</v>
      </c>
      <c r="M129" s="95">
        <v>906</v>
      </c>
      <c r="N129" s="95">
        <v>890</v>
      </c>
      <c r="O129" s="99">
        <v>1052</v>
      </c>
    </row>
    <row r="130" spans="2:15">
      <c r="B130" s="88"/>
      <c r="C130" s="57"/>
      <c r="D130" s="64"/>
      <c r="E130" s="75"/>
      <c r="F130" s="75"/>
      <c r="G130" s="75"/>
      <c r="H130" s="75"/>
      <c r="I130" s="75"/>
      <c r="J130" s="75"/>
      <c r="K130" s="75"/>
      <c r="L130" s="75"/>
      <c r="M130" s="75"/>
      <c r="N130" s="75"/>
      <c r="O130" s="70"/>
    </row>
    <row r="131" spans="2:15">
      <c r="B131" s="58" t="s">
        <v>452</v>
      </c>
      <c r="C131" s="58"/>
      <c r="D131" s="58"/>
      <c r="E131" s="58"/>
      <c r="F131" s="58"/>
      <c r="G131" s="58"/>
      <c r="H131" s="58"/>
      <c r="I131" s="58"/>
      <c r="J131" s="58"/>
      <c r="K131" s="58"/>
    </row>
    <row r="132" spans="2:15">
      <c r="B132" s="50" t="s">
        <v>113</v>
      </c>
    </row>
    <row r="133" spans="2:15">
      <c r="B133" s="50" t="s">
        <v>1065</v>
      </c>
    </row>
    <row r="134" spans="2:15">
      <c r="B134" s="50" t="s">
        <v>964</v>
      </c>
    </row>
    <row r="135" spans="2:15">
      <c r="B135" s="50" t="s">
        <v>1058</v>
      </c>
    </row>
  </sheetData>
  <mergeCells count="1">
    <mergeCell ref="N1:O1"/>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57"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AB48"/>
  <sheetViews>
    <sheetView showGridLines="0" workbookViewId="0">
      <pane ySplit="5" topLeftCell="A6" activePane="bottomLeft" state="frozen"/>
      <selection pane="bottomLeft"/>
    </sheetView>
  </sheetViews>
  <sheetFormatPr defaultRowHeight="11.25"/>
  <cols>
    <col min="1" max="1" width="0.75" style="50" customWidth="1"/>
    <col min="2" max="2" width="8.5" style="50" customWidth="1"/>
    <col min="3" max="3" width="5.5" style="50" customWidth="1"/>
    <col min="4" max="5" width="6" style="50" customWidth="1"/>
    <col min="6" max="7" width="4.75" style="50" customWidth="1"/>
    <col min="8" max="9" width="3.75" style="50" customWidth="1"/>
    <col min="10" max="11" width="3.875" style="50" bestFit="1" customWidth="1"/>
    <col min="12" max="13" width="3" style="50" customWidth="1"/>
    <col min="14" max="14" width="3.75" style="50" customWidth="1"/>
    <col min="15" max="15" width="4.5" style="50" customWidth="1"/>
    <col min="16" max="17" width="4.75" style="50" customWidth="1"/>
    <col min="18" max="19" width="3.75" style="50" customWidth="1"/>
    <col min="20" max="24" width="4.375" style="50" customWidth="1"/>
    <col min="25" max="16384" width="9" style="50" customWidth="1"/>
  </cols>
  <sheetData>
    <row r="1" spans="1:19" ht="13.5" customHeight="1">
      <c r="B1" s="50" t="s">
        <v>581</v>
      </c>
      <c r="Q1" s="185" t="s">
        <v>725</v>
      </c>
      <c r="R1" s="185"/>
      <c r="S1" s="185"/>
    </row>
    <row r="3" spans="1:19">
      <c r="A3" s="101"/>
      <c r="B3" s="170"/>
      <c r="C3" s="135" t="s">
        <v>150</v>
      </c>
      <c r="D3" s="179"/>
      <c r="E3" s="179"/>
      <c r="F3" s="166"/>
      <c r="G3" s="166"/>
      <c r="H3" s="166"/>
      <c r="I3" s="166"/>
      <c r="J3" s="166"/>
      <c r="K3" s="166"/>
      <c r="L3" s="166"/>
      <c r="M3" s="166"/>
      <c r="N3" s="166"/>
      <c r="O3" s="166"/>
      <c r="P3" s="166"/>
      <c r="Q3" s="166"/>
      <c r="R3" s="166"/>
      <c r="S3" s="130"/>
    </row>
    <row r="4" spans="1:19" ht="22.5">
      <c r="A4" s="101" t="s">
        <v>166</v>
      </c>
      <c r="B4" s="104"/>
      <c r="C4" s="178"/>
      <c r="D4" s="180"/>
      <c r="E4" s="182"/>
      <c r="F4" s="135" t="s">
        <v>198</v>
      </c>
      <c r="G4" s="137"/>
      <c r="H4" s="135" t="s">
        <v>116</v>
      </c>
      <c r="I4" s="137"/>
      <c r="J4" s="135" t="s">
        <v>251</v>
      </c>
      <c r="K4" s="137"/>
      <c r="L4" s="135" t="s">
        <v>540</v>
      </c>
      <c r="M4" s="137"/>
      <c r="N4" s="135" t="s">
        <v>559</v>
      </c>
      <c r="O4" s="179"/>
      <c r="P4" s="135" t="s">
        <v>199</v>
      </c>
      <c r="Q4" s="137"/>
      <c r="R4" s="179" t="s">
        <v>122</v>
      </c>
      <c r="S4" s="137"/>
    </row>
    <row r="5" spans="1:19">
      <c r="A5" s="101"/>
      <c r="B5" s="115"/>
      <c r="C5" s="105" t="s">
        <v>106</v>
      </c>
      <c r="D5" s="181" t="s">
        <v>136</v>
      </c>
      <c r="E5" s="181" t="s">
        <v>17</v>
      </c>
      <c r="F5" s="181" t="s">
        <v>136</v>
      </c>
      <c r="G5" s="181" t="s">
        <v>17</v>
      </c>
      <c r="H5" s="181" t="s">
        <v>136</v>
      </c>
      <c r="I5" s="181" t="s">
        <v>17</v>
      </c>
      <c r="J5" s="181" t="s">
        <v>136</v>
      </c>
      <c r="K5" s="181" t="s">
        <v>17</v>
      </c>
      <c r="L5" s="181" t="s">
        <v>136</v>
      </c>
      <c r="M5" s="181" t="s">
        <v>17</v>
      </c>
      <c r="N5" s="181" t="s">
        <v>136</v>
      </c>
      <c r="O5" s="126" t="s">
        <v>17</v>
      </c>
      <c r="P5" s="181" t="s">
        <v>136</v>
      </c>
      <c r="Q5" s="181" t="s">
        <v>17</v>
      </c>
      <c r="R5" s="130" t="s">
        <v>136</v>
      </c>
      <c r="S5" s="181" t="s">
        <v>17</v>
      </c>
    </row>
    <row r="6" spans="1:19">
      <c r="B6" s="103"/>
      <c r="C6" s="90"/>
      <c r="D6" s="94"/>
      <c r="E6" s="94"/>
      <c r="F6" s="183"/>
      <c r="G6" s="184"/>
      <c r="H6" s="183"/>
      <c r="I6" s="184"/>
      <c r="J6" s="183"/>
      <c r="K6" s="184"/>
      <c r="L6" s="183"/>
      <c r="M6" s="184"/>
      <c r="N6" s="94"/>
      <c r="O6" s="94"/>
      <c r="P6" s="90"/>
      <c r="Q6" s="99"/>
      <c r="R6" s="94"/>
      <c r="S6" s="99"/>
    </row>
    <row r="7" spans="1:19">
      <c r="B7" s="103" t="s">
        <v>98</v>
      </c>
      <c r="C7" s="90"/>
      <c r="D7" s="94"/>
      <c r="E7" s="94"/>
      <c r="F7" s="90"/>
      <c r="G7" s="99"/>
      <c r="H7" s="90"/>
      <c r="I7" s="99"/>
      <c r="J7" s="90"/>
      <c r="K7" s="99"/>
      <c r="L7" s="90"/>
      <c r="M7" s="99"/>
      <c r="N7" s="94"/>
      <c r="O7" s="94"/>
      <c r="P7" s="90"/>
      <c r="Q7" s="99"/>
      <c r="R7" s="94"/>
      <c r="S7" s="99"/>
    </row>
    <row r="8" spans="1:19">
      <c r="B8" s="104" t="s">
        <v>92</v>
      </c>
      <c r="C8" s="90">
        <v>3219</v>
      </c>
      <c r="D8" s="94">
        <v>1706</v>
      </c>
      <c r="E8" s="94">
        <v>1513</v>
      </c>
      <c r="F8" s="90">
        <v>1359</v>
      </c>
      <c r="G8" s="99">
        <v>1237</v>
      </c>
      <c r="H8" s="90">
        <v>68</v>
      </c>
      <c r="I8" s="99">
        <v>62</v>
      </c>
      <c r="J8" s="90">
        <v>7</v>
      </c>
      <c r="K8" s="99">
        <v>7</v>
      </c>
      <c r="L8" s="140" t="s">
        <v>38</v>
      </c>
      <c r="M8" s="100" t="s">
        <v>38</v>
      </c>
      <c r="N8" s="94">
        <v>21</v>
      </c>
      <c r="O8" s="94">
        <v>54</v>
      </c>
      <c r="P8" s="90">
        <v>192</v>
      </c>
      <c r="Q8" s="99">
        <v>136</v>
      </c>
      <c r="R8" s="94">
        <v>59</v>
      </c>
      <c r="S8" s="99">
        <v>17</v>
      </c>
    </row>
    <row r="9" spans="1:19">
      <c r="B9" s="104" t="s">
        <v>16</v>
      </c>
      <c r="C9" s="90">
        <v>3220</v>
      </c>
      <c r="D9" s="94">
        <v>1732</v>
      </c>
      <c r="E9" s="94">
        <v>1488</v>
      </c>
      <c r="F9" s="90">
        <v>1369</v>
      </c>
      <c r="G9" s="99">
        <v>1159</v>
      </c>
      <c r="H9" s="90">
        <v>61</v>
      </c>
      <c r="I9" s="99">
        <v>62</v>
      </c>
      <c r="J9" s="90">
        <v>6</v>
      </c>
      <c r="K9" s="99">
        <v>9</v>
      </c>
      <c r="L9" s="140" t="s">
        <v>38</v>
      </c>
      <c r="M9" s="100" t="s">
        <v>38</v>
      </c>
      <c r="N9" s="94">
        <v>27</v>
      </c>
      <c r="O9" s="94">
        <v>74</v>
      </c>
      <c r="P9" s="90">
        <v>210</v>
      </c>
      <c r="Q9" s="99">
        <v>163</v>
      </c>
      <c r="R9" s="94">
        <v>59</v>
      </c>
      <c r="S9" s="99">
        <v>21</v>
      </c>
    </row>
    <row r="10" spans="1:19">
      <c r="B10" s="104" t="s">
        <v>87</v>
      </c>
      <c r="C10" s="90">
        <v>3186</v>
      </c>
      <c r="D10" s="94">
        <v>1597</v>
      </c>
      <c r="E10" s="94">
        <v>1589</v>
      </c>
      <c r="F10" s="90">
        <v>1285</v>
      </c>
      <c r="G10" s="99">
        <v>1303</v>
      </c>
      <c r="H10" s="90">
        <v>51</v>
      </c>
      <c r="I10" s="99">
        <v>48</v>
      </c>
      <c r="J10" s="90">
        <v>6</v>
      </c>
      <c r="K10" s="99">
        <v>15</v>
      </c>
      <c r="L10" s="140" t="s">
        <v>38</v>
      </c>
      <c r="M10" s="100" t="s">
        <v>38</v>
      </c>
      <c r="N10" s="94">
        <v>29</v>
      </c>
      <c r="O10" s="94">
        <v>57</v>
      </c>
      <c r="P10" s="90">
        <v>166</v>
      </c>
      <c r="Q10" s="99">
        <v>150</v>
      </c>
      <c r="R10" s="94">
        <v>60</v>
      </c>
      <c r="S10" s="99">
        <v>16</v>
      </c>
    </row>
    <row r="11" spans="1:19">
      <c r="B11" s="104" t="s">
        <v>76</v>
      </c>
      <c r="C11" s="90">
        <v>3208</v>
      </c>
      <c r="D11" s="94">
        <v>1630</v>
      </c>
      <c r="E11" s="94">
        <v>1578</v>
      </c>
      <c r="F11" s="90">
        <v>1336</v>
      </c>
      <c r="G11" s="99">
        <v>1276</v>
      </c>
      <c r="H11" s="90">
        <v>40</v>
      </c>
      <c r="I11" s="99">
        <v>39</v>
      </c>
      <c r="J11" s="90">
        <v>2</v>
      </c>
      <c r="K11" s="99">
        <v>17</v>
      </c>
      <c r="L11" s="140" t="s">
        <v>38</v>
      </c>
      <c r="M11" s="100" t="s">
        <v>38</v>
      </c>
      <c r="N11" s="94">
        <v>23</v>
      </c>
      <c r="O11" s="94">
        <v>69</v>
      </c>
      <c r="P11" s="90">
        <v>171</v>
      </c>
      <c r="Q11" s="99">
        <v>162</v>
      </c>
      <c r="R11" s="94">
        <v>58</v>
      </c>
      <c r="S11" s="99">
        <v>15</v>
      </c>
    </row>
    <row r="12" spans="1:19">
      <c r="B12" s="104" t="s">
        <v>70</v>
      </c>
      <c r="C12" s="90">
        <v>3344</v>
      </c>
      <c r="D12" s="94">
        <v>1711</v>
      </c>
      <c r="E12" s="94">
        <v>1633</v>
      </c>
      <c r="F12" s="90">
        <v>1380</v>
      </c>
      <c r="G12" s="99">
        <v>1279</v>
      </c>
      <c r="H12" s="90">
        <v>46</v>
      </c>
      <c r="I12" s="99">
        <v>49</v>
      </c>
      <c r="J12" s="90">
        <v>19</v>
      </c>
      <c r="K12" s="99">
        <v>37</v>
      </c>
      <c r="L12" s="140" t="s">
        <v>38</v>
      </c>
      <c r="M12" s="100" t="s">
        <v>38</v>
      </c>
      <c r="N12" s="94">
        <v>24</v>
      </c>
      <c r="O12" s="94">
        <v>87</v>
      </c>
      <c r="P12" s="90">
        <v>195</v>
      </c>
      <c r="Q12" s="99">
        <v>161</v>
      </c>
      <c r="R12" s="94">
        <v>47</v>
      </c>
      <c r="S12" s="99">
        <v>20</v>
      </c>
    </row>
    <row r="13" spans="1:19">
      <c r="B13" s="104" t="s">
        <v>5</v>
      </c>
      <c r="C13" s="90">
        <v>3382</v>
      </c>
      <c r="D13" s="94">
        <v>1708</v>
      </c>
      <c r="E13" s="94">
        <v>1674</v>
      </c>
      <c r="F13" s="90">
        <v>1383</v>
      </c>
      <c r="G13" s="99">
        <v>1317</v>
      </c>
      <c r="H13" s="90">
        <v>47</v>
      </c>
      <c r="I13" s="99">
        <v>56</v>
      </c>
      <c r="J13" s="90">
        <v>11</v>
      </c>
      <c r="K13" s="99">
        <v>29</v>
      </c>
      <c r="L13" s="140" t="s">
        <v>38</v>
      </c>
      <c r="M13" s="100" t="s">
        <v>38</v>
      </c>
      <c r="N13" s="94">
        <v>15</v>
      </c>
      <c r="O13" s="94">
        <v>90</v>
      </c>
      <c r="P13" s="90">
        <v>204</v>
      </c>
      <c r="Q13" s="99">
        <v>162</v>
      </c>
      <c r="R13" s="94">
        <v>48</v>
      </c>
      <c r="S13" s="99">
        <v>20</v>
      </c>
    </row>
    <row r="14" spans="1:19">
      <c r="B14" s="104" t="s">
        <v>50</v>
      </c>
      <c r="C14" s="90">
        <v>3424</v>
      </c>
      <c r="D14" s="94">
        <v>1718</v>
      </c>
      <c r="E14" s="94">
        <v>1706</v>
      </c>
      <c r="F14" s="90">
        <v>1399</v>
      </c>
      <c r="G14" s="99">
        <v>1330</v>
      </c>
      <c r="H14" s="90">
        <v>40</v>
      </c>
      <c r="I14" s="99">
        <v>48</v>
      </c>
      <c r="J14" s="90">
        <v>16</v>
      </c>
      <c r="K14" s="99">
        <v>36</v>
      </c>
      <c r="L14" s="140" t="s">
        <v>38</v>
      </c>
      <c r="M14" s="100" t="s">
        <v>38</v>
      </c>
      <c r="N14" s="94">
        <v>33</v>
      </c>
      <c r="O14" s="94">
        <v>103</v>
      </c>
      <c r="P14" s="90">
        <v>180</v>
      </c>
      <c r="Q14" s="99">
        <v>168</v>
      </c>
      <c r="R14" s="94">
        <v>50</v>
      </c>
      <c r="S14" s="99">
        <v>21</v>
      </c>
    </row>
    <row r="15" spans="1:19">
      <c r="B15" s="104" t="s">
        <v>42</v>
      </c>
      <c r="C15" s="90">
        <v>3532</v>
      </c>
      <c r="D15" s="94">
        <v>1810</v>
      </c>
      <c r="E15" s="94">
        <v>1722</v>
      </c>
      <c r="F15" s="90">
        <v>1458</v>
      </c>
      <c r="G15" s="99">
        <v>1379</v>
      </c>
      <c r="H15" s="90">
        <v>59</v>
      </c>
      <c r="I15" s="99">
        <v>50</v>
      </c>
      <c r="J15" s="90">
        <v>12</v>
      </c>
      <c r="K15" s="99">
        <v>21</v>
      </c>
      <c r="L15" s="140" t="s">
        <v>38</v>
      </c>
      <c r="M15" s="100" t="s">
        <v>38</v>
      </c>
      <c r="N15" s="94">
        <v>39</v>
      </c>
      <c r="O15" s="94">
        <v>106</v>
      </c>
      <c r="P15" s="90">
        <v>196</v>
      </c>
      <c r="Q15" s="99">
        <v>133</v>
      </c>
      <c r="R15" s="94">
        <v>46</v>
      </c>
      <c r="S15" s="99">
        <v>33</v>
      </c>
    </row>
    <row r="16" spans="1:19">
      <c r="B16" s="104" t="s">
        <v>30</v>
      </c>
      <c r="C16" s="140">
        <v>3619</v>
      </c>
      <c r="D16" s="73">
        <v>1830</v>
      </c>
      <c r="E16" s="73">
        <v>1789</v>
      </c>
      <c r="F16" s="140">
        <v>1524</v>
      </c>
      <c r="G16" s="100">
        <v>1379</v>
      </c>
      <c r="H16" s="140">
        <v>44</v>
      </c>
      <c r="I16" s="100">
        <v>73</v>
      </c>
      <c r="J16" s="140">
        <v>12</v>
      </c>
      <c r="K16" s="100">
        <v>45</v>
      </c>
      <c r="L16" s="140" t="s">
        <v>38</v>
      </c>
      <c r="M16" s="100" t="s">
        <v>38</v>
      </c>
      <c r="N16" s="73">
        <v>38</v>
      </c>
      <c r="O16" s="73">
        <v>125</v>
      </c>
      <c r="P16" s="140">
        <v>188</v>
      </c>
      <c r="Q16" s="100">
        <v>147</v>
      </c>
      <c r="R16" s="73">
        <v>24</v>
      </c>
      <c r="S16" s="100">
        <v>20</v>
      </c>
    </row>
    <row r="17" spans="2:19">
      <c r="B17" s="104" t="s">
        <v>535</v>
      </c>
      <c r="C17" s="140">
        <v>3453</v>
      </c>
      <c r="D17" s="73">
        <v>1680</v>
      </c>
      <c r="E17" s="73">
        <v>1773</v>
      </c>
      <c r="F17" s="140">
        <v>1358</v>
      </c>
      <c r="G17" s="100">
        <v>1383</v>
      </c>
      <c r="H17" s="140">
        <v>46</v>
      </c>
      <c r="I17" s="100">
        <v>55</v>
      </c>
      <c r="J17" s="140">
        <v>7</v>
      </c>
      <c r="K17" s="100">
        <v>34</v>
      </c>
      <c r="L17" s="140" t="s">
        <v>38</v>
      </c>
      <c r="M17" s="100" t="s">
        <v>38</v>
      </c>
      <c r="N17" s="73">
        <v>39</v>
      </c>
      <c r="O17" s="73">
        <v>126</v>
      </c>
      <c r="P17" s="140">
        <v>198</v>
      </c>
      <c r="Q17" s="100">
        <v>150</v>
      </c>
      <c r="R17" s="73">
        <v>32</v>
      </c>
      <c r="S17" s="100">
        <v>25</v>
      </c>
    </row>
    <row r="18" spans="2:19">
      <c r="B18" s="104" t="s">
        <v>357</v>
      </c>
      <c r="C18" s="140">
        <v>3577</v>
      </c>
      <c r="D18" s="73">
        <v>1795</v>
      </c>
      <c r="E18" s="73">
        <v>1782</v>
      </c>
      <c r="F18" s="140">
        <v>1458</v>
      </c>
      <c r="G18" s="100">
        <v>1357</v>
      </c>
      <c r="H18" s="140">
        <v>52</v>
      </c>
      <c r="I18" s="100">
        <v>77</v>
      </c>
      <c r="J18" s="140">
        <v>13</v>
      </c>
      <c r="K18" s="100">
        <v>36</v>
      </c>
      <c r="L18" s="140" t="s">
        <v>38</v>
      </c>
      <c r="M18" s="100" t="s">
        <v>38</v>
      </c>
      <c r="N18" s="73">
        <v>53</v>
      </c>
      <c r="O18" s="73">
        <v>141</v>
      </c>
      <c r="P18" s="140">
        <v>181</v>
      </c>
      <c r="Q18" s="100">
        <v>144</v>
      </c>
      <c r="R18" s="73">
        <v>38</v>
      </c>
      <c r="S18" s="100">
        <v>27</v>
      </c>
    </row>
    <row r="19" spans="2:19">
      <c r="B19" s="104" t="s">
        <v>906</v>
      </c>
      <c r="C19" s="140">
        <v>3595</v>
      </c>
      <c r="D19" s="73">
        <v>1849</v>
      </c>
      <c r="E19" s="73">
        <v>1746</v>
      </c>
      <c r="F19" s="140">
        <v>1509</v>
      </c>
      <c r="G19" s="100">
        <v>1353</v>
      </c>
      <c r="H19" s="140">
        <v>44</v>
      </c>
      <c r="I19" s="100">
        <v>52</v>
      </c>
      <c r="J19" s="140">
        <v>10</v>
      </c>
      <c r="K19" s="100">
        <v>33</v>
      </c>
      <c r="L19" s="140" t="s">
        <v>38</v>
      </c>
      <c r="M19" s="100" t="s">
        <v>38</v>
      </c>
      <c r="N19" s="73">
        <v>47</v>
      </c>
      <c r="O19" s="73">
        <v>126</v>
      </c>
      <c r="P19" s="140">
        <v>200</v>
      </c>
      <c r="Q19" s="100">
        <v>165</v>
      </c>
      <c r="R19" s="73">
        <v>39</v>
      </c>
      <c r="S19" s="100">
        <v>17</v>
      </c>
    </row>
    <row r="20" spans="2:19">
      <c r="B20" s="104" t="s">
        <v>196</v>
      </c>
      <c r="C20" s="140">
        <v>3710</v>
      </c>
      <c r="D20" s="73">
        <v>1905</v>
      </c>
      <c r="E20" s="73">
        <v>1805</v>
      </c>
      <c r="F20" s="140">
        <v>1540</v>
      </c>
      <c r="G20" s="100">
        <v>1342</v>
      </c>
      <c r="H20" s="140">
        <v>43</v>
      </c>
      <c r="I20" s="100">
        <v>53</v>
      </c>
      <c r="J20" s="140">
        <v>14</v>
      </c>
      <c r="K20" s="100">
        <v>52</v>
      </c>
      <c r="L20" s="140" t="s">
        <v>38</v>
      </c>
      <c r="M20" s="100" t="s">
        <v>38</v>
      </c>
      <c r="N20" s="73">
        <v>66</v>
      </c>
      <c r="O20" s="73">
        <v>165</v>
      </c>
      <c r="P20" s="140">
        <v>195</v>
      </c>
      <c r="Q20" s="100">
        <v>168</v>
      </c>
      <c r="R20" s="73">
        <v>47</v>
      </c>
      <c r="S20" s="100">
        <v>25</v>
      </c>
    </row>
    <row r="21" spans="2:19">
      <c r="B21" s="104" t="s">
        <v>982</v>
      </c>
      <c r="C21" s="140">
        <v>3630</v>
      </c>
      <c r="D21" s="73">
        <v>1733</v>
      </c>
      <c r="E21" s="73">
        <v>1897</v>
      </c>
      <c r="F21" s="140">
        <v>1403</v>
      </c>
      <c r="G21" s="100">
        <v>1460</v>
      </c>
      <c r="H21" s="140">
        <v>49</v>
      </c>
      <c r="I21" s="100">
        <v>56</v>
      </c>
      <c r="J21" s="140">
        <v>23</v>
      </c>
      <c r="K21" s="100">
        <v>68</v>
      </c>
      <c r="L21" s="140" t="s">
        <v>38</v>
      </c>
      <c r="M21" s="100" t="s">
        <v>38</v>
      </c>
      <c r="N21" s="73">
        <v>61</v>
      </c>
      <c r="O21" s="73">
        <v>156</v>
      </c>
      <c r="P21" s="140">
        <v>170</v>
      </c>
      <c r="Q21" s="100">
        <v>139</v>
      </c>
      <c r="R21" s="73">
        <v>27</v>
      </c>
      <c r="S21" s="100">
        <v>18</v>
      </c>
    </row>
    <row r="22" spans="2:19">
      <c r="B22" s="104" t="s">
        <v>1060</v>
      </c>
      <c r="C22" s="140">
        <v>3709</v>
      </c>
      <c r="D22" s="74">
        <v>1803</v>
      </c>
      <c r="E22" s="74">
        <v>1906</v>
      </c>
      <c r="F22" s="140">
        <v>1419</v>
      </c>
      <c r="G22" s="100">
        <v>1363</v>
      </c>
      <c r="H22" s="140">
        <v>48</v>
      </c>
      <c r="I22" s="100">
        <v>77</v>
      </c>
      <c r="J22" s="140">
        <v>35</v>
      </c>
      <c r="K22" s="100">
        <v>100</v>
      </c>
      <c r="L22" s="140" t="s">
        <v>38</v>
      </c>
      <c r="M22" s="100" t="s">
        <v>38</v>
      </c>
      <c r="N22" s="74">
        <v>56</v>
      </c>
      <c r="O22" s="74">
        <v>188</v>
      </c>
      <c r="P22" s="140">
        <v>213</v>
      </c>
      <c r="Q22" s="100">
        <v>161</v>
      </c>
      <c r="R22" s="74">
        <v>32</v>
      </c>
      <c r="S22" s="100">
        <v>17</v>
      </c>
    </row>
    <row r="23" spans="2:19">
      <c r="B23" s="104" t="s">
        <v>1069</v>
      </c>
      <c r="C23" s="140">
        <v>3639</v>
      </c>
      <c r="D23" s="74">
        <v>1786</v>
      </c>
      <c r="E23" s="74">
        <v>1853</v>
      </c>
      <c r="F23" s="140">
        <v>1386</v>
      </c>
      <c r="G23" s="100">
        <v>1262</v>
      </c>
      <c r="H23" s="140">
        <v>55</v>
      </c>
      <c r="I23" s="100">
        <v>52</v>
      </c>
      <c r="J23" s="140">
        <v>43</v>
      </c>
      <c r="K23" s="100">
        <v>120</v>
      </c>
      <c r="L23" s="140">
        <v>0</v>
      </c>
      <c r="M23" s="100">
        <v>0</v>
      </c>
      <c r="N23" s="74">
        <v>65</v>
      </c>
      <c r="O23" s="74">
        <v>202</v>
      </c>
      <c r="P23" s="140">
        <v>210</v>
      </c>
      <c r="Q23" s="100">
        <v>202</v>
      </c>
      <c r="R23" s="74">
        <v>27</v>
      </c>
      <c r="S23" s="100">
        <v>15</v>
      </c>
    </row>
    <row r="24" spans="2:19">
      <c r="B24" s="104" t="s">
        <v>1071</v>
      </c>
      <c r="C24" s="140">
        <v>3774</v>
      </c>
      <c r="D24" s="74">
        <v>1821</v>
      </c>
      <c r="E24" s="74">
        <v>1953</v>
      </c>
      <c r="F24" s="140">
        <v>1348</v>
      </c>
      <c r="G24" s="100">
        <v>1356</v>
      </c>
      <c r="H24" s="140">
        <v>45</v>
      </c>
      <c r="I24" s="100">
        <v>51</v>
      </c>
      <c r="J24" s="140">
        <v>55</v>
      </c>
      <c r="K24" s="100">
        <v>106</v>
      </c>
      <c r="L24" s="140">
        <v>0</v>
      </c>
      <c r="M24" s="100">
        <v>0</v>
      </c>
      <c r="N24" s="74">
        <v>78</v>
      </c>
      <c r="O24" s="74">
        <v>193</v>
      </c>
      <c r="P24" s="140">
        <v>261</v>
      </c>
      <c r="Q24" s="100">
        <v>233</v>
      </c>
      <c r="R24" s="74">
        <v>34</v>
      </c>
      <c r="S24" s="100">
        <v>14</v>
      </c>
    </row>
    <row r="25" spans="2:19">
      <c r="B25" s="103"/>
      <c r="C25" s="90"/>
      <c r="D25" s="94"/>
      <c r="E25" s="94"/>
      <c r="F25" s="90"/>
      <c r="G25" s="99"/>
      <c r="H25" s="90"/>
      <c r="I25" s="99"/>
      <c r="J25" s="90"/>
      <c r="K25" s="99"/>
      <c r="L25" s="90"/>
      <c r="M25" s="99"/>
      <c r="N25" s="94"/>
      <c r="O25" s="94"/>
      <c r="P25" s="90"/>
      <c r="Q25" s="99"/>
      <c r="R25" s="94"/>
      <c r="S25" s="99"/>
    </row>
    <row r="26" spans="2:19">
      <c r="B26" s="103" t="s">
        <v>100</v>
      </c>
      <c r="C26" s="90"/>
      <c r="D26" s="94"/>
      <c r="E26" s="94"/>
      <c r="F26" s="90"/>
      <c r="G26" s="99"/>
      <c r="H26" s="90"/>
      <c r="I26" s="99"/>
      <c r="J26" s="90"/>
      <c r="K26" s="99"/>
      <c r="L26" s="90"/>
      <c r="M26" s="99"/>
      <c r="N26" s="94"/>
      <c r="O26" s="94"/>
      <c r="P26" s="90"/>
      <c r="Q26" s="99"/>
      <c r="R26" s="94"/>
      <c r="S26" s="99"/>
    </row>
    <row r="27" spans="2:19">
      <c r="B27" s="104" t="s">
        <v>92</v>
      </c>
      <c r="C27" s="90">
        <v>16522</v>
      </c>
      <c r="D27" s="94">
        <v>8681</v>
      </c>
      <c r="E27" s="94">
        <v>7841</v>
      </c>
      <c r="F27" s="90">
        <v>6929</v>
      </c>
      <c r="G27" s="99">
        <v>6190</v>
      </c>
      <c r="H27" s="90">
        <v>252</v>
      </c>
      <c r="I27" s="99">
        <v>287</v>
      </c>
      <c r="J27" s="90">
        <v>30</v>
      </c>
      <c r="K27" s="99">
        <v>82</v>
      </c>
      <c r="L27" s="140" t="s">
        <v>38</v>
      </c>
      <c r="M27" s="100" t="s">
        <v>38</v>
      </c>
      <c r="N27" s="94">
        <v>120</v>
      </c>
      <c r="O27" s="94">
        <v>390</v>
      </c>
      <c r="P27" s="90">
        <v>1046</v>
      </c>
      <c r="Q27" s="99">
        <v>792</v>
      </c>
      <c r="R27" s="94">
        <v>304</v>
      </c>
      <c r="S27" s="99">
        <v>100</v>
      </c>
    </row>
    <row r="28" spans="2:19">
      <c r="B28" s="104" t="s">
        <v>16</v>
      </c>
      <c r="C28" s="90">
        <v>16415</v>
      </c>
      <c r="D28" s="94">
        <v>8575</v>
      </c>
      <c r="E28" s="94">
        <v>7840</v>
      </c>
      <c r="F28" s="90">
        <v>6894</v>
      </c>
      <c r="G28" s="99">
        <v>6166</v>
      </c>
      <c r="H28" s="90">
        <v>260</v>
      </c>
      <c r="I28" s="99">
        <v>272</v>
      </c>
      <c r="J28" s="90">
        <v>31</v>
      </c>
      <c r="K28" s="99">
        <v>73</v>
      </c>
      <c r="L28" s="140" t="s">
        <v>38</v>
      </c>
      <c r="M28" s="100" t="s">
        <v>38</v>
      </c>
      <c r="N28" s="94">
        <v>103</v>
      </c>
      <c r="O28" s="94">
        <v>399</v>
      </c>
      <c r="P28" s="90">
        <v>978</v>
      </c>
      <c r="Q28" s="99">
        <v>819</v>
      </c>
      <c r="R28" s="94">
        <v>309</v>
      </c>
      <c r="S28" s="99">
        <v>111</v>
      </c>
    </row>
    <row r="29" spans="2:19">
      <c r="B29" s="104" t="s">
        <v>87</v>
      </c>
      <c r="C29" s="90">
        <v>16736</v>
      </c>
      <c r="D29" s="94">
        <v>8641</v>
      </c>
      <c r="E29" s="94">
        <v>8095</v>
      </c>
      <c r="F29" s="90">
        <v>6972</v>
      </c>
      <c r="G29" s="99">
        <v>6395</v>
      </c>
      <c r="H29" s="90">
        <v>242</v>
      </c>
      <c r="I29" s="99">
        <v>292</v>
      </c>
      <c r="J29" s="90">
        <v>34</v>
      </c>
      <c r="K29" s="99">
        <v>109</v>
      </c>
      <c r="L29" s="140" t="s">
        <v>38</v>
      </c>
      <c r="M29" s="100" t="s">
        <v>38</v>
      </c>
      <c r="N29" s="94">
        <v>124</v>
      </c>
      <c r="O29" s="94">
        <v>370</v>
      </c>
      <c r="P29" s="90">
        <v>997</v>
      </c>
      <c r="Q29" s="99">
        <v>814</v>
      </c>
      <c r="R29" s="94">
        <v>272</v>
      </c>
      <c r="S29" s="99">
        <v>115</v>
      </c>
    </row>
    <row r="30" spans="2:19">
      <c r="B30" s="104" t="s">
        <v>76</v>
      </c>
      <c r="C30" s="90">
        <v>16900</v>
      </c>
      <c r="D30" s="94">
        <v>8635</v>
      </c>
      <c r="E30" s="94">
        <v>8265</v>
      </c>
      <c r="F30" s="90">
        <v>6966</v>
      </c>
      <c r="G30" s="99">
        <v>6570</v>
      </c>
      <c r="H30" s="90">
        <v>227</v>
      </c>
      <c r="I30" s="99">
        <v>242</v>
      </c>
      <c r="J30" s="90">
        <v>35</v>
      </c>
      <c r="K30" s="99">
        <v>107</v>
      </c>
      <c r="L30" s="140" t="s">
        <v>38</v>
      </c>
      <c r="M30" s="100" t="s">
        <v>38</v>
      </c>
      <c r="N30" s="94">
        <v>150</v>
      </c>
      <c r="O30" s="94">
        <v>412</v>
      </c>
      <c r="P30" s="90">
        <v>981</v>
      </c>
      <c r="Q30" s="99">
        <v>823</v>
      </c>
      <c r="R30" s="94">
        <v>276</v>
      </c>
      <c r="S30" s="99">
        <v>111</v>
      </c>
    </row>
    <row r="31" spans="2:19">
      <c r="B31" s="104" t="s">
        <v>70</v>
      </c>
      <c r="C31" s="90">
        <v>16995</v>
      </c>
      <c r="D31" s="94">
        <v>8700</v>
      </c>
      <c r="E31" s="94">
        <v>8295</v>
      </c>
      <c r="F31" s="90">
        <v>7018</v>
      </c>
      <c r="G31" s="99">
        <v>6485</v>
      </c>
      <c r="H31" s="90">
        <v>207</v>
      </c>
      <c r="I31" s="99">
        <v>230</v>
      </c>
      <c r="J31" s="90">
        <v>44</v>
      </c>
      <c r="K31" s="99">
        <v>146</v>
      </c>
      <c r="L31" s="140" t="s">
        <v>38</v>
      </c>
      <c r="M31" s="100" t="s">
        <v>38</v>
      </c>
      <c r="N31" s="94">
        <v>129</v>
      </c>
      <c r="O31" s="94">
        <v>467</v>
      </c>
      <c r="P31" s="90">
        <v>1002</v>
      </c>
      <c r="Q31" s="99">
        <v>836</v>
      </c>
      <c r="R31" s="94">
        <v>300</v>
      </c>
      <c r="S31" s="99">
        <v>131</v>
      </c>
    </row>
    <row r="32" spans="2:19">
      <c r="B32" s="104" t="s">
        <v>5</v>
      </c>
      <c r="C32" s="90">
        <v>17646</v>
      </c>
      <c r="D32" s="94">
        <v>9007</v>
      </c>
      <c r="E32" s="94">
        <v>8639</v>
      </c>
      <c r="F32" s="90">
        <v>7358</v>
      </c>
      <c r="G32" s="99">
        <v>6807</v>
      </c>
      <c r="H32" s="90">
        <v>188</v>
      </c>
      <c r="I32" s="99">
        <v>247</v>
      </c>
      <c r="J32" s="90">
        <v>53</v>
      </c>
      <c r="K32" s="99">
        <v>141</v>
      </c>
      <c r="L32" s="140" t="s">
        <v>38</v>
      </c>
      <c r="M32" s="100" t="s">
        <v>38</v>
      </c>
      <c r="N32" s="94">
        <v>136</v>
      </c>
      <c r="O32" s="94">
        <v>459</v>
      </c>
      <c r="P32" s="90">
        <v>1020</v>
      </c>
      <c r="Q32" s="99">
        <v>849</v>
      </c>
      <c r="R32" s="94">
        <v>252</v>
      </c>
      <c r="S32" s="99">
        <v>136</v>
      </c>
    </row>
    <row r="33" spans="2:28">
      <c r="B33" s="104" t="s">
        <v>50</v>
      </c>
      <c r="C33" s="90">
        <v>17884</v>
      </c>
      <c r="D33" s="94">
        <v>8995</v>
      </c>
      <c r="E33" s="94">
        <v>8889</v>
      </c>
      <c r="F33" s="90">
        <v>7313</v>
      </c>
      <c r="G33" s="99">
        <v>6868</v>
      </c>
      <c r="H33" s="90">
        <v>191</v>
      </c>
      <c r="I33" s="99">
        <v>249</v>
      </c>
      <c r="J33" s="90">
        <v>62</v>
      </c>
      <c r="K33" s="99">
        <v>182</v>
      </c>
      <c r="L33" s="140" t="s">
        <v>38</v>
      </c>
      <c r="M33" s="100" t="s">
        <v>38</v>
      </c>
      <c r="N33" s="94">
        <v>166</v>
      </c>
      <c r="O33" s="94">
        <v>585</v>
      </c>
      <c r="P33" s="90">
        <v>1019</v>
      </c>
      <c r="Q33" s="99">
        <v>878</v>
      </c>
      <c r="R33" s="94">
        <v>244</v>
      </c>
      <c r="S33" s="99">
        <v>127</v>
      </c>
    </row>
    <row r="34" spans="2:28">
      <c r="B34" s="104" t="s">
        <v>42</v>
      </c>
      <c r="C34" s="90">
        <v>18231</v>
      </c>
      <c r="D34" s="94">
        <v>9076</v>
      </c>
      <c r="E34" s="94">
        <v>9155</v>
      </c>
      <c r="F34" s="90">
        <v>7265</v>
      </c>
      <c r="G34" s="99">
        <v>7107</v>
      </c>
      <c r="H34" s="90">
        <v>221</v>
      </c>
      <c r="I34" s="99">
        <v>233</v>
      </c>
      <c r="J34" s="90">
        <v>46</v>
      </c>
      <c r="K34" s="99">
        <v>161</v>
      </c>
      <c r="L34" s="140" t="s">
        <v>38</v>
      </c>
      <c r="M34" s="100" t="s">
        <v>38</v>
      </c>
      <c r="N34" s="94">
        <v>199</v>
      </c>
      <c r="O34" s="94">
        <v>664</v>
      </c>
      <c r="P34" s="90">
        <v>1098</v>
      </c>
      <c r="Q34" s="99">
        <v>853</v>
      </c>
      <c r="R34" s="94">
        <v>247</v>
      </c>
      <c r="S34" s="99">
        <v>137</v>
      </c>
    </row>
    <row r="35" spans="2:28">
      <c r="B35" s="104" t="s">
        <v>30</v>
      </c>
      <c r="C35" s="140">
        <v>18459</v>
      </c>
      <c r="D35" s="73">
        <v>9289</v>
      </c>
      <c r="E35" s="73">
        <v>9170</v>
      </c>
      <c r="F35" s="140">
        <v>7423</v>
      </c>
      <c r="G35" s="100">
        <v>6915</v>
      </c>
      <c r="H35" s="140">
        <v>190</v>
      </c>
      <c r="I35" s="100">
        <v>259</v>
      </c>
      <c r="J35" s="140">
        <v>73</v>
      </c>
      <c r="K35" s="100">
        <v>207</v>
      </c>
      <c r="L35" s="140" t="s">
        <v>38</v>
      </c>
      <c r="M35" s="100" t="s">
        <v>38</v>
      </c>
      <c r="N35" s="73">
        <v>252</v>
      </c>
      <c r="O35" s="73">
        <v>793</v>
      </c>
      <c r="P35" s="140">
        <v>1111</v>
      </c>
      <c r="Q35" s="100">
        <v>865</v>
      </c>
      <c r="R35" s="73">
        <v>240</v>
      </c>
      <c r="S35" s="100">
        <v>131</v>
      </c>
    </row>
    <row r="36" spans="2:28">
      <c r="B36" s="104" t="s">
        <v>535</v>
      </c>
      <c r="C36" s="140">
        <v>17910</v>
      </c>
      <c r="D36" s="73">
        <v>8844</v>
      </c>
      <c r="E36" s="73">
        <v>9066</v>
      </c>
      <c r="F36" s="140">
        <v>7132</v>
      </c>
      <c r="G36" s="100">
        <v>6939</v>
      </c>
      <c r="H36" s="140">
        <v>155</v>
      </c>
      <c r="I36" s="100">
        <v>201</v>
      </c>
      <c r="J36" s="140">
        <v>56</v>
      </c>
      <c r="K36" s="100">
        <v>181</v>
      </c>
      <c r="L36" s="140" t="s">
        <v>38</v>
      </c>
      <c r="M36" s="100" t="s">
        <v>38</v>
      </c>
      <c r="N36" s="73">
        <v>258</v>
      </c>
      <c r="O36" s="73">
        <v>783</v>
      </c>
      <c r="P36" s="140">
        <v>1037</v>
      </c>
      <c r="Q36" s="100">
        <v>809</v>
      </c>
      <c r="R36" s="73">
        <v>206</v>
      </c>
      <c r="S36" s="100">
        <v>153</v>
      </c>
    </row>
    <row r="37" spans="2:28">
      <c r="B37" s="104" t="s">
        <v>357</v>
      </c>
      <c r="C37" s="140">
        <v>18211</v>
      </c>
      <c r="D37" s="73">
        <v>8935</v>
      </c>
      <c r="E37" s="73">
        <v>9276</v>
      </c>
      <c r="F37" s="140">
        <v>7211</v>
      </c>
      <c r="G37" s="100">
        <v>6930</v>
      </c>
      <c r="H37" s="140">
        <v>184</v>
      </c>
      <c r="I37" s="100">
        <v>231</v>
      </c>
      <c r="J37" s="140">
        <v>64</v>
      </c>
      <c r="K37" s="100">
        <v>189</v>
      </c>
      <c r="L37" s="140" t="s">
        <v>38</v>
      </c>
      <c r="M37" s="100" t="s">
        <v>38</v>
      </c>
      <c r="N37" s="73">
        <v>259</v>
      </c>
      <c r="O37" s="73">
        <v>880</v>
      </c>
      <c r="P37" s="140">
        <v>995</v>
      </c>
      <c r="Q37" s="100">
        <v>892</v>
      </c>
      <c r="R37" s="73">
        <v>222</v>
      </c>
      <c r="S37" s="100">
        <v>154</v>
      </c>
    </row>
    <row r="38" spans="2:28">
      <c r="B38" s="104" t="s">
        <v>906</v>
      </c>
      <c r="C38" s="140">
        <v>18366</v>
      </c>
      <c r="D38" s="73">
        <v>9205</v>
      </c>
      <c r="E38" s="73">
        <v>9161</v>
      </c>
      <c r="F38" s="140">
        <v>7370</v>
      </c>
      <c r="G38" s="100">
        <v>6848</v>
      </c>
      <c r="H38" s="140">
        <v>195</v>
      </c>
      <c r="I38" s="100">
        <v>224</v>
      </c>
      <c r="J38" s="140">
        <v>78</v>
      </c>
      <c r="K38" s="100">
        <v>206</v>
      </c>
      <c r="L38" s="140" t="s">
        <v>38</v>
      </c>
      <c r="M38" s="100" t="s">
        <v>38</v>
      </c>
      <c r="N38" s="73">
        <v>279</v>
      </c>
      <c r="O38" s="73">
        <v>902</v>
      </c>
      <c r="P38" s="140">
        <v>1045</v>
      </c>
      <c r="Q38" s="100">
        <v>836</v>
      </c>
      <c r="R38" s="73">
        <v>238</v>
      </c>
      <c r="S38" s="100">
        <v>145</v>
      </c>
    </row>
    <row r="39" spans="2:28">
      <c r="B39" s="104" t="s">
        <v>196</v>
      </c>
      <c r="C39" s="140">
        <v>18712</v>
      </c>
      <c r="D39" s="73">
        <v>9293</v>
      </c>
      <c r="E39" s="73">
        <v>9419</v>
      </c>
      <c r="F39" s="140">
        <v>7408</v>
      </c>
      <c r="G39" s="100">
        <v>6899</v>
      </c>
      <c r="H39" s="140">
        <v>153</v>
      </c>
      <c r="I39" s="100">
        <v>263</v>
      </c>
      <c r="J39" s="140">
        <v>84</v>
      </c>
      <c r="K39" s="100">
        <v>210</v>
      </c>
      <c r="L39" s="140" t="s">
        <v>38</v>
      </c>
      <c r="M39" s="100" t="s">
        <v>38</v>
      </c>
      <c r="N39" s="73">
        <v>326</v>
      </c>
      <c r="O39" s="73">
        <v>1025</v>
      </c>
      <c r="P39" s="140">
        <v>1083</v>
      </c>
      <c r="Q39" s="100">
        <v>867</v>
      </c>
      <c r="R39" s="73">
        <v>239</v>
      </c>
      <c r="S39" s="100">
        <v>155</v>
      </c>
    </row>
    <row r="40" spans="2:28">
      <c r="B40" s="104" t="s">
        <v>982</v>
      </c>
      <c r="C40" s="140">
        <v>18836</v>
      </c>
      <c r="D40" s="73">
        <v>9036</v>
      </c>
      <c r="E40" s="73">
        <v>9800</v>
      </c>
      <c r="F40" s="140">
        <v>7103</v>
      </c>
      <c r="G40" s="100">
        <v>7180</v>
      </c>
      <c r="H40" s="140">
        <v>203</v>
      </c>
      <c r="I40" s="100">
        <v>207</v>
      </c>
      <c r="J40" s="140">
        <v>100</v>
      </c>
      <c r="K40" s="100">
        <v>257</v>
      </c>
      <c r="L40" s="140" t="s">
        <v>38</v>
      </c>
      <c r="M40" s="100" t="s">
        <v>38</v>
      </c>
      <c r="N40" s="73">
        <v>368</v>
      </c>
      <c r="O40" s="73">
        <v>1089</v>
      </c>
      <c r="P40" s="140">
        <v>1038</v>
      </c>
      <c r="Q40" s="100">
        <v>906</v>
      </c>
      <c r="R40" s="73">
        <v>224</v>
      </c>
      <c r="S40" s="100">
        <v>161</v>
      </c>
    </row>
    <row r="41" spans="2:28">
      <c r="B41" s="104" t="s">
        <v>1060</v>
      </c>
      <c r="C41" s="140">
        <v>19081</v>
      </c>
      <c r="D41" s="74">
        <v>9296</v>
      </c>
      <c r="E41" s="74">
        <v>9785</v>
      </c>
      <c r="F41" s="140">
        <v>7206</v>
      </c>
      <c r="G41" s="100">
        <v>7004</v>
      </c>
      <c r="H41" s="140">
        <v>171</v>
      </c>
      <c r="I41" s="100">
        <v>206</v>
      </c>
      <c r="J41" s="140">
        <v>155</v>
      </c>
      <c r="K41" s="100">
        <v>355</v>
      </c>
      <c r="L41" s="140" t="s">
        <v>38</v>
      </c>
      <c r="M41" s="100" t="s">
        <v>38</v>
      </c>
      <c r="N41" s="74">
        <v>392</v>
      </c>
      <c r="O41" s="74">
        <v>1168</v>
      </c>
      <c r="P41" s="140">
        <v>1143</v>
      </c>
      <c r="Q41" s="100">
        <v>892</v>
      </c>
      <c r="R41" s="74">
        <v>229</v>
      </c>
      <c r="S41" s="100">
        <v>160</v>
      </c>
    </row>
    <row r="42" spans="2:28">
      <c r="B42" s="104" t="s">
        <v>1069</v>
      </c>
      <c r="C42" s="140">
        <v>18477</v>
      </c>
      <c r="D42" s="74">
        <v>9146</v>
      </c>
      <c r="E42" s="74">
        <v>9331</v>
      </c>
      <c r="F42" s="140">
        <v>7013</v>
      </c>
      <c r="G42" s="100">
        <v>6365</v>
      </c>
      <c r="H42" s="140">
        <v>137</v>
      </c>
      <c r="I42" s="100">
        <v>180</v>
      </c>
      <c r="J42" s="140">
        <v>182</v>
      </c>
      <c r="K42" s="100">
        <v>444</v>
      </c>
      <c r="L42" s="140">
        <v>0</v>
      </c>
      <c r="M42" s="100">
        <v>0</v>
      </c>
      <c r="N42" s="74">
        <v>395</v>
      </c>
      <c r="O42" s="74">
        <v>1187</v>
      </c>
      <c r="P42" s="140">
        <v>1203</v>
      </c>
      <c r="Q42" s="100">
        <v>1031</v>
      </c>
      <c r="R42" s="74">
        <v>216</v>
      </c>
      <c r="S42" s="100">
        <v>124</v>
      </c>
    </row>
    <row r="43" spans="2:28">
      <c r="B43" s="104" t="s">
        <v>1071</v>
      </c>
      <c r="C43" s="140">
        <v>19406</v>
      </c>
      <c r="D43" s="74">
        <v>9390</v>
      </c>
      <c r="E43" s="74">
        <v>10016</v>
      </c>
      <c r="F43" s="140">
        <v>7037</v>
      </c>
      <c r="G43" s="100">
        <v>6684</v>
      </c>
      <c r="H43" s="140">
        <v>122</v>
      </c>
      <c r="I43" s="100">
        <v>165</v>
      </c>
      <c r="J43" s="140">
        <v>203</v>
      </c>
      <c r="K43" s="100">
        <v>483</v>
      </c>
      <c r="L43" s="140">
        <v>0</v>
      </c>
      <c r="M43" s="100">
        <v>0</v>
      </c>
      <c r="N43" s="74">
        <v>445</v>
      </c>
      <c r="O43" s="74">
        <v>1307</v>
      </c>
      <c r="P43" s="140">
        <v>1379</v>
      </c>
      <c r="Q43" s="100">
        <v>1222</v>
      </c>
      <c r="R43" s="74">
        <v>204</v>
      </c>
      <c r="S43" s="100">
        <v>155</v>
      </c>
    </row>
    <row r="44" spans="2:28">
      <c r="B44" s="88"/>
      <c r="C44" s="64"/>
      <c r="D44" s="75"/>
      <c r="E44" s="75"/>
      <c r="F44" s="64"/>
      <c r="G44" s="70"/>
      <c r="H44" s="64"/>
      <c r="I44" s="70"/>
      <c r="J44" s="64"/>
      <c r="K44" s="70"/>
      <c r="L44" s="64"/>
      <c r="M44" s="70"/>
      <c r="N44" s="75"/>
      <c r="O44" s="75"/>
      <c r="P44" s="64"/>
      <c r="Q44" s="70"/>
      <c r="R44" s="75"/>
      <c r="S44" s="70"/>
    </row>
    <row r="45" spans="2:28">
      <c r="B45" s="58" t="s">
        <v>452</v>
      </c>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row>
    <row r="46" spans="2:28">
      <c r="B46" s="50" t="s">
        <v>151</v>
      </c>
    </row>
    <row r="47" spans="2:28">
      <c r="B47" s="50" t="s">
        <v>51</v>
      </c>
    </row>
    <row r="48" spans="2:28">
      <c r="C48" s="58"/>
      <c r="D48" s="58"/>
      <c r="E48" s="58"/>
    </row>
  </sheetData>
  <mergeCells count="16">
    <mergeCell ref="Q1:S1"/>
    <mergeCell ref="C3:E3"/>
    <mergeCell ref="F3:G3"/>
    <mergeCell ref="H3:I3"/>
    <mergeCell ref="J3:K3"/>
    <mergeCell ref="L3:M3"/>
    <mergeCell ref="N3:O3"/>
    <mergeCell ref="P3:Q3"/>
    <mergeCell ref="R3:S3"/>
    <mergeCell ref="F4:G4"/>
    <mergeCell ref="H4:I4"/>
    <mergeCell ref="J4:K4"/>
    <mergeCell ref="L4:M4"/>
    <mergeCell ref="N4:O4"/>
    <mergeCell ref="P4:Q4"/>
    <mergeCell ref="R4:S4"/>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B1:AO268"/>
  <sheetViews>
    <sheetView showGridLines="0" view="pageBreakPreview" zoomScale="90" zoomScaleNormal="75" zoomScaleSheetLayoutView="90" workbookViewId="0">
      <pane xSplit="6" ySplit="3" topLeftCell="G25" activePane="bottomRight" state="frozen"/>
      <selection pane="topRight"/>
      <selection pane="bottomLeft"/>
      <selection pane="bottomRight" activeCell="T12" sqref="T12:T13"/>
    </sheetView>
  </sheetViews>
  <sheetFormatPr defaultRowHeight="12"/>
  <cols>
    <col min="1" max="1" width="0.75" style="186" customWidth="1"/>
    <col min="2" max="2" width="4" style="187" customWidth="1"/>
    <col min="3" max="3" width="4" style="187" bestFit="1" customWidth="1"/>
    <col min="4" max="4" width="6.5" style="187" customWidth="1"/>
    <col min="5" max="5" width="32.875" style="188" customWidth="1"/>
    <col min="6" max="6" width="4.75" style="189" bestFit="1" customWidth="1"/>
    <col min="7" max="8" width="5.375" style="190" customWidth="1"/>
    <col min="9" max="9" width="5.375" style="189" customWidth="1"/>
    <col min="10" max="10" width="5.375" style="191" customWidth="1"/>
    <col min="11" max="12" width="5.625" style="189" customWidth="1"/>
    <col min="13" max="23" width="5.625" style="192" customWidth="1"/>
    <col min="24" max="24" width="4.75" style="189" bestFit="1" customWidth="1"/>
    <col min="25" max="26" width="5.375" style="193" customWidth="1"/>
    <col min="27" max="31" width="5.625" style="189" customWidth="1"/>
    <col min="32" max="41" width="5.625" style="192" customWidth="1"/>
    <col min="42" max="16384" width="9" style="186" customWidth="1"/>
  </cols>
  <sheetData>
    <row r="1" spans="2:41" ht="13.5" customHeight="1">
      <c r="B1" s="192" t="s">
        <v>582</v>
      </c>
      <c r="C1" s="192"/>
      <c r="D1" s="204"/>
      <c r="E1" s="204"/>
      <c r="F1" s="204"/>
      <c r="G1" s="223"/>
      <c r="H1" s="223"/>
      <c r="I1" s="204"/>
      <c r="J1" s="223"/>
      <c r="K1" s="204"/>
      <c r="L1" s="204"/>
      <c r="M1" s="246"/>
      <c r="N1" s="246"/>
      <c r="O1" s="266"/>
      <c r="P1" s="266"/>
      <c r="Q1" s="266"/>
      <c r="R1" s="266"/>
      <c r="S1" s="266"/>
      <c r="W1" s="266"/>
      <c r="X1" s="204"/>
      <c r="Y1" s="280"/>
      <c r="Z1" s="280"/>
      <c r="AA1" s="204"/>
      <c r="AB1" s="204"/>
      <c r="AC1" s="204"/>
      <c r="AD1" s="204"/>
      <c r="AE1" s="204"/>
      <c r="AF1" s="204"/>
      <c r="AG1" s="204"/>
      <c r="AH1" s="204"/>
      <c r="AI1" s="204"/>
      <c r="AJ1" s="204"/>
      <c r="AK1" s="204"/>
      <c r="AL1" s="204"/>
      <c r="AM1" s="266"/>
      <c r="AN1" s="139" t="s">
        <v>725</v>
      </c>
      <c r="AO1" s="139"/>
    </row>
    <row r="2" spans="2:41">
      <c r="B2" s="186"/>
      <c r="C2" s="192"/>
      <c r="D2" s="192"/>
      <c r="E2" s="192"/>
      <c r="F2" s="192"/>
      <c r="G2" s="191"/>
      <c r="H2" s="191"/>
      <c r="I2" s="192"/>
      <c r="K2" s="192"/>
      <c r="L2" s="192"/>
      <c r="X2" s="192"/>
      <c r="Y2" s="280"/>
      <c r="Z2" s="280"/>
      <c r="AA2" s="192"/>
      <c r="AB2" s="192"/>
      <c r="AC2" s="192"/>
      <c r="AD2" s="192"/>
      <c r="AE2" s="192"/>
    </row>
    <row r="3" spans="2:41">
      <c r="B3" s="194" t="s">
        <v>566</v>
      </c>
      <c r="C3" s="205" t="s">
        <v>569</v>
      </c>
      <c r="D3" s="205" t="s">
        <v>570</v>
      </c>
      <c r="E3" s="213" t="s">
        <v>292</v>
      </c>
      <c r="F3" s="219" t="s">
        <v>96</v>
      </c>
      <c r="G3" s="194" t="s">
        <v>1071</v>
      </c>
      <c r="H3" s="227" t="s">
        <v>1069</v>
      </c>
      <c r="I3" s="227" t="s">
        <v>1060</v>
      </c>
      <c r="J3" s="236" t="s">
        <v>982</v>
      </c>
      <c r="K3" s="194" t="s">
        <v>196</v>
      </c>
      <c r="L3" s="247" t="s">
        <v>906</v>
      </c>
      <c r="M3" s="254" t="s">
        <v>357</v>
      </c>
      <c r="N3" s="205" t="s">
        <v>535</v>
      </c>
      <c r="O3" s="267" t="s">
        <v>30</v>
      </c>
      <c r="P3" s="267" t="s">
        <v>42</v>
      </c>
      <c r="Q3" s="267" t="s">
        <v>50</v>
      </c>
      <c r="R3" s="267" t="s">
        <v>5</v>
      </c>
      <c r="S3" s="267" t="s">
        <v>70</v>
      </c>
      <c r="T3" s="267" t="s">
        <v>76</v>
      </c>
      <c r="U3" s="267" t="s">
        <v>87</v>
      </c>
      <c r="V3" s="267" t="s">
        <v>16</v>
      </c>
      <c r="W3" s="271" t="s">
        <v>92</v>
      </c>
      <c r="X3" s="194" t="s">
        <v>564</v>
      </c>
      <c r="Y3" s="281" t="s">
        <v>1071</v>
      </c>
      <c r="Z3" s="285" t="s">
        <v>1069</v>
      </c>
      <c r="AA3" s="227" t="s">
        <v>1060</v>
      </c>
      <c r="AB3" s="194" t="s">
        <v>982</v>
      </c>
      <c r="AC3" s="194" t="s">
        <v>196</v>
      </c>
      <c r="AD3" s="247" t="s">
        <v>906</v>
      </c>
      <c r="AE3" s="254" t="s">
        <v>357</v>
      </c>
      <c r="AF3" s="254" t="s">
        <v>535</v>
      </c>
      <c r="AG3" s="205" t="s">
        <v>30</v>
      </c>
      <c r="AH3" s="267" t="s">
        <v>42</v>
      </c>
      <c r="AI3" s="267" t="s">
        <v>50</v>
      </c>
      <c r="AJ3" s="267" t="s">
        <v>5</v>
      </c>
      <c r="AK3" s="267" t="s">
        <v>70</v>
      </c>
      <c r="AL3" s="267" t="s">
        <v>76</v>
      </c>
      <c r="AM3" s="267" t="s">
        <v>87</v>
      </c>
      <c r="AN3" s="267" t="s">
        <v>16</v>
      </c>
      <c r="AO3" s="271" t="s">
        <v>92</v>
      </c>
    </row>
    <row r="4" spans="2:41" ht="13.5">
      <c r="B4" s="195" t="s">
        <v>150</v>
      </c>
      <c r="C4" s="206"/>
      <c r="D4" s="206"/>
      <c r="E4" s="214"/>
      <c r="F4" s="220" t="s">
        <v>548</v>
      </c>
      <c r="G4" s="224">
        <f t="shared" ref="G4:M4" si="0">Y4+Y5</f>
        <v>3774</v>
      </c>
      <c r="H4" s="228">
        <f t="shared" si="0"/>
        <v>3639</v>
      </c>
      <c r="I4" s="233">
        <f t="shared" si="0"/>
        <v>3709</v>
      </c>
      <c r="J4" s="237">
        <f t="shared" si="0"/>
        <v>3440</v>
      </c>
      <c r="K4" s="240">
        <f t="shared" si="0"/>
        <v>3710</v>
      </c>
      <c r="L4" s="248">
        <f t="shared" si="0"/>
        <v>3595</v>
      </c>
      <c r="M4" s="237">
        <f t="shared" si="0"/>
        <v>3577</v>
      </c>
      <c r="N4" s="237">
        <v>3453</v>
      </c>
      <c r="O4" s="268">
        <v>3619</v>
      </c>
      <c r="P4" s="268">
        <v>3532</v>
      </c>
      <c r="Q4" s="268">
        <v>3424</v>
      </c>
      <c r="R4" s="268">
        <v>3382</v>
      </c>
      <c r="S4" s="268">
        <v>3344</v>
      </c>
      <c r="T4" s="268">
        <v>3208</v>
      </c>
      <c r="U4" s="268">
        <v>3186</v>
      </c>
      <c r="V4" s="268">
        <v>3220</v>
      </c>
      <c r="W4" s="272">
        <v>3219</v>
      </c>
      <c r="X4" s="277" t="s">
        <v>136</v>
      </c>
      <c r="Y4" s="224">
        <v>1821</v>
      </c>
      <c r="Z4" s="228">
        <v>1786</v>
      </c>
      <c r="AA4" s="288">
        <v>1803</v>
      </c>
      <c r="AB4" s="301">
        <v>1625</v>
      </c>
      <c r="AC4" s="302">
        <v>1905</v>
      </c>
      <c r="AD4" s="301">
        <v>1849</v>
      </c>
      <c r="AE4" s="315">
        <v>1795</v>
      </c>
      <c r="AF4" s="327">
        <v>1680</v>
      </c>
      <c r="AG4" s="327">
        <v>1830</v>
      </c>
      <c r="AH4" s="327">
        <v>1810</v>
      </c>
      <c r="AI4" s="327">
        <v>1718</v>
      </c>
      <c r="AJ4" s="327">
        <v>1708</v>
      </c>
      <c r="AK4" s="327">
        <v>1711</v>
      </c>
      <c r="AL4" s="327">
        <v>1630</v>
      </c>
      <c r="AM4" s="327">
        <v>1597</v>
      </c>
      <c r="AN4" s="327">
        <v>1732</v>
      </c>
      <c r="AO4" s="334">
        <v>1706</v>
      </c>
    </row>
    <row r="5" spans="2:41" ht="13.5" customHeight="1">
      <c r="B5" s="196"/>
      <c r="C5" s="207"/>
      <c r="D5" s="207"/>
      <c r="E5" s="215"/>
      <c r="F5" s="221"/>
      <c r="G5" s="225"/>
      <c r="H5" s="229"/>
      <c r="I5" s="233"/>
      <c r="J5" s="238"/>
      <c r="K5" s="241"/>
      <c r="L5" s="249"/>
      <c r="M5" s="229"/>
      <c r="N5" s="229"/>
      <c r="O5" s="269"/>
      <c r="P5" s="269"/>
      <c r="Q5" s="269"/>
      <c r="R5" s="269"/>
      <c r="S5" s="269"/>
      <c r="T5" s="269"/>
      <c r="U5" s="269"/>
      <c r="V5" s="269"/>
      <c r="W5" s="273"/>
      <c r="X5" s="277" t="s">
        <v>17</v>
      </c>
      <c r="Y5" s="282">
        <v>1953</v>
      </c>
      <c r="Z5" s="286">
        <v>1853</v>
      </c>
      <c r="AA5" s="289">
        <v>1906</v>
      </c>
      <c r="AB5" s="289">
        <v>1815</v>
      </c>
      <c r="AC5" s="303">
        <v>1805</v>
      </c>
      <c r="AD5" s="289">
        <v>1746</v>
      </c>
      <c r="AE5" s="316">
        <v>1782</v>
      </c>
      <c r="AF5" s="328">
        <v>1773</v>
      </c>
      <c r="AG5" s="328">
        <v>1789</v>
      </c>
      <c r="AH5" s="328">
        <v>1722</v>
      </c>
      <c r="AI5" s="328">
        <v>1706</v>
      </c>
      <c r="AJ5" s="328">
        <v>1674</v>
      </c>
      <c r="AK5" s="328">
        <v>1633</v>
      </c>
      <c r="AL5" s="328">
        <v>1578</v>
      </c>
      <c r="AM5" s="328">
        <v>1589</v>
      </c>
      <c r="AN5" s="328">
        <v>1488</v>
      </c>
      <c r="AO5" s="335">
        <v>1513</v>
      </c>
    </row>
    <row r="6" spans="2:41" ht="12" customHeight="1">
      <c r="B6" s="196">
        <v>1000</v>
      </c>
      <c r="C6" s="207"/>
      <c r="D6" s="207"/>
      <c r="E6" s="216" t="s">
        <v>298</v>
      </c>
      <c r="F6" s="220" t="s">
        <v>548</v>
      </c>
      <c r="G6" s="224">
        <f>Y6+Y7</f>
        <v>60</v>
      </c>
      <c r="H6" s="230">
        <v>82</v>
      </c>
      <c r="I6" s="233">
        <f>AA6+AA7</f>
        <v>74</v>
      </c>
      <c r="J6" s="239">
        <f>AB6+AB7</f>
        <v>57</v>
      </c>
      <c r="K6" s="242">
        <f>AC6+AC7</f>
        <v>73</v>
      </c>
      <c r="L6" s="231">
        <f>AD6+AD7</f>
        <v>76</v>
      </c>
      <c r="M6" s="255">
        <f>AE6+AE7</f>
        <v>68</v>
      </c>
      <c r="N6" s="261">
        <v>61</v>
      </c>
      <c r="O6" s="263">
        <v>74</v>
      </c>
      <c r="P6" s="263">
        <v>74</v>
      </c>
      <c r="Q6" s="263">
        <v>80</v>
      </c>
      <c r="R6" s="263">
        <v>98</v>
      </c>
      <c r="S6" s="263">
        <v>72</v>
      </c>
      <c r="T6" s="263">
        <v>75</v>
      </c>
      <c r="U6" s="263">
        <v>70</v>
      </c>
      <c r="V6" s="263">
        <v>70</v>
      </c>
      <c r="W6" s="274">
        <v>69</v>
      </c>
      <c r="X6" s="278" t="s">
        <v>136</v>
      </c>
      <c r="Y6" s="224">
        <v>26</v>
      </c>
      <c r="Z6" s="230">
        <v>43</v>
      </c>
      <c r="AA6" s="290">
        <v>32</v>
      </c>
      <c r="AB6" s="290">
        <v>26</v>
      </c>
      <c r="AC6" s="304">
        <v>35</v>
      </c>
      <c r="AD6" s="290">
        <v>37</v>
      </c>
      <c r="AE6" s="317">
        <v>31</v>
      </c>
      <c r="AF6" s="329">
        <v>23</v>
      </c>
      <c r="AG6" s="329">
        <v>36</v>
      </c>
      <c r="AH6" s="329">
        <v>34</v>
      </c>
      <c r="AI6" s="329">
        <v>39</v>
      </c>
      <c r="AJ6" s="329">
        <v>46</v>
      </c>
      <c r="AK6" s="329">
        <v>29</v>
      </c>
      <c r="AL6" s="329">
        <v>35</v>
      </c>
      <c r="AM6" s="329">
        <v>33</v>
      </c>
      <c r="AN6" s="329">
        <v>43</v>
      </c>
      <c r="AO6" s="336">
        <v>39</v>
      </c>
    </row>
    <row r="7" spans="2:41" ht="13.5">
      <c r="B7" s="196"/>
      <c r="C7" s="207"/>
      <c r="D7" s="207"/>
      <c r="E7" s="216"/>
      <c r="F7" s="221"/>
      <c r="G7" s="225"/>
      <c r="H7" s="229"/>
      <c r="I7" s="233"/>
      <c r="J7" s="229"/>
      <c r="K7" s="243"/>
      <c r="L7" s="229"/>
      <c r="M7" s="256"/>
      <c r="N7" s="262"/>
      <c r="O7" s="264"/>
      <c r="P7" s="264"/>
      <c r="Q7" s="264"/>
      <c r="R7" s="264"/>
      <c r="S7" s="264"/>
      <c r="T7" s="264"/>
      <c r="U7" s="264"/>
      <c r="V7" s="264"/>
      <c r="W7" s="275"/>
      <c r="X7" s="214" t="s">
        <v>17</v>
      </c>
      <c r="Y7" s="282">
        <v>34</v>
      </c>
      <c r="Z7" s="286">
        <v>39</v>
      </c>
      <c r="AA7" s="291">
        <v>42</v>
      </c>
      <c r="AB7" s="291">
        <v>31</v>
      </c>
      <c r="AC7" s="305">
        <v>38</v>
      </c>
      <c r="AD7" s="291">
        <v>39</v>
      </c>
      <c r="AE7" s="318">
        <v>37</v>
      </c>
      <c r="AF7" s="330">
        <v>38</v>
      </c>
      <c r="AG7" s="330">
        <v>38</v>
      </c>
      <c r="AH7" s="330">
        <v>40</v>
      </c>
      <c r="AI7" s="330">
        <v>41</v>
      </c>
      <c r="AJ7" s="330">
        <v>52</v>
      </c>
      <c r="AK7" s="330">
        <v>43</v>
      </c>
      <c r="AL7" s="330">
        <v>40</v>
      </c>
      <c r="AM7" s="330">
        <v>37</v>
      </c>
      <c r="AN7" s="330">
        <v>27</v>
      </c>
      <c r="AO7" s="337">
        <v>30</v>
      </c>
    </row>
    <row r="8" spans="2:41" ht="12" customHeight="1">
      <c r="B8" s="197" t="s">
        <v>299</v>
      </c>
      <c r="C8" s="207">
        <v>1100</v>
      </c>
      <c r="D8" s="207"/>
      <c r="E8" s="216" t="s">
        <v>301</v>
      </c>
      <c r="F8" s="220" t="s">
        <v>548</v>
      </c>
      <c r="G8" s="224">
        <f>Y8+Y9</f>
        <v>4</v>
      </c>
      <c r="H8" s="230">
        <v>7</v>
      </c>
      <c r="I8" s="233">
        <f>AA8+AA9</f>
        <v>5</v>
      </c>
      <c r="J8" s="239">
        <v>5</v>
      </c>
      <c r="K8" s="242">
        <f>AC8+AC9</f>
        <v>8</v>
      </c>
      <c r="L8" s="231">
        <f>AD8+AD9</f>
        <v>7</v>
      </c>
      <c r="M8" s="257">
        <f>AE8+AE9</f>
        <v>8</v>
      </c>
      <c r="N8" s="261">
        <v>11</v>
      </c>
      <c r="O8" s="269">
        <v>6</v>
      </c>
      <c r="P8" s="269">
        <v>10</v>
      </c>
      <c r="Q8" s="269">
        <v>7</v>
      </c>
      <c r="R8" s="269">
        <v>9</v>
      </c>
      <c r="S8" s="269">
        <v>5</v>
      </c>
      <c r="T8" s="269">
        <v>7</v>
      </c>
      <c r="U8" s="269">
        <v>10</v>
      </c>
      <c r="V8" s="269">
        <v>4</v>
      </c>
      <c r="W8" s="273">
        <v>6</v>
      </c>
      <c r="X8" s="277" t="s">
        <v>136</v>
      </c>
      <c r="Y8" s="224">
        <v>2</v>
      </c>
      <c r="Z8" s="230">
        <v>3</v>
      </c>
      <c r="AA8" s="290">
        <v>2</v>
      </c>
      <c r="AB8" s="290" t="s">
        <v>38</v>
      </c>
      <c r="AC8" s="306">
        <v>1</v>
      </c>
      <c r="AD8" s="292">
        <v>3</v>
      </c>
      <c r="AE8" s="319">
        <v>6</v>
      </c>
      <c r="AF8" s="329">
        <v>5</v>
      </c>
      <c r="AG8" s="329">
        <v>3</v>
      </c>
      <c r="AH8" s="329">
        <v>4</v>
      </c>
      <c r="AI8" s="329">
        <v>5</v>
      </c>
      <c r="AJ8" s="329">
        <v>2</v>
      </c>
      <c r="AK8" s="329">
        <v>1</v>
      </c>
      <c r="AL8" s="329">
        <v>4</v>
      </c>
      <c r="AM8" s="329">
        <v>3</v>
      </c>
      <c r="AN8" s="329">
        <v>1</v>
      </c>
      <c r="AO8" s="338">
        <v>1</v>
      </c>
    </row>
    <row r="9" spans="2:41" ht="13.5">
      <c r="B9" s="197"/>
      <c r="C9" s="207"/>
      <c r="D9" s="207"/>
      <c r="E9" s="216"/>
      <c r="F9" s="221"/>
      <c r="G9" s="225"/>
      <c r="H9" s="229"/>
      <c r="I9" s="233"/>
      <c r="J9" s="229"/>
      <c r="K9" s="243"/>
      <c r="L9" s="229"/>
      <c r="M9" s="249"/>
      <c r="N9" s="262"/>
      <c r="O9" s="269"/>
      <c r="P9" s="269"/>
      <c r="Q9" s="269"/>
      <c r="R9" s="269"/>
      <c r="S9" s="269"/>
      <c r="T9" s="269"/>
      <c r="U9" s="269"/>
      <c r="V9" s="269"/>
      <c r="W9" s="273"/>
      <c r="X9" s="277" t="s">
        <v>17</v>
      </c>
      <c r="Y9" s="282">
        <v>2</v>
      </c>
      <c r="Z9" s="286">
        <v>4</v>
      </c>
      <c r="AA9" s="292">
        <v>3</v>
      </c>
      <c r="AB9" s="292">
        <v>5</v>
      </c>
      <c r="AC9" s="306">
        <v>7</v>
      </c>
      <c r="AD9" s="292">
        <v>4</v>
      </c>
      <c r="AE9" s="319">
        <v>2</v>
      </c>
      <c r="AF9" s="330">
        <v>6</v>
      </c>
      <c r="AG9" s="330">
        <v>3</v>
      </c>
      <c r="AH9" s="330">
        <v>6</v>
      </c>
      <c r="AI9" s="330">
        <v>2</v>
      </c>
      <c r="AJ9" s="330">
        <v>7</v>
      </c>
      <c r="AK9" s="330">
        <v>4</v>
      </c>
      <c r="AL9" s="330">
        <v>3</v>
      </c>
      <c r="AM9" s="330">
        <v>7</v>
      </c>
      <c r="AN9" s="330">
        <v>3</v>
      </c>
      <c r="AO9" s="337">
        <v>5</v>
      </c>
    </row>
    <row r="10" spans="2:41" ht="12" customHeight="1">
      <c r="B10" s="197"/>
      <c r="C10" s="207">
        <v>1200</v>
      </c>
      <c r="D10" s="207"/>
      <c r="E10" s="216" t="s">
        <v>302</v>
      </c>
      <c r="F10" s="220" t="s">
        <v>548</v>
      </c>
      <c r="G10" s="224">
        <f>Y10+Y11</f>
        <v>5</v>
      </c>
      <c r="H10" s="230">
        <v>5</v>
      </c>
      <c r="I10" s="233">
        <f>AA10+AA11</f>
        <v>7</v>
      </c>
      <c r="J10" s="239">
        <f>AB10+AB11</f>
        <v>7</v>
      </c>
      <c r="K10" s="242">
        <f>AC10+AC11</f>
        <v>7</v>
      </c>
      <c r="L10" s="231">
        <f>AD10+AD11</f>
        <v>4</v>
      </c>
      <c r="M10" s="255">
        <f>AE10+AE11</f>
        <v>3</v>
      </c>
      <c r="N10" s="261">
        <v>4</v>
      </c>
      <c r="O10" s="263">
        <v>5</v>
      </c>
      <c r="P10" s="263">
        <v>7</v>
      </c>
      <c r="Q10" s="263">
        <v>4</v>
      </c>
      <c r="R10" s="263">
        <v>10</v>
      </c>
      <c r="S10" s="263">
        <v>13</v>
      </c>
      <c r="T10" s="263">
        <v>9</v>
      </c>
      <c r="U10" s="263">
        <v>9</v>
      </c>
      <c r="V10" s="263">
        <v>10</v>
      </c>
      <c r="W10" s="274">
        <v>7</v>
      </c>
      <c r="X10" s="278" t="s">
        <v>136</v>
      </c>
      <c r="Y10" s="224">
        <v>2</v>
      </c>
      <c r="Z10" s="230">
        <v>4</v>
      </c>
      <c r="AA10" s="290">
        <v>5</v>
      </c>
      <c r="AB10" s="290">
        <v>4</v>
      </c>
      <c r="AC10" s="304">
        <v>2</v>
      </c>
      <c r="AD10" s="290">
        <v>3</v>
      </c>
      <c r="AE10" s="317">
        <v>1</v>
      </c>
      <c r="AF10" s="329">
        <v>2</v>
      </c>
      <c r="AG10" s="329">
        <v>1</v>
      </c>
      <c r="AH10" s="329">
        <v>3</v>
      </c>
      <c r="AI10" s="329">
        <v>3</v>
      </c>
      <c r="AJ10" s="329">
        <v>3</v>
      </c>
      <c r="AK10" s="329">
        <v>8</v>
      </c>
      <c r="AL10" s="329">
        <v>9</v>
      </c>
      <c r="AM10" s="329">
        <v>7</v>
      </c>
      <c r="AN10" s="329">
        <v>8</v>
      </c>
      <c r="AO10" s="336">
        <v>5</v>
      </c>
    </row>
    <row r="11" spans="2:41" ht="13.5">
      <c r="B11" s="197"/>
      <c r="C11" s="207"/>
      <c r="D11" s="207"/>
      <c r="E11" s="216"/>
      <c r="F11" s="221"/>
      <c r="G11" s="225"/>
      <c r="H11" s="229"/>
      <c r="I11" s="233"/>
      <c r="J11" s="229"/>
      <c r="K11" s="243"/>
      <c r="L11" s="250"/>
      <c r="M11" s="256"/>
      <c r="N11" s="262"/>
      <c r="O11" s="264"/>
      <c r="P11" s="264"/>
      <c r="Q11" s="264"/>
      <c r="R11" s="264"/>
      <c r="S11" s="264"/>
      <c r="T11" s="264"/>
      <c r="U11" s="264"/>
      <c r="V11" s="264"/>
      <c r="W11" s="275"/>
      <c r="X11" s="214" t="s">
        <v>17</v>
      </c>
      <c r="Y11" s="282">
        <v>3</v>
      </c>
      <c r="Z11" s="286">
        <v>1</v>
      </c>
      <c r="AA11" s="291">
        <v>2</v>
      </c>
      <c r="AB11" s="291">
        <v>3</v>
      </c>
      <c r="AC11" s="305">
        <v>5</v>
      </c>
      <c r="AD11" s="291">
        <v>1</v>
      </c>
      <c r="AE11" s="318">
        <v>2</v>
      </c>
      <c r="AF11" s="330">
        <v>2</v>
      </c>
      <c r="AG11" s="330">
        <v>4</v>
      </c>
      <c r="AH11" s="330">
        <v>4</v>
      </c>
      <c r="AI11" s="330">
        <v>1</v>
      </c>
      <c r="AJ11" s="330">
        <v>7</v>
      </c>
      <c r="AK11" s="330">
        <v>5</v>
      </c>
      <c r="AL11" s="330" t="s">
        <v>38</v>
      </c>
      <c r="AM11" s="330">
        <v>2</v>
      </c>
      <c r="AN11" s="330">
        <v>2</v>
      </c>
      <c r="AO11" s="337">
        <v>2</v>
      </c>
    </row>
    <row r="12" spans="2:41" ht="12" customHeight="1">
      <c r="B12" s="197"/>
      <c r="C12" s="208" t="s">
        <v>299</v>
      </c>
      <c r="D12" s="207">
        <v>1201</v>
      </c>
      <c r="E12" s="216" t="s">
        <v>303</v>
      </c>
      <c r="F12" s="220" t="s">
        <v>548</v>
      </c>
      <c r="G12" s="224">
        <f>Y12+Y13</f>
        <v>5</v>
      </c>
      <c r="H12" s="230">
        <v>5</v>
      </c>
      <c r="I12" s="233">
        <v>4</v>
      </c>
      <c r="J12" s="239">
        <f>AB12+AB13</f>
        <v>6</v>
      </c>
      <c r="K12" s="242">
        <f>AC12+AC13</f>
        <v>6</v>
      </c>
      <c r="L12" s="231">
        <f>AD12+AD13</f>
        <v>3</v>
      </c>
      <c r="M12" s="257">
        <f>AE12+AE13</f>
        <v>3</v>
      </c>
      <c r="N12" s="261">
        <f>AG12+AG13</f>
        <v>4</v>
      </c>
      <c r="O12" s="269">
        <v>4</v>
      </c>
      <c r="P12" s="269">
        <v>7</v>
      </c>
      <c r="Q12" s="269">
        <v>4</v>
      </c>
      <c r="R12" s="269">
        <v>9</v>
      </c>
      <c r="S12" s="269">
        <v>12</v>
      </c>
      <c r="T12" s="269">
        <v>9</v>
      </c>
      <c r="U12" s="269">
        <v>9</v>
      </c>
      <c r="V12" s="269">
        <v>9</v>
      </c>
      <c r="W12" s="273">
        <v>7</v>
      </c>
      <c r="X12" s="277" t="s">
        <v>136</v>
      </c>
      <c r="Y12" s="224">
        <v>2</v>
      </c>
      <c r="Z12" s="230">
        <v>4</v>
      </c>
      <c r="AA12" s="292">
        <v>4</v>
      </c>
      <c r="AB12" s="292">
        <v>4</v>
      </c>
      <c r="AC12" s="306">
        <v>2</v>
      </c>
      <c r="AD12" s="292">
        <v>2</v>
      </c>
      <c r="AE12" s="319">
        <v>1</v>
      </c>
      <c r="AF12" s="329">
        <v>2</v>
      </c>
      <c r="AG12" s="329">
        <v>1</v>
      </c>
      <c r="AH12" s="329">
        <v>3</v>
      </c>
      <c r="AI12" s="329">
        <v>3</v>
      </c>
      <c r="AJ12" s="329">
        <v>3</v>
      </c>
      <c r="AK12" s="329">
        <v>7</v>
      </c>
      <c r="AL12" s="329">
        <v>9</v>
      </c>
      <c r="AM12" s="329">
        <v>7</v>
      </c>
      <c r="AN12" s="329">
        <v>7</v>
      </c>
      <c r="AO12" s="336">
        <v>5</v>
      </c>
    </row>
    <row r="13" spans="2:41" ht="13.5">
      <c r="B13" s="197"/>
      <c r="C13" s="208"/>
      <c r="D13" s="207"/>
      <c r="E13" s="216"/>
      <c r="F13" s="221"/>
      <c r="G13" s="225"/>
      <c r="H13" s="229"/>
      <c r="I13" s="233"/>
      <c r="J13" s="229"/>
      <c r="K13" s="243"/>
      <c r="L13" s="250"/>
      <c r="M13" s="249"/>
      <c r="N13" s="262"/>
      <c r="O13" s="269"/>
      <c r="P13" s="269"/>
      <c r="Q13" s="269"/>
      <c r="R13" s="269"/>
      <c r="S13" s="269"/>
      <c r="T13" s="269"/>
      <c r="U13" s="269"/>
      <c r="V13" s="269"/>
      <c r="W13" s="273"/>
      <c r="X13" s="277" t="s">
        <v>17</v>
      </c>
      <c r="Y13" s="282">
        <v>3</v>
      </c>
      <c r="Z13" s="286">
        <v>1</v>
      </c>
      <c r="AA13" s="292" t="s">
        <v>38</v>
      </c>
      <c r="AB13" s="292">
        <v>2</v>
      </c>
      <c r="AC13" s="306">
        <v>4</v>
      </c>
      <c r="AD13" s="292">
        <v>1</v>
      </c>
      <c r="AE13" s="319">
        <v>2</v>
      </c>
      <c r="AF13" s="330">
        <v>2</v>
      </c>
      <c r="AG13" s="330">
        <v>3</v>
      </c>
      <c r="AH13" s="330">
        <v>4</v>
      </c>
      <c r="AI13" s="330">
        <v>1</v>
      </c>
      <c r="AJ13" s="330">
        <v>6</v>
      </c>
      <c r="AK13" s="330">
        <v>5</v>
      </c>
      <c r="AL13" s="330" t="s">
        <v>38</v>
      </c>
      <c r="AM13" s="330">
        <v>2</v>
      </c>
      <c r="AN13" s="330">
        <v>2</v>
      </c>
      <c r="AO13" s="337">
        <v>2</v>
      </c>
    </row>
    <row r="14" spans="2:41" ht="12" customHeight="1">
      <c r="B14" s="197"/>
      <c r="C14" s="208"/>
      <c r="D14" s="207">
        <v>1202</v>
      </c>
      <c r="E14" s="216" t="s">
        <v>305</v>
      </c>
      <c r="F14" s="220" t="s">
        <v>548</v>
      </c>
      <c r="G14" s="224" t="s">
        <v>38</v>
      </c>
      <c r="H14" s="231" t="s">
        <v>38</v>
      </c>
      <c r="I14" s="233">
        <f>AA14+AA15</f>
        <v>3</v>
      </c>
      <c r="J14" s="239">
        <v>1</v>
      </c>
      <c r="K14" s="244">
        <v>1</v>
      </c>
      <c r="L14" s="231">
        <v>1</v>
      </c>
      <c r="M14" s="255" t="s">
        <v>38</v>
      </c>
      <c r="N14" s="261" t="s">
        <v>38</v>
      </c>
      <c r="O14" s="263">
        <v>1</v>
      </c>
      <c r="P14" s="263">
        <v>0</v>
      </c>
      <c r="Q14" s="263">
        <v>0</v>
      </c>
      <c r="R14" s="263">
        <v>1</v>
      </c>
      <c r="S14" s="263">
        <v>1</v>
      </c>
      <c r="T14" s="263">
        <v>0</v>
      </c>
      <c r="U14" s="263">
        <v>0</v>
      </c>
      <c r="V14" s="263">
        <v>1</v>
      </c>
      <c r="W14" s="274">
        <v>0</v>
      </c>
      <c r="X14" s="278" t="s">
        <v>136</v>
      </c>
      <c r="Y14" s="283" t="s">
        <v>38</v>
      </c>
      <c r="Z14" s="230" t="s">
        <v>38</v>
      </c>
      <c r="AA14" s="290">
        <v>1</v>
      </c>
      <c r="AB14" s="290" t="s">
        <v>38</v>
      </c>
      <c r="AC14" s="304" t="s">
        <v>38</v>
      </c>
      <c r="AD14" s="290">
        <v>1</v>
      </c>
      <c r="AE14" s="317" t="s">
        <v>38</v>
      </c>
      <c r="AF14" s="329" t="s">
        <v>38</v>
      </c>
      <c r="AG14" s="329" t="s">
        <v>38</v>
      </c>
      <c r="AH14" s="329" t="s">
        <v>38</v>
      </c>
      <c r="AI14" s="329" t="s">
        <v>38</v>
      </c>
      <c r="AJ14" s="329" t="s">
        <v>38</v>
      </c>
      <c r="AK14" s="329">
        <v>1</v>
      </c>
      <c r="AL14" s="329" t="s">
        <v>38</v>
      </c>
      <c r="AM14" s="329" t="s">
        <v>38</v>
      </c>
      <c r="AN14" s="329">
        <v>1</v>
      </c>
      <c r="AO14" s="336" t="s">
        <v>38</v>
      </c>
    </row>
    <row r="15" spans="2:41" ht="13.5">
      <c r="B15" s="197"/>
      <c r="C15" s="208"/>
      <c r="D15" s="207"/>
      <c r="E15" s="216"/>
      <c r="F15" s="221"/>
      <c r="G15" s="225"/>
      <c r="H15" s="229"/>
      <c r="I15" s="233"/>
      <c r="J15" s="229"/>
      <c r="K15" s="244"/>
      <c r="L15" s="250"/>
      <c r="M15" s="256"/>
      <c r="N15" s="262"/>
      <c r="O15" s="264"/>
      <c r="P15" s="264"/>
      <c r="Q15" s="264"/>
      <c r="R15" s="264"/>
      <c r="S15" s="264"/>
      <c r="T15" s="264"/>
      <c r="U15" s="264"/>
      <c r="V15" s="264"/>
      <c r="W15" s="275"/>
      <c r="X15" s="214" t="s">
        <v>17</v>
      </c>
      <c r="Y15" s="282" t="s">
        <v>38</v>
      </c>
      <c r="Z15" s="286" t="s">
        <v>38</v>
      </c>
      <c r="AA15" s="291">
        <v>2</v>
      </c>
      <c r="AB15" s="291">
        <v>1</v>
      </c>
      <c r="AC15" s="305">
        <v>1</v>
      </c>
      <c r="AD15" s="291" t="s">
        <v>38</v>
      </c>
      <c r="AE15" s="318" t="s">
        <v>38</v>
      </c>
      <c r="AF15" s="330" t="s">
        <v>38</v>
      </c>
      <c r="AG15" s="330">
        <v>1</v>
      </c>
      <c r="AH15" s="330" t="s">
        <v>38</v>
      </c>
      <c r="AI15" s="330" t="s">
        <v>38</v>
      </c>
      <c r="AJ15" s="330">
        <v>1</v>
      </c>
      <c r="AK15" s="330" t="s">
        <v>38</v>
      </c>
      <c r="AL15" s="330" t="s">
        <v>38</v>
      </c>
      <c r="AM15" s="330" t="s">
        <v>38</v>
      </c>
      <c r="AN15" s="330" t="s">
        <v>38</v>
      </c>
      <c r="AO15" s="337" t="s">
        <v>38</v>
      </c>
    </row>
    <row r="16" spans="2:41" ht="12" customHeight="1">
      <c r="B16" s="197"/>
      <c r="C16" s="207">
        <v>1300</v>
      </c>
      <c r="D16" s="207"/>
      <c r="E16" s="216" t="s">
        <v>307</v>
      </c>
      <c r="F16" s="220" t="s">
        <v>548</v>
      </c>
      <c r="G16" s="224">
        <v>28</v>
      </c>
      <c r="H16" s="230">
        <v>39</v>
      </c>
      <c r="I16" s="233">
        <f>AA16+AA17</f>
        <v>30</v>
      </c>
      <c r="J16" s="239">
        <f>AB16+AB17</f>
        <v>25</v>
      </c>
      <c r="K16" s="244">
        <f>AC16+AC17</f>
        <v>37</v>
      </c>
      <c r="L16" s="231">
        <f>AD16+AD17</f>
        <v>41</v>
      </c>
      <c r="M16" s="257">
        <f>AE16+AE17</f>
        <v>37</v>
      </c>
      <c r="N16" s="261">
        <v>32</v>
      </c>
      <c r="O16" s="269">
        <v>35</v>
      </c>
      <c r="P16" s="269">
        <v>35</v>
      </c>
      <c r="Q16" s="269">
        <v>38</v>
      </c>
      <c r="R16" s="269">
        <v>40</v>
      </c>
      <c r="S16" s="269">
        <v>19</v>
      </c>
      <c r="T16" s="269">
        <v>28</v>
      </c>
      <c r="U16" s="269">
        <v>32</v>
      </c>
      <c r="V16" s="269">
        <v>24</v>
      </c>
      <c r="W16" s="273">
        <v>22</v>
      </c>
      <c r="X16" s="277" t="s">
        <v>136</v>
      </c>
      <c r="Y16" s="224">
        <v>11</v>
      </c>
      <c r="Z16" s="230">
        <v>23</v>
      </c>
      <c r="AA16" s="292">
        <v>13</v>
      </c>
      <c r="AB16" s="292">
        <v>11</v>
      </c>
      <c r="AC16" s="306">
        <v>22</v>
      </c>
      <c r="AD16" s="292">
        <v>18</v>
      </c>
      <c r="AE16" s="319">
        <v>17</v>
      </c>
      <c r="AF16" s="329">
        <v>11</v>
      </c>
      <c r="AG16" s="329">
        <v>14</v>
      </c>
      <c r="AH16" s="329">
        <v>14</v>
      </c>
      <c r="AI16" s="329">
        <v>17</v>
      </c>
      <c r="AJ16" s="329">
        <v>22</v>
      </c>
      <c r="AK16" s="329">
        <v>9</v>
      </c>
      <c r="AL16" s="329">
        <v>9</v>
      </c>
      <c r="AM16" s="329">
        <v>17</v>
      </c>
      <c r="AN16" s="329">
        <v>16</v>
      </c>
      <c r="AO16" s="336">
        <v>10</v>
      </c>
    </row>
    <row r="17" spans="2:41" ht="13.5">
      <c r="B17" s="197"/>
      <c r="C17" s="207"/>
      <c r="D17" s="207"/>
      <c r="E17" s="216"/>
      <c r="F17" s="221"/>
      <c r="G17" s="225"/>
      <c r="H17" s="229"/>
      <c r="I17" s="233"/>
      <c r="J17" s="229"/>
      <c r="K17" s="244"/>
      <c r="L17" s="250"/>
      <c r="M17" s="249"/>
      <c r="N17" s="262"/>
      <c r="O17" s="269"/>
      <c r="P17" s="269"/>
      <c r="Q17" s="269"/>
      <c r="R17" s="269"/>
      <c r="S17" s="269"/>
      <c r="T17" s="269"/>
      <c r="U17" s="269"/>
      <c r="V17" s="269"/>
      <c r="W17" s="273"/>
      <c r="X17" s="277" t="s">
        <v>17</v>
      </c>
      <c r="Y17" s="282">
        <v>17</v>
      </c>
      <c r="Z17" s="286">
        <v>16</v>
      </c>
      <c r="AA17" s="292">
        <v>17</v>
      </c>
      <c r="AB17" s="292">
        <v>14</v>
      </c>
      <c r="AC17" s="306">
        <v>15</v>
      </c>
      <c r="AD17" s="292">
        <v>23</v>
      </c>
      <c r="AE17" s="319">
        <v>20</v>
      </c>
      <c r="AF17" s="330">
        <v>21</v>
      </c>
      <c r="AG17" s="330">
        <v>21</v>
      </c>
      <c r="AH17" s="330">
        <v>21</v>
      </c>
      <c r="AI17" s="330">
        <v>21</v>
      </c>
      <c r="AJ17" s="330">
        <v>18</v>
      </c>
      <c r="AK17" s="330">
        <v>10</v>
      </c>
      <c r="AL17" s="330">
        <v>19</v>
      </c>
      <c r="AM17" s="330">
        <v>15</v>
      </c>
      <c r="AN17" s="330">
        <v>8</v>
      </c>
      <c r="AO17" s="337">
        <v>12</v>
      </c>
    </row>
    <row r="18" spans="2:41" ht="12" customHeight="1">
      <c r="B18" s="197"/>
      <c r="C18" s="207">
        <v>1400</v>
      </c>
      <c r="D18" s="207"/>
      <c r="E18" s="216" t="s">
        <v>310</v>
      </c>
      <c r="F18" s="220" t="s">
        <v>548</v>
      </c>
      <c r="G18" s="224">
        <v>3</v>
      </c>
      <c r="H18" s="230">
        <v>3</v>
      </c>
      <c r="I18" s="233">
        <f>AA18+AA19</f>
        <v>6</v>
      </c>
      <c r="J18" s="239">
        <f>AB18+AB19</f>
        <v>6</v>
      </c>
      <c r="K18" s="244">
        <f>AC18+AC19</f>
        <v>7</v>
      </c>
      <c r="L18" s="231">
        <f>AD18+AD19</f>
        <v>11</v>
      </c>
      <c r="M18" s="255">
        <f>AE18+AE19</f>
        <v>11</v>
      </c>
      <c r="N18" s="261">
        <v>7</v>
      </c>
      <c r="O18" s="263">
        <v>9</v>
      </c>
      <c r="P18" s="263">
        <v>8</v>
      </c>
      <c r="Q18" s="263">
        <v>17</v>
      </c>
      <c r="R18" s="263">
        <v>17</v>
      </c>
      <c r="S18" s="263">
        <v>16</v>
      </c>
      <c r="T18" s="263">
        <v>16</v>
      </c>
      <c r="U18" s="263">
        <v>10</v>
      </c>
      <c r="V18" s="263">
        <v>15</v>
      </c>
      <c r="W18" s="274">
        <v>19</v>
      </c>
      <c r="X18" s="278" t="s">
        <v>136</v>
      </c>
      <c r="Y18" s="224">
        <v>1</v>
      </c>
      <c r="Z18" s="230">
        <v>3</v>
      </c>
      <c r="AA18" s="290">
        <v>2</v>
      </c>
      <c r="AB18" s="290">
        <v>4</v>
      </c>
      <c r="AC18" s="304">
        <v>5</v>
      </c>
      <c r="AD18" s="290">
        <v>6</v>
      </c>
      <c r="AE18" s="317">
        <v>4</v>
      </c>
      <c r="AF18" s="329">
        <v>3</v>
      </c>
      <c r="AG18" s="329">
        <v>6</v>
      </c>
      <c r="AH18" s="329">
        <v>5</v>
      </c>
      <c r="AI18" s="329">
        <v>7</v>
      </c>
      <c r="AJ18" s="329">
        <v>7</v>
      </c>
      <c r="AK18" s="329">
        <v>3</v>
      </c>
      <c r="AL18" s="329">
        <v>6</v>
      </c>
      <c r="AM18" s="329">
        <v>3</v>
      </c>
      <c r="AN18" s="329">
        <v>7</v>
      </c>
      <c r="AO18" s="336">
        <v>11</v>
      </c>
    </row>
    <row r="19" spans="2:41" ht="13.5">
      <c r="B19" s="197"/>
      <c r="C19" s="207"/>
      <c r="D19" s="207"/>
      <c r="E19" s="216"/>
      <c r="F19" s="221"/>
      <c r="G19" s="225"/>
      <c r="H19" s="229"/>
      <c r="I19" s="233"/>
      <c r="J19" s="229"/>
      <c r="K19" s="244"/>
      <c r="L19" s="250"/>
      <c r="M19" s="256"/>
      <c r="N19" s="262"/>
      <c r="O19" s="264"/>
      <c r="P19" s="264"/>
      <c r="Q19" s="264"/>
      <c r="R19" s="264"/>
      <c r="S19" s="264"/>
      <c r="T19" s="264"/>
      <c r="U19" s="264"/>
      <c r="V19" s="264"/>
      <c r="W19" s="275"/>
      <c r="X19" s="214" t="s">
        <v>17</v>
      </c>
      <c r="Y19" s="282">
        <v>2</v>
      </c>
      <c r="Z19" s="286" t="s">
        <v>38</v>
      </c>
      <c r="AA19" s="291">
        <v>4</v>
      </c>
      <c r="AB19" s="291">
        <v>2</v>
      </c>
      <c r="AC19" s="305">
        <v>2</v>
      </c>
      <c r="AD19" s="291">
        <v>5</v>
      </c>
      <c r="AE19" s="318">
        <v>7</v>
      </c>
      <c r="AF19" s="330">
        <v>4</v>
      </c>
      <c r="AG19" s="330">
        <v>3</v>
      </c>
      <c r="AH19" s="330">
        <v>3</v>
      </c>
      <c r="AI19" s="330">
        <v>10</v>
      </c>
      <c r="AJ19" s="330">
        <v>10</v>
      </c>
      <c r="AK19" s="330">
        <v>13</v>
      </c>
      <c r="AL19" s="330">
        <v>10</v>
      </c>
      <c r="AM19" s="330">
        <v>7</v>
      </c>
      <c r="AN19" s="330">
        <v>8</v>
      </c>
      <c r="AO19" s="337">
        <v>8</v>
      </c>
    </row>
    <row r="20" spans="2:41" ht="12" customHeight="1">
      <c r="B20" s="197"/>
      <c r="C20" s="208" t="s">
        <v>299</v>
      </c>
      <c r="D20" s="207">
        <v>1401</v>
      </c>
      <c r="E20" s="216" t="s">
        <v>313</v>
      </c>
      <c r="F20" s="220" t="s">
        <v>548</v>
      </c>
      <c r="G20" s="224">
        <v>1</v>
      </c>
      <c r="H20" s="230">
        <v>2</v>
      </c>
      <c r="I20" s="233">
        <v>1</v>
      </c>
      <c r="J20" s="239">
        <v>2</v>
      </c>
      <c r="K20" s="244">
        <v>1</v>
      </c>
      <c r="L20" s="231">
        <v>2</v>
      </c>
      <c r="M20" s="257">
        <v>1</v>
      </c>
      <c r="N20" s="261">
        <v>1</v>
      </c>
      <c r="O20" s="269">
        <v>1</v>
      </c>
      <c r="P20" s="269">
        <v>0</v>
      </c>
      <c r="Q20" s="269">
        <v>1</v>
      </c>
      <c r="R20" s="269">
        <v>2</v>
      </c>
      <c r="S20" s="269">
        <v>2</v>
      </c>
      <c r="T20" s="269">
        <v>3</v>
      </c>
      <c r="U20" s="269">
        <v>1</v>
      </c>
      <c r="V20" s="269">
        <v>2</v>
      </c>
      <c r="W20" s="273">
        <v>4</v>
      </c>
      <c r="X20" s="277" t="s">
        <v>136</v>
      </c>
      <c r="Y20" s="224">
        <v>1</v>
      </c>
      <c r="Z20" s="230">
        <v>2</v>
      </c>
      <c r="AA20" s="292">
        <v>1</v>
      </c>
      <c r="AB20" s="292">
        <v>2</v>
      </c>
      <c r="AC20" s="306">
        <v>1</v>
      </c>
      <c r="AD20" s="292">
        <v>2</v>
      </c>
      <c r="AE20" s="319" t="s">
        <v>38</v>
      </c>
      <c r="AF20" s="329">
        <v>1</v>
      </c>
      <c r="AG20" s="329" t="s">
        <v>38</v>
      </c>
      <c r="AH20" s="329" t="s">
        <v>38</v>
      </c>
      <c r="AI20" s="329" t="s">
        <v>38</v>
      </c>
      <c r="AJ20" s="329" t="s">
        <v>38</v>
      </c>
      <c r="AK20" s="329">
        <v>1</v>
      </c>
      <c r="AL20" s="329">
        <v>3</v>
      </c>
      <c r="AM20" s="329" t="s">
        <v>38</v>
      </c>
      <c r="AN20" s="329">
        <v>1</v>
      </c>
      <c r="AO20" s="336">
        <v>4</v>
      </c>
    </row>
    <row r="21" spans="2:41" ht="13.5">
      <c r="B21" s="197"/>
      <c r="C21" s="208"/>
      <c r="D21" s="207"/>
      <c r="E21" s="216"/>
      <c r="F21" s="221"/>
      <c r="G21" s="225"/>
      <c r="H21" s="229"/>
      <c r="I21" s="233"/>
      <c r="J21" s="229"/>
      <c r="K21" s="244"/>
      <c r="L21" s="250"/>
      <c r="M21" s="249"/>
      <c r="N21" s="262"/>
      <c r="O21" s="269"/>
      <c r="P21" s="269"/>
      <c r="Q21" s="269"/>
      <c r="R21" s="269"/>
      <c r="S21" s="269"/>
      <c r="T21" s="269"/>
      <c r="U21" s="269"/>
      <c r="V21" s="269"/>
      <c r="W21" s="273"/>
      <c r="X21" s="277" t="s">
        <v>17</v>
      </c>
      <c r="Y21" s="282" t="s">
        <v>38</v>
      </c>
      <c r="Z21" s="286" t="s">
        <v>38</v>
      </c>
      <c r="AA21" s="292" t="s">
        <v>38</v>
      </c>
      <c r="AB21" s="292" t="s">
        <v>38</v>
      </c>
      <c r="AC21" s="306" t="s">
        <v>38</v>
      </c>
      <c r="AD21" s="292" t="s">
        <v>38</v>
      </c>
      <c r="AE21" s="319">
        <v>1</v>
      </c>
      <c r="AF21" s="330" t="s">
        <v>38</v>
      </c>
      <c r="AG21" s="330">
        <v>1</v>
      </c>
      <c r="AH21" s="330" t="s">
        <v>38</v>
      </c>
      <c r="AI21" s="330">
        <v>1</v>
      </c>
      <c r="AJ21" s="330">
        <v>2</v>
      </c>
      <c r="AK21" s="330">
        <v>1</v>
      </c>
      <c r="AL21" s="330" t="s">
        <v>38</v>
      </c>
      <c r="AM21" s="330">
        <v>1</v>
      </c>
      <c r="AN21" s="330">
        <v>1</v>
      </c>
      <c r="AO21" s="337" t="s">
        <v>38</v>
      </c>
    </row>
    <row r="22" spans="2:41" ht="12" customHeight="1">
      <c r="B22" s="197"/>
      <c r="C22" s="208"/>
      <c r="D22" s="207">
        <v>1402</v>
      </c>
      <c r="E22" s="216" t="s">
        <v>72</v>
      </c>
      <c r="F22" s="220" t="s">
        <v>548</v>
      </c>
      <c r="G22" s="224">
        <v>2</v>
      </c>
      <c r="H22" s="230">
        <v>1</v>
      </c>
      <c r="I22" s="233">
        <f>AA22+AA23</f>
        <v>5</v>
      </c>
      <c r="J22" s="239">
        <f>AB22+AB23</f>
        <v>3</v>
      </c>
      <c r="K22" s="244">
        <f>AC22+AC23</f>
        <v>6</v>
      </c>
      <c r="L22" s="231">
        <f>AD22+AD23</f>
        <v>9</v>
      </c>
      <c r="M22" s="255">
        <f>AE22+AE23</f>
        <v>10</v>
      </c>
      <c r="N22" s="261">
        <v>6</v>
      </c>
      <c r="O22" s="263">
        <v>8</v>
      </c>
      <c r="P22" s="263">
        <v>8</v>
      </c>
      <c r="Q22" s="263">
        <v>15</v>
      </c>
      <c r="R22" s="263">
        <v>13</v>
      </c>
      <c r="S22" s="263">
        <v>14</v>
      </c>
      <c r="T22" s="263">
        <v>13</v>
      </c>
      <c r="U22" s="263">
        <v>9</v>
      </c>
      <c r="V22" s="263">
        <v>13</v>
      </c>
      <c r="W22" s="274">
        <v>15</v>
      </c>
      <c r="X22" s="278" t="s">
        <v>136</v>
      </c>
      <c r="Y22" s="224" t="s">
        <v>38</v>
      </c>
      <c r="Z22" s="230">
        <v>1</v>
      </c>
      <c r="AA22" s="290">
        <v>1</v>
      </c>
      <c r="AB22" s="290">
        <v>2</v>
      </c>
      <c r="AC22" s="304">
        <v>4</v>
      </c>
      <c r="AD22" s="290">
        <v>4</v>
      </c>
      <c r="AE22" s="317">
        <v>4</v>
      </c>
      <c r="AF22" s="329">
        <v>2</v>
      </c>
      <c r="AG22" s="329">
        <v>6</v>
      </c>
      <c r="AH22" s="329">
        <v>5</v>
      </c>
      <c r="AI22" s="329">
        <v>7</v>
      </c>
      <c r="AJ22" s="329">
        <v>7</v>
      </c>
      <c r="AK22" s="329">
        <v>2</v>
      </c>
      <c r="AL22" s="329">
        <v>3</v>
      </c>
      <c r="AM22" s="329">
        <v>3</v>
      </c>
      <c r="AN22" s="329">
        <v>6</v>
      </c>
      <c r="AO22" s="336">
        <v>7</v>
      </c>
    </row>
    <row r="23" spans="2:41" ht="13.5">
      <c r="B23" s="197"/>
      <c r="C23" s="208"/>
      <c r="D23" s="207"/>
      <c r="E23" s="216"/>
      <c r="F23" s="221"/>
      <c r="G23" s="225"/>
      <c r="H23" s="229"/>
      <c r="I23" s="233"/>
      <c r="J23" s="229"/>
      <c r="K23" s="244"/>
      <c r="L23" s="250"/>
      <c r="M23" s="256"/>
      <c r="N23" s="262"/>
      <c r="O23" s="264"/>
      <c r="P23" s="264"/>
      <c r="Q23" s="264"/>
      <c r="R23" s="264"/>
      <c r="S23" s="264"/>
      <c r="T23" s="264"/>
      <c r="U23" s="264"/>
      <c r="V23" s="264"/>
      <c r="W23" s="275"/>
      <c r="X23" s="214" t="s">
        <v>17</v>
      </c>
      <c r="Y23" s="282">
        <v>2</v>
      </c>
      <c r="Z23" s="286" t="s">
        <v>38</v>
      </c>
      <c r="AA23" s="291">
        <v>4</v>
      </c>
      <c r="AB23" s="291">
        <v>1</v>
      </c>
      <c r="AC23" s="305">
        <v>2</v>
      </c>
      <c r="AD23" s="291">
        <v>5</v>
      </c>
      <c r="AE23" s="318">
        <v>6</v>
      </c>
      <c r="AF23" s="330">
        <v>4</v>
      </c>
      <c r="AG23" s="330">
        <v>2</v>
      </c>
      <c r="AH23" s="330">
        <v>3</v>
      </c>
      <c r="AI23" s="330">
        <v>8</v>
      </c>
      <c r="AJ23" s="330">
        <v>6</v>
      </c>
      <c r="AK23" s="330">
        <v>12</v>
      </c>
      <c r="AL23" s="330">
        <v>10</v>
      </c>
      <c r="AM23" s="330">
        <v>6</v>
      </c>
      <c r="AN23" s="330">
        <v>7</v>
      </c>
      <c r="AO23" s="337">
        <v>8</v>
      </c>
    </row>
    <row r="24" spans="2:41" ht="12" customHeight="1">
      <c r="B24" s="197"/>
      <c r="C24" s="208"/>
      <c r="D24" s="207">
        <v>1403</v>
      </c>
      <c r="E24" s="216" t="s">
        <v>319</v>
      </c>
      <c r="F24" s="220" t="s">
        <v>548</v>
      </c>
      <c r="G24" s="224" t="s">
        <v>38</v>
      </c>
      <c r="H24" s="231" t="s">
        <v>38</v>
      </c>
      <c r="I24" s="233" t="s">
        <v>38</v>
      </c>
      <c r="J24" s="239">
        <v>1</v>
      </c>
      <c r="K24" s="244" t="s">
        <v>38</v>
      </c>
      <c r="L24" s="238" t="s">
        <v>38</v>
      </c>
      <c r="M24" s="257" t="s">
        <v>38</v>
      </c>
      <c r="N24" s="261" t="s">
        <v>38</v>
      </c>
      <c r="O24" s="269">
        <v>0</v>
      </c>
      <c r="P24" s="269">
        <v>0</v>
      </c>
      <c r="Q24" s="269">
        <v>1</v>
      </c>
      <c r="R24" s="269">
        <v>2</v>
      </c>
      <c r="S24" s="269">
        <v>0</v>
      </c>
      <c r="T24" s="269">
        <v>0</v>
      </c>
      <c r="U24" s="269">
        <v>0</v>
      </c>
      <c r="V24" s="269">
        <v>0</v>
      </c>
      <c r="W24" s="273">
        <v>0</v>
      </c>
      <c r="X24" s="277" t="s">
        <v>136</v>
      </c>
      <c r="Y24" s="224" t="s">
        <v>38</v>
      </c>
      <c r="Z24" s="230" t="s">
        <v>38</v>
      </c>
      <c r="AA24" s="292" t="s">
        <v>38</v>
      </c>
      <c r="AB24" s="292" t="s">
        <v>38</v>
      </c>
      <c r="AC24" s="306" t="s">
        <v>38</v>
      </c>
      <c r="AD24" s="292" t="s">
        <v>38</v>
      </c>
      <c r="AE24" s="319" t="s">
        <v>38</v>
      </c>
      <c r="AF24" s="329" t="s">
        <v>38</v>
      </c>
      <c r="AG24" s="329" t="s">
        <v>38</v>
      </c>
      <c r="AH24" s="329" t="s">
        <v>38</v>
      </c>
      <c r="AI24" s="329" t="s">
        <v>38</v>
      </c>
      <c r="AJ24" s="329" t="s">
        <v>38</v>
      </c>
      <c r="AK24" s="329" t="s">
        <v>38</v>
      </c>
      <c r="AL24" s="329" t="s">
        <v>38</v>
      </c>
      <c r="AM24" s="329" t="s">
        <v>38</v>
      </c>
      <c r="AN24" s="329" t="s">
        <v>38</v>
      </c>
      <c r="AO24" s="336" t="s">
        <v>38</v>
      </c>
    </row>
    <row r="25" spans="2:41" ht="13.5">
      <c r="B25" s="197"/>
      <c r="C25" s="208"/>
      <c r="D25" s="207"/>
      <c r="E25" s="216"/>
      <c r="F25" s="221"/>
      <c r="G25" s="225"/>
      <c r="H25" s="229"/>
      <c r="I25" s="233"/>
      <c r="J25" s="229"/>
      <c r="K25" s="244"/>
      <c r="L25" s="251"/>
      <c r="M25" s="249"/>
      <c r="N25" s="262"/>
      <c r="O25" s="269"/>
      <c r="P25" s="269"/>
      <c r="Q25" s="269"/>
      <c r="R25" s="269"/>
      <c r="S25" s="269"/>
      <c r="T25" s="269"/>
      <c r="U25" s="269"/>
      <c r="V25" s="269"/>
      <c r="W25" s="273"/>
      <c r="X25" s="277" t="s">
        <v>17</v>
      </c>
      <c r="Y25" s="282" t="s">
        <v>38</v>
      </c>
      <c r="Z25" s="286" t="s">
        <v>38</v>
      </c>
      <c r="AA25" s="292" t="s">
        <v>38</v>
      </c>
      <c r="AB25" s="292">
        <v>1</v>
      </c>
      <c r="AC25" s="306" t="s">
        <v>38</v>
      </c>
      <c r="AD25" s="292" t="s">
        <v>38</v>
      </c>
      <c r="AE25" s="319" t="s">
        <v>38</v>
      </c>
      <c r="AF25" s="330" t="s">
        <v>38</v>
      </c>
      <c r="AG25" s="330" t="s">
        <v>38</v>
      </c>
      <c r="AH25" s="330" t="s">
        <v>38</v>
      </c>
      <c r="AI25" s="330">
        <v>1</v>
      </c>
      <c r="AJ25" s="330">
        <v>2</v>
      </c>
      <c r="AK25" s="330" t="s">
        <v>38</v>
      </c>
      <c r="AL25" s="330" t="s">
        <v>38</v>
      </c>
      <c r="AM25" s="330" t="s">
        <v>38</v>
      </c>
      <c r="AN25" s="330" t="s">
        <v>38</v>
      </c>
      <c r="AO25" s="337" t="s">
        <v>38</v>
      </c>
    </row>
    <row r="26" spans="2:41" ht="12" customHeight="1">
      <c r="B26" s="197"/>
      <c r="C26" s="207">
        <v>1500</v>
      </c>
      <c r="D26" s="207"/>
      <c r="E26" s="216" t="s">
        <v>321</v>
      </c>
      <c r="F26" s="220" t="s">
        <v>548</v>
      </c>
      <c r="G26" s="224" t="s">
        <v>38</v>
      </c>
      <c r="H26" s="231" t="s">
        <v>38</v>
      </c>
      <c r="I26" s="233" t="s">
        <v>38</v>
      </c>
      <c r="J26" s="239" t="s">
        <v>38</v>
      </c>
      <c r="K26" s="244" t="s">
        <v>38</v>
      </c>
      <c r="L26" s="231" t="s">
        <v>38</v>
      </c>
      <c r="M26" s="255" t="s">
        <v>38</v>
      </c>
      <c r="N26" s="261" t="s">
        <v>38</v>
      </c>
      <c r="O26" s="263">
        <v>1</v>
      </c>
      <c r="P26" s="263">
        <v>0</v>
      </c>
      <c r="Q26" s="263">
        <v>0</v>
      </c>
      <c r="R26" s="263">
        <v>0</v>
      </c>
      <c r="S26" s="263">
        <v>0</v>
      </c>
      <c r="T26" s="263">
        <v>0</v>
      </c>
      <c r="U26" s="263">
        <v>0</v>
      </c>
      <c r="V26" s="263">
        <v>0</v>
      </c>
      <c r="W26" s="274">
        <v>0</v>
      </c>
      <c r="X26" s="278" t="s">
        <v>136</v>
      </c>
      <c r="Y26" s="224" t="s">
        <v>38</v>
      </c>
      <c r="Z26" s="230" t="s">
        <v>38</v>
      </c>
      <c r="AA26" s="290" t="s">
        <v>38</v>
      </c>
      <c r="AB26" s="290" t="s">
        <v>38</v>
      </c>
      <c r="AC26" s="304" t="s">
        <v>38</v>
      </c>
      <c r="AD26" s="290" t="s">
        <v>38</v>
      </c>
      <c r="AE26" s="317" t="s">
        <v>38</v>
      </c>
      <c r="AF26" s="329" t="s">
        <v>38</v>
      </c>
      <c r="AG26" s="329">
        <v>1</v>
      </c>
      <c r="AH26" s="329" t="s">
        <v>38</v>
      </c>
      <c r="AI26" s="329" t="s">
        <v>38</v>
      </c>
      <c r="AJ26" s="329" t="s">
        <v>38</v>
      </c>
      <c r="AK26" s="329" t="s">
        <v>38</v>
      </c>
      <c r="AL26" s="329" t="s">
        <v>38</v>
      </c>
      <c r="AM26" s="329" t="s">
        <v>38</v>
      </c>
      <c r="AN26" s="329" t="s">
        <v>38</v>
      </c>
      <c r="AO26" s="336" t="s">
        <v>38</v>
      </c>
    </row>
    <row r="27" spans="2:41" ht="13.5">
      <c r="B27" s="197"/>
      <c r="C27" s="207"/>
      <c r="D27" s="207"/>
      <c r="E27" s="216"/>
      <c r="F27" s="221"/>
      <c r="G27" s="225"/>
      <c r="H27" s="229"/>
      <c r="I27" s="233"/>
      <c r="J27" s="229"/>
      <c r="K27" s="244"/>
      <c r="L27" s="229"/>
      <c r="M27" s="256"/>
      <c r="N27" s="262"/>
      <c r="O27" s="264"/>
      <c r="P27" s="264"/>
      <c r="Q27" s="264"/>
      <c r="R27" s="264"/>
      <c r="S27" s="264"/>
      <c r="T27" s="264"/>
      <c r="U27" s="264"/>
      <c r="V27" s="264"/>
      <c r="W27" s="275"/>
      <c r="X27" s="214" t="s">
        <v>17</v>
      </c>
      <c r="Y27" s="282" t="s">
        <v>38</v>
      </c>
      <c r="Z27" s="286" t="s">
        <v>38</v>
      </c>
      <c r="AA27" s="291" t="s">
        <v>38</v>
      </c>
      <c r="AB27" s="291" t="s">
        <v>38</v>
      </c>
      <c r="AC27" s="305" t="s">
        <v>38</v>
      </c>
      <c r="AD27" s="291" t="s">
        <v>38</v>
      </c>
      <c r="AE27" s="318" t="s">
        <v>38</v>
      </c>
      <c r="AF27" s="330" t="s">
        <v>38</v>
      </c>
      <c r="AG27" s="330" t="s">
        <v>38</v>
      </c>
      <c r="AH27" s="330" t="s">
        <v>38</v>
      </c>
      <c r="AI27" s="330" t="s">
        <v>38</v>
      </c>
      <c r="AJ27" s="330" t="s">
        <v>38</v>
      </c>
      <c r="AK27" s="330" t="s">
        <v>38</v>
      </c>
      <c r="AL27" s="330" t="s">
        <v>38</v>
      </c>
      <c r="AM27" s="330" t="s">
        <v>38</v>
      </c>
      <c r="AN27" s="330" t="s">
        <v>38</v>
      </c>
      <c r="AO27" s="337" t="s">
        <v>38</v>
      </c>
    </row>
    <row r="28" spans="2:41" ht="12" customHeight="1">
      <c r="B28" s="197"/>
      <c r="C28" s="207">
        <v>1600</v>
      </c>
      <c r="D28" s="207"/>
      <c r="E28" s="216" t="s">
        <v>317</v>
      </c>
      <c r="F28" s="220" t="s">
        <v>548</v>
      </c>
      <c r="G28" s="224">
        <v>20</v>
      </c>
      <c r="H28" s="230">
        <v>28</v>
      </c>
      <c r="I28" s="233">
        <f>AA28+AA29</f>
        <v>26</v>
      </c>
      <c r="J28" s="239">
        <f>AB28+AB29</f>
        <v>14</v>
      </c>
      <c r="K28" s="244">
        <f>AC28+AC29</f>
        <v>14</v>
      </c>
      <c r="L28" s="238">
        <f>AD28+AD29</f>
        <v>13</v>
      </c>
      <c r="M28" s="257">
        <f>AE28+AE29</f>
        <v>9</v>
      </c>
      <c r="N28" s="261">
        <v>7</v>
      </c>
      <c r="O28" s="269">
        <v>18</v>
      </c>
      <c r="P28" s="269">
        <v>14</v>
      </c>
      <c r="Q28" s="269">
        <v>14</v>
      </c>
      <c r="R28" s="269">
        <v>22</v>
      </c>
      <c r="S28" s="269">
        <v>19</v>
      </c>
      <c r="T28" s="269">
        <v>15</v>
      </c>
      <c r="U28" s="269">
        <v>9</v>
      </c>
      <c r="V28" s="269">
        <v>17</v>
      </c>
      <c r="W28" s="273">
        <v>15</v>
      </c>
      <c r="X28" s="277" t="s">
        <v>136</v>
      </c>
      <c r="Y28" s="224">
        <v>10</v>
      </c>
      <c r="Z28" s="230">
        <v>10</v>
      </c>
      <c r="AA28" s="292">
        <v>10</v>
      </c>
      <c r="AB28" s="292">
        <v>7</v>
      </c>
      <c r="AC28" s="306">
        <v>5</v>
      </c>
      <c r="AD28" s="292">
        <v>7</v>
      </c>
      <c r="AE28" s="319">
        <v>3</v>
      </c>
      <c r="AF28" s="329">
        <v>2</v>
      </c>
      <c r="AG28" s="329">
        <v>11</v>
      </c>
      <c r="AH28" s="329">
        <v>8</v>
      </c>
      <c r="AI28" s="329">
        <v>7</v>
      </c>
      <c r="AJ28" s="329">
        <v>12</v>
      </c>
      <c r="AK28" s="329">
        <v>8</v>
      </c>
      <c r="AL28" s="329">
        <v>7</v>
      </c>
      <c r="AM28" s="329">
        <v>3</v>
      </c>
      <c r="AN28" s="329">
        <v>11</v>
      </c>
      <c r="AO28" s="336">
        <v>12</v>
      </c>
    </row>
    <row r="29" spans="2:41" ht="13.5">
      <c r="B29" s="197"/>
      <c r="C29" s="207"/>
      <c r="D29" s="207"/>
      <c r="E29" s="216"/>
      <c r="F29" s="221"/>
      <c r="G29" s="225"/>
      <c r="H29" s="229"/>
      <c r="I29" s="233"/>
      <c r="J29" s="229"/>
      <c r="K29" s="244"/>
      <c r="L29" s="251"/>
      <c r="M29" s="249"/>
      <c r="N29" s="262"/>
      <c r="O29" s="269"/>
      <c r="P29" s="269"/>
      <c r="Q29" s="269"/>
      <c r="R29" s="269"/>
      <c r="S29" s="269"/>
      <c r="T29" s="269"/>
      <c r="U29" s="269"/>
      <c r="V29" s="269"/>
      <c r="W29" s="273"/>
      <c r="X29" s="277" t="s">
        <v>17</v>
      </c>
      <c r="Y29" s="282">
        <v>10</v>
      </c>
      <c r="Z29" s="286">
        <v>18</v>
      </c>
      <c r="AA29" s="292">
        <v>16</v>
      </c>
      <c r="AB29" s="292">
        <v>7</v>
      </c>
      <c r="AC29" s="306">
        <v>9</v>
      </c>
      <c r="AD29" s="292">
        <v>6</v>
      </c>
      <c r="AE29" s="319">
        <v>6</v>
      </c>
      <c r="AF29" s="330">
        <v>5</v>
      </c>
      <c r="AG29" s="330">
        <v>7</v>
      </c>
      <c r="AH29" s="330">
        <v>6</v>
      </c>
      <c r="AI29" s="330">
        <v>7</v>
      </c>
      <c r="AJ29" s="330">
        <v>10</v>
      </c>
      <c r="AK29" s="330">
        <v>11</v>
      </c>
      <c r="AL29" s="330">
        <v>8</v>
      </c>
      <c r="AM29" s="330">
        <v>6</v>
      </c>
      <c r="AN29" s="330">
        <v>6</v>
      </c>
      <c r="AO29" s="337">
        <v>3</v>
      </c>
    </row>
    <row r="30" spans="2:41" ht="12" customHeight="1">
      <c r="B30" s="196">
        <v>2000</v>
      </c>
      <c r="C30" s="207"/>
      <c r="D30" s="207"/>
      <c r="E30" s="216" t="s">
        <v>322</v>
      </c>
      <c r="F30" s="220" t="s">
        <v>548</v>
      </c>
      <c r="G30" s="224">
        <v>1043</v>
      </c>
      <c r="H30" s="230">
        <v>967</v>
      </c>
      <c r="I30" s="233">
        <f>AA30+AA31</f>
        <v>1075</v>
      </c>
      <c r="J30" s="239">
        <f>AB30+AB31</f>
        <v>1026</v>
      </c>
      <c r="K30" s="244">
        <f>AC30+AC31</f>
        <v>995</v>
      </c>
      <c r="L30" s="231">
        <f>AD30+AD31</f>
        <v>1030</v>
      </c>
      <c r="M30" s="255">
        <f>AE30+AE31</f>
        <v>1070</v>
      </c>
      <c r="N30" s="261">
        <v>973</v>
      </c>
      <c r="O30" s="263">
        <v>1077</v>
      </c>
      <c r="P30" s="263">
        <v>1056</v>
      </c>
      <c r="Q30" s="263">
        <v>997</v>
      </c>
      <c r="R30" s="263">
        <v>957</v>
      </c>
      <c r="S30" s="263">
        <v>1041</v>
      </c>
      <c r="T30" s="263">
        <v>992</v>
      </c>
      <c r="U30" s="263">
        <v>960</v>
      </c>
      <c r="V30" s="263">
        <v>993</v>
      </c>
      <c r="W30" s="274">
        <v>1001</v>
      </c>
      <c r="X30" s="278" t="s">
        <v>136</v>
      </c>
      <c r="Y30" s="224">
        <v>573</v>
      </c>
      <c r="Z30" s="230">
        <v>557</v>
      </c>
      <c r="AA30" s="290">
        <v>623</v>
      </c>
      <c r="AB30" s="290">
        <v>564</v>
      </c>
      <c r="AC30" s="304">
        <v>590</v>
      </c>
      <c r="AD30" s="290">
        <v>617</v>
      </c>
      <c r="AE30" s="317">
        <v>613</v>
      </c>
      <c r="AF30" s="331">
        <v>547</v>
      </c>
      <c r="AG30" s="331">
        <v>659</v>
      </c>
      <c r="AH30" s="331">
        <v>620</v>
      </c>
      <c r="AI30" s="331">
        <v>591</v>
      </c>
      <c r="AJ30" s="331">
        <v>539</v>
      </c>
      <c r="AK30" s="331">
        <v>599</v>
      </c>
      <c r="AL30" s="331">
        <v>600</v>
      </c>
      <c r="AM30" s="331">
        <v>547</v>
      </c>
      <c r="AN30" s="331">
        <v>612</v>
      </c>
      <c r="AO30" s="339">
        <v>615</v>
      </c>
    </row>
    <row r="31" spans="2:41" ht="13.5">
      <c r="B31" s="196"/>
      <c r="C31" s="207"/>
      <c r="D31" s="207"/>
      <c r="E31" s="216"/>
      <c r="F31" s="221"/>
      <c r="G31" s="225"/>
      <c r="H31" s="229"/>
      <c r="I31" s="233"/>
      <c r="J31" s="229"/>
      <c r="K31" s="244"/>
      <c r="L31" s="229"/>
      <c r="M31" s="256"/>
      <c r="N31" s="262"/>
      <c r="O31" s="264"/>
      <c r="P31" s="264"/>
      <c r="Q31" s="264"/>
      <c r="R31" s="264"/>
      <c r="S31" s="264"/>
      <c r="T31" s="264"/>
      <c r="U31" s="264"/>
      <c r="V31" s="264"/>
      <c r="W31" s="275"/>
      <c r="X31" s="214" t="s">
        <v>17</v>
      </c>
      <c r="Y31" s="282">
        <v>470</v>
      </c>
      <c r="Z31" s="286">
        <v>410</v>
      </c>
      <c r="AA31" s="293">
        <v>452</v>
      </c>
      <c r="AB31" s="293">
        <v>462</v>
      </c>
      <c r="AC31" s="307">
        <v>405</v>
      </c>
      <c r="AD31" s="293">
        <v>413</v>
      </c>
      <c r="AE31" s="320">
        <v>457</v>
      </c>
      <c r="AF31" s="328">
        <v>426</v>
      </c>
      <c r="AG31" s="328">
        <v>418</v>
      </c>
      <c r="AH31" s="328">
        <v>436</v>
      </c>
      <c r="AI31" s="328">
        <v>406</v>
      </c>
      <c r="AJ31" s="328">
        <v>418</v>
      </c>
      <c r="AK31" s="328">
        <v>442</v>
      </c>
      <c r="AL31" s="328">
        <v>392</v>
      </c>
      <c r="AM31" s="328">
        <v>413</v>
      </c>
      <c r="AN31" s="328">
        <v>381</v>
      </c>
      <c r="AO31" s="340">
        <v>386</v>
      </c>
    </row>
    <row r="32" spans="2:41" ht="12" customHeight="1">
      <c r="B32" s="198" t="s">
        <v>299</v>
      </c>
      <c r="C32" s="207">
        <v>2100</v>
      </c>
      <c r="D32" s="207"/>
      <c r="E32" s="216" t="s">
        <v>141</v>
      </c>
      <c r="F32" s="220" t="s">
        <v>548</v>
      </c>
      <c r="G32" s="224">
        <v>1004</v>
      </c>
      <c r="H32" s="230">
        <v>933</v>
      </c>
      <c r="I32" s="233">
        <f>AA32+AA33</f>
        <v>1034</v>
      </c>
      <c r="J32" s="239">
        <f>AB32+AB33</f>
        <v>989</v>
      </c>
      <c r="K32" s="244">
        <f>AC32+AC33</f>
        <v>955</v>
      </c>
      <c r="L32" s="238">
        <f>AD32+AD33</f>
        <v>993</v>
      </c>
      <c r="M32" s="257">
        <f>AE32+AE33</f>
        <v>1040</v>
      </c>
      <c r="N32" s="261">
        <v>945</v>
      </c>
      <c r="O32" s="269">
        <v>1053</v>
      </c>
      <c r="P32" s="269">
        <v>1034</v>
      </c>
      <c r="Q32" s="269">
        <v>967</v>
      </c>
      <c r="R32" s="269">
        <v>930</v>
      </c>
      <c r="S32" s="269">
        <v>1016</v>
      </c>
      <c r="T32" s="269">
        <v>970</v>
      </c>
      <c r="U32" s="269">
        <v>935</v>
      </c>
      <c r="V32" s="269">
        <v>967</v>
      </c>
      <c r="W32" s="273">
        <v>966</v>
      </c>
      <c r="X32" s="277" t="s">
        <v>136</v>
      </c>
      <c r="Y32" s="224">
        <v>554</v>
      </c>
      <c r="Z32" s="230">
        <v>537</v>
      </c>
      <c r="AA32" s="294">
        <v>601</v>
      </c>
      <c r="AB32" s="294">
        <v>541</v>
      </c>
      <c r="AC32" s="308">
        <v>571</v>
      </c>
      <c r="AD32" s="294">
        <v>595</v>
      </c>
      <c r="AE32" s="321">
        <v>603</v>
      </c>
      <c r="AF32" s="331">
        <v>532</v>
      </c>
      <c r="AG32" s="331">
        <v>643</v>
      </c>
      <c r="AH32" s="331">
        <v>610</v>
      </c>
      <c r="AI32" s="331">
        <v>577</v>
      </c>
      <c r="AJ32" s="331">
        <v>525</v>
      </c>
      <c r="AK32" s="331">
        <v>587</v>
      </c>
      <c r="AL32" s="331">
        <v>585</v>
      </c>
      <c r="AM32" s="331">
        <v>538</v>
      </c>
      <c r="AN32" s="331">
        <v>602</v>
      </c>
      <c r="AO32" s="339">
        <v>592</v>
      </c>
    </row>
    <row r="33" spans="2:41" ht="13.5">
      <c r="B33" s="199"/>
      <c r="C33" s="207"/>
      <c r="D33" s="207"/>
      <c r="E33" s="216"/>
      <c r="F33" s="221"/>
      <c r="G33" s="225"/>
      <c r="H33" s="229"/>
      <c r="I33" s="233"/>
      <c r="J33" s="229"/>
      <c r="K33" s="244"/>
      <c r="L33" s="251"/>
      <c r="M33" s="249"/>
      <c r="N33" s="262"/>
      <c r="O33" s="269"/>
      <c r="P33" s="269"/>
      <c r="Q33" s="269"/>
      <c r="R33" s="269"/>
      <c r="S33" s="269"/>
      <c r="T33" s="269"/>
      <c r="U33" s="269"/>
      <c r="V33" s="269"/>
      <c r="W33" s="273"/>
      <c r="X33" s="277" t="s">
        <v>17</v>
      </c>
      <c r="Y33" s="282">
        <v>450</v>
      </c>
      <c r="Z33" s="286">
        <v>396</v>
      </c>
      <c r="AA33" s="294">
        <v>433</v>
      </c>
      <c r="AB33" s="294">
        <v>448</v>
      </c>
      <c r="AC33" s="308">
        <v>384</v>
      </c>
      <c r="AD33" s="294">
        <v>398</v>
      </c>
      <c r="AE33" s="321">
        <v>437</v>
      </c>
      <c r="AF33" s="328">
        <v>413</v>
      </c>
      <c r="AG33" s="328">
        <v>410</v>
      </c>
      <c r="AH33" s="328">
        <v>424</v>
      </c>
      <c r="AI33" s="328">
        <v>390</v>
      </c>
      <c r="AJ33" s="328">
        <v>405</v>
      </c>
      <c r="AK33" s="328">
        <v>429</v>
      </c>
      <c r="AL33" s="328">
        <v>385</v>
      </c>
      <c r="AM33" s="328">
        <v>397</v>
      </c>
      <c r="AN33" s="328">
        <v>365</v>
      </c>
      <c r="AO33" s="340">
        <v>374</v>
      </c>
    </row>
    <row r="34" spans="2:41" ht="12" customHeight="1">
      <c r="B34" s="199"/>
      <c r="C34" s="209" t="s">
        <v>299</v>
      </c>
      <c r="D34" s="207">
        <v>2101</v>
      </c>
      <c r="E34" s="216" t="s">
        <v>222</v>
      </c>
      <c r="F34" s="220" t="s">
        <v>548</v>
      </c>
      <c r="G34" s="224">
        <v>28</v>
      </c>
      <c r="H34" s="230">
        <v>23</v>
      </c>
      <c r="I34" s="233">
        <f>AA34+AA35</f>
        <v>27</v>
      </c>
      <c r="J34" s="239">
        <f>AB34+AB35</f>
        <v>24</v>
      </c>
      <c r="K34" s="244">
        <f>AC34+AC35</f>
        <v>20</v>
      </c>
      <c r="L34" s="231">
        <f>AD34+AD35</f>
        <v>28</v>
      </c>
      <c r="M34" s="255">
        <f>AE34+AE35</f>
        <v>18</v>
      </c>
      <c r="N34" s="261">
        <v>17</v>
      </c>
      <c r="O34" s="263">
        <v>22</v>
      </c>
      <c r="P34" s="263">
        <v>21</v>
      </c>
      <c r="Q34" s="263">
        <v>14</v>
      </c>
      <c r="R34" s="263">
        <v>21</v>
      </c>
      <c r="S34" s="263">
        <v>19</v>
      </c>
      <c r="T34" s="263">
        <v>19</v>
      </c>
      <c r="U34" s="263">
        <v>21</v>
      </c>
      <c r="V34" s="263">
        <v>19</v>
      </c>
      <c r="W34" s="274">
        <v>11</v>
      </c>
      <c r="X34" s="278" t="s">
        <v>136</v>
      </c>
      <c r="Y34" s="224">
        <v>12</v>
      </c>
      <c r="Z34" s="230">
        <v>15</v>
      </c>
      <c r="AA34" s="290">
        <v>22</v>
      </c>
      <c r="AB34" s="290">
        <v>18</v>
      </c>
      <c r="AC34" s="304">
        <v>18</v>
      </c>
      <c r="AD34" s="290">
        <v>17</v>
      </c>
      <c r="AE34" s="317">
        <v>8</v>
      </c>
      <c r="AF34" s="329">
        <v>11</v>
      </c>
      <c r="AG34" s="329">
        <v>15</v>
      </c>
      <c r="AH34" s="329">
        <v>16</v>
      </c>
      <c r="AI34" s="329">
        <v>9</v>
      </c>
      <c r="AJ34" s="329">
        <v>17</v>
      </c>
      <c r="AK34" s="329">
        <v>14</v>
      </c>
      <c r="AL34" s="329">
        <v>15</v>
      </c>
      <c r="AM34" s="329">
        <v>17</v>
      </c>
      <c r="AN34" s="329">
        <v>18</v>
      </c>
      <c r="AO34" s="336">
        <v>6</v>
      </c>
    </row>
    <row r="35" spans="2:41" ht="13.5">
      <c r="B35" s="199"/>
      <c r="C35" s="210"/>
      <c r="D35" s="207"/>
      <c r="E35" s="216"/>
      <c r="F35" s="221"/>
      <c r="G35" s="225"/>
      <c r="H35" s="229"/>
      <c r="I35" s="233"/>
      <c r="J35" s="229"/>
      <c r="K35" s="244"/>
      <c r="L35" s="229"/>
      <c r="M35" s="256"/>
      <c r="N35" s="262"/>
      <c r="O35" s="264"/>
      <c r="P35" s="264"/>
      <c r="Q35" s="264"/>
      <c r="R35" s="264"/>
      <c r="S35" s="264"/>
      <c r="T35" s="264"/>
      <c r="U35" s="264"/>
      <c r="V35" s="264"/>
      <c r="W35" s="275"/>
      <c r="X35" s="214" t="s">
        <v>17</v>
      </c>
      <c r="Y35" s="282">
        <v>16</v>
      </c>
      <c r="Z35" s="286">
        <v>8</v>
      </c>
      <c r="AA35" s="291">
        <v>5</v>
      </c>
      <c r="AB35" s="291">
        <v>6</v>
      </c>
      <c r="AC35" s="305">
        <v>2</v>
      </c>
      <c r="AD35" s="291">
        <v>11</v>
      </c>
      <c r="AE35" s="318">
        <v>10</v>
      </c>
      <c r="AF35" s="330">
        <v>6</v>
      </c>
      <c r="AG35" s="330">
        <v>7</v>
      </c>
      <c r="AH35" s="330">
        <v>5</v>
      </c>
      <c r="AI35" s="330">
        <v>5</v>
      </c>
      <c r="AJ35" s="330">
        <v>4</v>
      </c>
      <c r="AK35" s="330">
        <v>5</v>
      </c>
      <c r="AL35" s="330">
        <v>4</v>
      </c>
      <c r="AM35" s="330">
        <v>4</v>
      </c>
      <c r="AN35" s="330">
        <v>1</v>
      </c>
      <c r="AO35" s="337">
        <v>5</v>
      </c>
    </row>
    <row r="36" spans="2:41" ht="12" customHeight="1">
      <c r="B36" s="199"/>
      <c r="C36" s="210"/>
      <c r="D36" s="207">
        <v>2102</v>
      </c>
      <c r="E36" s="216" t="s">
        <v>325</v>
      </c>
      <c r="F36" s="220" t="s">
        <v>548</v>
      </c>
      <c r="G36" s="224">
        <v>36</v>
      </c>
      <c r="H36" s="230">
        <v>20</v>
      </c>
      <c r="I36" s="233">
        <f>AA36+AA37</f>
        <v>28</v>
      </c>
      <c r="J36" s="239">
        <f>AB36+AB37</f>
        <v>25</v>
      </c>
      <c r="K36" s="244">
        <f>AC36+AC37</f>
        <v>17</v>
      </c>
      <c r="L36" s="238">
        <f>AD36+AD37</f>
        <v>32</v>
      </c>
      <c r="M36" s="257">
        <f>AE36+AE37</f>
        <v>25</v>
      </c>
      <c r="N36" s="261">
        <v>38</v>
      </c>
      <c r="O36" s="269">
        <v>41</v>
      </c>
      <c r="P36" s="269">
        <v>31</v>
      </c>
      <c r="Q36" s="269">
        <v>29</v>
      </c>
      <c r="R36" s="269">
        <v>35</v>
      </c>
      <c r="S36" s="269">
        <v>26</v>
      </c>
      <c r="T36" s="269">
        <v>33</v>
      </c>
      <c r="U36" s="269">
        <v>34</v>
      </c>
      <c r="V36" s="269">
        <v>41</v>
      </c>
      <c r="W36" s="273">
        <v>38</v>
      </c>
      <c r="X36" s="277" t="s">
        <v>136</v>
      </c>
      <c r="Y36" s="224">
        <v>27</v>
      </c>
      <c r="Z36" s="230">
        <v>18</v>
      </c>
      <c r="AA36" s="292">
        <v>25</v>
      </c>
      <c r="AB36" s="292">
        <v>19</v>
      </c>
      <c r="AC36" s="306">
        <v>15</v>
      </c>
      <c r="AD36" s="292">
        <v>22</v>
      </c>
      <c r="AE36" s="319">
        <v>19</v>
      </c>
      <c r="AF36" s="329">
        <v>26</v>
      </c>
      <c r="AG36" s="329">
        <v>36</v>
      </c>
      <c r="AH36" s="329">
        <v>24</v>
      </c>
      <c r="AI36" s="329">
        <v>21</v>
      </c>
      <c r="AJ36" s="329">
        <v>31</v>
      </c>
      <c r="AK36" s="329">
        <v>22</v>
      </c>
      <c r="AL36" s="329">
        <v>28</v>
      </c>
      <c r="AM36" s="329">
        <v>29</v>
      </c>
      <c r="AN36" s="329">
        <v>37</v>
      </c>
      <c r="AO36" s="336">
        <v>34</v>
      </c>
    </row>
    <row r="37" spans="2:41" ht="13.5">
      <c r="B37" s="199"/>
      <c r="C37" s="210"/>
      <c r="D37" s="207"/>
      <c r="E37" s="216"/>
      <c r="F37" s="221"/>
      <c r="G37" s="225"/>
      <c r="H37" s="229"/>
      <c r="I37" s="233"/>
      <c r="J37" s="229"/>
      <c r="K37" s="244"/>
      <c r="L37" s="251"/>
      <c r="M37" s="249"/>
      <c r="N37" s="262"/>
      <c r="O37" s="269"/>
      <c r="P37" s="269"/>
      <c r="Q37" s="269"/>
      <c r="R37" s="269"/>
      <c r="S37" s="269"/>
      <c r="T37" s="269"/>
      <c r="U37" s="269"/>
      <c r="V37" s="269"/>
      <c r="W37" s="273"/>
      <c r="X37" s="277" t="s">
        <v>17</v>
      </c>
      <c r="Y37" s="282">
        <v>9</v>
      </c>
      <c r="Z37" s="286">
        <v>2</v>
      </c>
      <c r="AA37" s="292">
        <v>3</v>
      </c>
      <c r="AB37" s="292">
        <v>6</v>
      </c>
      <c r="AC37" s="306">
        <v>2</v>
      </c>
      <c r="AD37" s="292">
        <v>10</v>
      </c>
      <c r="AE37" s="319">
        <v>6</v>
      </c>
      <c r="AF37" s="330">
        <v>12</v>
      </c>
      <c r="AG37" s="330">
        <v>5</v>
      </c>
      <c r="AH37" s="330">
        <v>7</v>
      </c>
      <c r="AI37" s="330">
        <v>8</v>
      </c>
      <c r="AJ37" s="330">
        <v>4</v>
      </c>
      <c r="AK37" s="330">
        <v>4</v>
      </c>
      <c r="AL37" s="330">
        <v>5</v>
      </c>
      <c r="AM37" s="330">
        <v>5</v>
      </c>
      <c r="AN37" s="330">
        <v>4</v>
      </c>
      <c r="AO37" s="337">
        <v>4</v>
      </c>
    </row>
    <row r="38" spans="2:41" ht="12" customHeight="1">
      <c r="B38" s="199"/>
      <c r="C38" s="210"/>
      <c r="D38" s="207">
        <v>2103</v>
      </c>
      <c r="E38" s="216" t="s">
        <v>326</v>
      </c>
      <c r="F38" s="220" t="s">
        <v>548</v>
      </c>
      <c r="G38" s="224">
        <v>101</v>
      </c>
      <c r="H38" s="230">
        <v>112</v>
      </c>
      <c r="I38" s="233">
        <f>AA38+AA39</f>
        <v>106</v>
      </c>
      <c r="J38" s="239">
        <f>AB38+AB39</f>
        <v>133</v>
      </c>
      <c r="K38" s="244">
        <f>AC38+AC39</f>
        <v>108</v>
      </c>
      <c r="L38" s="231">
        <f>AD38+AD39</f>
        <v>138</v>
      </c>
      <c r="M38" s="255">
        <f>AE38+AE39</f>
        <v>128</v>
      </c>
      <c r="N38" s="261">
        <v>127</v>
      </c>
      <c r="O38" s="263">
        <v>135</v>
      </c>
      <c r="P38" s="263">
        <v>141</v>
      </c>
      <c r="Q38" s="263">
        <v>138</v>
      </c>
      <c r="R38" s="263">
        <v>135</v>
      </c>
      <c r="S38" s="263">
        <v>144</v>
      </c>
      <c r="T38" s="263">
        <v>141</v>
      </c>
      <c r="U38" s="263">
        <v>146</v>
      </c>
      <c r="V38" s="263">
        <v>143</v>
      </c>
      <c r="W38" s="274">
        <v>157</v>
      </c>
      <c r="X38" s="278" t="s">
        <v>136</v>
      </c>
      <c r="Y38" s="224">
        <v>65</v>
      </c>
      <c r="Z38" s="230">
        <v>78</v>
      </c>
      <c r="AA38" s="290">
        <v>66</v>
      </c>
      <c r="AB38" s="290">
        <v>79</v>
      </c>
      <c r="AC38" s="304">
        <v>69</v>
      </c>
      <c r="AD38" s="290">
        <v>86</v>
      </c>
      <c r="AE38" s="317">
        <v>82</v>
      </c>
      <c r="AF38" s="329">
        <v>84</v>
      </c>
      <c r="AG38" s="329">
        <v>86</v>
      </c>
      <c r="AH38" s="329">
        <v>95</v>
      </c>
      <c r="AI38" s="329">
        <v>94</v>
      </c>
      <c r="AJ38" s="329">
        <v>80</v>
      </c>
      <c r="AK38" s="329">
        <v>88</v>
      </c>
      <c r="AL38" s="329">
        <v>98</v>
      </c>
      <c r="AM38" s="329">
        <v>88</v>
      </c>
      <c r="AN38" s="329">
        <v>96</v>
      </c>
      <c r="AO38" s="336">
        <v>105</v>
      </c>
    </row>
    <row r="39" spans="2:41" ht="13.5">
      <c r="B39" s="199"/>
      <c r="C39" s="210"/>
      <c r="D39" s="207"/>
      <c r="E39" s="216"/>
      <c r="F39" s="221"/>
      <c r="G39" s="225"/>
      <c r="H39" s="229"/>
      <c r="I39" s="233"/>
      <c r="J39" s="229"/>
      <c r="K39" s="244"/>
      <c r="L39" s="229"/>
      <c r="M39" s="256"/>
      <c r="N39" s="262"/>
      <c r="O39" s="264"/>
      <c r="P39" s="264"/>
      <c r="Q39" s="264"/>
      <c r="R39" s="264"/>
      <c r="S39" s="264"/>
      <c r="T39" s="264"/>
      <c r="U39" s="264"/>
      <c r="V39" s="264"/>
      <c r="W39" s="275"/>
      <c r="X39" s="214" t="s">
        <v>17</v>
      </c>
      <c r="Y39" s="282">
        <v>36</v>
      </c>
      <c r="Z39" s="286">
        <v>34</v>
      </c>
      <c r="AA39" s="291">
        <v>40</v>
      </c>
      <c r="AB39" s="291">
        <v>54</v>
      </c>
      <c r="AC39" s="305">
        <v>39</v>
      </c>
      <c r="AD39" s="291">
        <v>52</v>
      </c>
      <c r="AE39" s="318">
        <v>46</v>
      </c>
      <c r="AF39" s="330">
        <v>43</v>
      </c>
      <c r="AG39" s="330">
        <v>49</v>
      </c>
      <c r="AH39" s="330">
        <v>46</v>
      </c>
      <c r="AI39" s="330">
        <v>44</v>
      </c>
      <c r="AJ39" s="330">
        <v>55</v>
      </c>
      <c r="AK39" s="330">
        <v>56</v>
      </c>
      <c r="AL39" s="330">
        <v>43</v>
      </c>
      <c r="AM39" s="330">
        <v>58</v>
      </c>
      <c r="AN39" s="330">
        <v>47</v>
      </c>
      <c r="AO39" s="337">
        <v>52</v>
      </c>
    </row>
    <row r="40" spans="2:41" ht="12" customHeight="1">
      <c r="B40" s="199"/>
      <c r="C40" s="210"/>
      <c r="D40" s="207">
        <v>2104</v>
      </c>
      <c r="E40" s="216" t="s">
        <v>327</v>
      </c>
      <c r="F40" s="220" t="s">
        <v>548</v>
      </c>
      <c r="G40" s="224">
        <v>109</v>
      </c>
      <c r="H40" s="230">
        <v>86</v>
      </c>
      <c r="I40" s="233">
        <f>AA40+AA41</f>
        <v>108</v>
      </c>
      <c r="J40" s="239">
        <f>AB40+AB41</f>
        <v>96</v>
      </c>
      <c r="K40" s="244">
        <f>AC40+AC41</f>
        <v>99</v>
      </c>
      <c r="L40" s="238">
        <f>AD40+AD41</f>
        <v>103</v>
      </c>
      <c r="M40" s="257">
        <f>AE40+AE41</f>
        <v>93</v>
      </c>
      <c r="N40" s="261">
        <v>84</v>
      </c>
      <c r="O40" s="269">
        <v>81</v>
      </c>
      <c r="P40" s="269">
        <v>86</v>
      </c>
      <c r="Q40" s="269">
        <v>84</v>
      </c>
      <c r="R40" s="269">
        <v>90</v>
      </c>
      <c r="S40" s="269">
        <v>94</v>
      </c>
      <c r="T40" s="269">
        <v>89</v>
      </c>
      <c r="U40" s="269">
        <v>80</v>
      </c>
      <c r="V40" s="269">
        <v>70</v>
      </c>
      <c r="W40" s="273">
        <v>67</v>
      </c>
      <c r="X40" s="277" t="s">
        <v>136</v>
      </c>
      <c r="Y40" s="224">
        <v>51</v>
      </c>
      <c r="Z40" s="230">
        <v>40</v>
      </c>
      <c r="AA40" s="292">
        <v>44</v>
      </c>
      <c r="AB40" s="292">
        <v>39</v>
      </c>
      <c r="AC40" s="306">
        <v>48</v>
      </c>
      <c r="AD40" s="292">
        <v>56</v>
      </c>
      <c r="AE40" s="319">
        <v>44</v>
      </c>
      <c r="AF40" s="329">
        <v>31</v>
      </c>
      <c r="AG40" s="329">
        <v>39</v>
      </c>
      <c r="AH40" s="329">
        <v>41</v>
      </c>
      <c r="AI40" s="329">
        <v>44</v>
      </c>
      <c r="AJ40" s="329">
        <v>38</v>
      </c>
      <c r="AK40" s="329">
        <v>44</v>
      </c>
      <c r="AL40" s="329">
        <v>40</v>
      </c>
      <c r="AM40" s="329">
        <v>38</v>
      </c>
      <c r="AN40" s="329">
        <v>37</v>
      </c>
      <c r="AO40" s="336">
        <v>30</v>
      </c>
    </row>
    <row r="41" spans="2:41" ht="13.5">
      <c r="B41" s="199"/>
      <c r="C41" s="210"/>
      <c r="D41" s="207"/>
      <c r="E41" s="216"/>
      <c r="F41" s="221"/>
      <c r="G41" s="225"/>
      <c r="H41" s="229"/>
      <c r="I41" s="233"/>
      <c r="J41" s="229"/>
      <c r="K41" s="244"/>
      <c r="L41" s="251"/>
      <c r="M41" s="249"/>
      <c r="N41" s="262"/>
      <c r="O41" s="269"/>
      <c r="P41" s="269"/>
      <c r="Q41" s="269"/>
      <c r="R41" s="269"/>
      <c r="S41" s="269"/>
      <c r="T41" s="269"/>
      <c r="U41" s="269"/>
      <c r="V41" s="269"/>
      <c r="W41" s="273"/>
      <c r="X41" s="277" t="s">
        <v>17</v>
      </c>
      <c r="Y41" s="282">
        <v>58</v>
      </c>
      <c r="Z41" s="286">
        <v>46</v>
      </c>
      <c r="AA41" s="292">
        <v>64</v>
      </c>
      <c r="AB41" s="292">
        <v>57</v>
      </c>
      <c r="AC41" s="306">
        <v>51</v>
      </c>
      <c r="AD41" s="292">
        <v>47</v>
      </c>
      <c r="AE41" s="319">
        <v>49</v>
      </c>
      <c r="AF41" s="330">
        <v>53</v>
      </c>
      <c r="AG41" s="330">
        <v>42</v>
      </c>
      <c r="AH41" s="330">
        <v>45</v>
      </c>
      <c r="AI41" s="330">
        <v>40</v>
      </c>
      <c r="AJ41" s="330">
        <v>52</v>
      </c>
      <c r="AK41" s="330">
        <v>50</v>
      </c>
      <c r="AL41" s="330">
        <v>49</v>
      </c>
      <c r="AM41" s="330">
        <v>42</v>
      </c>
      <c r="AN41" s="330">
        <v>33</v>
      </c>
      <c r="AO41" s="337">
        <v>37</v>
      </c>
    </row>
    <row r="42" spans="2:41" ht="12" customHeight="1">
      <c r="B42" s="199"/>
      <c r="C42" s="210"/>
      <c r="D42" s="207">
        <v>2105</v>
      </c>
      <c r="E42" s="217" t="s">
        <v>332</v>
      </c>
      <c r="F42" s="220" t="s">
        <v>548</v>
      </c>
      <c r="G42" s="224">
        <v>48</v>
      </c>
      <c r="H42" s="230">
        <v>33</v>
      </c>
      <c r="I42" s="233">
        <f>AA42+AA43</f>
        <v>38</v>
      </c>
      <c r="J42" s="239">
        <f>AB42+AB43</f>
        <v>37</v>
      </c>
      <c r="K42" s="244">
        <f>AC42+AC43</f>
        <v>47</v>
      </c>
      <c r="L42" s="231">
        <f>AD42+AD43</f>
        <v>38</v>
      </c>
      <c r="M42" s="255">
        <f>AE42+AE43</f>
        <v>37</v>
      </c>
      <c r="N42" s="261">
        <v>23</v>
      </c>
      <c r="O42" s="263">
        <v>28</v>
      </c>
      <c r="P42" s="263">
        <v>34</v>
      </c>
      <c r="Q42" s="263">
        <v>33</v>
      </c>
      <c r="R42" s="263">
        <v>45</v>
      </c>
      <c r="S42" s="263">
        <v>38</v>
      </c>
      <c r="T42" s="263">
        <v>40</v>
      </c>
      <c r="U42" s="263">
        <v>32</v>
      </c>
      <c r="V42" s="263">
        <v>44</v>
      </c>
      <c r="W42" s="274">
        <v>37</v>
      </c>
      <c r="X42" s="278" t="s">
        <v>136</v>
      </c>
      <c r="Y42" s="224">
        <v>24</v>
      </c>
      <c r="Z42" s="230">
        <v>24</v>
      </c>
      <c r="AA42" s="290">
        <v>27</v>
      </c>
      <c r="AB42" s="290">
        <v>24</v>
      </c>
      <c r="AC42" s="304">
        <v>31</v>
      </c>
      <c r="AD42" s="290">
        <v>25</v>
      </c>
      <c r="AE42" s="317">
        <v>22</v>
      </c>
      <c r="AF42" s="329">
        <v>14</v>
      </c>
      <c r="AG42" s="329">
        <v>17</v>
      </c>
      <c r="AH42" s="329">
        <v>18</v>
      </c>
      <c r="AI42" s="329">
        <v>26</v>
      </c>
      <c r="AJ42" s="329">
        <v>30</v>
      </c>
      <c r="AK42" s="329">
        <v>24</v>
      </c>
      <c r="AL42" s="329">
        <v>27</v>
      </c>
      <c r="AM42" s="329">
        <v>19</v>
      </c>
      <c r="AN42" s="329">
        <v>29</v>
      </c>
      <c r="AO42" s="336">
        <v>22</v>
      </c>
    </row>
    <row r="43" spans="2:41" ht="13.5">
      <c r="B43" s="199"/>
      <c r="C43" s="210"/>
      <c r="D43" s="207"/>
      <c r="E43" s="216"/>
      <c r="F43" s="221"/>
      <c r="G43" s="225"/>
      <c r="H43" s="229"/>
      <c r="I43" s="233"/>
      <c r="J43" s="229"/>
      <c r="K43" s="244"/>
      <c r="L43" s="229"/>
      <c r="M43" s="256"/>
      <c r="N43" s="262"/>
      <c r="O43" s="264"/>
      <c r="P43" s="264"/>
      <c r="Q43" s="264"/>
      <c r="R43" s="264"/>
      <c r="S43" s="264"/>
      <c r="T43" s="264"/>
      <c r="U43" s="264"/>
      <c r="V43" s="264"/>
      <c r="W43" s="275"/>
      <c r="X43" s="214" t="s">
        <v>17</v>
      </c>
      <c r="Y43" s="282">
        <v>24</v>
      </c>
      <c r="Z43" s="286">
        <v>9</v>
      </c>
      <c r="AA43" s="291">
        <v>11</v>
      </c>
      <c r="AB43" s="291">
        <v>13</v>
      </c>
      <c r="AC43" s="305">
        <v>16</v>
      </c>
      <c r="AD43" s="291">
        <v>13</v>
      </c>
      <c r="AE43" s="318">
        <v>15</v>
      </c>
      <c r="AF43" s="330">
        <v>9</v>
      </c>
      <c r="AG43" s="330">
        <v>11</v>
      </c>
      <c r="AH43" s="330">
        <v>16</v>
      </c>
      <c r="AI43" s="330">
        <v>7</v>
      </c>
      <c r="AJ43" s="330">
        <v>15</v>
      </c>
      <c r="AK43" s="330">
        <v>14</v>
      </c>
      <c r="AL43" s="330">
        <v>13</v>
      </c>
      <c r="AM43" s="330">
        <v>13</v>
      </c>
      <c r="AN43" s="330">
        <v>15</v>
      </c>
      <c r="AO43" s="337">
        <v>15</v>
      </c>
    </row>
    <row r="44" spans="2:41" ht="12" customHeight="1">
      <c r="B44" s="199"/>
      <c r="C44" s="210"/>
      <c r="D44" s="207">
        <v>2106</v>
      </c>
      <c r="E44" s="216" t="s">
        <v>336</v>
      </c>
      <c r="F44" s="220" t="s">
        <v>548</v>
      </c>
      <c r="G44" s="224">
        <v>65</v>
      </c>
      <c r="H44" s="230">
        <v>83</v>
      </c>
      <c r="I44" s="233">
        <f>AA44+AA45</f>
        <v>86</v>
      </c>
      <c r="J44" s="239">
        <f>AB44+AB45</f>
        <v>73</v>
      </c>
      <c r="K44" s="244">
        <f>AC44+AC45</f>
        <v>98</v>
      </c>
      <c r="L44" s="238">
        <f>AD44+AD45</f>
        <v>99</v>
      </c>
      <c r="M44" s="257">
        <f>AE44+AE45</f>
        <v>100</v>
      </c>
      <c r="N44" s="261">
        <v>90</v>
      </c>
      <c r="O44" s="269">
        <v>115</v>
      </c>
      <c r="P44" s="269">
        <v>92</v>
      </c>
      <c r="Q44" s="269">
        <v>85</v>
      </c>
      <c r="R44" s="269">
        <v>99</v>
      </c>
      <c r="S44" s="269">
        <v>124</v>
      </c>
      <c r="T44" s="269">
        <v>108</v>
      </c>
      <c r="U44" s="269">
        <v>100</v>
      </c>
      <c r="V44" s="269">
        <v>113</v>
      </c>
      <c r="W44" s="273">
        <v>130</v>
      </c>
      <c r="X44" s="277" t="s">
        <v>136</v>
      </c>
      <c r="Y44" s="224">
        <v>42</v>
      </c>
      <c r="Z44" s="230">
        <v>52</v>
      </c>
      <c r="AA44" s="292">
        <v>52</v>
      </c>
      <c r="AB44" s="292">
        <v>51</v>
      </c>
      <c r="AC44" s="306">
        <v>63</v>
      </c>
      <c r="AD44" s="292">
        <v>66</v>
      </c>
      <c r="AE44" s="319">
        <v>65</v>
      </c>
      <c r="AF44" s="329">
        <v>51</v>
      </c>
      <c r="AG44" s="329">
        <v>78</v>
      </c>
      <c r="AH44" s="329">
        <v>62</v>
      </c>
      <c r="AI44" s="329">
        <v>53</v>
      </c>
      <c r="AJ44" s="329">
        <v>53</v>
      </c>
      <c r="AK44" s="329">
        <v>79</v>
      </c>
      <c r="AL44" s="329">
        <v>62</v>
      </c>
      <c r="AM44" s="329">
        <v>63</v>
      </c>
      <c r="AN44" s="329">
        <v>77</v>
      </c>
      <c r="AO44" s="336">
        <v>86</v>
      </c>
    </row>
    <row r="45" spans="2:41" ht="13.5">
      <c r="B45" s="199"/>
      <c r="C45" s="210"/>
      <c r="D45" s="207"/>
      <c r="E45" s="216"/>
      <c r="F45" s="221"/>
      <c r="G45" s="225"/>
      <c r="H45" s="229"/>
      <c r="I45" s="233"/>
      <c r="J45" s="229"/>
      <c r="K45" s="244"/>
      <c r="L45" s="251"/>
      <c r="M45" s="249"/>
      <c r="N45" s="262"/>
      <c r="O45" s="269"/>
      <c r="P45" s="269"/>
      <c r="Q45" s="269"/>
      <c r="R45" s="269"/>
      <c r="S45" s="269"/>
      <c r="T45" s="269"/>
      <c r="U45" s="269"/>
      <c r="V45" s="269"/>
      <c r="W45" s="273"/>
      <c r="X45" s="277" t="s">
        <v>17</v>
      </c>
      <c r="Y45" s="282">
        <v>23</v>
      </c>
      <c r="Z45" s="286">
        <v>31</v>
      </c>
      <c r="AA45" s="292">
        <v>34</v>
      </c>
      <c r="AB45" s="292">
        <v>22</v>
      </c>
      <c r="AC45" s="306">
        <v>35</v>
      </c>
      <c r="AD45" s="292">
        <v>33</v>
      </c>
      <c r="AE45" s="319">
        <v>35</v>
      </c>
      <c r="AF45" s="330">
        <v>39</v>
      </c>
      <c r="AG45" s="330">
        <v>37</v>
      </c>
      <c r="AH45" s="330">
        <v>30</v>
      </c>
      <c r="AI45" s="330">
        <v>32</v>
      </c>
      <c r="AJ45" s="330">
        <v>46</v>
      </c>
      <c r="AK45" s="330">
        <v>45</v>
      </c>
      <c r="AL45" s="330">
        <v>46</v>
      </c>
      <c r="AM45" s="330">
        <v>37</v>
      </c>
      <c r="AN45" s="330">
        <v>36</v>
      </c>
      <c r="AO45" s="337">
        <v>44</v>
      </c>
    </row>
    <row r="46" spans="2:41" ht="12" customHeight="1">
      <c r="B46" s="199"/>
      <c r="C46" s="210"/>
      <c r="D46" s="207">
        <v>2107</v>
      </c>
      <c r="E46" s="216" t="s">
        <v>338</v>
      </c>
      <c r="F46" s="220" t="s">
        <v>548</v>
      </c>
      <c r="G46" s="224">
        <v>38</v>
      </c>
      <c r="H46" s="230">
        <v>47</v>
      </c>
      <c r="I46" s="233">
        <f>AA46+AA47</f>
        <v>41</v>
      </c>
      <c r="J46" s="239">
        <f>AB46+AB47</f>
        <v>49</v>
      </c>
      <c r="K46" s="244">
        <f>AC46+AC47</f>
        <v>45</v>
      </c>
      <c r="L46" s="231">
        <f>AD46+AD47</f>
        <v>39</v>
      </c>
      <c r="M46" s="255">
        <f>AE46+AE47</f>
        <v>47</v>
      </c>
      <c r="N46" s="261">
        <v>32</v>
      </c>
      <c r="O46" s="263">
        <v>55</v>
      </c>
      <c r="P46" s="263">
        <v>43</v>
      </c>
      <c r="Q46" s="263">
        <v>54</v>
      </c>
      <c r="R46" s="263">
        <v>36</v>
      </c>
      <c r="S46" s="263">
        <v>42</v>
      </c>
      <c r="T46" s="263">
        <v>44</v>
      </c>
      <c r="U46" s="263">
        <v>36</v>
      </c>
      <c r="V46" s="263">
        <v>56</v>
      </c>
      <c r="W46" s="274">
        <v>38</v>
      </c>
      <c r="X46" s="278" t="s">
        <v>136</v>
      </c>
      <c r="Y46" s="224">
        <v>18</v>
      </c>
      <c r="Z46" s="230">
        <v>22</v>
      </c>
      <c r="AA46" s="290">
        <v>20</v>
      </c>
      <c r="AB46" s="290">
        <v>16</v>
      </c>
      <c r="AC46" s="304">
        <v>24</v>
      </c>
      <c r="AD46" s="290">
        <v>14</v>
      </c>
      <c r="AE46" s="317">
        <v>22</v>
      </c>
      <c r="AF46" s="329">
        <v>16</v>
      </c>
      <c r="AG46" s="329">
        <v>28</v>
      </c>
      <c r="AH46" s="329">
        <v>21</v>
      </c>
      <c r="AI46" s="329">
        <v>28</v>
      </c>
      <c r="AJ46" s="329">
        <v>17</v>
      </c>
      <c r="AK46" s="329">
        <v>21</v>
      </c>
      <c r="AL46" s="329">
        <v>25</v>
      </c>
      <c r="AM46" s="329">
        <v>14</v>
      </c>
      <c r="AN46" s="329">
        <v>27</v>
      </c>
      <c r="AO46" s="336">
        <v>19</v>
      </c>
    </row>
    <row r="47" spans="2:41" ht="13.5">
      <c r="B47" s="199"/>
      <c r="C47" s="210"/>
      <c r="D47" s="207"/>
      <c r="E47" s="216"/>
      <c r="F47" s="221"/>
      <c r="G47" s="225"/>
      <c r="H47" s="229"/>
      <c r="I47" s="233"/>
      <c r="J47" s="229"/>
      <c r="K47" s="244"/>
      <c r="L47" s="229"/>
      <c r="M47" s="256"/>
      <c r="N47" s="262"/>
      <c r="O47" s="264"/>
      <c r="P47" s="264"/>
      <c r="Q47" s="264"/>
      <c r="R47" s="264"/>
      <c r="S47" s="264"/>
      <c r="T47" s="264"/>
      <c r="U47" s="264"/>
      <c r="V47" s="264"/>
      <c r="W47" s="275"/>
      <c r="X47" s="214" t="s">
        <v>17</v>
      </c>
      <c r="Y47" s="282">
        <v>20</v>
      </c>
      <c r="Z47" s="286">
        <v>25</v>
      </c>
      <c r="AA47" s="291">
        <v>21</v>
      </c>
      <c r="AB47" s="291">
        <v>33</v>
      </c>
      <c r="AC47" s="305">
        <v>21</v>
      </c>
      <c r="AD47" s="291">
        <v>25</v>
      </c>
      <c r="AE47" s="318">
        <v>25</v>
      </c>
      <c r="AF47" s="330">
        <v>16</v>
      </c>
      <c r="AG47" s="330">
        <v>27</v>
      </c>
      <c r="AH47" s="330">
        <v>22</v>
      </c>
      <c r="AI47" s="330">
        <v>26</v>
      </c>
      <c r="AJ47" s="330">
        <v>19</v>
      </c>
      <c r="AK47" s="330">
        <v>21</v>
      </c>
      <c r="AL47" s="330">
        <v>19</v>
      </c>
      <c r="AM47" s="330">
        <v>22</v>
      </c>
      <c r="AN47" s="330">
        <v>29</v>
      </c>
      <c r="AO47" s="337">
        <v>19</v>
      </c>
    </row>
    <row r="48" spans="2:41" ht="12" customHeight="1">
      <c r="B48" s="199"/>
      <c r="C48" s="210"/>
      <c r="D48" s="207">
        <v>2108</v>
      </c>
      <c r="E48" s="216" t="s">
        <v>162</v>
      </c>
      <c r="F48" s="220" t="s">
        <v>548</v>
      </c>
      <c r="G48" s="224">
        <v>80</v>
      </c>
      <c r="H48" s="230">
        <v>71</v>
      </c>
      <c r="I48" s="233">
        <f>AA48+AA49</f>
        <v>85</v>
      </c>
      <c r="J48" s="239">
        <f>AB48+AB49</f>
        <v>89</v>
      </c>
      <c r="K48" s="244">
        <f>AC48+AC49</f>
        <v>83</v>
      </c>
      <c r="L48" s="238">
        <f>AD48+AD49</f>
        <v>81</v>
      </c>
      <c r="M48" s="257">
        <f>AE48+AE49</f>
        <v>101</v>
      </c>
      <c r="N48" s="261">
        <v>81</v>
      </c>
      <c r="O48" s="269">
        <v>85</v>
      </c>
      <c r="P48" s="269">
        <v>85</v>
      </c>
      <c r="Q48" s="269">
        <v>72</v>
      </c>
      <c r="R48" s="269">
        <v>54</v>
      </c>
      <c r="S48" s="269">
        <v>71</v>
      </c>
      <c r="T48" s="269">
        <v>78</v>
      </c>
      <c r="U48" s="269">
        <v>68</v>
      </c>
      <c r="V48" s="269">
        <v>53</v>
      </c>
      <c r="W48" s="273">
        <v>56</v>
      </c>
      <c r="X48" s="277" t="s">
        <v>136</v>
      </c>
      <c r="Y48" s="224">
        <v>37</v>
      </c>
      <c r="Z48" s="230">
        <v>28</v>
      </c>
      <c r="AA48" s="292">
        <v>40</v>
      </c>
      <c r="AB48" s="292">
        <v>46</v>
      </c>
      <c r="AC48" s="306">
        <v>46</v>
      </c>
      <c r="AD48" s="292">
        <v>35</v>
      </c>
      <c r="AE48" s="319">
        <v>47</v>
      </c>
      <c r="AF48" s="329">
        <v>39</v>
      </c>
      <c r="AG48" s="329">
        <v>53</v>
      </c>
      <c r="AH48" s="329">
        <v>35</v>
      </c>
      <c r="AI48" s="329">
        <v>36</v>
      </c>
      <c r="AJ48" s="329">
        <v>27</v>
      </c>
      <c r="AK48" s="329">
        <v>42</v>
      </c>
      <c r="AL48" s="329">
        <v>41</v>
      </c>
      <c r="AM48" s="329">
        <v>32</v>
      </c>
      <c r="AN48" s="329">
        <v>31</v>
      </c>
      <c r="AO48" s="336">
        <v>27</v>
      </c>
    </row>
    <row r="49" spans="2:41" ht="13.5">
      <c r="B49" s="199"/>
      <c r="C49" s="210"/>
      <c r="D49" s="207"/>
      <c r="E49" s="216"/>
      <c r="F49" s="221"/>
      <c r="G49" s="225"/>
      <c r="H49" s="229"/>
      <c r="I49" s="233"/>
      <c r="J49" s="229"/>
      <c r="K49" s="244"/>
      <c r="L49" s="251"/>
      <c r="M49" s="249"/>
      <c r="N49" s="262"/>
      <c r="O49" s="269"/>
      <c r="P49" s="269"/>
      <c r="Q49" s="269"/>
      <c r="R49" s="269"/>
      <c r="S49" s="269"/>
      <c r="T49" s="269"/>
      <c r="U49" s="269"/>
      <c r="V49" s="269"/>
      <c r="W49" s="273"/>
      <c r="X49" s="277" t="s">
        <v>17</v>
      </c>
      <c r="Y49" s="282">
        <v>43</v>
      </c>
      <c r="Z49" s="286">
        <v>43</v>
      </c>
      <c r="AA49" s="292">
        <v>45</v>
      </c>
      <c r="AB49" s="292">
        <v>43</v>
      </c>
      <c r="AC49" s="306">
        <v>37</v>
      </c>
      <c r="AD49" s="292">
        <v>46</v>
      </c>
      <c r="AE49" s="319">
        <v>54</v>
      </c>
      <c r="AF49" s="330">
        <v>42</v>
      </c>
      <c r="AG49" s="330">
        <v>32</v>
      </c>
      <c r="AH49" s="330">
        <v>50</v>
      </c>
      <c r="AI49" s="330">
        <v>36</v>
      </c>
      <c r="AJ49" s="330">
        <v>27</v>
      </c>
      <c r="AK49" s="330">
        <v>29</v>
      </c>
      <c r="AL49" s="330">
        <v>37</v>
      </c>
      <c r="AM49" s="330">
        <v>36</v>
      </c>
      <c r="AN49" s="330">
        <v>22</v>
      </c>
      <c r="AO49" s="337">
        <v>29</v>
      </c>
    </row>
    <row r="50" spans="2:41" ht="12" customHeight="1">
      <c r="B50" s="199"/>
      <c r="C50" s="210"/>
      <c r="D50" s="207">
        <v>2109</v>
      </c>
      <c r="E50" s="216" t="s">
        <v>340</v>
      </c>
      <c r="F50" s="220" t="s">
        <v>548</v>
      </c>
      <c r="G50" s="224">
        <v>4</v>
      </c>
      <c r="H50" s="230">
        <v>4</v>
      </c>
      <c r="I50" s="233">
        <v>1</v>
      </c>
      <c r="J50" s="239">
        <v>4</v>
      </c>
      <c r="K50" s="244">
        <v>2</v>
      </c>
      <c r="L50" s="231">
        <v>3</v>
      </c>
      <c r="M50" s="255">
        <v>2</v>
      </c>
      <c r="N50" s="261">
        <v>9</v>
      </c>
      <c r="O50" s="263">
        <v>5</v>
      </c>
      <c r="P50" s="263">
        <v>7</v>
      </c>
      <c r="Q50" s="263">
        <v>3</v>
      </c>
      <c r="R50" s="263">
        <v>5</v>
      </c>
      <c r="S50" s="263">
        <v>3</v>
      </c>
      <c r="T50" s="263">
        <v>2</v>
      </c>
      <c r="U50" s="263">
        <v>0</v>
      </c>
      <c r="V50" s="263">
        <v>1</v>
      </c>
      <c r="W50" s="274">
        <v>3</v>
      </c>
      <c r="X50" s="278" t="s">
        <v>136</v>
      </c>
      <c r="Y50" s="224">
        <v>4</v>
      </c>
      <c r="Z50" s="230">
        <v>4</v>
      </c>
      <c r="AA50" s="290">
        <v>1</v>
      </c>
      <c r="AB50" s="290">
        <v>4</v>
      </c>
      <c r="AC50" s="304">
        <v>2</v>
      </c>
      <c r="AD50" s="290">
        <v>3</v>
      </c>
      <c r="AE50" s="317">
        <v>2</v>
      </c>
      <c r="AF50" s="329">
        <v>9</v>
      </c>
      <c r="AG50" s="329">
        <v>4</v>
      </c>
      <c r="AH50" s="329">
        <v>7</v>
      </c>
      <c r="AI50" s="329">
        <v>2</v>
      </c>
      <c r="AJ50" s="329">
        <v>5</v>
      </c>
      <c r="AK50" s="329">
        <v>3</v>
      </c>
      <c r="AL50" s="329">
        <v>2</v>
      </c>
      <c r="AM50" s="329" t="s">
        <v>38</v>
      </c>
      <c r="AN50" s="329" t="s">
        <v>38</v>
      </c>
      <c r="AO50" s="336">
        <v>2</v>
      </c>
    </row>
    <row r="51" spans="2:41" ht="13.5">
      <c r="B51" s="199"/>
      <c r="C51" s="210"/>
      <c r="D51" s="207"/>
      <c r="E51" s="216"/>
      <c r="F51" s="221"/>
      <c r="G51" s="225"/>
      <c r="H51" s="229"/>
      <c r="I51" s="233"/>
      <c r="J51" s="229"/>
      <c r="K51" s="244"/>
      <c r="L51" s="229"/>
      <c r="M51" s="256"/>
      <c r="N51" s="262"/>
      <c r="O51" s="264"/>
      <c r="P51" s="264"/>
      <c r="Q51" s="264"/>
      <c r="R51" s="264"/>
      <c r="S51" s="264"/>
      <c r="T51" s="264"/>
      <c r="U51" s="264"/>
      <c r="V51" s="264"/>
      <c r="W51" s="275"/>
      <c r="X51" s="214" t="s">
        <v>17</v>
      </c>
      <c r="Y51" s="282" t="s">
        <v>38</v>
      </c>
      <c r="Z51" s="286" t="s">
        <v>38</v>
      </c>
      <c r="AA51" s="291" t="s">
        <v>38</v>
      </c>
      <c r="AB51" s="291" t="s">
        <v>38</v>
      </c>
      <c r="AC51" s="305" t="s">
        <v>38</v>
      </c>
      <c r="AD51" s="291" t="s">
        <v>38</v>
      </c>
      <c r="AE51" s="318" t="s">
        <v>38</v>
      </c>
      <c r="AF51" s="330" t="s">
        <v>38</v>
      </c>
      <c r="AG51" s="330">
        <v>1</v>
      </c>
      <c r="AH51" s="330" t="s">
        <v>38</v>
      </c>
      <c r="AI51" s="330">
        <v>1</v>
      </c>
      <c r="AJ51" s="330" t="s">
        <v>38</v>
      </c>
      <c r="AK51" s="330" t="s">
        <v>38</v>
      </c>
      <c r="AL51" s="330" t="s">
        <v>38</v>
      </c>
      <c r="AM51" s="330" t="s">
        <v>38</v>
      </c>
      <c r="AN51" s="330">
        <v>1</v>
      </c>
      <c r="AO51" s="337">
        <v>1</v>
      </c>
    </row>
    <row r="52" spans="2:41" ht="12" customHeight="1">
      <c r="B52" s="199"/>
      <c r="C52" s="210"/>
      <c r="D52" s="207">
        <v>2110</v>
      </c>
      <c r="E52" s="216" t="s">
        <v>344</v>
      </c>
      <c r="F52" s="220" t="s">
        <v>548</v>
      </c>
      <c r="G52" s="224">
        <v>209</v>
      </c>
      <c r="H52" s="230">
        <v>185</v>
      </c>
      <c r="I52" s="233">
        <f>AA52+AA53</f>
        <v>198</v>
      </c>
      <c r="J52" s="239">
        <f>AB52+AB53</f>
        <v>174</v>
      </c>
      <c r="K52" s="244">
        <f>AC52+AC53</f>
        <v>193</v>
      </c>
      <c r="L52" s="238">
        <f>AD52+AD53</f>
        <v>187</v>
      </c>
      <c r="M52" s="257">
        <f>AE52+AE53</f>
        <v>218</v>
      </c>
      <c r="N52" s="261">
        <v>190</v>
      </c>
      <c r="O52" s="269">
        <v>220</v>
      </c>
      <c r="P52" s="269">
        <v>217</v>
      </c>
      <c r="Q52" s="269">
        <v>179</v>
      </c>
      <c r="R52" s="269">
        <v>181</v>
      </c>
      <c r="S52" s="269">
        <v>196</v>
      </c>
      <c r="T52" s="269">
        <v>192</v>
      </c>
      <c r="U52" s="269">
        <v>192</v>
      </c>
      <c r="V52" s="269">
        <v>174</v>
      </c>
      <c r="W52" s="273">
        <v>200</v>
      </c>
      <c r="X52" s="277" t="s">
        <v>136</v>
      </c>
      <c r="Y52" s="224">
        <v>144</v>
      </c>
      <c r="Z52" s="230">
        <v>124</v>
      </c>
      <c r="AA52" s="292">
        <v>143</v>
      </c>
      <c r="AB52" s="292">
        <v>118</v>
      </c>
      <c r="AC52" s="306">
        <v>140</v>
      </c>
      <c r="AD52" s="292">
        <v>145</v>
      </c>
      <c r="AE52" s="319">
        <v>150</v>
      </c>
      <c r="AF52" s="329">
        <v>128</v>
      </c>
      <c r="AG52" s="329">
        <v>158</v>
      </c>
      <c r="AH52" s="329">
        <v>147</v>
      </c>
      <c r="AI52" s="329">
        <v>133</v>
      </c>
      <c r="AJ52" s="329">
        <v>120</v>
      </c>
      <c r="AK52" s="329">
        <v>133</v>
      </c>
      <c r="AL52" s="329">
        <v>135</v>
      </c>
      <c r="AM52" s="329">
        <v>130</v>
      </c>
      <c r="AN52" s="329">
        <v>119</v>
      </c>
      <c r="AO52" s="336">
        <v>143</v>
      </c>
    </row>
    <row r="53" spans="2:41" ht="13.5">
      <c r="B53" s="199"/>
      <c r="C53" s="210"/>
      <c r="D53" s="207"/>
      <c r="E53" s="216"/>
      <c r="F53" s="221"/>
      <c r="G53" s="225"/>
      <c r="H53" s="229"/>
      <c r="I53" s="233"/>
      <c r="J53" s="229"/>
      <c r="K53" s="244"/>
      <c r="L53" s="251"/>
      <c r="M53" s="249"/>
      <c r="N53" s="262"/>
      <c r="O53" s="269"/>
      <c r="P53" s="269"/>
      <c r="Q53" s="269"/>
      <c r="R53" s="269"/>
      <c r="S53" s="269"/>
      <c r="T53" s="269"/>
      <c r="U53" s="269"/>
      <c r="V53" s="269"/>
      <c r="W53" s="273"/>
      <c r="X53" s="277" t="s">
        <v>17</v>
      </c>
      <c r="Y53" s="282">
        <v>65</v>
      </c>
      <c r="Z53" s="286">
        <v>61</v>
      </c>
      <c r="AA53" s="292">
        <v>55</v>
      </c>
      <c r="AB53" s="292">
        <v>56</v>
      </c>
      <c r="AC53" s="306">
        <v>53</v>
      </c>
      <c r="AD53" s="292">
        <v>42</v>
      </c>
      <c r="AE53" s="319">
        <v>68</v>
      </c>
      <c r="AF53" s="330">
        <v>62</v>
      </c>
      <c r="AG53" s="330">
        <v>62</v>
      </c>
      <c r="AH53" s="330">
        <v>70</v>
      </c>
      <c r="AI53" s="330">
        <v>46</v>
      </c>
      <c r="AJ53" s="330">
        <v>61</v>
      </c>
      <c r="AK53" s="330">
        <v>63</v>
      </c>
      <c r="AL53" s="330">
        <v>57</v>
      </c>
      <c r="AM53" s="330">
        <v>62</v>
      </c>
      <c r="AN53" s="330">
        <v>55</v>
      </c>
      <c r="AO53" s="337">
        <v>57</v>
      </c>
    </row>
    <row r="54" spans="2:41" ht="12" customHeight="1">
      <c r="B54" s="199"/>
      <c r="C54" s="210"/>
      <c r="D54" s="207">
        <v>2111</v>
      </c>
      <c r="E54" s="216" t="s">
        <v>346</v>
      </c>
      <c r="F54" s="220" t="s">
        <v>548</v>
      </c>
      <c r="G54" s="224">
        <v>6</v>
      </c>
      <c r="H54" s="230">
        <v>2</v>
      </c>
      <c r="I54" s="233">
        <v>2</v>
      </c>
      <c r="J54" s="239">
        <f>AB54+AB55</f>
        <v>7</v>
      </c>
      <c r="K54" s="244">
        <v>4</v>
      </c>
      <c r="L54" s="231">
        <f>AD54+AD55</f>
        <v>3</v>
      </c>
      <c r="M54" s="255">
        <f>AE54+AE55</f>
        <v>8</v>
      </c>
      <c r="N54" s="261">
        <v>7</v>
      </c>
      <c r="O54" s="263">
        <v>3</v>
      </c>
      <c r="P54" s="263">
        <v>3</v>
      </c>
      <c r="Q54" s="263">
        <v>2</v>
      </c>
      <c r="R54" s="263">
        <v>4</v>
      </c>
      <c r="S54" s="263">
        <v>2</v>
      </c>
      <c r="T54" s="263">
        <v>6</v>
      </c>
      <c r="U54" s="263">
        <v>5</v>
      </c>
      <c r="V54" s="263">
        <v>6</v>
      </c>
      <c r="W54" s="274">
        <v>0</v>
      </c>
      <c r="X54" s="278" t="s">
        <v>136</v>
      </c>
      <c r="Y54" s="224">
        <v>2</v>
      </c>
      <c r="Z54" s="230">
        <v>2</v>
      </c>
      <c r="AA54" s="290">
        <v>2</v>
      </c>
      <c r="AB54" s="290">
        <v>3</v>
      </c>
      <c r="AC54" s="304" t="s">
        <v>38</v>
      </c>
      <c r="AD54" s="290">
        <v>1</v>
      </c>
      <c r="AE54" s="317">
        <v>5</v>
      </c>
      <c r="AF54" s="329">
        <v>1</v>
      </c>
      <c r="AG54" s="329">
        <v>1</v>
      </c>
      <c r="AH54" s="329">
        <v>2</v>
      </c>
      <c r="AI54" s="329">
        <v>2</v>
      </c>
      <c r="AJ54" s="329">
        <v>3</v>
      </c>
      <c r="AK54" s="329">
        <v>1</v>
      </c>
      <c r="AL54" s="329">
        <v>2</v>
      </c>
      <c r="AM54" s="329">
        <v>2</v>
      </c>
      <c r="AN54" s="329">
        <v>5</v>
      </c>
      <c r="AO54" s="336" t="s">
        <v>38</v>
      </c>
    </row>
    <row r="55" spans="2:41" ht="13.5">
      <c r="B55" s="199"/>
      <c r="C55" s="210"/>
      <c r="D55" s="207"/>
      <c r="E55" s="216"/>
      <c r="F55" s="221"/>
      <c r="G55" s="225"/>
      <c r="H55" s="229"/>
      <c r="I55" s="233"/>
      <c r="J55" s="229"/>
      <c r="K55" s="244"/>
      <c r="L55" s="229"/>
      <c r="M55" s="256"/>
      <c r="N55" s="262"/>
      <c r="O55" s="264"/>
      <c r="P55" s="264"/>
      <c r="Q55" s="264"/>
      <c r="R55" s="264"/>
      <c r="S55" s="264"/>
      <c r="T55" s="264"/>
      <c r="U55" s="264"/>
      <c r="V55" s="264"/>
      <c r="W55" s="275"/>
      <c r="X55" s="214" t="s">
        <v>17</v>
      </c>
      <c r="Y55" s="282">
        <v>4</v>
      </c>
      <c r="Z55" s="286" t="s">
        <v>38</v>
      </c>
      <c r="AA55" s="291" t="s">
        <v>38</v>
      </c>
      <c r="AB55" s="291">
        <v>4</v>
      </c>
      <c r="AC55" s="305">
        <v>4</v>
      </c>
      <c r="AD55" s="291">
        <v>2</v>
      </c>
      <c r="AE55" s="318">
        <v>3</v>
      </c>
      <c r="AF55" s="330">
        <v>6</v>
      </c>
      <c r="AG55" s="330">
        <v>2</v>
      </c>
      <c r="AH55" s="330">
        <v>1</v>
      </c>
      <c r="AI55" s="330" t="s">
        <v>38</v>
      </c>
      <c r="AJ55" s="330">
        <v>1</v>
      </c>
      <c r="AK55" s="330">
        <v>1</v>
      </c>
      <c r="AL55" s="330">
        <v>4</v>
      </c>
      <c r="AM55" s="330">
        <v>3</v>
      </c>
      <c r="AN55" s="330">
        <v>1</v>
      </c>
      <c r="AO55" s="337" t="s">
        <v>38</v>
      </c>
    </row>
    <row r="56" spans="2:41" ht="12" customHeight="1">
      <c r="B56" s="199"/>
      <c r="C56" s="210"/>
      <c r="D56" s="207">
        <v>2112</v>
      </c>
      <c r="E56" s="216" t="s">
        <v>53</v>
      </c>
      <c r="F56" s="220" t="s">
        <v>548</v>
      </c>
      <c r="G56" s="224">
        <v>41</v>
      </c>
      <c r="H56" s="230">
        <v>43</v>
      </c>
      <c r="I56" s="233">
        <f>AA56+AA57</f>
        <v>51</v>
      </c>
      <c r="J56" s="239">
        <v>35</v>
      </c>
      <c r="K56" s="244">
        <v>31</v>
      </c>
      <c r="L56" s="238">
        <v>35</v>
      </c>
      <c r="M56" s="257">
        <f>AE56+AE57</f>
        <v>40</v>
      </c>
      <c r="N56" s="261">
        <v>31</v>
      </c>
      <c r="O56" s="269">
        <v>39</v>
      </c>
      <c r="P56" s="269">
        <v>34</v>
      </c>
      <c r="Q56" s="269">
        <v>35</v>
      </c>
      <c r="R56" s="269">
        <v>41</v>
      </c>
      <c r="S56" s="269">
        <v>38</v>
      </c>
      <c r="T56" s="269">
        <v>20</v>
      </c>
      <c r="U56" s="269">
        <v>30</v>
      </c>
      <c r="V56" s="269">
        <v>23</v>
      </c>
      <c r="W56" s="273">
        <v>26</v>
      </c>
      <c r="X56" s="277" t="s">
        <v>136</v>
      </c>
      <c r="Y56" s="224">
        <v>2</v>
      </c>
      <c r="Z56" s="230" t="s">
        <v>38</v>
      </c>
      <c r="AA56" s="292">
        <v>1</v>
      </c>
      <c r="AB56" s="292" t="s">
        <v>38</v>
      </c>
      <c r="AC56" s="306" t="s">
        <v>38</v>
      </c>
      <c r="AD56" s="292" t="s">
        <v>38</v>
      </c>
      <c r="AE56" s="319">
        <v>1</v>
      </c>
      <c r="AF56" s="329" t="s">
        <v>38</v>
      </c>
      <c r="AG56" s="329" t="s">
        <v>38</v>
      </c>
      <c r="AH56" s="329" t="s">
        <v>38</v>
      </c>
      <c r="AI56" s="329" t="s">
        <v>38</v>
      </c>
      <c r="AJ56" s="329" t="s">
        <v>38</v>
      </c>
      <c r="AK56" s="329" t="s">
        <v>38</v>
      </c>
      <c r="AL56" s="329" t="s">
        <v>38</v>
      </c>
      <c r="AM56" s="329" t="s">
        <v>38</v>
      </c>
      <c r="AN56" s="329" t="s">
        <v>38</v>
      </c>
      <c r="AO56" s="336" t="s">
        <v>38</v>
      </c>
    </row>
    <row r="57" spans="2:41" ht="13.5">
      <c r="B57" s="199"/>
      <c r="C57" s="210"/>
      <c r="D57" s="207"/>
      <c r="E57" s="216"/>
      <c r="F57" s="221"/>
      <c r="G57" s="225"/>
      <c r="H57" s="229"/>
      <c r="I57" s="233"/>
      <c r="J57" s="229"/>
      <c r="K57" s="244"/>
      <c r="L57" s="251"/>
      <c r="M57" s="249"/>
      <c r="N57" s="262"/>
      <c r="O57" s="269"/>
      <c r="P57" s="269"/>
      <c r="Q57" s="269"/>
      <c r="R57" s="269"/>
      <c r="S57" s="269"/>
      <c r="T57" s="269"/>
      <c r="U57" s="269"/>
      <c r="V57" s="269"/>
      <c r="W57" s="273"/>
      <c r="X57" s="277" t="s">
        <v>17</v>
      </c>
      <c r="Y57" s="282">
        <v>39</v>
      </c>
      <c r="Z57" s="286">
        <v>43</v>
      </c>
      <c r="AA57" s="292">
        <v>50</v>
      </c>
      <c r="AB57" s="292">
        <v>35</v>
      </c>
      <c r="AC57" s="306">
        <v>31</v>
      </c>
      <c r="AD57" s="292">
        <v>35</v>
      </c>
      <c r="AE57" s="319">
        <v>39</v>
      </c>
      <c r="AF57" s="330">
        <v>31</v>
      </c>
      <c r="AG57" s="330">
        <v>39</v>
      </c>
      <c r="AH57" s="330">
        <v>34</v>
      </c>
      <c r="AI57" s="330">
        <v>35</v>
      </c>
      <c r="AJ57" s="330">
        <v>41</v>
      </c>
      <c r="AK57" s="330">
        <v>38</v>
      </c>
      <c r="AL57" s="330">
        <v>20</v>
      </c>
      <c r="AM57" s="330">
        <v>30</v>
      </c>
      <c r="AN57" s="330">
        <v>23</v>
      </c>
      <c r="AO57" s="337">
        <v>26</v>
      </c>
    </row>
    <row r="58" spans="2:41" ht="12" customHeight="1">
      <c r="B58" s="199" t="s">
        <v>299</v>
      </c>
      <c r="C58" s="210" t="s">
        <v>299</v>
      </c>
      <c r="D58" s="207">
        <v>2113</v>
      </c>
      <c r="E58" s="216" t="s">
        <v>201</v>
      </c>
      <c r="F58" s="220" t="s">
        <v>548</v>
      </c>
      <c r="G58" s="224">
        <v>19</v>
      </c>
      <c r="H58" s="230">
        <v>15</v>
      </c>
      <c r="I58" s="233">
        <v>16</v>
      </c>
      <c r="J58" s="239">
        <v>21</v>
      </c>
      <c r="K58" s="244">
        <v>17</v>
      </c>
      <c r="L58" s="231">
        <v>16</v>
      </c>
      <c r="M58" s="255">
        <v>18</v>
      </c>
      <c r="N58" s="261">
        <v>9</v>
      </c>
      <c r="O58" s="263">
        <v>19</v>
      </c>
      <c r="P58" s="263">
        <v>14</v>
      </c>
      <c r="Q58" s="263">
        <v>11</v>
      </c>
      <c r="R58" s="263">
        <v>14</v>
      </c>
      <c r="S58" s="263">
        <v>20</v>
      </c>
      <c r="T58" s="263">
        <v>16</v>
      </c>
      <c r="U58" s="263">
        <v>12</v>
      </c>
      <c r="V58" s="263">
        <v>16</v>
      </c>
      <c r="W58" s="274">
        <v>15</v>
      </c>
      <c r="X58" s="278" t="s">
        <v>136</v>
      </c>
      <c r="Y58" s="224" t="s">
        <v>38</v>
      </c>
      <c r="Z58" s="230" t="s">
        <v>38</v>
      </c>
      <c r="AA58" s="290" t="s">
        <v>38</v>
      </c>
      <c r="AB58" s="290" t="s">
        <v>38</v>
      </c>
      <c r="AC58" s="304" t="s">
        <v>38</v>
      </c>
      <c r="AD58" s="290" t="s">
        <v>38</v>
      </c>
      <c r="AE58" s="317" t="s">
        <v>38</v>
      </c>
      <c r="AF58" s="329" t="s">
        <v>38</v>
      </c>
      <c r="AG58" s="329" t="s">
        <v>38</v>
      </c>
      <c r="AH58" s="329" t="s">
        <v>38</v>
      </c>
      <c r="AI58" s="329" t="s">
        <v>38</v>
      </c>
      <c r="AJ58" s="329" t="s">
        <v>38</v>
      </c>
      <c r="AK58" s="329" t="s">
        <v>38</v>
      </c>
      <c r="AL58" s="329" t="s">
        <v>38</v>
      </c>
      <c r="AM58" s="329" t="s">
        <v>38</v>
      </c>
      <c r="AN58" s="329" t="s">
        <v>38</v>
      </c>
      <c r="AO58" s="336" t="s">
        <v>38</v>
      </c>
    </row>
    <row r="59" spans="2:41" ht="13.5">
      <c r="B59" s="199"/>
      <c r="C59" s="210"/>
      <c r="D59" s="207"/>
      <c r="E59" s="216"/>
      <c r="F59" s="221"/>
      <c r="G59" s="225"/>
      <c r="H59" s="229"/>
      <c r="I59" s="233"/>
      <c r="J59" s="229"/>
      <c r="K59" s="244"/>
      <c r="L59" s="229"/>
      <c r="M59" s="256"/>
      <c r="N59" s="262"/>
      <c r="O59" s="264"/>
      <c r="P59" s="264"/>
      <c r="Q59" s="264"/>
      <c r="R59" s="264"/>
      <c r="S59" s="264"/>
      <c r="T59" s="264"/>
      <c r="U59" s="264"/>
      <c r="V59" s="264"/>
      <c r="W59" s="275"/>
      <c r="X59" s="214" t="s">
        <v>17</v>
      </c>
      <c r="Y59" s="282">
        <v>19</v>
      </c>
      <c r="Z59" s="286">
        <v>15</v>
      </c>
      <c r="AA59" s="291">
        <v>16</v>
      </c>
      <c r="AB59" s="291">
        <v>21</v>
      </c>
      <c r="AC59" s="305">
        <v>17</v>
      </c>
      <c r="AD59" s="291">
        <v>16</v>
      </c>
      <c r="AE59" s="318">
        <v>18</v>
      </c>
      <c r="AF59" s="330">
        <v>9</v>
      </c>
      <c r="AG59" s="330">
        <v>19</v>
      </c>
      <c r="AH59" s="330">
        <v>14</v>
      </c>
      <c r="AI59" s="330">
        <v>11</v>
      </c>
      <c r="AJ59" s="330">
        <v>14</v>
      </c>
      <c r="AK59" s="330">
        <v>20</v>
      </c>
      <c r="AL59" s="330">
        <v>16</v>
      </c>
      <c r="AM59" s="330">
        <v>12</v>
      </c>
      <c r="AN59" s="330">
        <v>16</v>
      </c>
      <c r="AO59" s="337">
        <v>15</v>
      </c>
    </row>
    <row r="60" spans="2:41" ht="12" customHeight="1">
      <c r="B60" s="199"/>
      <c r="C60" s="210"/>
      <c r="D60" s="207">
        <v>2114</v>
      </c>
      <c r="E60" s="216" t="s">
        <v>348</v>
      </c>
      <c r="F60" s="220" t="s">
        <v>548</v>
      </c>
      <c r="G60" s="224">
        <v>10</v>
      </c>
      <c r="H60" s="230">
        <v>12</v>
      </c>
      <c r="I60" s="233">
        <v>13</v>
      </c>
      <c r="J60" s="239">
        <v>9</v>
      </c>
      <c r="K60" s="244">
        <v>11</v>
      </c>
      <c r="L60" s="238">
        <v>6</v>
      </c>
      <c r="M60" s="257">
        <v>6</v>
      </c>
      <c r="N60" s="261">
        <v>15</v>
      </c>
      <c r="O60" s="269">
        <v>11</v>
      </c>
      <c r="P60" s="269">
        <v>14</v>
      </c>
      <c r="Q60" s="269">
        <v>13</v>
      </c>
      <c r="R60" s="269">
        <v>6</v>
      </c>
      <c r="S60" s="269">
        <v>10</v>
      </c>
      <c r="T60" s="269">
        <v>11</v>
      </c>
      <c r="U60" s="269">
        <v>9</v>
      </c>
      <c r="V60" s="269">
        <v>11</v>
      </c>
      <c r="W60" s="273">
        <v>11</v>
      </c>
      <c r="X60" s="277" t="s">
        <v>136</v>
      </c>
      <c r="Y60" s="224" t="s">
        <v>38</v>
      </c>
      <c r="Z60" s="230" t="s">
        <v>38</v>
      </c>
      <c r="AA60" s="292" t="s">
        <v>38</v>
      </c>
      <c r="AB60" s="292" t="s">
        <v>38</v>
      </c>
      <c r="AC60" s="306" t="s">
        <v>38</v>
      </c>
      <c r="AD60" s="292" t="s">
        <v>38</v>
      </c>
      <c r="AE60" s="319" t="s">
        <v>38</v>
      </c>
      <c r="AF60" s="329" t="s">
        <v>38</v>
      </c>
      <c r="AG60" s="329" t="s">
        <v>38</v>
      </c>
      <c r="AH60" s="329" t="s">
        <v>38</v>
      </c>
      <c r="AI60" s="329" t="s">
        <v>38</v>
      </c>
      <c r="AJ60" s="329" t="s">
        <v>38</v>
      </c>
      <c r="AK60" s="329" t="s">
        <v>38</v>
      </c>
      <c r="AL60" s="329" t="s">
        <v>38</v>
      </c>
      <c r="AM60" s="329" t="s">
        <v>38</v>
      </c>
      <c r="AN60" s="329" t="s">
        <v>38</v>
      </c>
      <c r="AO60" s="336" t="s">
        <v>38</v>
      </c>
    </row>
    <row r="61" spans="2:41" ht="13.5">
      <c r="B61" s="199"/>
      <c r="C61" s="210"/>
      <c r="D61" s="207"/>
      <c r="E61" s="216"/>
      <c r="F61" s="221"/>
      <c r="G61" s="225"/>
      <c r="H61" s="229"/>
      <c r="I61" s="233"/>
      <c r="J61" s="229"/>
      <c r="K61" s="244"/>
      <c r="L61" s="251"/>
      <c r="M61" s="249"/>
      <c r="N61" s="262"/>
      <c r="O61" s="269"/>
      <c r="P61" s="269"/>
      <c r="Q61" s="269"/>
      <c r="R61" s="269"/>
      <c r="S61" s="269"/>
      <c r="T61" s="269"/>
      <c r="U61" s="269"/>
      <c r="V61" s="269"/>
      <c r="W61" s="273"/>
      <c r="X61" s="277" t="s">
        <v>17</v>
      </c>
      <c r="Y61" s="282">
        <v>10</v>
      </c>
      <c r="Z61" s="286">
        <v>12</v>
      </c>
      <c r="AA61" s="292">
        <v>13</v>
      </c>
      <c r="AB61" s="292">
        <v>9</v>
      </c>
      <c r="AC61" s="306">
        <v>11</v>
      </c>
      <c r="AD61" s="292">
        <v>6</v>
      </c>
      <c r="AE61" s="319">
        <v>6</v>
      </c>
      <c r="AF61" s="330">
        <v>15</v>
      </c>
      <c r="AG61" s="330">
        <v>11</v>
      </c>
      <c r="AH61" s="330">
        <v>14</v>
      </c>
      <c r="AI61" s="330">
        <v>13</v>
      </c>
      <c r="AJ61" s="330">
        <v>6</v>
      </c>
      <c r="AK61" s="330">
        <v>10</v>
      </c>
      <c r="AL61" s="330">
        <v>11</v>
      </c>
      <c r="AM61" s="330">
        <v>9</v>
      </c>
      <c r="AN61" s="330">
        <v>11</v>
      </c>
      <c r="AO61" s="337">
        <v>11</v>
      </c>
    </row>
    <row r="62" spans="2:41" ht="12" customHeight="1">
      <c r="B62" s="199"/>
      <c r="C62" s="210"/>
      <c r="D62" s="207">
        <v>2115</v>
      </c>
      <c r="E62" s="216" t="s">
        <v>73</v>
      </c>
      <c r="F62" s="220" t="s">
        <v>548</v>
      </c>
      <c r="G62" s="224">
        <v>31</v>
      </c>
      <c r="H62" s="230">
        <v>31</v>
      </c>
      <c r="I62" s="233">
        <v>33</v>
      </c>
      <c r="J62" s="239">
        <v>20</v>
      </c>
      <c r="K62" s="244">
        <v>35</v>
      </c>
      <c r="L62" s="231">
        <v>30</v>
      </c>
      <c r="M62" s="255">
        <v>35</v>
      </c>
      <c r="N62" s="261">
        <v>27</v>
      </c>
      <c r="O62" s="263">
        <v>32</v>
      </c>
      <c r="P62" s="263">
        <v>45</v>
      </c>
      <c r="Q62" s="263">
        <v>30</v>
      </c>
      <c r="R62" s="263">
        <v>28</v>
      </c>
      <c r="S62" s="263">
        <v>23</v>
      </c>
      <c r="T62" s="263">
        <v>28</v>
      </c>
      <c r="U62" s="263">
        <v>26</v>
      </c>
      <c r="V62" s="263">
        <v>30</v>
      </c>
      <c r="W62" s="274">
        <v>21</v>
      </c>
      <c r="X62" s="278" t="s">
        <v>136</v>
      </c>
      <c r="Y62" s="224">
        <v>31</v>
      </c>
      <c r="Z62" s="230">
        <v>31</v>
      </c>
      <c r="AA62" s="290">
        <v>33</v>
      </c>
      <c r="AB62" s="290">
        <v>20</v>
      </c>
      <c r="AC62" s="304">
        <v>35</v>
      </c>
      <c r="AD62" s="290">
        <v>30</v>
      </c>
      <c r="AE62" s="317">
        <v>35</v>
      </c>
      <c r="AF62" s="329">
        <v>27</v>
      </c>
      <c r="AG62" s="329">
        <v>32</v>
      </c>
      <c r="AH62" s="329">
        <v>45</v>
      </c>
      <c r="AI62" s="329">
        <v>30</v>
      </c>
      <c r="AJ62" s="329">
        <v>28</v>
      </c>
      <c r="AK62" s="329">
        <v>23</v>
      </c>
      <c r="AL62" s="329">
        <v>28</v>
      </c>
      <c r="AM62" s="329">
        <v>26</v>
      </c>
      <c r="AN62" s="329">
        <v>30</v>
      </c>
      <c r="AO62" s="336">
        <v>21</v>
      </c>
    </row>
    <row r="63" spans="2:41" ht="13.5">
      <c r="B63" s="199"/>
      <c r="C63" s="210"/>
      <c r="D63" s="207"/>
      <c r="E63" s="216"/>
      <c r="F63" s="221"/>
      <c r="G63" s="225"/>
      <c r="H63" s="229"/>
      <c r="I63" s="233"/>
      <c r="J63" s="229"/>
      <c r="K63" s="244"/>
      <c r="L63" s="229"/>
      <c r="M63" s="256"/>
      <c r="N63" s="262"/>
      <c r="O63" s="264"/>
      <c r="P63" s="264"/>
      <c r="Q63" s="264"/>
      <c r="R63" s="264"/>
      <c r="S63" s="264"/>
      <c r="T63" s="264"/>
      <c r="U63" s="264"/>
      <c r="V63" s="264"/>
      <c r="W63" s="275"/>
      <c r="X63" s="214" t="s">
        <v>17</v>
      </c>
      <c r="Y63" s="282" t="s">
        <v>38</v>
      </c>
      <c r="Z63" s="286" t="s">
        <v>38</v>
      </c>
      <c r="AA63" s="291" t="s">
        <v>38</v>
      </c>
      <c r="AB63" s="291" t="s">
        <v>38</v>
      </c>
      <c r="AC63" s="305" t="s">
        <v>38</v>
      </c>
      <c r="AD63" s="291" t="s">
        <v>38</v>
      </c>
      <c r="AE63" s="318" t="s">
        <v>38</v>
      </c>
      <c r="AF63" s="330" t="s">
        <v>38</v>
      </c>
      <c r="AG63" s="330" t="s">
        <v>38</v>
      </c>
      <c r="AH63" s="330" t="s">
        <v>38</v>
      </c>
      <c r="AI63" s="330" t="s">
        <v>38</v>
      </c>
      <c r="AJ63" s="330" t="s">
        <v>38</v>
      </c>
      <c r="AK63" s="330" t="s">
        <v>38</v>
      </c>
      <c r="AL63" s="330" t="s">
        <v>38</v>
      </c>
      <c r="AM63" s="330" t="s">
        <v>38</v>
      </c>
      <c r="AN63" s="330" t="s">
        <v>38</v>
      </c>
      <c r="AO63" s="337" t="s">
        <v>38</v>
      </c>
    </row>
    <row r="64" spans="2:41" ht="12" customHeight="1">
      <c r="B64" s="199"/>
      <c r="C64" s="210"/>
      <c r="D64" s="207">
        <v>2116</v>
      </c>
      <c r="E64" s="216" t="s">
        <v>349</v>
      </c>
      <c r="F64" s="220" t="s">
        <v>548</v>
      </c>
      <c r="G64" s="224">
        <v>29</v>
      </c>
      <c r="H64" s="230">
        <v>24</v>
      </c>
      <c r="I64" s="233">
        <f>AA64+AA65</f>
        <v>17</v>
      </c>
      <c r="J64" s="239">
        <f>AB64+AB65</f>
        <v>26</v>
      </c>
      <c r="K64" s="244">
        <f>AC64+AC65</f>
        <v>20</v>
      </c>
      <c r="L64" s="238">
        <f>AD64+AD65</f>
        <v>18</v>
      </c>
      <c r="M64" s="257">
        <f>AE64+AE65</f>
        <v>24</v>
      </c>
      <c r="N64" s="261">
        <v>30</v>
      </c>
      <c r="O64" s="269">
        <v>17</v>
      </c>
      <c r="P64" s="269">
        <v>23</v>
      </c>
      <c r="Q64" s="269">
        <v>18</v>
      </c>
      <c r="R64" s="269">
        <v>17</v>
      </c>
      <c r="S64" s="269">
        <v>19</v>
      </c>
      <c r="T64" s="269">
        <v>25</v>
      </c>
      <c r="U64" s="269">
        <v>21</v>
      </c>
      <c r="V64" s="269">
        <v>22</v>
      </c>
      <c r="W64" s="273">
        <v>21</v>
      </c>
      <c r="X64" s="277" t="s">
        <v>136</v>
      </c>
      <c r="Y64" s="224">
        <v>15</v>
      </c>
      <c r="Z64" s="230">
        <v>19</v>
      </c>
      <c r="AA64" s="292">
        <v>10</v>
      </c>
      <c r="AB64" s="292">
        <v>15</v>
      </c>
      <c r="AC64" s="306">
        <v>16</v>
      </c>
      <c r="AD64" s="292">
        <v>14</v>
      </c>
      <c r="AE64" s="319">
        <v>16</v>
      </c>
      <c r="AF64" s="329">
        <v>20</v>
      </c>
      <c r="AG64" s="329">
        <v>10</v>
      </c>
      <c r="AH64" s="329">
        <v>17</v>
      </c>
      <c r="AI64" s="329">
        <v>10</v>
      </c>
      <c r="AJ64" s="329">
        <v>11</v>
      </c>
      <c r="AK64" s="329">
        <v>13</v>
      </c>
      <c r="AL64" s="329">
        <v>15</v>
      </c>
      <c r="AM64" s="329">
        <v>15</v>
      </c>
      <c r="AN64" s="329">
        <v>18</v>
      </c>
      <c r="AO64" s="336">
        <v>17</v>
      </c>
    </row>
    <row r="65" spans="2:41" ht="13.5">
      <c r="B65" s="199"/>
      <c r="C65" s="210"/>
      <c r="D65" s="207"/>
      <c r="E65" s="216"/>
      <c r="F65" s="221"/>
      <c r="G65" s="225"/>
      <c r="H65" s="229"/>
      <c r="I65" s="233"/>
      <c r="J65" s="229"/>
      <c r="K65" s="244"/>
      <c r="L65" s="251"/>
      <c r="M65" s="249"/>
      <c r="N65" s="262"/>
      <c r="O65" s="269"/>
      <c r="P65" s="269"/>
      <c r="Q65" s="269"/>
      <c r="R65" s="269"/>
      <c r="S65" s="269"/>
      <c r="T65" s="269"/>
      <c r="U65" s="269"/>
      <c r="V65" s="269"/>
      <c r="W65" s="273"/>
      <c r="X65" s="277" t="s">
        <v>17</v>
      </c>
      <c r="Y65" s="282">
        <v>14</v>
      </c>
      <c r="Z65" s="286">
        <v>5</v>
      </c>
      <c r="AA65" s="292">
        <v>7</v>
      </c>
      <c r="AB65" s="292">
        <v>11</v>
      </c>
      <c r="AC65" s="306">
        <v>4</v>
      </c>
      <c r="AD65" s="292">
        <v>4</v>
      </c>
      <c r="AE65" s="319">
        <v>8</v>
      </c>
      <c r="AF65" s="330">
        <v>10</v>
      </c>
      <c r="AG65" s="330">
        <v>7</v>
      </c>
      <c r="AH65" s="330">
        <v>6</v>
      </c>
      <c r="AI65" s="330">
        <v>8</v>
      </c>
      <c r="AJ65" s="330">
        <v>6</v>
      </c>
      <c r="AK65" s="330">
        <v>6</v>
      </c>
      <c r="AL65" s="330">
        <v>10</v>
      </c>
      <c r="AM65" s="330">
        <v>6</v>
      </c>
      <c r="AN65" s="330">
        <v>4</v>
      </c>
      <c r="AO65" s="337">
        <v>4</v>
      </c>
    </row>
    <row r="66" spans="2:41" ht="12" customHeight="1">
      <c r="B66" s="199"/>
      <c r="C66" s="210"/>
      <c r="D66" s="207">
        <v>2117</v>
      </c>
      <c r="E66" s="216" t="s">
        <v>350</v>
      </c>
      <c r="F66" s="220" t="s">
        <v>548</v>
      </c>
      <c r="G66" s="224">
        <v>10</v>
      </c>
      <c r="H66" s="230">
        <v>4</v>
      </c>
      <c r="I66" s="233">
        <f>AA66+AA67</f>
        <v>11</v>
      </c>
      <c r="J66" s="239">
        <f>AB66+AB67</f>
        <v>6</v>
      </c>
      <c r="K66" s="244">
        <v>3</v>
      </c>
      <c r="L66" s="231">
        <f>AD66+AD67</f>
        <v>8</v>
      </c>
      <c r="M66" s="255">
        <f>AE66+AE67</f>
        <v>5</v>
      </c>
      <c r="N66" s="261">
        <v>4</v>
      </c>
      <c r="O66" s="263">
        <v>4</v>
      </c>
      <c r="P66" s="263">
        <v>9</v>
      </c>
      <c r="Q66" s="263">
        <v>10</v>
      </c>
      <c r="R66" s="263">
        <v>4</v>
      </c>
      <c r="S66" s="263">
        <v>6</v>
      </c>
      <c r="T66" s="263">
        <v>3</v>
      </c>
      <c r="U66" s="263">
        <v>2</v>
      </c>
      <c r="V66" s="263">
        <v>7</v>
      </c>
      <c r="W66" s="274">
        <v>7</v>
      </c>
      <c r="X66" s="278" t="s">
        <v>136</v>
      </c>
      <c r="Y66" s="224">
        <v>8</v>
      </c>
      <c r="Z66" s="230">
        <v>4</v>
      </c>
      <c r="AA66" s="290">
        <v>6</v>
      </c>
      <c r="AB66" s="290">
        <v>3</v>
      </c>
      <c r="AC66" s="304">
        <v>3</v>
      </c>
      <c r="AD66" s="290">
        <v>6</v>
      </c>
      <c r="AE66" s="317">
        <v>3</v>
      </c>
      <c r="AF66" s="329">
        <v>4</v>
      </c>
      <c r="AG66" s="329">
        <v>2</v>
      </c>
      <c r="AH66" s="329">
        <v>8</v>
      </c>
      <c r="AI66" s="329">
        <v>2</v>
      </c>
      <c r="AJ66" s="329">
        <v>2</v>
      </c>
      <c r="AK66" s="329">
        <v>1</v>
      </c>
      <c r="AL66" s="329">
        <v>3</v>
      </c>
      <c r="AM66" s="329" t="s">
        <v>38</v>
      </c>
      <c r="AN66" s="329">
        <v>3</v>
      </c>
      <c r="AO66" s="336">
        <v>5</v>
      </c>
    </row>
    <row r="67" spans="2:41" ht="13.5">
      <c r="B67" s="199"/>
      <c r="C67" s="210"/>
      <c r="D67" s="207"/>
      <c r="E67" s="216"/>
      <c r="F67" s="221"/>
      <c r="G67" s="225"/>
      <c r="H67" s="229"/>
      <c r="I67" s="233"/>
      <c r="J67" s="229"/>
      <c r="K67" s="244"/>
      <c r="L67" s="229"/>
      <c r="M67" s="256"/>
      <c r="N67" s="262"/>
      <c r="O67" s="264"/>
      <c r="P67" s="264"/>
      <c r="Q67" s="264"/>
      <c r="R67" s="264"/>
      <c r="S67" s="264"/>
      <c r="T67" s="264"/>
      <c r="U67" s="264"/>
      <c r="V67" s="264"/>
      <c r="W67" s="275"/>
      <c r="X67" s="214" t="s">
        <v>17</v>
      </c>
      <c r="Y67" s="282">
        <v>2</v>
      </c>
      <c r="Z67" s="286" t="s">
        <v>38</v>
      </c>
      <c r="AA67" s="291">
        <v>5</v>
      </c>
      <c r="AB67" s="291">
        <v>3</v>
      </c>
      <c r="AC67" s="305" t="s">
        <v>38</v>
      </c>
      <c r="AD67" s="291">
        <v>2</v>
      </c>
      <c r="AE67" s="318">
        <v>2</v>
      </c>
      <c r="AF67" s="330" t="s">
        <v>38</v>
      </c>
      <c r="AG67" s="330">
        <v>2</v>
      </c>
      <c r="AH67" s="330">
        <v>1</v>
      </c>
      <c r="AI67" s="330">
        <v>8</v>
      </c>
      <c r="AJ67" s="330">
        <v>2</v>
      </c>
      <c r="AK67" s="330">
        <v>5</v>
      </c>
      <c r="AL67" s="330" t="s">
        <v>38</v>
      </c>
      <c r="AM67" s="330">
        <v>2</v>
      </c>
      <c r="AN67" s="330">
        <v>4</v>
      </c>
      <c r="AO67" s="337">
        <v>2</v>
      </c>
    </row>
    <row r="68" spans="2:41" ht="12" customHeight="1">
      <c r="B68" s="199"/>
      <c r="C68" s="210"/>
      <c r="D68" s="207">
        <v>2118</v>
      </c>
      <c r="E68" s="216" t="s">
        <v>352</v>
      </c>
      <c r="F68" s="220" t="s">
        <v>548</v>
      </c>
      <c r="G68" s="224">
        <v>29</v>
      </c>
      <c r="H68" s="230">
        <v>37</v>
      </c>
      <c r="I68" s="233">
        <f>AA68+AA69</f>
        <v>42</v>
      </c>
      <c r="J68" s="239">
        <f>AB68+AB69</f>
        <v>36</v>
      </c>
      <c r="K68" s="244">
        <f>AC68+AC69</f>
        <v>28</v>
      </c>
      <c r="L68" s="238">
        <f>AD68+AD69</f>
        <v>36</v>
      </c>
      <c r="M68" s="257">
        <f>AE68+AE69</f>
        <v>34</v>
      </c>
      <c r="N68" s="261">
        <v>30</v>
      </c>
      <c r="O68" s="269">
        <v>27</v>
      </c>
      <c r="P68" s="269">
        <v>25</v>
      </c>
      <c r="Q68" s="269">
        <v>36</v>
      </c>
      <c r="R68" s="269">
        <v>27</v>
      </c>
      <c r="S68" s="269">
        <v>35</v>
      </c>
      <c r="T68" s="269">
        <v>18</v>
      </c>
      <c r="U68" s="269">
        <v>22</v>
      </c>
      <c r="V68" s="269">
        <v>27</v>
      </c>
      <c r="W68" s="273">
        <v>23</v>
      </c>
      <c r="X68" s="277" t="s">
        <v>136</v>
      </c>
      <c r="Y68" s="224">
        <v>9</v>
      </c>
      <c r="Z68" s="230">
        <v>22</v>
      </c>
      <c r="AA68" s="292">
        <v>25</v>
      </c>
      <c r="AB68" s="292">
        <v>20</v>
      </c>
      <c r="AC68" s="306">
        <v>16</v>
      </c>
      <c r="AD68" s="292">
        <v>21</v>
      </c>
      <c r="AE68" s="319">
        <v>27</v>
      </c>
      <c r="AF68" s="329">
        <v>13</v>
      </c>
      <c r="AG68" s="329">
        <v>16</v>
      </c>
      <c r="AH68" s="329">
        <v>19</v>
      </c>
      <c r="AI68" s="329">
        <v>18</v>
      </c>
      <c r="AJ68" s="329">
        <v>12</v>
      </c>
      <c r="AK68" s="329">
        <v>18</v>
      </c>
      <c r="AL68" s="329">
        <v>10</v>
      </c>
      <c r="AM68" s="329">
        <v>11</v>
      </c>
      <c r="AN68" s="329">
        <v>17</v>
      </c>
      <c r="AO68" s="336">
        <v>15</v>
      </c>
    </row>
    <row r="69" spans="2:41" ht="13.5">
      <c r="B69" s="199"/>
      <c r="C69" s="210"/>
      <c r="D69" s="207"/>
      <c r="E69" s="216"/>
      <c r="F69" s="221"/>
      <c r="G69" s="225"/>
      <c r="H69" s="229"/>
      <c r="I69" s="233"/>
      <c r="J69" s="229"/>
      <c r="K69" s="244"/>
      <c r="L69" s="251"/>
      <c r="M69" s="249"/>
      <c r="N69" s="262"/>
      <c r="O69" s="269"/>
      <c r="P69" s="269"/>
      <c r="Q69" s="269"/>
      <c r="R69" s="269"/>
      <c r="S69" s="269"/>
      <c r="T69" s="269"/>
      <c r="U69" s="269"/>
      <c r="V69" s="269"/>
      <c r="W69" s="273"/>
      <c r="X69" s="277" t="s">
        <v>17</v>
      </c>
      <c r="Y69" s="282">
        <v>20</v>
      </c>
      <c r="Z69" s="286">
        <v>15</v>
      </c>
      <c r="AA69" s="292">
        <v>17</v>
      </c>
      <c r="AB69" s="292">
        <v>16</v>
      </c>
      <c r="AC69" s="306">
        <v>12</v>
      </c>
      <c r="AD69" s="292">
        <v>15</v>
      </c>
      <c r="AE69" s="319">
        <v>7</v>
      </c>
      <c r="AF69" s="330">
        <v>17</v>
      </c>
      <c r="AG69" s="330">
        <v>11</v>
      </c>
      <c r="AH69" s="330">
        <v>6</v>
      </c>
      <c r="AI69" s="330">
        <v>18</v>
      </c>
      <c r="AJ69" s="330">
        <v>15</v>
      </c>
      <c r="AK69" s="330">
        <v>17</v>
      </c>
      <c r="AL69" s="330">
        <v>8</v>
      </c>
      <c r="AM69" s="330">
        <v>11</v>
      </c>
      <c r="AN69" s="330">
        <v>10</v>
      </c>
      <c r="AO69" s="337">
        <v>8</v>
      </c>
    </row>
    <row r="70" spans="2:41" ht="12" customHeight="1">
      <c r="B70" s="199"/>
      <c r="C70" s="210"/>
      <c r="D70" s="207">
        <v>2119</v>
      </c>
      <c r="E70" s="216" t="s">
        <v>355</v>
      </c>
      <c r="F70" s="220" t="s">
        <v>548</v>
      </c>
      <c r="G70" s="224">
        <v>27</v>
      </c>
      <c r="H70" s="230">
        <v>24</v>
      </c>
      <c r="I70" s="233">
        <f>AA70+AA71</f>
        <v>28</v>
      </c>
      <c r="J70" s="239">
        <f>AB70+AB71</f>
        <v>27</v>
      </c>
      <c r="K70" s="244">
        <f>AC70+AC71</f>
        <v>21</v>
      </c>
      <c r="L70" s="231">
        <f>AD70+AD71</f>
        <v>23</v>
      </c>
      <c r="M70" s="255">
        <f>AE70+AE71</f>
        <v>16</v>
      </c>
      <c r="N70" s="261">
        <v>24</v>
      </c>
      <c r="O70" s="263">
        <v>23</v>
      </c>
      <c r="P70" s="263">
        <v>24</v>
      </c>
      <c r="Q70" s="263">
        <v>30</v>
      </c>
      <c r="R70" s="263">
        <v>22</v>
      </c>
      <c r="S70" s="263">
        <v>24</v>
      </c>
      <c r="T70" s="263">
        <v>26</v>
      </c>
      <c r="U70" s="263">
        <v>25</v>
      </c>
      <c r="V70" s="263">
        <v>17</v>
      </c>
      <c r="W70" s="274">
        <v>24</v>
      </c>
      <c r="X70" s="278" t="s">
        <v>136</v>
      </c>
      <c r="Y70" s="224">
        <v>19</v>
      </c>
      <c r="Z70" s="230">
        <v>14</v>
      </c>
      <c r="AA70" s="290">
        <v>21</v>
      </c>
      <c r="AB70" s="290">
        <v>16</v>
      </c>
      <c r="AC70" s="304">
        <v>13</v>
      </c>
      <c r="AD70" s="290">
        <v>14</v>
      </c>
      <c r="AE70" s="317">
        <v>9</v>
      </c>
      <c r="AF70" s="329">
        <v>16</v>
      </c>
      <c r="AG70" s="329">
        <v>13</v>
      </c>
      <c r="AH70" s="329">
        <v>11</v>
      </c>
      <c r="AI70" s="329">
        <v>19</v>
      </c>
      <c r="AJ70" s="329">
        <v>12</v>
      </c>
      <c r="AK70" s="329">
        <v>12</v>
      </c>
      <c r="AL70" s="329">
        <v>13</v>
      </c>
      <c r="AM70" s="329">
        <v>12</v>
      </c>
      <c r="AN70" s="329">
        <v>10</v>
      </c>
      <c r="AO70" s="336">
        <v>11</v>
      </c>
    </row>
    <row r="71" spans="2:41" ht="13.5">
      <c r="B71" s="199"/>
      <c r="C71" s="210"/>
      <c r="D71" s="207"/>
      <c r="E71" s="216"/>
      <c r="F71" s="221"/>
      <c r="G71" s="225"/>
      <c r="H71" s="229"/>
      <c r="I71" s="233"/>
      <c r="J71" s="229"/>
      <c r="K71" s="244"/>
      <c r="L71" s="229"/>
      <c r="M71" s="256"/>
      <c r="N71" s="262"/>
      <c r="O71" s="264"/>
      <c r="P71" s="264"/>
      <c r="Q71" s="264"/>
      <c r="R71" s="264"/>
      <c r="S71" s="264"/>
      <c r="T71" s="264"/>
      <c r="U71" s="264"/>
      <c r="V71" s="264"/>
      <c r="W71" s="275"/>
      <c r="X71" s="214" t="s">
        <v>17</v>
      </c>
      <c r="Y71" s="282">
        <v>8</v>
      </c>
      <c r="Z71" s="286">
        <v>10</v>
      </c>
      <c r="AA71" s="291">
        <v>7</v>
      </c>
      <c r="AB71" s="291">
        <v>11</v>
      </c>
      <c r="AC71" s="305">
        <v>8</v>
      </c>
      <c r="AD71" s="291">
        <v>9</v>
      </c>
      <c r="AE71" s="318">
        <v>7</v>
      </c>
      <c r="AF71" s="330">
        <v>8</v>
      </c>
      <c r="AG71" s="330">
        <v>10</v>
      </c>
      <c r="AH71" s="330">
        <v>13</v>
      </c>
      <c r="AI71" s="330">
        <v>11</v>
      </c>
      <c r="AJ71" s="330">
        <v>10</v>
      </c>
      <c r="AK71" s="330">
        <v>12</v>
      </c>
      <c r="AL71" s="330">
        <v>13</v>
      </c>
      <c r="AM71" s="330">
        <v>13</v>
      </c>
      <c r="AN71" s="330">
        <v>7</v>
      </c>
      <c r="AO71" s="337">
        <v>13</v>
      </c>
    </row>
    <row r="72" spans="2:41" ht="12" customHeight="1">
      <c r="B72" s="199"/>
      <c r="C72" s="210"/>
      <c r="D72" s="207">
        <v>2120</v>
      </c>
      <c r="E72" s="217" t="s">
        <v>218</v>
      </c>
      <c r="F72" s="220" t="s">
        <v>548</v>
      </c>
      <c r="G72" s="224">
        <v>7</v>
      </c>
      <c r="H72" s="230">
        <v>10</v>
      </c>
      <c r="I72" s="233">
        <f>AA72+AA73</f>
        <v>14</v>
      </c>
      <c r="J72" s="239">
        <f>AB72+AB73</f>
        <v>17</v>
      </c>
      <c r="K72" s="244">
        <f>AC72+AC73</f>
        <v>9</v>
      </c>
      <c r="L72" s="238">
        <f>AD72+AD73</f>
        <v>13</v>
      </c>
      <c r="M72" s="257">
        <f>AE72+AE73</f>
        <v>9</v>
      </c>
      <c r="N72" s="261">
        <v>8</v>
      </c>
      <c r="O72" s="269">
        <v>9</v>
      </c>
      <c r="P72" s="269">
        <v>13</v>
      </c>
      <c r="Q72" s="269">
        <v>6</v>
      </c>
      <c r="R72" s="269">
        <v>8</v>
      </c>
      <c r="S72" s="269">
        <v>12</v>
      </c>
      <c r="T72" s="269">
        <v>11</v>
      </c>
      <c r="U72" s="269">
        <v>9</v>
      </c>
      <c r="V72" s="269">
        <v>14</v>
      </c>
      <c r="W72" s="273">
        <v>12</v>
      </c>
      <c r="X72" s="277" t="s">
        <v>136</v>
      </c>
      <c r="Y72" s="224">
        <v>4</v>
      </c>
      <c r="Z72" s="230">
        <v>5</v>
      </c>
      <c r="AA72" s="292">
        <v>8</v>
      </c>
      <c r="AB72" s="292">
        <v>11</v>
      </c>
      <c r="AC72" s="306">
        <v>5</v>
      </c>
      <c r="AD72" s="292">
        <v>8</v>
      </c>
      <c r="AE72" s="319">
        <v>5</v>
      </c>
      <c r="AF72" s="329">
        <v>4</v>
      </c>
      <c r="AG72" s="329">
        <v>7</v>
      </c>
      <c r="AH72" s="329">
        <v>7</v>
      </c>
      <c r="AI72" s="329">
        <v>3</v>
      </c>
      <c r="AJ72" s="329">
        <v>5</v>
      </c>
      <c r="AK72" s="329">
        <v>7</v>
      </c>
      <c r="AL72" s="329">
        <v>6</v>
      </c>
      <c r="AM72" s="329">
        <v>5</v>
      </c>
      <c r="AN72" s="329">
        <v>7</v>
      </c>
      <c r="AO72" s="336">
        <v>6</v>
      </c>
    </row>
    <row r="73" spans="2:41" ht="13.5">
      <c r="B73" s="199"/>
      <c r="C73" s="210"/>
      <c r="D73" s="207"/>
      <c r="E73" s="216"/>
      <c r="F73" s="221"/>
      <c r="G73" s="225"/>
      <c r="H73" s="229"/>
      <c r="I73" s="233"/>
      <c r="J73" s="229"/>
      <c r="K73" s="244"/>
      <c r="L73" s="251"/>
      <c r="M73" s="249"/>
      <c r="N73" s="262"/>
      <c r="O73" s="269"/>
      <c r="P73" s="269"/>
      <c r="Q73" s="269"/>
      <c r="R73" s="269"/>
      <c r="S73" s="269"/>
      <c r="T73" s="269"/>
      <c r="U73" s="269"/>
      <c r="V73" s="269"/>
      <c r="W73" s="273"/>
      <c r="X73" s="277" t="s">
        <v>17</v>
      </c>
      <c r="Y73" s="282">
        <v>3</v>
      </c>
      <c r="Z73" s="286">
        <v>5</v>
      </c>
      <c r="AA73" s="292">
        <v>6</v>
      </c>
      <c r="AB73" s="292">
        <v>6</v>
      </c>
      <c r="AC73" s="306">
        <v>4</v>
      </c>
      <c r="AD73" s="292">
        <v>5</v>
      </c>
      <c r="AE73" s="319">
        <v>4</v>
      </c>
      <c r="AF73" s="330">
        <v>4</v>
      </c>
      <c r="AG73" s="330">
        <v>2</v>
      </c>
      <c r="AH73" s="330">
        <v>6</v>
      </c>
      <c r="AI73" s="330">
        <v>3</v>
      </c>
      <c r="AJ73" s="330">
        <v>3</v>
      </c>
      <c r="AK73" s="330">
        <v>5</v>
      </c>
      <c r="AL73" s="330">
        <v>5</v>
      </c>
      <c r="AM73" s="330">
        <v>4</v>
      </c>
      <c r="AN73" s="330">
        <v>7</v>
      </c>
      <c r="AO73" s="337">
        <v>6</v>
      </c>
    </row>
    <row r="74" spans="2:41" ht="12" customHeight="1">
      <c r="B74" s="199"/>
      <c r="C74" s="210"/>
      <c r="D74" s="207">
        <v>2121</v>
      </c>
      <c r="E74" s="216" t="s">
        <v>356</v>
      </c>
      <c r="F74" s="220" t="s">
        <v>548</v>
      </c>
      <c r="G74" s="224">
        <v>77</v>
      </c>
      <c r="H74" s="230">
        <v>67</v>
      </c>
      <c r="I74" s="233">
        <f>AA74+AA75</f>
        <v>89</v>
      </c>
      <c r="J74" s="239">
        <f>AB74+AB75</f>
        <v>81</v>
      </c>
      <c r="K74" s="244">
        <f>AC74+AC75</f>
        <v>64</v>
      </c>
      <c r="L74" s="231">
        <f>AD74+AD75</f>
        <v>57</v>
      </c>
      <c r="M74" s="255">
        <f>AE74+AE75</f>
        <v>76</v>
      </c>
      <c r="N74" s="261">
        <v>69</v>
      </c>
      <c r="O74" s="263">
        <v>82</v>
      </c>
      <c r="P74" s="263">
        <v>73</v>
      </c>
      <c r="Q74" s="263">
        <v>85</v>
      </c>
      <c r="R74" s="263">
        <v>58</v>
      </c>
      <c r="S74" s="263">
        <v>70</v>
      </c>
      <c r="T74" s="263">
        <v>60</v>
      </c>
      <c r="U74" s="263">
        <v>65</v>
      </c>
      <c r="V74" s="263">
        <v>80</v>
      </c>
      <c r="W74" s="274">
        <v>69</v>
      </c>
      <c r="X74" s="278" t="s">
        <v>136</v>
      </c>
      <c r="Y74" s="224">
        <v>40</v>
      </c>
      <c r="Z74" s="230">
        <v>35</v>
      </c>
      <c r="AA74" s="290">
        <v>55</v>
      </c>
      <c r="AB74" s="290">
        <v>39</v>
      </c>
      <c r="AC74" s="304">
        <v>27</v>
      </c>
      <c r="AD74" s="290">
        <v>32</v>
      </c>
      <c r="AE74" s="317">
        <v>41</v>
      </c>
      <c r="AF74" s="329">
        <v>38</v>
      </c>
      <c r="AG74" s="329">
        <v>48</v>
      </c>
      <c r="AH74" s="329">
        <v>35</v>
      </c>
      <c r="AI74" s="329">
        <v>47</v>
      </c>
      <c r="AJ74" s="329">
        <v>34</v>
      </c>
      <c r="AK74" s="329">
        <v>42</v>
      </c>
      <c r="AL74" s="329">
        <v>35</v>
      </c>
      <c r="AM74" s="329">
        <v>37</v>
      </c>
      <c r="AN74" s="329">
        <v>41</v>
      </c>
      <c r="AO74" s="336">
        <v>43</v>
      </c>
    </row>
    <row r="75" spans="2:41" ht="13.5">
      <c r="B75" s="199"/>
      <c r="C75" s="211"/>
      <c r="D75" s="207"/>
      <c r="E75" s="216"/>
      <c r="F75" s="221"/>
      <c r="G75" s="225"/>
      <c r="H75" s="229"/>
      <c r="I75" s="233"/>
      <c r="J75" s="229"/>
      <c r="K75" s="244"/>
      <c r="L75" s="229"/>
      <c r="M75" s="256"/>
      <c r="N75" s="262"/>
      <c r="O75" s="264"/>
      <c r="P75" s="264"/>
      <c r="Q75" s="264"/>
      <c r="R75" s="264"/>
      <c r="S75" s="264"/>
      <c r="T75" s="264"/>
      <c r="U75" s="264"/>
      <c r="V75" s="264"/>
      <c r="W75" s="275"/>
      <c r="X75" s="214" t="s">
        <v>17</v>
      </c>
      <c r="Y75" s="282">
        <v>37</v>
      </c>
      <c r="Z75" s="286">
        <v>32</v>
      </c>
      <c r="AA75" s="291">
        <v>34</v>
      </c>
      <c r="AB75" s="291">
        <v>42</v>
      </c>
      <c r="AC75" s="305">
        <v>37</v>
      </c>
      <c r="AD75" s="291">
        <v>25</v>
      </c>
      <c r="AE75" s="318">
        <v>35</v>
      </c>
      <c r="AF75" s="330">
        <v>31</v>
      </c>
      <c r="AG75" s="330">
        <v>34</v>
      </c>
      <c r="AH75" s="330">
        <v>38</v>
      </c>
      <c r="AI75" s="330">
        <v>38</v>
      </c>
      <c r="AJ75" s="330">
        <v>24</v>
      </c>
      <c r="AK75" s="330">
        <v>28</v>
      </c>
      <c r="AL75" s="330">
        <v>25</v>
      </c>
      <c r="AM75" s="330">
        <v>28</v>
      </c>
      <c r="AN75" s="330">
        <v>39</v>
      </c>
      <c r="AO75" s="337">
        <v>26</v>
      </c>
    </row>
    <row r="76" spans="2:41" ht="12" customHeight="1">
      <c r="B76" s="199"/>
      <c r="C76" s="207">
        <v>2200</v>
      </c>
      <c r="D76" s="207"/>
      <c r="E76" s="216" t="s">
        <v>358</v>
      </c>
      <c r="F76" s="220" t="s">
        <v>548</v>
      </c>
      <c r="G76" s="224">
        <v>39</v>
      </c>
      <c r="H76" s="230">
        <v>34</v>
      </c>
      <c r="I76" s="233">
        <f>AA76+AA77</f>
        <v>41</v>
      </c>
      <c r="J76" s="239">
        <f>AB76+AB77</f>
        <v>37</v>
      </c>
      <c r="K76" s="244">
        <f>AC76+AC77</f>
        <v>40</v>
      </c>
      <c r="L76" s="238">
        <f>AD76+AD77</f>
        <v>37</v>
      </c>
      <c r="M76" s="257">
        <f>AE76+AE77</f>
        <v>30</v>
      </c>
      <c r="N76" s="261">
        <v>28</v>
      </c>
      <c r="O76" s="269">
        <v>24</v>
      </c>
      <c r="P76" s="269">
        <v>22</v>
      </c>
      <c r="Q76" s="269">
        <v>30</v>
      </c>
      <c r="R76" s="269">
        <v>27</v>
      </c>
      <c r="S76" s="269">
        <v>25</v>
      </c>
      <c r="T76" s="269">
        <v>22</v>
      </c>
      <c r="U76" s="269">
        <v>25</v>
      </c>
      <c r="V76" s="269">
        <v>26</v>
      </c>
      <c r="W76" s="273">
        <v>35</v>
      </c>
      <c r="X76" s="277" t="s">
        <v>136</v>
      </c>
      <c r="Y76" s="224">
        <v>19</v>
      </c>
      <c r="Z76" s="230">
        <v>20</v>
      </c>
      <c r="AA76" s="292">
        <v>22</v>
      </c>
      <c r="AB76" s="292">
        <v>23</v>
      </c>
      <c r="AC76" s="306">
        <v>19</v>
      </c>
      <c r="AD76" s="292">
        <v>22</v>
      </c>
      <c r="AE76" s="319">
        <v>10</v>
      </c>
      <c r="AF76" s="329">
        <v>15</v>
      </c>
      <c r="AG76" s="329">
        <v>16</v>
      </c>
      <c r="AH76" s="329">
        <v>10</v>
      </c>
      <c r="AI76" s="329">
        <v>14</v>
      </c>
      <c r="AJ76" s="329">
        <v>14</v>
      </c>
      <c r="AK76" s="329">
        <v>12</v>
      </c>
      <c r="AL76" s="329">
        <v>15</v>
      </c>
      <c r="AM76" s="329">
        <v>9</v>
      </c>
      <c r="AN76" s="329">
        <v>10</v>
      </c>
      <c r="AO76" s="336">
        <v>23</v>
      </c>
    </row>
    <row r="77" spans="2:41" ht="13.5">
      <c r="B77" s="199"/>
      <c r="C77" s="207"/>
      <c r="D77" s="207"/>
      <c r="E77" s="216"/>
      <c r="F77" s="221"/>
      <c r="G77" s="225"/>
      <c r="H77" s="229"/>
      <c r="I77" s="233"/>
      <c r="J77" s="229"/>
      <c r="K77" s="244"/>
      <c r="L77" s="251"/>
      <c r="M77" s="249"/>
      <c r="N77" s="262"/>
      <c r="O77" s="269"/>
      <c r="P77" s="269"/>
      <c r="Q77" s="269"/>
      <c r="R77" s="269"/>
      <c r="S77" s="269"/>
      <c r="T77" s="269"/>
      <c r="U77" s="269"/>
      <c r="V77" s="269"/>
      <c r="W77" s="273"/>
      <c r="X77" s="277" t="s">
        <v>17</v>
      </c>
      <c r="Y77" s="282">
        <v>20</v>
      </c>
      <c r="Z77" s="286">
        <v>14</v>
      </c>
      <c r="AA77" s="292">
        <v>19</v>
      </c>
      <c r="AB77" s="292">
        <v>14</v>
      </c>
      <c r="AC77" s="306">
        <v>21</v>
      </c>
      <c r="AD77" s="292">
        <v>15</v>
      </c>
      <c r="AE77" s="319">
        <v>20</v>
      </c>
      <c r="AF77" s="330">
        <v>13</v>
      </c>
      <c r="AG77" s="330">
        <v>8</v>
      </c>
      <c r="AH77" s="330">
        <v>12</v>
      </c>
      <c r="AI77" s="330">
        <v>16</v>
      </c>
      <c r="AJ77" s="330">
        <v>13</v>
      </c>
      <c r="AK77" s="330">
        <v>13</v>
      </c>
      <c r="AL77" s="330">
        <v>7</v>
      </c>
      <c r="AM77" s="330">
        <v>16</v>
      </c>
      <c r="AN77" s="330">
        <v>16</v>
      </c>
      <c r="AO77" s="337">
        <v>12</v>
      </c>
    </row>
    <row r="78" spans="2:41" ht="12" customHeight="1">
      <c r="B78" s="199"/>
      <c r="C78" s="208" t="s">
        <v>299</v>
      </c>
      <c r="D78" s="207">
        <v>2201</v>
      </c>
      <c r="E78" s="216" t="s">
        <v>353</v>
      </c>
      <c r="F78" s="220" t="s">
        <v>548</v>
      </c>
      <c r="G78" s="224">
        <v>8</v>
      </c>
      <c r="H78" s="230">
        <v>3</v>
      </c>
      <c r="I78" s="233">
        <f>AA78+AA79</f>
        <v>10</v>
      </c>
      <c r="J78" s="239">
        <f>AB78+AB79</f>
        <v>8</v>
      </c>
      <c r="K78" s="244">
        <f>AC78+AC79</f>
        <v>6</v>
      </c>
      <c r="L78" s="231">
        <f>AD78+AD79</f>
        <v>7</v>
      </c>
      <c r="M78" s="255">
        <f>AE78+AE79</f>
        <v>6</v>
      </c>
      <c r="N78" s="261">
        <v>3</v>
      </c>
      <c r="O78" s="263">
        <v>4</v>
      </c>
      <c r="P78" s="263">
        <v>4</v>
      </c>
      <c r="Q78" s="263">
        <v>9</v>
      </c>
      <c r="R78" s="263">
        <v>7</v>
      </c>
      <c r="S78" s="263">
        <v>8</v>
      </c>
      <c r="T78" s="263">
        <v>7</v>
      </c>
      <c r="U78" s="263">
        <v>9</v>
      </c>
      <c r="V78" s="263">
        <v>7</v>
      </c>
      <c r="W78" s="274">
        <v>5</v>
      </c>
      <c r="X78" s="278" t="s">
        <v>136</v>
      </c>
      <c r="Y78" s="224">
        <v>5</v>
      </c>
      <c r="Z78" s="230">
        <v>3</v>
      </c>
      <c r="AA78" s="290">
        <v>3</v>
      </c>
      <c r="AB78" s="290">
        <v>4</v>
      </c>
      <c r="AC78" s="304">
        <v>4</v>
      </c>
      <c r="AD78" s="290">
        <v>3</v>
      </c>
      <c r="AE78" s="317">
        <v>2</v>
      </c>
      <c r="AF78" s="329">
        <v>1</v>
      </c>
      <c r="AG78" s="329">
        <v>1</v>
      </c>
      <c r="AH78" s="329">
        <v>1</v>
      </c>
      <c r="AI78" s="329">
        <v>4</v>
      </c>
      <c r="AJ78" s="329">
        <v>5</v>
      </c>
      <c r="AK78" s="329">
        <v>5</v>
      </c>
      <c r="AL78" s="329">
        <v>4</v>
      </c>
      <c r="AM78" s="329">
        <v>3</v>
      </c>
      <c r="AN78" s="329">
        <v>1</v>
      </c>
      <c r="AO78" s="336">
        <v>3</v>
      </c>
    </row>
    <row r="79" spans="2:41" ht="13.5">
      <c r="B79" s="199"/>
      <c r="C79" s="208"/>
      <c r="D79" s="207"/>
      <c r="E79" s="216"/>
      <c r="F79" s="221"/>
      <c r="G79" s="225"/>
      <c r="H79" s="229"/>
      <c r="I79" s="233"/>
      <c r="J79" s="229"/>
      <c r="K79" s="244"/>
      <c r="L79" s="229"/>
      <c r="M79" s="256"/>
      <c r="N79" s="262"/>
      <c r="O79" s="264"/>
      <c r="P79" s="264"/>
      <c r="Q79" s="264"/>
      <c r="R79" s="264"/>
      <c r="S79" s="264"/>
      <c r="T79" s="264"/>
      <c r="U79" s="264"/>
      <c r="V79" s="264"/>
      <c r="W79" s="275"/>
      <c r="X79" s="214" t="s">
        <v>17</v>
      </c>
      <c r="Y79" s="282">
        <v>3</v>
      </c>
      <c r="Z79" s="286" t="s">
        <v>38</v>
      </c>
      <c r="AA79" s="291">
        <v>7</v>
      </c>
      <c r="AB79" s="291">
        <v>4</v>
      </c>
      <c r="AC79" s="305">
        <v>2</v>
      </c>
      <c r="AD79" s="291">
        <v>4</v>
      </c>
      <c r="AE79" s="318">
        <v>4</v>
      </c>
      <c r="AF79" s="330">
        <v>2</v>
      </c>
      <c r="AG79" s="330">
        <v>3</v>
      </c>
      <c r="AH79" s="330">
        <v>3</v>
      </c>
      <c r="AI79" s="330">
        <v>5</v>
      </c>
      <c r="AJ79" s="330">
        <v>2</v>
      </c>
      <c r="AK79" s="330">
        <v>3</v>
      </c>
      <c r="AL79" s="330">
        <v>3</v>
      </c>
      <c r="AM79" s="330">
        <v>6</v>
      </c>
      <c r="AN79" s="330">
        <v>6</v>
      </c>
      <c r="AO79" s="337">
        <v>2</v>
      </c>
    </row>
    <row r="80" spans="2:41" ht="12" customHeight="1">
      <c r="B80" s="199"/>
      <c r="C80" s="208"/>
      <c r="D80" s="207">
        <v>2202</v>
      </c>
      <c r="E80" s="216" t="s">
        <v>361</v>
      </c>
      <c r="F80" s="220" t="s">
        <v>548</v>
      </c>
      <c r="G80" s="224">
        <v>31</v>
      </c>
      <c r="H80" s="230">
        <v>31</v>
      </c>
      <c r="I80" s="233">
        <f>AA80+AA81</f>
        <v>31</v>
      </c>
      <c r="J80" s="239">
        <f>AB80+AB81</f>
        <v>29</v>
      </c>
      <c r="K80" s="244">
        <f>AC80+AC81</f>
        <v>34</v>
      </c>
      <c r="L80" s="238">
        <f>AD80+AD81</f>
        <v>30</v>
      </c>
      <c r="M80" s="257">
        <f>AE80+AE81</f>
        <v>24</v>
      </c>
      <c r="N80" s="261">
        <v>25</v>
      </c>
      <c r="O80" s="269">
        <v>20</v>
      </c>
      <c r="P80" s="269">
        <v>18</v>
      </c>
      <c r="Q80" s="269">
        <v>21</v>
      </c>
      <c r="R80" s="269">
        <v>20</v>
      </c>
      <c r="S80" s="269">
        <v>17</v>
      </c>
      <c r="T80" s="269">
        <v>15</v>
      </c>
      <c r="U80" s="269">
        <v>16</v>
      </c>
      <c r="V80" s="269">
        <v>19</v>
      </c>
      <c r="W80" s="273">
        <v>30</v>
      </c>
      <c r="X80" s="277" t="s">
        <v>136</v>
      </c>
      <c r="Y80" s="224">
        <v>14</v>
      </c>
      <c r="Z80" s="230">
        <v>17</v>
      </c>
      <c r="AA80" s="292">
        <v>19</v>
      </c>
      <c r="AB80" s="292">
        <v>19</v>
      </c>
      <c r="AC80" s="306">
        <v>15</v>
      </c>
      <c r="AD80" s="292">
        <v>19</v>
      </c>
      <c r="AE80" s="319">
        <v>8</v>
      </c>
      <c r="AF80" s="329">
        <v>14</v>
      </c>
      <c r="AG80" s="329">
        <v>15</v>
      </c>
      <c r="AH80" s="329">
        <v>9</v>
      </c>
      <c r="AI80" s="329">
        <v>10</v>
      </c>
      <c r="AJ80" s="329">
        <v>9</v>
      </c>
      <c r="AK80" s="329">
        <v>7</v>
      </c>
      <c r="AL80" s="329">
        <v>11</v>
      </c>
      <c r="AM80" s="329">
        <v>6</v>
      </c>
      <c r="AN80" s="329">
        <v>9</v>
      </c>
      <c r="AO80" s="336">
        <v>20</v>
      </c>
    </row>
    <row r="81" spans="2:41" ht="13.5">
      <c r="B81" s="200"/>
      <c r="C81" s="208"/>
      <c r="D81" s="207"/>
      <c r="E81" s="216"/>
      <c r="F81" s="221"/>
      <c r="G81" s="225"/>
      <c r="H81" s="229"/>
      <c r="I81" s="233"/>
      <c r="J81" s="229"/>
      <c r="K81" s="244"/>
      <c r="L81" s="251"/>
      <c r="M81" s="249"/>
      <c r="N81" s="262"/>
      <c r="O81" s="269"/>
      <c r="P81" s="269"/>
      <c r="Q81" s="269"/>
      <c r="R81" s="269"/>
      <c r="S81" s="269"/>
      <c r="T81" s="269"/>
      <c r="U81" s="269"/>
      <c r="V81" s="269"/>
      <c r="W81" s="273"/>
      <c r="X81" s="277" t="s">
        <v>17</v>
      </c>
      <c r="Y81" s="282">
        <v>17</v>
      </c>
      <c r="Z81" s="286">
        <v>14</v>
      </c>
      <c r="AA81" s="292">
        <v>12</v>
      </c>
      <c r="AB81" s="292">
        <v>10</v>
      </c>
      <c r="AC81" s="306">
        <v>19</v>
      </c>
      <c r="AD81" s="292">
        <v>11</v>
      </c>
      <c r="AE81" s="319">
        <v>16</v>
      </c>
      <c r="AF81" s="330">
        <v>11</v>
      </c>
      <c r="AG81" s="330">
        <v>5</v>
      </c>
      <c r="AH81" s="330">
        <v>9</v>
      </c>
      <c r="AI81" s="330">
        <v>11</v>
      </c>
      <c r="AJ81" s="330">
        <v>11</v>
      </c>
      <c r="AK81" s="330">
        <v>10</v>
      </c>
      <c r="AL81" s="330">
        <v>4</v>
      </c>
      <c r="AM81" s="330">
        <v>10</v>
      </c>
      <c r="AN81" s="330">
        <v>10</v>
      </c>
      <c r="AO81" s="337">
        <v>10</v>
      </c>
    </row>
    <row r="82" spans="2:41" ht="12" customHeight="1">
      <c r="B82" s="196">
        <v>3000</v>
      </c>
      <c r="C82" s="207"/>
      <c r="D82" s="207"/>
      <c r="E82" s="217" t="s">
        <v>665</v>
      </c>
      <c r="F82" s="220" t="s">
        <v>548</v>
      </c>
      <c r="G82" s="224">
        <v>9</v>
      </c>
      <c r="H82" s="230">
        <v>11</v>
      </c>
      <c r="I82" s="233">
        <f>AA82+AA83</f>
        <v>12</v>
      </c>
      <c r="J82" s="239">
        <f>AB82+AB83</f>
        <v>23</v>
      </c>
      <c r="K82" s="244">
        <f>AC82+AC83</f>
        <v>11</v>
      </c>
      <c r="L82" s="231">
        <f>AD82+AD83</f>
        <v>15</v>
      </c>
      <c r="M82" s="255">
        <f>AE82+AE83</f>
        <v>16</v>
      </c>
      <c r="N82" s="261">
        <v>17</v>
      </c>
      <c r="O82" s="263">
        <v>13</v>
      </c>
      <c r="P82" s="263">
        <v>5</v>
      </c>
      <c r="Q82" s="263">
        <v>18</v>
      </c>
      <c r="R82" s="263">
        <v>14</v>
      </c>
      <c r="S82" s="263">
        <v>3</v>
      </c>
      <c r="T82" s="263">
        <v>12</v>
      </c>
      <c r="U82" s="263">
        <v>8</v>
      </c>
      <c r="V82" s="263">
        <v>16</v>
      </c>
      <c r="W82" s="274">
        <v>14</v>
      </c>
      <c r="X82" s="278" t="s">
        <v>136</v>
      </c>
      <c r="Y82" s="224">
        <v>3</v>
      </c>
      <c r="Z82" s="230">
        <v>6</v>
      </c>
      <c r="AA82" s="290">
        <v>4</v>
      </c>
      <c r="AB82" s="290">
        <v>13</v>
      </c>
      <c r="AC82" s="304">
        <v>6</v>
      </c>
      <c r="AD82" s="290">
        <v>5</v>
      </c>
      <c r="AE82" s="317">
        <v>6</v>
      </c>
      <c r="AF82" s="329">
        <v>7</v>
      </c>
      <c r="AG82" s="329">
        <v>5</v>
      </c>
      <c r="AH82" s="329">
        <v>2</v>
      </c>
      <c r="AI82" s="329">
        <v>6</v>
      </c>
      <c r="AJ82" s="329">
        <v>4</v>
      </c>
      <c r="AK82" s="329">
        <v>3</v>
      </c>
      <c r="AL82" s="329">
        <v>4</v>
      </c>
      <c r="AM82" s="329">
        <v>3</v>
      </c>
      <c r="AN82" s="329">
        <v>5</v>
      </c>
      <c r="AO82" s="336">
        <v>7</v>
      </c>
    </row>
    <row r="83" spans="2:41" ht="13.5">
      <c r="B83" s="196"/>
      <c r="C83" s="207"/>
      <c r="D83" s="207"/>
      <c r="E83" s="216"/>
      <c r="F83" s="221"/>
      <c r="G83" s="225"/>
      <c r="H83" s="229"/>
      <c r="I83" s="233"/>
      <c r="J83" s="229"/>
      <c r="K83" s="244"/>
      <c r="L83" s="229"/>
      <c r="M83" s="256"/>
      <c r="N83" s="262"/>
      <c r="O83" s="264"/>
      <c r="P83" s="264"/>
      <c r="Q83" s="264"/>
      <c r="R83" s="264"/>
      <c r="S83" s="264"/>
      <c r="T83" s="264"/>
      <c r="U83" s="264"/>
      <c r="V83" s="264"/>
      <c r="W83" s="275"/>
      <c r="X83" s="214" t="s">
        <v>17</v>
      </c>
      <c r="Y83" s="282">
        <v>6</v>
      </c>
      <c r="Z83" s="286">
        <v>5</v>
      </c>
      <c r="AA83" s="291">
        <v>8</v>
      </c>
      <c r="AB83" s="291">
        <v>10</v>
      </c>
      <c r="AC83" s="305">
        <v>5</v>
      </c>
      <c r="AD83" s="291">
        <v>10</v>
      </c>
      <c r="AE83" s="318">
        <v>10</v>
      </c>
      <c r="AF83" s="330">
        <v>10</v>
      </c>
      <c r="AG83" s="330">
        <v>8</v>
      </c>
      <c r="AH83" s="330">
        <v>3</v>
      </c>
      <c r="AI83" s="330">
        <v>12</v>
      </c>
      <c r="AJ83" s="330">
        <v>10</v>
      </c>
      <c r="AK83" s="330" t="s">
        <v>38</v>
      </c>
      <c r="AL83" s="330">
        <v>8</v>
      </c>
      <c r="AM83" s="330">
        <v>5</v>
      </c>
      <c r="AN83" s="330">
        <v>11</v>
      </c>
      <c r="AO83" s="337">
        <v>7</v>
      </c>
    </row>
    <row r="84" spans="2:41" ht="12" customHeight="1">
      <c r="B84" s="197" t="s">
        <v>299</v>
      </c>
      <c r="C84" s="207">
        <v>3100</v>
      </c>
      <c r="D84" s="207"/>
      <c r="E84" s="216" t="s">
        <v>260</v>
      </c>
      <c r="F84" s="220" t="s">
        <v>548</v>
      </c>
      <c r="G84" s="224">
        <v>5</v>
      </c>
      <c r="H84" s="230">
        <v>8</v>
      </c>
      <c r="I84" s="233">
        <f>AA84+AA85</f>
        <v>6</v>
      </c>
      <c r="J84" s="239">
        <f>AB84+AB85</f>
        <v>10</v>
      </c>
      <c r="K84" s="244">
        <f>AC84+AC85</f>
        <v>7</v>
      </c>
      <c r="L84" s="238">
        <f>AD84+AD85</f>
        <v>6</v>
      </c>
      <c r="M84" s="257">
        <f>AE84+AE85</f>
        <v>9</v>
      </c>
      <c r="N84" s="261">
        <v>3</v>
      </c>
      <c r="O84" s="269">
        <v>5</v>
      </c>
      <c r="P84" s="269">
        <v>2</v>
      </c>
      <c r="Q84" s="269">
        <v>4</v>
      </c>
      <c r="R84" s="269">
        <v>6</v>
      </c>
      <c r="S84" s="269">
        <v>1</v>
      </c>
      <c r="T84" s="269">
        <v>6</v>
      </c>
      <c r="U84" s="269">
        <v>5</v>
      </c>
      <c r="V84" s="269">
        <v>5</v>
      </c>
      <c r="W84" s="273">
        <v>5</v>
      </c>
      <c r="X84" s="277" t="s">
        <v>136</v>
      </c>
      <c r="Y84" s="224">
        <v>1</v>
      </c>
      <c r="Z84" s="230">
        <v>4</v>
      </c>
      <c r="AA84" s="292">
        <v>1</v>
      </c>
      <c r="AB84" s="292">
        <v>5</v>
      </c>
      <c r="AC84" s="306">
        <v>3</v>
      </c>
      <c r="AD84" s="292">
        <v>2</v>
      </c>
      <c r="AE84" s="319">
        <v>2</v>
      </c>
      <c r="AF84" s="329" t="s">
        <v>38</v>
      </c>
      <c r="AG84" s="329">
        <v>4</v>
      </c>
      <c r="AH84" s="329" t="s">
        <v>38</v>
      </c>
      <c r="AI84" s="329">
        <v>2</v>
      </c>
      <c r="AJ84" s="329">
        <v>2</v>
      </c>
      <c r="AK84" s="329">
        <v>1</v>
      </c>
      <c r="AL84" s="329">
        <v>3</v>
      </c>
      <c r="AM84" s="329">
        <v>1</v>
      </c>
      <c r="AN84" s="329" t="s">
        <v>38</v>
      </c>
      <c r="AO84" s="336">
        <v>2</v>
      </c>
    </row>
    <row r="85" spans="2:41" ht="13.5">
      <c r="B85" s="197"/>
      <c r="C85" s="207"/>
      <c r="D85" s="207"/>
      <c r="E85" s="216"/>
      <c r="F85" s="221"/>
      <c r="G85" s="225"/>
      <c r="H85" s="229"/>
      <c r="I85" s="233"/>
      <c r="J85" s="229"/>
      <c r="K85" s="244"/>
      <c r="L85" s="251"/>
      <c r="M85" s="249"/>
      <c r="N85" s="262"/>
      <c r="O85" s="269"/>
      <c r="P85" s="269"/>
      <c r="Q85" s="269"/>
      <c r="R85" s="269"/>
      <c r="S85" s="269"/>
      <c r="T85" s="269"/>
      <c r="U85" s="269"/>
      <c r="V85" s="269"/>
      <c r="W85" s="273"/>
      <c r="X85" s="277" t="s">
        <v>17</v>
      </c>
      <c r="Y85" s="282">
        <v>4</v>
      </c>
      <c r="Z85" s="286">
        <v>4</v>
      </c>
      <c r="AA85" s="292">
        <v>5</v>
      </c>
      <c r="AB85" s="292">
        <v>5</v>
      </c>
      <c r="AC85" s="306">
        <v>4</v>
      </c>
      <c r="AD85" s="292">
        <v>4</v>
      </c>
      <c r="AE85" s="319">
        <v>7</v>
      </c>
      <c r="AF85" s="330">
        <v>3</v>
      </c>
      <c r="AG85" s="330">
        <v>1</v>
      </c>
      <c r="AH85" s="330">
        <v>2</v>
      </c>
      <c r="AI85" s="330">
        <v>2</v>
      </c>
      <c r="AJ85" s="330">
        <v>4</v>
      </c>
      <c r="AK85" s="330" t="s">
        <v>38</v>
      </c>
      <c r="AL85" s="330">
        <v>3</v>
      </c>
      <c r="AM85" s="330">
        <v>4</v>
      </c>
      <c r="AN85" s="330">
        <v>5</v>
      </c>
      <c r="AO85" s="337">
        <v>3</v>
      </c>
    </row>
    <row r="86" spans="2:41" ht="12" customHeight="1">
      <c r="B86" s="197"/>
      <c r="C86" s="207">
        <v>3200</v>
      </c>
      <c r="D86" s="207"/>
      <c r="E86" s="217" t="s">
        <v>765</v>
      </c>
      <c r="F86" s="220" t="s">
        <v>548</v>
      </c>
      <c r="G86" s="224">
        <v>4</v>
      </c>
      <c r="H86" s="230">
        <v>3</v>
      </c>
      <c r="I86" s="233">
        <f>AA86+AA87</f>
        <v>6</v>
      </c>
      <c r="J86" s="239">
        <f>AB86+AB87</f>
        <v>13</v>
      </c>
      <c r="K86" s="244">
        <f>AC86+AC87</f>
        <v>4</v>
      </c>
      <c r="L86" s="231">
        <f>AD86+AD87</f>
        <v>9</v>
      </c>
      <c r="M86" s="255">
        <f>AE86+AE87</f>
        <v>7</v>
      </c>
      <c r="N86" s="261">
        <v>14</v>
      </c>
      <c r="O86" s="263">
        <v>8</v>
      </c>
      <c r="P86" s="263">
        <v>3</v>
      </c>
      <c r="Q86" s="263">
        <v>14</v>
      </c>
      <c r="R86" s="263">
        <v>8</v>
      </c>
      <c r="S86" s="263">
        <v>2</v>
      </c>
      <c r="T86" s="263">
        <v>6</v>
      </c>
      <c r="U86" s="263">
        <v>3</v>
      </c>
      <c r="V86" s="263">
        <v>11</v>
      </c>
      <c r="W86" s="274">
        <v>9</v>
      </c>
      <c r="X86" s="278" t="s">
        <v>136</v>
      </c>
      <c r="Y86" s="224">
        <v>2</v>
      </c>
      <c r="Z86" s="230">
        <v>2</v>
      </c>
      <c r="AA86" s="290">
        <v>3</v>
      </c>
      <c r="AB86" s="290">
        <v>8</v>
      </c>
      <c r="AC86" s="304">
        <v>3</v>
      </c>
      <c r="AD86" s="290">
        <v>3</v>
      </c>
      <c r="AE86" s="317">
        <v>4</v>
      </c>
      <c r="AF86" s="329">
        <v>7</v>
      </c>
      <c r="AG86" s="329">
        <v>1</v>
      </c>
      <c r="AH86" s="329">
        <v>2</v>
      </c>
      <c r="AI86" s="329">
        <v>4</v>
      </c>
      <c r="AJ86" s="329">
        <v>2</v>
      </c>
      <c r="AK86" s="329">
        <v>2</v>
      </c>
      <c r="AL86" s="329">
        <v>1</v>
      </c>
      <c r="AM86" s="329">
        <v>2</v>
      </c>
      <c r="AN86" s="329">
        <v>5</v>
      </c>
      <c r="AO86" s="336">
        <v>5</v>
      </c>
    </row>
    <row r="87" spans="2:41" ht="13.5">
      <c r="B87" s="197"/>
      <c r="C87" s="207"/>
      <c r="D87" s="207"/>
      <c r="E87" s="216"/>
      <c r="F87" s="221"/>
      <c r="G87" s="225"/>
      <c r="H87" s="229"/>
      <c r="I87" s="233"/>
      <c r="J87" s="229"/>
      <c r="K87" s="244"/>
      <c r="L87" s="229"/>
      <c r="M87" s="256"/>
      <c r="N87" s="262"/>
      <c r="O87" s="264"/>
      <c r="P87" s="264"/>
      <c r="Q87" s="264"/>
      <c r="R87" s="264"/>
      <c r="S87" s="264"/>
      <c r="T87" s="264"/>
      <c r="U87" s="264"/>
      <c r="V87" s="264"/>
      <c r="W87" s="275"/>
      <c r="X87" s="214" t="s">
        <v>17</v>
      </c>
      <c r="Y87" s="282">
        <v>2</v>
      </c>
      <c r="Z87" s="286">
        <v>1</v>
      </c>
      <c r="AA87" s="291">
        <v>3</v>
      </c>
      <c r="AB87" s="291">
        <v>5</v>
      </c>
      <c r="AC87" s="305">
        <v>1</v>
      </c>
      <c r="AD87" s="291">
        <v>6</v>
      </c>
      <c r="AE87" s="318">
        <v>3</v>
      </c>
      <c r="AF87" s="330">
        <v>7</v>
      </c>
      <c r="AG87" s="330">
        <v>7</v>
      </c>
      <c r="AH87" s="330">
        <v>1</v>
      </c>
      <c r="AI87" s="330">
        <v>10</v>
      </c>
      <c r="AJ87" s="330">
        <v>6</v>
      </c>
      <c r="AK87" s="330" t="s">
        <v>38</v>
      </c>
      <c r="AL87" s="330">
        <v>5</v>
      </c>
      <c r="AM87" s="330">
        <v>1</v>
      </c>
      <c r="AN87" s="330">
        <v>6</v>
      </c>
      <c r="AO87" s="337">
        <v>4</v>
      </c>
    </row>
    <row r="88" spans="2:41" ht="12" customHeight="1">
      <c r="B88" s="196">
        <v>4000</v>
      </c>
      <c r="C88" s="207"/>
      <c r="D88" s="207"/>
      <c r="E88" s="216" t="s">
        <v>204</v>
      </c>
      <c r="F88" s="220" t="s">
        <v>548</v>
      </c>
      <c r="G88" s="224">
        <v>58</v>
      </c>
      <c r="H88" s="230">
        <v>71</v>
      </c>
      <c r="I88" s="233">
        <f>AA88+AA89</f>
        <v>56</v>
      </c>
      <c r="J88" s="239">
        <f>AB88+AB89</f>
        <v>52</v>
      </c>
      <c r="K88" s="244">
        <f>AC88+AC89</f>
        <v>51</v>
      </c>
      <c r="L88" s="238">
        <f>AD88+AD89</f>
        <v>54</v>
      </c>
      <c r="M88" s="257">
        <f>AE88+AE89</f>
        <v>67</v>
      </c>
      <c r="N88" s="261">
        <v>60</v>
      </c>
      <c r="O88" s="269">
        <v>51</v>
      </c>
      <c r="P88" s="269">
        <v>54</v>
      </c>
      <c r="Q88" s="269">
        <v>54</v>
      </c>
      <c r="R88" s="269">
        <v>56</v>
      </c>
      <c r="S88" s="269">
        <v>47</v>
      </c>
      <c r="T88" s="269">
        <v>51</v>
      </c>
      <c r="U88" s="269">
        <v>54</v>
      </c>
      <c r="V88" s="269">
        <v>56</v>
      </c>
      <c r="W88" s="273">
        <v>51</v>
      </c>
      <c r="X88" s="277" t="s">
        <v>136</v>
      </c>
      <c r="Y88" s="224">
        <v>28</v>
      </c>
      <c r="Z88" s="230">
        <v>32</v>
      </c>
      <c r="AA88" s="292">
        <v>29</v>
      </c>
      <c r="AB88" s="292">
        <v>24</v>
      </c>
      <c r="AC88" s="306">
        <v>28</v>
      </c>
      <c r="AD88" s="292">
        <v>29</v>
      </c>
      <c r="AE88" s="319">
        <v>33</v>
      </c>
      <c r="AF88" s="329">
        <v>25</v>
      </c>
      <c r="AG88" s="329">
        <v>21</v>
      </c>
      <c r="AH88" s="329">
        <v>24</v>
      </c>
      <c r="AI88" s="329">
        <v>25</v>
      </c>
      <c r="AJ88" s="329">
        <v>26</v>
      </c>
      <c r="AK88" s="329">
        <v>17</v>
      </c>
      <c r="AL88" s="329">
        <v>24</v>
      </c>
      <c r="AM88" s="329">
        <v>25</v>
      </c>
      <c r="AN88" s="329">
        <v>31</v>
      </c>
      <c r="AO88" s="336">
        <v>24</v>
      </c>
    </row>
    <row r="89" spans="2:41" ht="13.5">
      <c r="B89" s="196"/>
      <c r="C89" s="207"/>
      <c r="D89" s="207"/>
      <c r="E89" s="216"/>
      <c r="F89" s="221"/>
      <c r="G89" s="225"/>
      <c r="H89" s="229"/>
      <c r="I89" s="233"/>
      <c r="J89" s="229"/>
      <c r="K89" s="244"/>
      <c r="L89" s="251"/>
      <c r="M89" s="249"/>
      <c r="N89" s="262"/>
      <c r="O89" s="269"/>
      <c r="P89" s="269"/>
      <c r="Q89" s="269"/>
      <c r="R89" s="269"/>
      <c r="S89" s="269"/>
      <c r="T89" s="269"/>
      <c r="U89" s="269"/>
      <c r="V89" s="269"/>
      <c r="W89" s="273"/>
      <c r="X89" s="277" t="s">
        <v>17</v>
      </c>
      <c r="Y89" s="282">
        <v>30</v>
      </c>
      <c r="Z89" s="286">
        <v>39</v>
      </c>
      <c r="AA89" s="292">
        <v>27</v>
      </c>
      <c r="AB89" s="292">
        <v>28</v>
      </c>
      <c r="AC89" s="306">
        <v>23</v>
      </c>
      <c r="AD89" s="292">
        <v>25</v>
      </c>
      <c r="AE89" s="319">
        <v>34</v>
      </c>
      <c r="AF89" s="330">
        <v>35</v>
      </c>
      <c r="AG89" s="330">
        <v>30</v>
      </c>
      <c r="AH89" s="330">
        <v>30</v>
      </c>
      <c r="AI89" s="330">
        <v>29</v>
      </c>
      <c r="AJ89" s="330">
        <v>30</v>
      </c>
      <c r="AK89" s="330">
        <v>30</v>
      </c>
      <c r="AL89" s="330">
        <v>27</v>
      </c>
      <c r="AM89" s="330">
        <v>29</v>
      </c>
      <c r="AN89" s="330">
        <v>25</v>
      </c>
      <c r="AO89" s="337">
        <v>27</v>
      </c>
    </row>
    <row r="90" spans="2:41" ht="12" customHeight="1">
      <c r="B90" s="197" t="s">
        <v>299</v>
      </c>
      <c r="C90" s="207">
        <v>4100</v>
      </c>
      <c r="D90" s="207"/>
      <c r="E90" s="216" t="s">
        <v>363</v>
      </c>
      <c r="F90" s="220" t="s">
        <v>548</v>
      </c>
      <c r="G90" s="224">
        <v>36</v>
      </c>
      <c r="H90" s="230">
        <v>43</v>
      </c>
      <c r="I90" s="233">
        <f>AA90+AA91</f>
        <v>34</v>
      </c>
      <c r="J90" s="239">
        <f>AB90+AB91</f>
        <v>28</v>
      </c>
      <c r="K90" s="244">
        <f>AC90+AC91</f>
        <v>24</v>
      </c>
      <c r="L90" s="231">
        <f>AD90+AD91</f>
        <v>32</v>
      </c>
      <c r="M90" s="255">
        <f>AE90+AE91</f>
        <v>42</v>
      </c>
      <c r="N90" s="261">
        <v>33</v>
      </c>
      <c r="O90" s="263">
        <v>31</v>
      </c>
      <c r="P90" s="263">
        <v>38</v>
      </c>
      <c r="Q90" s="263">
        <v>28</v>
      </c>
      <c r="R90" s="263">
        <v>39</v>
      </c>
      <c r="S90" s="263">
        <v>34</v>
      </c>
      <c r="T90" s="263">
        <v>35</v>
      </c>
      <c r="U90" s="263">
        <v>35</v>
      </c>
      <c r="V90" s="263">
        <v>41</v>
      </c>
      <c r="W90" s="274">
        <v>35</v>
      </c>
      <c r="X90" s="278" t="s">
        <v>136</v>
      </c>
      <c r="Y90" s="224">
        <v>22</v>
      </c>
      <c r="Z90" s="230">
        <v>21</v>
      </c>
      <c r="AA90" s="290">
        <v>19</v>
      </c>
      <c r="AB90" s="290">
        <v>15</v>
      </c>
      <c r="AC90" s="304">
        <v>17</v>
      </c>
      <c r="AD90" s="290">
        <v>17</v>
      </c>
      <c r="AE90" s="317">
        <v>24</v>
      </c>
      <c r="AF90" s="329">
        <v>14</v>
      </c>
      <c r="AG90" s="329">
        <v>16</v>
      </c>
      <c r="AH90" s="329">
        <v>16</v>
      </c>
      <c r="AI90" s="329">
        <v>13</v>
      </c>
      <c r="AJ90" s="329">
        <v>17</v>
      </c>
      <c r="AK90" s="329">
        <v>14</v>
      </c>
      <c r="AL90" s="329">
        <v>18</v>
      </c>
      <c r="AM90" s="329">
        <v>18</v>
      </c>
      <c r="AN90" s="329">
        <v>24</v>
      </c>
      <c r="AO90" s="336">
        <v>18</v>
      </c>
    </row>
    <row r="91" spans="2:41" ht="13.5">
      <c r="B91" s="197"/>
      <c r="C91" s="207"/>
      <c r="D91" s="207"/>
      <c r="E91" s="216"/>
      <c r="F91" s="221"/>
      <c r="G91" s="225"/>
      <c r="H91" s="229"/>
      <c r="I91" s="233"/>
      <c r="J91" s="229"/>
      <c r="K91" s="244"/>
      <c r="L91" s="229"/>
      <c r="M91" s="256"/>
      <c r="N91" s="262"/>
      <c r="O91" s="264"/>
      <c r="P91" s="264"/>
      <c r="Q91" s="264"/>
      <c r="R91" s="264"/>
      <c r="S91" s="264"/>
      <c r="T91" s="264"/>
      <c r="U91" s="264"/>
      <c r="V91" s="264"/>
      <c r="W91" s="275"/>
      <c r="X91" s="214" t="s">
        <v>17</v>
      </c>
      <c r="Y91" s="282">
        <v>14</v>
      </c>
      <c r="Z91" s="286">
        <v>22</v>
      </c>
      <c r="AA91" s="291">
        <v>15</v>
      </c>
      <c r="AB91" s="291">
        <v>13</v>
      </c>
      <c r="AC91" s="305">
        <v>7</v>
      </c>
      <c r="AD91" s="291">
        <v>15</v>
      </c>
      <c r="AE91" s="318">
        <v>18</v>
      </c>
      <c r="AF91" s="330">
        <v>19</v>
      </c>
      <c r="AG91" s="330">
        <v>15</v>
      </c>
      <c r="AH91" s="330">
        <v>22</v>
      </c>
      <c r="AI91" s="330">
        <v>15</v>
      </c>
      <c r="AJ91" s="330">
        <v>22</v>
      </c>
      <c r="AK91" s="330">
        <v>20</v>
      </c>
      <c r="AL91" s="330">
        <v>17</v>
      </c>
      <c r="AM91" s="330">
        <v>17</v>
      </c>
      <c r="AN91" s="330">
        <v>17</v>
      </c>
      <c r="AO91" s="337">
        <v>17</v>
      </c>
    </row>
    <row r="92" spans="2:41" ht="12" customHeight="1">
      <c r="B92" s="197"/>
      <c r="C92" s="207">
        <v>4200</v>
      </c>
      <c r="D92" s="207"/>
      <c r="E92" s="216" t="s">
        <v>364</v>
      </c>
      <c r="F92" s="220" t="s">
        <v>548</v>
      </c>
      <c r="G92" s="224">
        <v>22</v>
      </c>
      <c r="H92" s="230">
        <v>28</v>
      </c>
      <c r="I92" s="233">
        <f>AA92+AA93</f>
        <v>22</v>
      </c>
      <c r="J92" s="239">
        <f>AB92+AB93</f>
        <v>24</v>
      </c>
      <c r="K92" s="244">
        <f>AC92+AC93</f>
        <v>27</v>
      </c>
      <c r="L92" s="238">
        <f>AD92+AD93</f>
        <v>22</v>
      </c>
      <c r="M92" s="257">
        <f>AE92+AE93</f>
        <v>25</v>
      </c>
      <c r="N92" s="261">
        <v>27</v>
      </c>
      <c r="O92" s="269">
        <v>20</v>
      </c>
      <c r="P92" s="269">
        <v>16</v>
      </c>
      <c r="Q92" s="269">
        <v>26</v>
      </c>
      <c r="R92" s="269">
        <v>17</v>
      </c>
      <c r="S92" s="269">
        <v>13</v>
      </c>
      <c r="T92" s="269">
        <v>16</v>
      </c>
      <c r="U92" s="269">
        <v>19</v>
      </c>
      <c r="V92" s="269">
        <v>15</v>
      </c>
      <c r="W92" s="273">
        <v>16</v>
      </c>
      <c r="X92" s="277" t="s">
        <v>136</v>
      </c>
      <c r="Y92" s="224">
        <v>6</v>
      </c>
      <c r="Z92" s="230">
        <v>11</v>
      </c>
      <c r="AA92" s="292">
        <v>10</v>
      </c>
      <c r="AB92" s="292">
        <v>9</v>
      </c>
      <c r="AC92" s="306">
        <v>11</v>
      </c>
      <c r="AD92" s="292">
        <v>12</v>
      </c>
      <c r="AE92" s="319">
        <v>9</v>
      </c>
      <c r="AF92" s="329">
        <v>11</v>
      </c>
      <c r="AG92" s="329">
        <v>5</v>
      </c>
      <c r="AH92" s="329">
        <v>8</v>
      </c>
      <c r="AI92" s="329">
        <v>12</v>
      </c>
      <c r="AJ92" s="329">
        <v>9</v>
      </c>
      <c r="AK92" s="329">
        <v>3</v>
      </c>
      <c r="AL92" s="329">
        <v>6</v>
      </c>
      <c r="AM92" s="329">
        <v>7</v>
      </c>
      <c r="AN92" s="329">
        <v>7</v>
      </c>
      <c r="AO92" s="336">
        <v>6</v>
      </c>
    </row>
    <row r="93" spans="2:41" ht="13.5">
      <c r="B93" s="197"/>
      <c r="C93" s="207"/>
      <c r="D93" s="207"/>
      <c r="E93" s="216"/>
      <c r="F93" s="221"/>
      <c r="G93" s="225"/>
      <c r="H93" s="229"/>
      <c r="I93" s="233"/>
      <c r="J93" s="229"/>
      <c r="K93" s="244"/>
      <c r="L93" s="251"/>
      <c r="M93" s="249"/>
      <c r="N93" s="262"/>
      <c r="O93" s="269"/>
      <c r="P93" s="269"/>
      <c r="Q93" s="269"/>
      <c r="R93" s="269"/>
      <c r="S93" s="269"/>
      <c r="T93" s="269"/>
      <c r="U93" s="269"/>
      <c r="V93" s="269"/>
      <c r="W93" s="273"/>
      <c r="X93" s="277" t="s">
        <v>17</v>
      </c>
      <c r="Y93" s="282">
        <v>16</v>
      </c>
      <c r="Z93" s="286">
        <v>17</v>
      </c>
      <c r="AA93" s="292">
        <v>12</v>
      </c>
      <c r="AB93" s="292">
        <v>15</v>
      </c>
      <c r="AC93" s="306">
        <v>16</v>
      </c>
      <c r="AD93" s="292">
        <v>10</v>
      </c>
      <c r="AE93" s="319">
        <v>16</v>
      </c>
      <c r="AF93" s="330">
        <v>16</v>
      </c>
      <c r="AG93" s="330">
        <v>15</v>
      </c>
      <c r="AH93" s="330">
        <v>8</v>
      </c>
      <c r="AI93" s="330">
        <v>14</v>
      </c>
      <c r="AJ93" s="330">
        <v>8</v>
      </c>
      <c r="AK93" s="330">
        <v>10</v>
      </c>
      <c r="AL93" s="330">
        <v>10</v>
      </c>
      <c r="AM93" s="330">
        <v>12</v>
      </c>
      <c r="AN93" s="330">
        <v>8</v>
      </c>
      <c r="AO93" s="337">
        <v>10</v>
      </c>
    </row>
    <row r="94" spans="2:41" ht="12" customHeight="1">
      <c r="B94" s="196">
        <v>5000</v>
      </c>
      <c r="C94" s="207"/>
      <c r="D94" s="207"/>
      <c r="E94" s="216" t="s">
        <v>47</v>
      </c>
      <c r="F94" s="220" t="s">
        <v>548</v>
      </c>
      <c r="G94" s="224">
        <v>40</v>
      </c>
      <c r="H94" s="230">
        <v>34</v>
      </c>
      <c r="I94" s="233">
        <f>AA94+AA95</f>
        <v>35</v>
      </c>
      <c r="J94" s="239">
        <f>AB94+AB95</f>
        <v>32</v>
      </c>
      <c r="K94" s="244">
        <f>AC94+AC95</f>
        <v>37</v>
      </c>
      <c r="L94" s="231">
        <f>AD94+AD95</f>
        <v>27</v>
      </c>
      <c r="M94" s="255">
        <f>AE94+AE95</f>
        <v>14</v>
      </c>
      <c r="N94" s="261">
        <v>22</v>
      </c>
      <c r="O94" s="263">
        <v>17</v>
      </c>
      <c r="P94" s="263">
        <v>26</v>
      </c>
      <c r="Q94" s="263">
        <v>20</v>
      </c>
      <c r="R94" s="263">
        <v>18</v>
      </c>
      <c r="S94" s="263">
        <v>11</v>
      </c>
      <c r="T94" s="263">
        <v>12</v>
      </c>
      <c r="U94" s="263">
        <v>13</v>
      </c>
      <c r="V94" s="263">
        <v>9</v>
      </c>
      <c r="W94" s="274">
        <v>10</v>
      </c>
      <c r="X94" s="278" t="s">
        <v>136</v>
      </c>
      <c r="Y94" s="224">
        <v>17</v>
      </c>
      <c r="Z94" s="230">
        <v>8</v>
      </c>
      <c r="AA94" s="290">
        <v>18</v>
      </c>
      <c r="AB94" s="290">
        <v>12</v>
      </c>
      <c r="AC94" s="304">
        <v>14</v>
      </c>
      <c r="AD94" s="290">
        <v>11</v>
      </c>
      <c r="AE94" s="317">
        <v>6</v>
      </c>
      <c r="AF94" s="329">
        <v>6</v>
      </c>
      <c r="AG94" s="329">
        <v>5</v>
      </c>
      <c r="AH94" s="329">
        <v>9</v>
      </c>
      <c r="AI94" s="329">
        <v>9</v>
      </c>
      <c r="AJ94" s="329">
        <v>6</v>
      </c>
      <c r="AK94" s="329">
        <v>5</v>
      </c>
      <c r="AL94" s="329">
        <v>2</v>
      </c>
      <c r="AM94" s="329">
        <v>7</v>
      </c>
      <c r="AN94" s="329">
        <v>3</v>
      </c>
      <c r="AO94" s="336">
        <v>4</v>
      </c>
    </row>
    <row r="95" spans="2:41" ht="13.5">
      <c r="B95" s="196"/>
      <c r="C95" s="207"/>
      <c r="D95" s="207"/>
      <c r="E95" s="216"/>
      <c r="F95" s="221"/>
      <c r="G95" s="225"/>
      <c r="H95" s="229"/>
      <c r="I95" s="233"/>
      <c r="J95" s="229"/>
      <c r="K95" s="244"/>
      <c r="L95" s="229"/>
      <c r="M95" s="256"/>
      <c r="N95" s="262"/>
      <c r="O95" s="264"/>
      <c r="P95" s="264"/>
      <c r="Q95" s="264"/>
      <c r="R95" s="264"/>
      <c r="S95" s="264"/>
      <c r="T95" s="264"/>
      <c r="U95" s="264"/>
      <c r="V95" s="264"/>
      <c r="W95" s="275"/>
      <c r="X95" s="214" t="s">
        <v>17</v>
      </c>
      <c r="Y95" s="282">
        <v>23</v>
      </c>
      <c r="Z95" s="286">
        <v>26</v>
      </c>
      <c r="AA95" s="291">
        <v>17</v>
      </c>
      <c r="AB95" s="291">
        <v>20</v>
      </c>
      <c r="AC95" s="305">
        <v>23</v>
      </c>
      <c r="AD95" s="291">
        <v>16</v>
      </c>
      <c r="AE95" s="318">
        <v>8</v>
      </c>
      <c r="AF95" s="330">
        <v>16</v>
      </c>
      <c r="AG95" s="330">
        <v>12</v>
      </c>
      <c r="AH95" s="330">
        <v>17</v>
      </c>
      <c r="AI95" s="330">
        <v>11</v>
      </c>
      <c r="AJ95" s="330">
        <v>12</v>
      </c>
      <c r="AK95" s="330">
        <v>6</v>
      </c>
      <c r="AL95" s="330">
        <v>10</v>
      </c>
      <c r="AM95" s="330">
        <v>6</v>
      </c>
      <c r="AN95" s="330">
        <v>6</v>
      </c>
      <c r="AO95" s="337">
        <v>6</v>
      </c>
    </row>
    <row r="96" spans="2:41" ht="12" customHeight="1">
      <c r="B96" s="201" t="s">
        <v>571</v>
      </c>
      <c r="C96" s="207">
        <v>5100</v>
      </c>
      <c r="D96" s="207"/>
      <c r="E96" s="216" t="s">
        <v>366</v>
      </c>
      <c r="F96" s="220" t="s">
        <v>548</v>
      </c>
      <c r="G96" s="224">
        <v>37</v>
      </c>
      <c r="H96" s="230">
        <v>28</v>
      </c>
      <c r="I96" s="233">
        <f>AA96+AA97</f>
        <v>32</v>
      </c>
      <c r="J96" s="239">
        <f>AB96+AB97</f>
        <v>24</v>
      </c>
      <c r="K96" s="244">
        <f>AC96+AC97</f>
        <v>32</v>
      </c>
      <c r="L96" s="238">
        <f>AD96+AD97</f>
        <v>16</v>
      </c>
      <c r="M96" s="257">
        <f>AE96+AE97</f>
        <v>10</v>
      </c>
      <c r="N96" s="261">
        <v>18</v>
      </c>
      <c r="O96" s="269">
        <v>14</v>
      </c>
      <c r="P96" s="269">
        <v>18</v>
      </c>
      <c r="Q96" s="269">
        <v>17</v>
      </c>
      <c r="R96" s="269">
        <v>13</v>
      </c>
      <c r="S96" s="269">
        <v>9</v>
      </c>
      <c r="T96" s="269">
        <v>10</v>
      </c>
      <c r="U96" s="269">
        <v>8</v>
      </c>
      <c r="V96" s="269">
        <v>7</v>
      </c>
      <c r="W96" s="273">
        <v>7</v>
      </c>
      <c r="X96" s="277" t="s">
        <v>136</v>
      </c>
      <c r="Y96" s="224">
        <v>16</v>
      </c>
      <c r="Z96" s="230">
        <v>6</v>
      </c>
      <c r="AA96" s="292">
        <v>15</v>
      </c>
      <c r="AB96" s="292">
        <v>7</v>
      </c>
      <c r="AC96" s="306">
        <v>11</v>
      </c>
      <c r="AD96" s="292">
        <v>6</v>
      </c>
      <c r="AE96" s="319">
        <v>4</v>
      </c>
      <c r="AF96" s="329">
        <v>3</v>
      </c>
      <c r="AG96" s="329">
        <v>3</v>
      </c>
      <c r="AH96" s="329">
        <v>3</v>
      </c>
      <c r="AI96" s="329">
        <v>8</v>
      </c>
      <c r="AJ96" s="329">
        <v>4</v>
      </c>
      <c r="AK96" s="329">
        <v>4</v>
      </c>
      <c r="AL96" s="329">
        <v>2</v>
      </c>
      <c r="AM96" s="329">
        <v>3</v>
      </c>
      <c r="AN96" s="329">
        <v>3</v>
      </c>
      <c r="AO96" s="336">
        <v>2</v>
      </c>
    </row>
    <row r="97" spans="2:41" ht="13.5">
      <c r="B97" s="202"/>
      <c r="C97" s="207"/>
      <c r="D97" s="207"/>
      <c r="E97" s="216"/>
      <c r="F97" s="221"/>
      <c r="G97" s="225"/>
      <c r="H97" s="229"/>
      <c r="I97" s="233"/>
      <c r="J97" s="229"/>
      <c r="K97" s="244"/>
      <c r="L97" s="251"/>
      <c r="M97" s="249"/>
      <c r="N97" s="262"/>
      <c r="O97" s="269"/>
      <c r="P97" s="269"/>
      <c r="Q97" s="269"/>
      <c r="R97" s="269"/>
      <c r="S97" s="269"/>
      <c r="T97" s="269"/>
      <c r="U97" s="269"/>
      <c r="V97" s="269"/>
      <c r="W97" s="273"/>
      <c r="X97" s="277" t="s">
        <v>17</v>
      </c>
      <c r="Y97" s="282">
        <v>21</v>
      </c>
      <c r="Z97" s="286">
        <v>22</v>
      </c>
      <c r="AA97" s="292">
        <v>17</v>
      </c>
      <c r="AB97" s="292">
        <v>17</v>
      </c>
      <c r="AC97" s="306">
        <v>21</v>
      </c>
      <c r="AD97" s="292">
        <v>10</v>
      </c>
      <c r="AE97" s="319">
        <v>6</v>
      </c>
      <c r="AF97" s="330">
        <v>15</v>
      </c>
      <c r="AG97" s="330">
        <v>11</v>
      </c>
      <c r="AH97" s="330">
        <v>15</v>
      </c>
      <c r="AI97" s="330">
        <v>9</v>
      </c>
      <c r="AJ97" s="330">
        <v>9</v>
      </c>
      <c r="AK97" s="330">
        <v>5</v>
      </c>
      <c r="AL97" s="330">
        <v>8</v>
      </c>
      <c r="AM97" s="330">
        <v>5</v>
      </c>
      <c r="AN97" s="330">
        <v>4</v>
      </c>
      <c r="AO97" s="337">
        <v>5</v>
      </c>
    </row>
    <row r="98" spans="2:41" ht="12" customHeight="1">
      <c r="B98" s="201"/>
      <c r="C98" s="207">
        <v>5200</v>
      </c>
      <c r="D98" s="207"/>
      <c r="E98" s="216" t="s">
        <v>371</v>
      </c>
      <c r="F98" s="220" t="s">
        <v>548</v>
      </c>
      <c r="G98" s="224">
        <v>3</v>
      </c>
      <c r="H98" s="230">
        <v>6</v>
      </c>
      <c r="I98" s="233">
        <v>3</v>
      </c>
      <c r="J98" s="239">
        <f>AB98+AB99</f>
        <v>8</v>
      </c>
      <c r="K98" s="244">
        <f>AC98+AC99</f>
        <v>5</v>
      </c>
      <c r="L98" s="231">
        <f>AD98+AD99</f>
        <v>11</v>
      </c>
      <c r="M98" s="255">
        <f>AE98+AE99</f>
        <v>4</v>
      </c>
      <c r="N98" s="261">
        <v>4</v>
      </c>
      <c r="O98" s="263">
        <v>3</v>
      </c>
      <c r="P98" s="263">
        <v>8</v>
      </c>
      <c r="Q98" s="263">
        <v>3</v>
      </c>
      <c r="R98" s="263">
        <v>5</v>
      </c>
      <c r="S98" s="263">
        <v>2</v>
      </c>
      <c r="T98" s="263">
        <v>2</v>
      </c>
      <c r="U98" s="263">
        <v>5</v>
      </c>
      <c r="V98" s="263">
        <v>2</v>
      </c>
      <c r="W98" s="274">
        <v>3</v>
      </c>
      <c r="X98" s="278" t="s">
        <v>136</v>
      </c>
      <c r="Y98" s="224">
        <v>1</v>
      </c>
      <c r="Z98" s="230">
        <v>2</v>
      </c>
      <c r="AA98" s="290">
        <v>3</v>
      </c>
      <c r="AB98" s="290">
        <v>5</v>
      </c>
      <c r="AC98" s="304">
        <v>3</v>
      </c>
      <c r="AD98" s="290">
        <v>5</v>
      </c>
      <c r="AE98" s="317">
        <v>2</v>
      </c>
      <c r="AF98" s="329">
        <v>3</v>
      </c>
      <c r="AG98" s="329">
        <v>2</v>
      </c>
      <c r="AH98" s="329">
        <v>6</v>
      </c>
      <c r="AI98" s="329">
        <v>1</v>
      </c>
      <c r="AJ98" s="329">
        <v>2</v>
      </c>
      <c r="AK98" s="329">
        <v>1</v>
      </c>
      <c r="AL98" s="329" t="s">
        <v>38</v>
      </c>
      <c r="AM98" s="329">
        <v>4</v>
      </c>
      <c r="AN98" s="329" t="s">
        <v>38</v>
      </c>
      <c r="AO98" s="336">
        <v>2</v>
      </c>
    </row>
    <row r="99" spans="2:41" ht="13.5">
      <c r="B99" s="202"/>
      <c r="C99" s="207"/>
      <c r="D99" s="207"/>
      <c r="E99" s="216"/>
      <c r="F99" s="221"/>
      <c r="G99" s="225"/>
      <c r="H99" s="229"/>
      <c r="I99" s="233"/>
      <c r="J99" s="229"/>
      <c r="K99" s="244"/>
      <c r="L99" s="229"/>
      <c r="M99" s="256"/>
      <c r="N99" s="262"/>
      <c r="O99" s="264"/>
      <c r="P99" s="264"/>
      <c r="Q99" s="264"/>
      <c r="R99" s="264"/>
      <c r="S99" s="264"/>
      <c r="T99" s="264"/>
      <c r="U99" s="264"/>
      <c r="V99" s="264"/>
      <c r="W99" s="275"/>
      <c r="X99" s="214" t="s">
        <v>17</v>
      </c>
      <c r="Y99" s="282">
        <v>2</v>
      </c>
      <c r="Z99" s="286">
        <v>4</v>
      </c>
      <c r="AA99" s="291" t="s">
        <v>38</v>
      </c>
      <c r="AB99" s="291">
        <v>3</v>
      </c>
      <c r="AC99" s="305">
        <v>2</v>
      </c>
      <c r="AD99" s="291">
        <v>6</v>
      </c>
      <c r="AE99" s="318">
        <v>2</v>
      </c>
      <c r="AF99" s="330">
        <v>1</v>
      </c>
      <c r="AG99" s="330">
        <v>1</v>
      </c>
      <c r="AH99" s="330">
        <v>2</v>
      </c>
      <c r="AI99" s="330">
        <v>2</v>
      </c>
      <c r="AJ99" s="330">
        <v>3</v>
      </c>
      <c r="AK99" s="330">
        <v>1</v>
      </c>
      <c r="AL99" s="330">
        <v>2</v>
      </c>
      <c r="AM99" s="330">
        <v>1</v>
      </c>
      <c r="AN99" s="330">
        <v>2</v>
      </c>
      <c r="AO99" s="337">
        <v>1</v>
      </c>
    </row>
    <row r="100" spans="2:41" ht="12" customHeight="1">
      <c r="B100" s="196">
        <v>6000</v>
      </c>
      <c r="C100" s="207"/>
      <c r="D100" s="207"/>
      <c r="E100" s="216" t="s">
        <v>372</v>
      </c>
      <c r="F100" s="220" t="s">
        <v>548</v>
      </c>
      <c r="G100" s="224">
        <v>145</v>
      </c>
      <c r="H100" s="230">
        <v>123</v>
      </c>
      <c r="I100" s="233">
        <f>AA100+AA101</f>
        <v>127</v>
      </c>
      <c r="J100" s="239">
        <f>AB100+AB101</f>
        <v>132</v>
      </c>
      <c r="K100" s="244">
        <f>AC100+AC101</f>
        <v>122</v>
      </c>
      <c r="L100" s="238">
        <f>AD100+AD101</f>
        <v>105</v>
      </c>
      <c r="M100" s="257">
        <f>AE100+AE101</f>
        <v>81</v>
      </c>
      <c r="N100" s="261">
        <v>65</v>
      </c>
      <c r="O100" s="269">
        <v>64</v>
      </c>
      <c r="P100" s="269">
        <v>56</v>
      </c>
      <c r="Q100" s="269">
        <v>44</v>
      </c>
      <c r="R100" s="269">
        <v>53</v>
      </c>
      <c r="S100" s="269">
        <v>47</v>
      </c>
      <c r="T100" s="269">
        <v>50</v>
      </c>
      <c r="U100" s="269">
        <v>38</v>
      </c>
      <c r="V100" s="269">
        <v>41</v>
      </c>
      <c r="W100" s="273">
        <v>38</v>
      </c>
      <c r="X100" s="277" t="s">
        <v>136</v>
      </c>
      <c r="Y100" s="224">
        <v>65</v>
      </c>
      <c r="Z100" s="230">
        <v>60</v>
      </c>
      <c r="AA100" s="292">
        <v>47</v>
      </c>
      <c r="AB100" s="292">
        <v>48</v>
      </c>
      <c r="AC100" s="306">
        <v>55</v>
      </c>
      <c r="AD100" s="292">
        <v>50</v>
      </c>
      <c r="AE100" s="319">
        <v>36</v>
      </c>
      <c r="AF100" s="329">
        <v>36</v>
      </c>
      <c r="AG100" s="329">
        <v>27</v>
      </c>
      <c r="AH100" s="329">
        <v>21</v>
      </c>
      <c r="AI100" s="329">
        <v>23</v>
      </c>
      <c r="AJ100" s="329">
        <v>31</v>
      </c>
      <c r="AK100" s="329">
        <v>23</v>
      </c>
      <c r="AL100" s="329">
        <v>24</v>
      </c>
      <c r="AM100" s="329">
        <v>24</v>
      </c>
      <c r="AN100" s="329">
        <v>23</v>
      </c>
      <c r="AO100" s="336">
        <v>20</v>
      </c>
    </row>
    <row r="101" spans="2:41" ht="13.5">
      <c r="B101" s="196"/>
      <c r="C101" s="207"/>
      <c r="D101" s="207"/>
      <c r="E101" s="216"/>
      <c r="F101" s="221"/>
      <c r="G101" s="225"/>
      <c r="H101" s="229"/>
      <c r="I101" s="233"/>
      <c r="J101" s="229"/>
      <c r="K101" s="244"/>
      <c r="L101" s="251"/>
      <c r="M101" s="249"/>
      <c r="N101" s="262"/>
      <c r="O101" s="269"/>
      <c r="P101" s="269"/>
      <c r="Q101" s="269"/>
      <c r="R101" s="269"/>
      <c r="S101" s="269"/>
      <c r="T101" s="269"/>
      <c r="U101" s="269"/>
      <c r="V101" s="269"/>
      <c r="W101" s="273"/>
      <c r="X101" s="221" t="s">
        <v>17</v>
      </c>
      <c r="Y101" s="282">
        <v>80</v>
      </c>
      <c r="Z101" s="286">
        <v>63</v>
      </c>
      <c r="AA101" s="295">
        <v>80</v>
      </c>
      <c r="AB101" s="297">
        <v>84</v>
      </c>
      <c r="AC101" s="306">
        <v>67</v>
      </c>
      <c r="AD101" s="292">
        <v>55</v>
      </c>
      <c r="AE101" s="319">
        <v>45</v>
      </c>
      <c r="AF101" s="330">
        <v>29</v>
      </c>
      <c r="AG101" s="330">
        <v>37</v>
      </c>
      <c r="AH101" s="330">
        <v>35</v>
      </c>
      <c r="AI101" s="330">
        <v>21</v>
      </c>
      <c r="AJ101" s="330">
        <v>22</v>
      </c>
      <c r="AK101" s="330">
        <v>24</v>
      </c>
      <c r="AL101" s="330">
        <v>26</v>
      </c>
      <c r="AM101" s="330">
        <v>14</v>
      </c>
      <c r="AN101" s="330">
        <v>18</v>
      </c>
      <c r="AO101" s="337">
        <v>18</v>
      </c>
    </row>
    <row r="102" spans="2:41" ht="12" customHeight="1">
      <c r="B102" s="197" t="s">
        <v>299</v>
      </c>
      <c r="C102" s="207">
        <v>6100</v>
      </c>
      <c r="D102" s="207"/>
      <c r="E102" s="216" t="s">
        <v>373</v>
      </c>
      <c r="F102" s="220" t="s">
        <v>548</v>
      </c>
      <c r="G102" s="224" t="s">
        <v>38</v>
      </c>
      <c r="H102" s="230">
        <v>2</v>
      </c>
      <c r="I102" s="233" t="s">
        <v>38</v>
      </c>
      <c r="J102" s="239" t="s">
        <v>38</v>
      </c>
      <c r="K102" s="244">
        <v>2</v>
      </c>
      <c r="L102" s="231" t="s">
        <v>38</v>
      </c>
      <c r="M102" s="255" t="s">
        <v>38</v>
      </c>
      <c r="N102" s="261" t="s">
        <v>38</v>
      </c>
      <c r="O102" s="263">
        <v>0</v>
      </c>
      <c r="P102" s="263">
        <v>0</v>
      </c>
      <c r="Q102" s="263">
        <v>0</v>
      </c>
      <c r="R102" s="263">
        <v>2</v>
      </c>
      <c r="S102" s="263">
        <v>0</v>
      </c>
      <c r="T102" s="263">
        <v>1</v>
      </c>
      <c r="U102" s="263">
        <v>1</v>
      </c>
      <c r="V102" s="263">
        <v>0</v>
      </c>
      <c r="W102" s="274">
        <v>0</v>
      </c>
      <c r="X102" s="278" t="s">
        <v>136</v>
      </c>
      <c r="Y102" s="224" t="s">
        <v>38</v>
      </c>
      <c r="Z102" s="230">
        <v>2</v>
      </c>
      <c r="AA102" s="290" t="s">
        <v>38</v>
      </c>
      <c r="AB102" s="290" t="s">
        <v>38</v>
      </c>
      <c r="AC102" s="304" t="s">
        <v>38</v>
      </c>
      <c r="AD102" s="290" t="s">
        <v>38</v>
      </c>
      <c r="AE102" s="317" t="s">
        <v>38</v>
      </c>
      <c r="AF102" s="329" t="s">
        <v>38</v>
      </c>
      <c r="AG102" s="329" t="s">
        <v>38</v>
      </c>
      <c r="AH102" s="329" t="s">
        <v>38</v>
      </c>
      <c r="AI102" s="329" t="s">
        <v>38</v>
      </c>
      <c r="AJ102" s="329">
        <v>1</v>
      </c>
      <c r="AK102" s="329" t="s">
        <v>38</v>
      </c>
      <c r="AL102" s="329" t="s">
        <v>38</v>
      </c>
      <c r="AM102" s="329" t="s">
        <v>38</v>
      </c>
      <c r="AN102" s="329" t="s">
        <v>38</v>
      </c>
      <c r="AO102" s="336" t="s">
        <v>38</v>
      </c>
    </row>
    <row r="103" spans="2:41" ht="13.5">
      <c r="B103" s="197"/>
      <c r="C103" s="207"/>
      <c r="D103" s="207"/>
      <c r="E103" s="216"/>
      <c r="F103" s="221"/>
      <c r="G103" s="225"/>
      <c r="H103" s="229"/>
      <c r="I103" s="233"/>
      <c r="J103" s="229"/>
      <c r="K103" s="244"/>
      <c r="L103" s="229"/>
      <c r="M103" s="256"/>
      <c r="N103" s="262"/>
      <c r="O103" s="264"/>
      <c r="P103" s="264"/>
      <c r="Q103" s="264"/>
      <c r="R103" s="264"/>
      <c r="S103" s="264"/>
      <c r="T103" s="264"/>
      <c r="U103" s="264"/>
      <c r="V103" s="264"/>
      <c r="W103" s="275"/>
      <c r="X103" s="214" t="s">
        <v>17</v>
      </c>
      <c r="Y103" s="282" t="s">
        <v>38</v>
      </c>
      <c r="Z103" s="286" t="s">
        <v>38</v>
      </c>
      <c r="AA103" s="291" t="s">
        <v>38</v>
      </c>
      <c r="AB103" s="291" t="s">
        <v>38</v>
      </c>
      <c r="AC103" s="305">
        <v>2</v>
      </c>
      <c r="AD103" s="291" t="s">
        <v>38</v>
      </c>
      <c r="AE103" s="318" t="s">
        <v>38</v>
      </c>
      <c r="AF103" s="330" t="s">
        <v>38</v>
      </c>
      <c r="AG103" s="330" t="s">
        <v>38</v>
      </c>
      <c r="AH103" s="330" t="s">
        <v>38</v>
      </c>
      <c r="AI103" s="330" t="s">
        <v>38</v>
      </c>
      <c r="AJ103" s="330">
        <v>1</v>
      </c>
      <c r="AK103" s="330" t="s">
        <v>38</v>
      </c>
      <c r="AL103" s="330">
        <v>1</v>
      </c>
      <c r="AM103" s="330">
        <v>1</v>
      </c>
      <c r="AN103" s="330" t="s">
        <v>38</v>
      </c>
      <c r="AO103" s="337" t="s">
        <v>38</v>
      </c>
    </row>
    <row r="104" spans="2:41" ht="12" customHeight="1">
      <c r="B104" s="197"/>
      <c r="C104" s="207">
        <v>6200</v>
      </c>
      <c r="D104" s="207"/>
      <c r="E104" s="216" t="s">
        <v>121</v>
      </c>
      <c r="F104" s="220" t="s">
        <v>548</v>
      </c>
      <c r="G104" s="224">
        <v>7</v>
      </c>
      <c r="H104" s="230">
        <v>4</v>
      </c>
      <c r="I104" s="233">
        <f>AA104+AA105</f>
        <v>15</v>
      </c>
      <c r="J104" s="239">
        <f>AB104+AB105</f>
        <v>8</v>
      </c>
      <c r="K104" s="244">
        <f>AC104+AC105</f>
        <v>6</v>
      </c>
      <c r="L104" s="238">
        <f>AD104+AD105</f>
        <v>5</v>
      </c>
      <c r="M104" s="257">
        <f>AE104+AE105</f>
        <v>4</v>
      </c>
      <c r="N104" s="261">
        <v>2</v>
      </c>
      <c r="O104" s="269">
        <v>5</v>
      </c>
      <c r="P104" s="269">
        <v>5</v>
      </c>
      <c r="Q104" s="269">
        <v>0</v>
      </c>
      <c r="R104" s="269">
        <v>8</v>
      </c>
      <c r="S104" s="269">
        <v>6</v>
      </c>
      <c r="T104" s="269">
        <v>3</v>
      </c>
      <c r="U104" s="269">
        <v>6</v>
      </c>
      <c r="V104" s="269">
        <v>5</v>
      </c>
      <c r="W104" s="273">
        <v>5</v>
      </c>
      <c r="X104" s="277" t="s">
        <v>136</v>
      </c>
      <c r="Y104" s="224">
        <v>5</v>
      </c>
      <c r="Z104" s="230">
        <v>2</v>
      </c>
      <c r="AA104" s="290">
        <v>6</v>
      </c>
      <c r="AB104" s="290">
        <v>3</v>
      </c>
      <c r="AC104" s="306">
        <v>4</v>
      </c>
      <c r="AD104" s="292">
        <v>2</v>
      </c>
      <c r="AE104" s="319">
        <v>3</v>
      </c>
      <c r="AF104" s="329">
        <v>1</v>
      </c>
      <c r="AG104" s="329">
        <v>2</v>
      </c>
      <c r="AH104" s="329">
        <v>1</v>
      </c>
      <c r="AI104" s="329" t="s">
        <v>38</v>
      </c>
      <c r="AJ104" s="329">
        <v>5</v>
      </c>
      <c r="AK104" s="329">
        <v>5</v>
      </c>
      <c r="AL104" s="329">
        <v>3</v>
      </c>
      <c r="AM104" s="329">
        <v>4</v>
      </c>
      <c r="AN104" s="329">
        <v>4</v>
      </c>
      <c r="AO104" s="336">
        <v>2</v>
      </c>
    </row>
    <row r="105" spans="2:41" ht="13.5">
      <c r="B105" s="197"/>
      <c r="C105" s="207"/>
      <c r="D105" s="207"/>
      <c r="E105" s="216"/>
      <c r="F105" s="221"/>
      <c r="G105" s="225"/>
      <c r="H105" s="229"/>
      <c r="I105" s="233"/>
      <c r="J105" s="229"/>
      <c r="K105" s="244"/>
      <c r="L105" s="251"/>
      <c r="M105" s="249"/>
      <c r="N105" s="262"/>
      <c r="O105" s="269"/>
      <c r="P105" s="269"/>
      <c r="Q105" s="269"/>
      <c r="R105" s="269"/>
      <c r="S105" s="269"/>
      <c r="T105" s="269"/>
      <c r="U105" s="269"/>
      <c r="V105" s="269"/>
      <c r="W105" s="273"/>
      <c r="X105" s="277" t="s">
        <v>17</v>
      </c>
      <c r="Y105" s="282">
        <v>2</v>
      </c>
      <c r="Z105" s="286">
        <v>2</v>
      </c>
      <c r="AA105" s="295">
        <v>9</v>
      </c>
      <c r="AB105" s="295">
        <v>5</v>
      </c>
      <c r="AC105" s="306">
        <v>2</v>
      </c>
      <c r="AD105" s="292">
        <v>3</v>
      </c>
      <c r="AE105" s="319">
        <v>1</v>
      </c>
      <c r="AF105" s="330">
        <v>1</v>
      </c>
      <c r="AG105" s="330">
        <v>3</v>
      </c>
      <c r="AH105" s="330">
        <v>4</v>
      </c>
      <c r="AI105" s="330" t="s">
        <v>38</v>
      </c>
      <c r="AJ105" s="330">
        <v>3</v>
      </c>
      <c r="AK105" s="330">
        <v>1</v>
      </c>
      <c r="AL105" s="330" t="s">
        <v>38</v>
      </c>
      <c r="AM105" s="330">
        <v>2</v>
      </c>
      <c r="AN105" s="330">
        <v>1</v>
      </c>
      <c r="AO105" s="337">
        <v>3</v>
      </c>
    </row>
    <row r="106" spans="2:41" ht="12" customHeight="1">
      <c r="B106" s="197"/>
      <c r="C106" s="207">
        <v>6300</v>
      </c>
      <c r="D106" s="207"/>
      <c r="E106" s="216" t="s">
        <v>377</v>
      </c>
      <c r="F106" s="220" t="s">
        <v>548</v>
      </c>
      <c r="G106" s="224">
        <v>40</v>
      </c>
      <c r="H106" s="230">
        <v>32</v>
      </c>
      <c r="I106" s="233">
        <f>AA106+AA107</f>
        <v>31</v>
      </c>
      <c r="J106" s="239">
        <f>AB106+AB107</f>
        <v>27</v>
      </c>
      <c r="K106" s="244">
        <f>AC106+AC107</f>
        <v>31</v>
      </c>
      <c r="L106" s="231">
        <f>AD106+AD107</f>
        <v>24</v>
      </c>
      <c r="M106" s="255">
        <f>AE106+AE107</f>
        <v>12</v>
      </c>
      <c r="N106" s="261">
        <v>15</v>
      </c>
      <c r="O106" s="263">
        <v>21</v>
      </c>
      <c r="P106" s="263">
        <v>10</v>
      </c>
      <c r="Q106" s="263">
        <v>15</v>
      </c>
      <c r="R106" s="263">
        <v>12</v>
      </c>
      <c r="S106" s="263">
        <v>17</v>
      </c>
      <c r="T106" s="263">
        <v>17</v>
      </c>
      <c r="U106" s="263">
        <v>12</v>
      </c>
      <c r="V106" s="263">
        <v>6</v>
      </c>
      <c r="W106" s="274">
        <v>10</v>
      </c>
      <c r="X106" s="278" t="s">
        <v>136</v>
      </c>
      <c r="Y106" s="224">
        <v>24</v>
      </c>
      <c r="Z106" s="230">
        <v>14</v>
      </c>
      <c r="AA106" s="296">
        <v>9</v>
      </c>
      <c r="AB106" s="296">
        <v>14</v>
      </c>
      <c r="AC106" s="304">
        <v>15</v>
      </c>
      <c r="AD106" s="290">
        <v>10</v>
      </c>
      <c r="AE106" s="317">
        <v>6</v>
      </c>
      <c r="AF106" s="329">
        <v>9</v>
      </c>
      <c r="AG106" s="329">
        <v>8</v>
      </c>
      <c r="AH106" s="329">
        <v>3</v>
      </c>
      <c r="AI106" s="329">
        <v>7</v>
      </c>
      <c r="AJ106" s="329">
        <v>7</v>
      </c>
      <c r="AK106" s="329">
        <v>8</v>
      </c>
      <c r="AL106" s="329">
        <v>7</v>
      </c>
      <c r="AM106" s="329">
        <v>6</v>
      </c>
      <c r="AN106" s="329">
        <v>4</v>
      </c>
      <c r="AO106" s="336">
        <v>4</v>
      </c>
    </row>
    <row r="107" spans="2:41" ht="13.5">
      <c r="B107" s="197"/>
      <c r="C107" s="207"/>
      <c r="D107" s="207"/>
      <c r="E107" s="216"/>
      <c r="F107" s="221"/>
      <c r="G107" s="225"/>
      <c r="H107" s="229"/>
      <c r="I107" s="233"/>
      <c r="J107" s="229"/>
      <c r="K107" s="244"/>
      <c r="L107" s="229"/>
      <c r="M107" s="256"/>
      <c r="N107" s="262"/>
      <c r="O107" s="264"/>
      <c r="P107" s="264"/>
      <c r="Q107" s="264"/>
      <c r="R107" s="264"/>
      <c r="S107" s="264"/>
      <c r="T107" s="264"/>
      <c r="U107" s="264"/>
      <c r="V107" s="264"/>
      <c r="W107" s="275"/>
      <c r="X107" s="214" t="s">
        <v>17</v>
      </c>
      <c r="Y107" s="282">
        <v>16</v>
      </c>
      <c r="Z107" s="286">
        <v>18</v>
      </c>
      <c r="AA107" s="295">
        <v>22</v>
      </c>
      <c r="AB107" s="295">
        <v>13</v>
      </c>
      <c r="AC107" s="305">
        <v>16</v>
      </c>
      <c r="AD107" s="291">
        <v>14</v>
      </c>
      <c r="AE107" s="318">
        <v>6</v>
      </c>
      <c r="AF107" s="330">
        <v>6</v>
      </c>
      <c r="AG107" s="330">
        <v>13</v>
      </c>
      <c r="AH107" s="330">
        <v>7</v>
      </c>
      <c r="AI107" s="330">
        <v>8</v>
      </c>
      <c r="AJ107" s="330">
        <v>5</v>
      </c>
      <c r="AK107" s="330">
        <v>9</v>
      </c>
      <c r="AL107" s="330">
        <v>10</v>
      </c>
      <c r="AM107" s="330">
        <v>6</v>
      </c>
      <c r="AN107" s="330">
        <v>2</v>
      </c>
      <c r="AO107" s="337">
        <v>6</v>
      </c>
    </row>
    <row r="108" spans="2:41" ht="12" customHeight="1">
      <c r="B108" s="197"/>
      <c r="C108" s="207">
        <v>6400</v>
      </c>
      <c r="D108" s="207"/>
      <c r="E108" s="216" t="s">
        <v>142</v>
      </c>
      <c r="F108" s="220" t="s">
        <v>548</v>
      </c>
      <c r="G108" s="224">
        <v>60</v>
      </c>
      <c r="H108" s="230">
        <v>54</v>
      </c>
      <c r="I108" s="233">
        <f>AA108+AA109</f>
        <v>55</v>
      </c>
      <c r="J108" s="239">
        <f>AB108+AB109</f>
        <v>52</v>
      </c>
      <c r="K108" s="244">
        <f>AC108+AC109</f>
        <v>43</v>
      </c>
      <c r="L108" s="238">
        <f>AD108+AD109</f>
        <v>45</v>
      </c>
      <c r="M108" s="257">
        <f>AE108+AE109</f>
        <v>32</v>
      </c>
      <c r="N108" s="261">
        <v>19</v>
      </c>
      <c r="O108" s="269">
        <v>16</v>
      </c>
      <c r="P108" s="269">
        <v>12</v>
      </c>
      <c r="Q108" s="269">
        <v>7</v>
      </c>
      <c r="R108" s="269">
        <v>11</v>
      </c>
      <c r="S108" s="269">
        <v>10</v>
      </c>
      <c r="T108" s="269">
        <v>10</v>
      </c>
      <c r="U108" s="269">
        <v>9</v>
      </c>
      <c r="V108" s="269">
        <v>6</v>
      </c>
      <c r="W108" s="273">
        <v>2</v>
      </c>
      <c r="X108" s="277" t="s">
        <v>136</v>
      </c>
      <c r="Y108" s="224">
        <v>20</v>
      </c>
      <c r="Z108" s="230">
        <v>23</v>
      </c>
      <c r="AA108" s="296">
        <v>20</v>
      </c>
      <c r="AB108" s="296">
        <v>10</v>
      </c>
      <c r="AC108" s="306">
        <v>14</v>
      </c>
      <c r="AD108" s="292">
        <v>18</v>
      </c>
      <c r="AE108" s="319">
        <v>13</v>
      </c>
      <c r="AF108" s="329">
        <v>9</v>
      </c>
      <c r="AG108" s="329">
        <v>6</v>
      </c>
      <c r="AH108" s="329">
        <v>4</v>
      </c>
      <c r="AI108" s="329">
        <v>4</v>
      </c>
      <c r="AJ108" s="329">
        <v>6</v>
      </c>
      <c r="AK108" s="329">
        <v>5</v>
      </c>
      <c r="AL108" s="329">
        <v>3</v>
      </c>
      <c r="AM108" s="329">
        <v>7</v>
      </c>
      <c r="AN108" s="329">
        <v>3</v>
      </c>
      <c r="AO108" s="336" t="s">
        <v>38</v>
      </c>
    </row>
    <row r="109" spans="2:41" ht="13.5">
      <c r="B109" s="197"/>
      <c r="C109" s="207"/>
      <c r="D109" s="207"/>
      <c r="E109" s="216"/>
      <c r="F109" s="221"/>
      <c r="G109" s="225"/>
      <c r="H109" s="229"/>
      <c r="I109" s="233"/>
      <c r="J109" s="229"/>
      <c r="K109" s="244"/>
      <c r="L109" s="251"/>
      <c r="M109" s="249"/>
      <c r="N109" s="262"/>
      <c r="O109" s="269"/>
      <c r="P109" s="269"/>
      <c r="Q109" s="269"/>
      <c r="R109" s="269"/>
      <c r="S109" s="269"/>
      <c r="T109" s="269"/>
      <c r="U109" s="269"/>
      <c r="V109" s="269"/>
      <c r="W109" s="273"/>
      <c r="X109" s="277" t="s">
        <v>17</v>
      </c>
      <c r="Y109" s="282">
        <v>40</v>
      </c>
      <c r="Z109" s="286">
        <v>31</v>
      </c>
      <c r="AA109" s="297">
        <v>35</v>
      </c>
      <c r="AB109" s="297">
        <v>42</v>
      </c>
      <c r="AC109" s="306">
        <v>29</v>
      </c>
      <c r="AD109" s="292">
        <v>27</v>
      </c>
      <c r="AE109" s="319">
        <v>19</v>
      </c>
      <c r="AF109" s="330">
        <v>10</v>
      </c>
      <c r="AG109" s="330">
        <v>10</v>
      </c>
      <c r="AH109" s="330">
        <v>8</v>
      </c>
      <c r="AI109" s="330">
        <v>3</v>
      </c>
      <c r="AJ109" s="330">
        <v>5</v>
      </c>
      <c r="AK109" s="330">
        <v>5</v>
      </c>
      <c r="AL109" s="330">
        <v>7</v>
      </c>
      <c r="AM109" s="330">
        <v>2</v>
      </c>
      <c r="AN109" s="330">
        <v>3</v>
      </c>
      <c r="AO109" s="337">
        <v>2</v>
      </c>
    </row>
    <row r="110" spans="2:41" ht="12" customHeight="1">
      <c r="B110" s="197"/>
      <c r="C110" s="207">
        <v>6500</v>
      </c>
      <c r="D110" s="207"/>
      <c r="E110" s="216" t="s">
        <v>378</v>
      </c>
      <c r="F110" s="220" t="s">
        <v>548</v>
      </c>
      <c r="G110" s="224">
        <v>38</v>
      </c>
      <c r="H110" s="230">
        <v>31</v>
      </c>
      <c r="I110" s="233">
        <f>AA110+AA111</f>
        <v>26</v>
      </c>
      <c r="J110" s="239">
        <f>AB110+AB111</f>
        <v>45</v>
      </c>
      <c r="K110" s="244">
        <f>AC110+AC111</f>
        <v>40</v>
      </c>
      <c r="L110" s="231">
        <f>AD110+AD111</f>
        <v>31</v>
      </c>
      <c r="M110" s="255">
        <f>AE110+AE111</f>
        <v>33</v>
      </c>
      <c r="N110" s="261">
        <v>29</v>
      </c>
      <c r="O110" s="263">
        <v>22</v>
      </c>
      <c r="P110" s="263">
        <v>29</v>
      </c>
      <c r="Q110" s="263">
        <v>22</v>
      </c>
      <c r="R110" s="263">
        <v>20</v>
      </c>
      <c r="S110" s="263">
        <v>14</v>
      </c>
      <c r="T110" s="263">
        <v>19</v>
      </c>
      <c r="U110" s="263">
        <v>10</v>
      </c>
      <c r="V110" s="263">
        <v>24</v>
      </c>
      <c r="W110" s="274">
        <v>21</v>
      </c>
      <c r="X110" s="278" t="s">
        <v>136</v>
      </c>
      <c r="Y110" s="224">
        <v>16</v>
      </c>
      <c r="Z110" s="230">
        <v>19</v>
      </c>
      <c r="AA110" s="296">
        <v>12</v>
      </c>
      <c r="AB110" s="296">
        <v>21</v>
      </c>
      <c r="AC110" s="304">
        <v>22</v>
      </c>
      <c r="AD110" s="290">
        <v>20</v>
      </c>
      <c r="AE110" s="317">
        <v>14</v>
      </c>
      <c r="AF110" s="329">
        <v>17</v>
      </c>
      <c r="AG110" s="329">
        <v>11</v>
      </c>
      <c r="AH110" s="329">
        <v>13</v>
      </c>
      <c r="AI110" s="329">
        <v>12</v>
      </c>
      <c r="AJ110" s="329">
        <v>12</v>
      </c>
      <c r="AK110" s="329">
        <v>5</v>
      </c>
      <c r="AL110" s="329">
        <v>11</v>
      </c>
      <c r="AM110" s="329">
        <v>7</v>
      </c>
      <c r="AN110" s="329">
        <v>12</v>
      </c>
      <c r="AO110" s="336">
        <v>14</v>
      </c>
    </row>
    <row r="111" spans="2:41" ht="13.5">
      <c r="B111" s="197"/>
      <c r="C111" s="207"/>
      <c r="D111" s="207"/>
      <c r="E111" s="216"/>
      <c r="F111" s="221"/>
      <c r="G111" s="225"/>
      <c r="H111" s="229"/>
      <c r="I111" s="233"/>
      <c r="J111" s="229"/>
      <c r="K111" s="244"/>
      <c r="L111" s="229"/>
      <c r="M111" s="256"/>
      <c r="N111" s="262"/>
      <c r="O111" s="264"/>
      <c r="P111" s="264"/>
      <c r="Q111" s="264"/>
      <c r="R111" s="264"/>
      <c r="S111" s="264"/>
      <c r="T111" s="264"/>
      <c r="U111" s="264"/>
      <c r="V111" s="264"/>
      <c r="W111" s="275"/>
      <c r="X111" s="214" t="s">
        <v>17</v>
      </c>
      <c r="Y111" s="282">
        <v>22</v>
      </c>
      <c r="Z111" s="286">
        <v>12</v>
      </c>
      <c r="AA111" s="295">
        <v>14</v>
      </c>
      <c r="AB111" s="295">
        <v>24</v>
      </c>
      <c r="AC111" s="305">
        <v>18</v>
      </c>
      <c r="AD111" s="291">
        <v>11</v>
      </c>
      <c r="AE111" s="318">
        <v>19</v>
      </c>
      <c r="AF111" s="330">
        <v>12</v>
      </c>
      <c r="AG111" s="330">
        <v>11</v>
      </c>
      <c r="AH111" s="330">
        <v>16</v>
      </c>
      <c r="AI111" s="330">
        <v>10</v>
      </c>
      <c r="AJ111" s="330">
        <v>8</v>
      </c>
      <c r="AK111" s="330">
        <v>9</v>
      </c>
      <c r="AL111" s="330">
        <v>8</v>
      </c>
      <c r="AM111" s="330">
        <v>3</v>
      </c>
      <c r="AN111" s="330">
        <v>12</v>
      </c>
      <c r="AO111" s="337">
        <v>7</v>
      </c>
    </row>
    <row r="112" spans="2:41" ht="12" customHeight="1">
      <c r="B112" s="196">
        <v>7000</v>
      </c>
      <c r="C112" s="207"/>
      <c r="D112" s="207"/>
      <c r="E112" s="216" t="s">
        <v>380</v>
      </c>
      <c r="F112" s="220" t="s">
        <v>548</v>
      </c>
      <c r="G112" s="224" t="s">
        <v>38</v>
      </c>
      <c r="H112" s="231" t="s">
        <v>38</v>
      </c>
      <c r="I112" s="233" t="s">
        <v>38</v>
      </c>
      <c r="J112" s="239">
        <v>1</v>
      </c>
      <c r="K112" s="244" t="s">
        <v>38</v>
      </c>
      <c r="L112" s="238" t="s">
        <v>38</v>
      </c>
      <c r="M112" s="257" t="s">
        <v>38</v>
      </c>
      <c r="N112" s="261" t="s">
        <v>38</v>
      </c>
      <c r="O112" s="269">
        <v>0</v>
      </c>
      <c r="P112" s="269">
        <v>0</v>
      </c>
      <c r="Q112" s="269">
        <v>0</v>
      </c>
      <c r="R112" s="269">
        <v>0</v>
      </c>
      <c r="S112" s="269">
        <v>0</v>
      </c>
      <c r="T112" s="269">
        <v>0</v>
      </c>
      <c r="U112" s="269">
        <v>0</v>
      </c>
      <c r="V112" s="269">
        <v>0</v>
      </c>
      <c r="W112" s="273">
        <v>0</v>
      </c>
      <c r="X112" s="277" t="s">
        <v>136</v>
      </c>
      <c r="Y112" s="224" t="s">
        <v>38</v>
      </c>
      <c r="Z112" s="230" t="s">
        <v>38</v>
      </c>
      <c r="AA112" s="297" t="s">
        <v>38</v>
      </c>
      <c r="AB112" s="297" t="s">
        <v>38</v>
      </c>
      <c r="AC112" s="306" t="s">
        <v>38</v>
      </c>
      <c r="AD112" s="292" t="s">
        <v>38</v>
      </c>
      <c r="AE112" s="319" t="s">
        <v>38</v>
      </c>
      <c r="AF112" s="329" t="s">
        <v>38</v>
      </c>
      <c r="AG112" s="329" t="s">
        <v>38</v>
      </c>
      <c r="AH112" s="329" t="s">
        <v>38</v>
      </c>
      <c r="AI112" s="329" t="s">
        <v>38</v>
      </c>
      <c r="AJ112" s="329" t="s">
        <v>38</v>
      </c>
      <c r="AK112" s="329" t="s">
        <v>38</v>
      </c>
      <c r="AL112" s="329" t="s">
        <v>38</v>
      </c>
      <c r="AM112" s="329" t="s">
        <v>38</v>
      </c>
      <c r="AN112" s="329" t="s">
        <v>38</v>
      </c>
      <c r="AO112" s="336" t="s">
        <v>38</v>
      </c>
    </row>
    <row r="113" spans="2:41" ht="13.5">
      <c r="B113" s="196"/>
      <c r="C113" s="207"/>
      <c r="D113" s="207"/>
      <c r="E113" s="216"/>
      <c r="F113" s="221"/>
      <c r="G113" s="225"/>
      <c r="H113" s="229"/>
      <c r="I113" s="233"/>
      <c r="J113" s="229"/>
      <c r="K113" s="244"/>
      <c r="L113" s="251"/>
      <c r="M113" s="249"/>
      <c r="N113" s="262"/>
      <c r="O113" s="269"/>
      <c r="P113" s="269"/>
      <c r="Q113" s="269"/>
      <c r="R113" s="269"/>
      <c r="S113" s="269"/>
      <c r="T113" s="269"/>
      <c r="U113" s="269"/>
      <c r="V113" s="269"/>
      <c r="W113" s="273"/>
      <c r="X113" s="277" t="s">
        <v>17</v>
      </c>
      <c r="Y113" s="282" t="s">
        <v>38</v>
      </c>
      <c r="Z113" s="286" t="s">
        <v>38</v>
      </c>
      <c r="AA113" s="295" t="s">
        <v>38</v>
      </c>
      <c r="AB113" s="295">
        <v>1</v>
      </c>
      <c r="AC113" s="306" t="s">
        <v>38</v>
      </c>
      <c r="AD113" s="292" t="s">
        <v>38</v>
      </c>
      <c r="AE113" s="319" t="s">
        <v>38</v>
      </c>
      <c r="AF113" s="330" t="s">
        <v>38</v>
      </c>
      <c r="AG113" s="330" t="s">
        <v>38</v>
      </c>
      <c r="AH113" s="330" t="s">
        <v>38</v>
      </c>
      <c r="AI113" s="330" t="s">
        <v>38</v>
      </c>
      <c r="AJ113" s="330" t="s">
        <v>38</v>
      </c>
      <c r="AK113" s="330" t="s">
        <v>38</v>
      </c>
      <c r="AL113" s="330" t="s">
        <v>38</v>
      </c>
      <c r="AM113" s="330" t="s">
        <v>38</v>
      </c>
      <c r="AN113" s="330" t="s">
        <v>38</v>
      </c>
      <c r="AO113" s="337" t="s">
        <v>38</v>
      </c>
    </row>
    <row r="114" spans="2:41" ht="12" customHeight="1">
      <c r="B114" s="196">
        <v>8000</v>
      </c>
      <c r="C114" s="207"/>
      <c r="D114" s="207"/>
      <c r="E114" s="216" t="s">
        <v>381</v>
      </c>
      <c r="F114" s="220" t="s">
        <v>548</v>
      </c>
      <c r="G114" s="224" t="s">
        <v>38</v>
      </c>
      <c r="H114" s="231" t="s">
        <v>38</v>
      </c>
      <c r="I114" s="233" t="s">
        <v>38</v>
      </c>
      <c r="J114" s="239" t="s">
        <v>38</v>
      </c>
      <c r="K114" s="244" t="s">
        <v>38</v>
      </c>
      <c r="L114" s="231" t="s">
        <v>38</v>
      </c>
      <c r="M114" s="255" t="s">
        <v>38</v>
      </c>
      <c r="N114" s="261" t="s">
        <v>38</v>
      </c>
      <c r="O114" s="263">
        <v>0</v>
      </c>
      <c r="P114" s="263">
        <v>1</v>
      </c>
      <c r="Q114" s="263">
        <v>0</v>
      </c>
      <c r="R114" s="263">
        <v>0</v>
      </c>
      <c r="S114" s="263">
        <v>0</v>
      </c>
      <c r="T114" s="263">
        <v>0</v>
      </c>
      <c r="U114" s="263">
        <v>0</v>
      </c>
      <c r="V114" s="263">
        <v>0</v>
      </c>
      <c r="W114" s="274">
        <v>0</v>
      </c>
      <c r="X114" s="278" t="s">
        <v>136</v>
      </c>
      <c r="Y114" s="224" t="s">
        <v>38</v>
      </c>
      <c r="Z114" s="230" t="s">
        <v>38</v>
      </c>
      <c r="AA114" s="297" t="s">
        <v>38</v>
      </c>
      <c r="AB114" s="297" t="s">
        <v>38</v>
      </c>
      <c r="AC114" s="304" t="s">
        <v>38</v>
      </c>
      <c r="AD114" s="290" t="s">
        <v>38</v>
      </c>
      <c r="AE114" s="317" t="s">
        <v>38</v>
      </c>
      <c r="AF114" s="329" t="s">
        <v>38</v>
      </c>
      <c r="AG114" s="329" t="s">
        <v>38</v>
      </c>
      <c r="AH114" s="329">
        <v>1</v>
      </c>
      <c r="AI114" s="329" t="s">
        <v>38</v>
      </c>
      <c r="AJ114" s="329" t="s">
        <v>38</v>
      </c>
      <c r="AK114" s="329" t="s">
        <v>38</v>
      </c>
      <c r="AL114" s="329" t="s">
        <v>38</v>
      </c>
      <c r="AM114" s="329" t="s">
        <v>38</v>
      </c>
      <c r="AN114" s="329" t="s">
        <v>38</v>
      </c>
      <c r="AO114" s="336" t="s">
        <v>38</v>
      </c>
    </row>
    <row r="115" spans="2:41" ht="13.5">
      <c r="B115" s="196"/>
      <c r="C115" s="207"/>
      <c r="D115" s="207"/>
      <c r="E115" s="216"/>
      <c r="F115" s="221"/>
      <c r="G115" s="225"/>
      <c r="H115" s="229"/>
      <c r="I115" s="233"/>
      <c r="J115" s="229"/>
      <c r="K115" s="244"/>
      <c r="L115" s="229"/>
      <c r="M115" s="256"/>
      <c r="N115" s="262"/>
      <c r="O115" s="264"/>
      <c r="P115" s="264"/>
      <c r="Q115" s="264"/>
      <c r="R115" s="264"/>
      <c r="S115" s="264"/>
      <c r="T115" s="264"/>
      <c r="U115" s="264"/>
      <c r="V115" s="264"/>
      <c r="W115" s="275"/>
      <c r="X115" s="214" t="s">
        <v>17</v>
      </c>
      <c r="Y115" s="282" t="s">
        <v>38</v>
      </c>
      <c r="Z115" s="286" t="s">
        <v>38</v>
      </c>
      <c r="AA115" s="295" t="s">
        <v>38</v>
      </c>
      <c r="AB115" s="295" t="s">
        <v>38</v>
      </c>
      <c r="AC115" s="305" t="s">
        <v>38</v>
      </c>
      <c r="AD115" s="291" t="s">
        <v>38</v>
      </c>
      <c r="AE115" s="318" t="s">
        <v>38</v>
      </c>
      <c r="AF115" s="330" t="s">
        <v>38</v>
      </c>
      <c r="AG115" s="330" t="s">
        <v>38</v>
      </c>
      <c r="AH115" s="330" t="s">
        <v>38</v>
      </c>
      <c r="AI115" s="330" t="s">
        <v>38</v>
      </c>
      <c r="AJ115" s="330" t="s">
        <v>38</v>
      </c>
      <c r="AK115" s="330" t="s">
        <v>38</v>
      </c>
      <c r="AL115" s="330" t="s">
        <v>38</v>
      </c>
      <c r="AM115" s="330" t="s">
        <v>38</v>
      </c>
      <c r="AN115" s="330" t="s">
        <v>38</v>
      </c>
      <c r="AO115" s="337" t="s">
        <v>38</v>
      </c>
    </row>
    <row r="116" spans="2:41" ht="12" customHeight="1">
      <c r="B116" s="196">
        <v>9000</v>
      </c>
      <c r="C116" s="207"/>
      <c r="D116" s="207"/>
      <c r="E116" s="216" t="s">
        <v>172</v>
      </c>
      <c r="F116" s="220" t="s">
        <v>548</v>
      </c>
      <c r="G116" s="224">
        <v>1044</v>
      </c>
      <c r="H116" s="230">
        <v>966</v>
      </c>
      <c r="I116" s="233">
        <f>AA116+AA117</f>
        <v>973</v>
      </c>
      <c r="J116" s="231">
        <f>AB116+AB117</f>
        <v>968</v>
      </c>
      <c r="K116" s="244">
        <f>AC116+AC117</f>
        <v>1075</v>
      </c>
      <c r="L116" s="238">
        <f>AD116+AD117</f>
        <v>1000</v>
      </c>
      <c r="M116" s="257">
        <f>AE116+AE117</f>
        <v>945</v>
      </c>
      <c r="N116" s="261">
        <v>973</v>
      </c>
      <c r="O116" s="269">
        <v>1073</v>
      </c>
      <c r="P116" s="269">
        <v>1035</v>
      </c>
      <c r="Q116" s="269">
        <v>989</v>
      </c>
      <c r="R116" s="269">
        <v>1034</v>
      </c>
      <c r="S116" s="269">
        <v>1035</v>
      </c>
      <c r="T116" s="269">
        <v>1004</v>
      </c>
      <c r="U116" s="269">
        <v>966</v>
      </c>
      <c r="V116" s="269">
        <v>975</v>
      </c>
      <c r="W116" s="273">
        <v>975</v>
      </c>
      <c r="X116" s="277" t="s">
        <v>136</v>
      </c>
      <c r="Y116" s="224">
        <v>472</v>
      </c>
      <c r="Z116" s="230">
        <v>419</v>
      </c>
      <c r="AA116" s="298">
        <v>423</v>
      </c>
      <c r="AB116" s="298">
        <v>430</v>
      </c>
      <c r="AC116" s="306">
        <v>531</v>
      </c>
      <c r="AD116" s="292">
        <v>482</v>
      </c>
      <c r="AE116" s="319">
        <v>430</v>
      </c>
      <c r="AF116" s="331">
        <v>436</v>
      </c>
      <c r="AG116" s="331">
        <v>481</v>
      </c>
      <c r="AH116" s="331">
        <v>471</v>
      </c>
      <c r="AI116" s="331">
        <v>437</v>
      </c>
      <c r="AJ116" s="331">
        <v>482</v>
      </c>
      <c r="AK116" s="331">
        <v>479</v>
      </c>
      <c r="AL116" s="331">
        <v>430</v>
      </c>
      <c r="AM116" s="331">
        <v>414</v>
      </c>
      <c r="AN116" s="331">
        <v>468</v>
      </c>
      <c r="AO116" s="339">
        <v>449</v>
      </c>
    </row>
    <row r="117" spans="2:41" ht="13.5">
      <c r="B117" s="196"/>
      <c r="C117" s="207"/>
      <c r="D117" s="207"/>
      <c r="E117" s="216"/>
      <c r="F117" s="221"/>
      <c r="G117" s="225"/>
      <c r="H117" s="229"/>
      <c r="I117" s="233"/>
      <c r="J117" s="229"/>
      <c r="K117" s="244"/>
      <c r="L117" s="251"/>
      <c r="M117" s="249"/>
      <c r="N117" s="262"/>
      <c r="O117" s="269"/>
      <c r="P117" s="269"/>
      <c r="Q117" s="269"/>
      <c r="R117" s="269"/>
      <c r="S117" s="269"/>
      <c r="T117" s="269"/>
      <c r="U117" s="269"/>
      <c r="V117" s="269"/>
      <c r="W117" s="273"/>
      <c r="X117" s="277" t="s">
        <v>17</v>
      </c>
      <c r="Y117" s="282">
        <v>572</v>
      </c>
      <c r="Z117" s="286">
        <v>547</v>
      </c>
      <c r="AA117" s="299">
        <v>550</v>
      </c>
      <c r="AB117" s="299">
        <v>538</v>
      </c>
      <c r="AC117" s="306">
        <v>544</v>
      </c>
      <c r="AD117" s="292">
        <v>518</v>
      </c>
      <c r="AE117" s="319">
        <v>515</v>
      </c>
      <c r="AF117" s="328">
        <v>537</v>
      </c>
      <c r="AG117" s="328">
        <v>592</v>
      </c>
      <c r="AH117" s="328">
        <v>564</v>
      </c>
      <c r="AI117" s="328">
        <v>552</v>
      </c>
      <c r="AJ117" s="328">
        <v>552</v>
      </c>
      <c r="AK117" s="328">
        <v>556</v>
      </c>
      <c r="AL117" s="328">
        <v>574</v>
      </c>
      <c r="AM117" s="328">
        <v>552</v>
      </c>
      <c r="AN117" s="328">
        <v>507</v>
      </c>
      <c r="AO117" s="340">
        <v>526</v>
      </c>
    </row>
    <row r="118" spans="2:41" ht="12" customHeight="1">
      <c r="B118" s="197" t="s">
        <v>299</v>
      </c>
      <c r="C118" s="207">
        <v>9100</v>
      </c>
      <c r="D118" s="207"/>
      <c r="E118" s="216" t="s">
        <v>384</v>
      </c>
      <c r="F118" s="220" t="s">
        <v>548</v>
      </c>
      <c r="G118" s="224">
        <v>27</v>
      </c>
      <c r="H118" s="230">
        <v>25</v>
      </c>
      <c r="I118" s="233">
        <f>AA118+AA119</f>
        <v>18</v>
      </c>
      <c r="J118" s="239">
        <f>AB118+AB119</f>
        <v>25</v>
      </c>
      <c r="K118" s="244">
        <f>AC118+AC119</f>
        <v>22</v>
      </c>
      <c r="L118" s="231">
        <f>AD118+AD119</f>
        <v>22</v>
      </c>
      <c r="M118" s="255">
        <f>AE118+AE119</f>
        <v>21</v>
      </c>
      <c r="N118" s="261">
        <v>16</v>
      </c>
      <c r="O118" s="263">
        <v>23</v>
      </c>
      <c r="P118" s="263">
        <v>24</v>
      </c>
      <c r="Q118" s="263">
        <v>18</v>
      </c>
      <c r="R118" s="263">
        <v>18</v>
      </c>
      <c r="S118" s="263">
        <v>17</v>
      </c>
      <c r="T118" s="263">
        <v>20</v>
      </c>
      <c r="U118" s="263">
        <v>21</v>
      </c>
      <c r="V118" s="263">
        <v>13</v>
      </c>
      <c r="W118" s="274">
        <v>13</v>
      </c>
      <c r="X118" s="278" t="s">
        <v>136</v>
      </c>
      <c r="Y118" s="224">
        <v>11</v>
      </c>
      <c r="Z118" s="230">
        <v>11</v>
      </c>
      <c r="AA118" s="297">
        <v>4</v>
      </c>
      <c r="AB118" s="297">
        <v>7</v>
      </c>
      <c r="AC118" s="304">
        <v>7</v>
      </c>
      <c r="AD118" s="290">
        <v>6</v>
      </c>
      <c r="AE118" s="317">
        <v>7</v>
      </c>
      <c r="AF118" s="329">
        <v>5</v>
      </c>
      <c r="AG118" s="329">
        <v>6</v>
      </c>
      <c r="AH118" s="329">
        <v>4</v>
      </c>
      <c r="AI118" s="329">
        <v>6</v>
      </c>
      <c r="AJ118" s="329">
        <v>6</v>
      </c>
      <c r="AK118" s="329">
        <v>8</v>
      </c>
      <c r="AL118" s="329">
        <v>5</v>
      </c>
      <c r="AM118" s="329">
        <v>9</v>
      </c>
      <c r="AN118" s="329">
        <v>4</v>
      </c>
      <c r="AO118" s="336">
        <v>5</v>
      </c>
    </row>
    <row r="119" spans="2:41" ht="13.5">
      <c r="B119" s="197"/>
      <c r="C119" s="207"/>
      <c r="D119" s="207"/>
      <c r="E119" s="216"/>
      <c r="F119" s="221"/>
      <c r="G119" s="225"/>
      <c r="H119" s="229"/>
      <c r="I119" s="233"/>
      <c r="J119" s="229"/>
      <c r="K119" s="244"/>
      <c r="L119" s="229"/>
      <c r="M119" s="256"/>
      <c r="N119" s="262"/>
      <c r="O119" s="264"/>
      <c r="P119" s="264"/>
      <c r="Q119" s="264"/>
      <c r="R119" s="264"/>
      <c r="S119" s="264"/>
      <c r="T119" s="264"/>
      <c r="U119" s="264"/>
      <c r="V119" s="264"/>
      <c r="W119" s="275"/>
      <c r="X119" s="214" t="s">
        <v>17</v>
      </c>
      <c r="Y119" s="282">
        <v>16</v>
      </c>
      <c r="Z119" s="286">
        <v>14</v>
      </c>
      <c r="AA119" s="295">
        <v>14</v>
      </c>
      <c r="AB119" s="295">
        <v>18</v>
      </c>
      <c r="AC119" s="305">
        <v>15</v>
      </c>
      <c r="AD119" s="291">
        <v>16</v>
      </c>
      <c r="AE119" s="318">
        <v>14</v>
      </c>
      <c r="AF119" s="330">
        <v>11</v>
      </c>
      <c r="AG119" s="330">
        <v>17</v>
      </c>
      <c r="AH119" s="330">
        <v>20</v>
      </c>
      <c r="AI119" s="330">
        <v>12</v>
      </c>
      <c r="AJ119" s="330">
        <v>12</v>
      </c>
      <c r="AK119" s="330">
        <v>9</v>
      </c>
      <c r="AL119" s="330">
        <v>15</v>
      </c>
      <c r="AM119" s="330">
        <v>12</v>
      </c>
      <c r="AN119" s="330">
        <v>9</v>
      </c>
      <c r="AO119" s="337">
        <v>8</v>
      </c>
    </row>
    <row r="120" spans="2:41" ht="12" customHeight="1">
      <c r="B120" s="197"/>
      <c r="C120" s="208" t="s">
        <v>299</v>
      </c>
      <c r="D120" s="207">
        <v>9101</v>
      </c>
      <c r="E120" s="216" t="s">
        <v>385</v>
      </c>
      <c r="F120" s="220" t="s">
        <v>548</v>
      </c>
      <c r="G120" s="224">
        <v>17</v>
      </c>
      <c r="H120" s="230">
        <v>18</v>
      </c>
      <c r="I120" s="233">
        <f>AA120+AA121</f>
        <v>9</v>
      </c>
      <c r="J120" s="239">
        <f>AB120+AB121</f>
        <v>19</v>
      </c>
      <c r="K120" s="244">
        <f>AC120+AC121</f>
        <v>10</v>
      </c>
      <c r="L120" s="238">
        <f>AD120+AD121</f>
        <v>13</v>
      </c>
      <c r="M120" s="257">
        <f>AE120+AE121</f>
        <v>10</v>
      </c>
      <c r="N120" s="261">
        <v>10</v>
      </c>
      <c r="O120" s="269">
        <v>13</v>
      </c>
      <c r="P120" s="269">
        <v>13</v>
      </c>
      <c r="Q120" s="269">
        <v>8</v>
      </c>
      <c r="R120" s="269">
        <v>11</v>
      </c>
      <c r="S120" s="269">
        <v>12</v>
      </c>
      <c r="T120" s="269">
        <v>12</v>
      </c>
      <c r="U120" s="269">
        <v>11</v>
      </c>
      <c r="V120" s="269">
        <v>9</v>
      </c>
      <c r="W120" s="273">
        <v>7</v>
      </c>
      <c r="X120" s="277" t="s">
        <v>136</v>
      </c>
      <c r="Y120" s="224">
        <v>5</v>
      </c>
      <c r="Z120" s="230">
        <v>9</v>
      </c>
      <c r="AA120" s="297">
        <v>3</v>
      </c>
      <c r="AB120" s="297">
        <v>7</v>
      </c>
      <c r="AC120" s="306">
        <v>3</v>
      </c>
      <c r="AD120" s="292">
        <v>4</v>
      </c>
      <c r="AE120" s="319">
        <v>4</v>
      </c>
      <c r="AF120" s="329">
        <v>3</v>
      </c>
      <c r="AG120" s="329">
        <v>4</v>
      </c>
      <c r="AH120" s="329">
        <v>1</v>
      </c>
      <c r="AI120" s="329">
        <v>2</v>
      </c>
      <c r="AJ120" s="329">
        <v>4</v>
      </c>
      <c r="AK120" s="329">
        <v>5</v>
      </c>
      <c r="AL120" s="329">
        <v>5</v>
      </c>
      <c r="AM120" s="329">
        <v>5</v>
      </c>
      <c r="AN120" s="329">
        <v>4</v>
      </c>
      <c r="AO120" s="336">
        <v>3</v>
      </c>
    </row>
    <row r="121" spans="2:41" ht="13.5">
      <c r="B121" s="197"/>
      <c r="C121" s="208"/>
      <c r="D121" s="207"/>
      <c r="E121" s="216"/>
      <c r="F121" s="221"/>
      <c r="G121" s="225"/>
      <c r="H121" s="229"/>
      <c r="I121" s="233"/>
      <c r="J121" s="229"/>
      <c r="K121" s="244"/>
      <c r="L121" s="251"/>
      <c r="M121" s="249"/>
      <c r="N121" s="262"/>
      <c r="O121" s="269"/>
      <c r="P121" s="269"/>
      <c r="Q121" s="269"/>
      <c r="R121" s="269"/>
      <c r="S121" s="269"/>
      <c r="T121" s="269"/>
      <c r="U121" s="269"/>
      <c r="V121" s="269"/>
      <c r="W121" s="273"/>
      <c r="X121" s="277" t="s">
        <v>17</v>
      </c>
      <c r="Y121" s="282">
        <v>12</v>
      </c>
      <c r="Z121" s="286">
        <v>9</v>
      </c>
      <c r="AA121" s="295">
        <v>6</v>
      </c>
      <c r="AB121" s="295">
        <v>12</v>
      </c>
      <c r="AC121" s="306">
        <v>7</v>
      </c>
      <c r="AD121" s="292">
        <v>9</v>
      </c>
      <c r="AE121" s="319">
        <v>6</v>
      </c>
      <c r="AF121" s="330">
        <v>7</v>
      </c>
      <c r="AG121" s="330">
        <v>9</v>
      </c>
      <c r="AH121" s="330">
        <v>12</v>
      </c>
      <c r="AI121" s="330">
        <v>6</v>
      </c>
      <c r="AJ121" s="330">
        <v>7</v>
      </c>
      <c r="AK121" s="330">
        <v>7</v>
      </c>
      <c r="AL121" s="330">
        <v>7</v>
      </c>
      <c r="AM121" s="330">
        <v>6</v>
      </c>
      <c r="AN121" s="330">
        <v>5</v>
      </c>
      <c r="AO121" s="337">
        <v>4</v>
      </c>
    </row>
    <row r="122" spans="2:41" ht="12" customHeight="1">
      <c r="B122" s="197"/>
      <c r="C122" s="208"/>
      <c r="D122" s="207">
        <v>9102</v>
      </c>
      <c r="E122" s="216" t="s">
        <v>387</v>
      </c>
      <c r="F122" s="220" t="s">
        <v>548</v>
      </c>
      <c r="G122" s="224">
        <v>10</v>
      </c>
      <c r="H122" s="230">
        <v>7</v>
      </c>
      <c r="I122" s="233">
        <f>AA122+AA123</f>
        <v>9</v>
      </c>
      <c r="J122" s="239">
        <v>6</v>
      </c>
      <c r="K122" s="244">
        <f>AC122+AC123</f>
        <v>12</v>
      </c>
      <c r="L122" s="231">
        <f>AD122+AD123</f>
        <v>9</v>
      </c>
      <c r="M122" s="255">
        <f>AE122+AE123</f>
        <v>11</v>
      </c>
      <c r="N122" s="261">
        <v>6</v>
      </c>
      <c r="O122" s="263">
        <v>10</v>
      </c>
      <c r="P122" s="263">
        <v>11</v>
      </c>
      <c r="Q122" s="263">
        <v>10</v>
      </c>
      <c r="R122" s="263">
        <v>7</v>
      </c>
      <c r="S122" s="263">
        <v>5</v>
      </c>
      <c r="T122" s="263">
        <v>8</v>
      </c>
      <c r="U122" s="263">
        <v>10</v>
      </c>
      <c r="V122" s="263">
        <v>4</v>
      </c>
      <c r="W122" s="274">
        <v>6</v>
      </c>
      <c r="X122" s="278" t="s">
        <v>136</v>
      </c>
      <c r="Y122" s="224">
        <v>6</v>
      </c>
      <c r="Z122" s="230">
        <v>2</v>
      </c>
      <c r="AA122" s="297">
        <v>1</v>
      </c>
      <c r="AB122" s="297" t="s">
        <v>38</v>
      </c>
      <c r="AC122" s="304">
        <v>4</v>
      </c>
      <c r="AD122" s="290">
        <v>2</v>
      </c>
      <c r="AE122" s="317">
        <v>3</v>
      </c>
      <c r="AF122" s="329">
        <v>2</v>
      </c>
      <c r="AG122" s="329">
        <v>2</v>
      </c>
      <c r="AH122" s="329">
        <v>3</v>
      </c>
      <c r="AI122" s="329">
        <v>4</v>
      </c>
      <c r="AJ122" s="329">
        <v>2</v>
      </c>
      <c r="AK122" s="329">
        <v>3</v>
      </c>
      <c r="AL122" s="329" t="s">
        <v>38</v>
      </c>
      <c r="AM122" s="329">
        <v>4</v>
      </c>
      <c r="AN122" s="329" t="s">
        <v>38</v>
      </c>
      <c r="AO122" s="336">
        <v>2</v>
      </c>
    </row>
    <row r="123" spans="2:41" ht="13.5">
      <c r="B123" s="197"/>
      <c r="C123" s="208"/>
      <c r="D123" s="207"/>
      <c r="E123" s="216"/>
      <c r="F123" s="221"/>
      <c r="G123" s="225"/>
      <c r="H123" s="229"/>
      <c r="I123" s="233"/>
      <c r="J123" s="229"/>
      <c r="K123" s="244"/>
      <c r="L123" s="229"/>
      <c r="M123" s="256"/>
      <c r="N123" s="262"/>
      <c r="O123" s="264"/>
      <c r="P123" s="264"/>
      <c r="Q123" s="264"/>
      <c r="R123" s="264"/>
      <c r="S123" s="264"/>
      <c r="T123" s="264"/>
      <c r="U123" s="264"/>
      <c r="V123" s="264"/>
      <c r="W123" s="275"/>
      <c r="X123" s="214" t="s">
        <v>17</v>
      </c>
      <c r="Y123" s="282">
        <v>4</v>
      </c>
      <c r="Z123" s="286">
        <v>5</v>
      </c>
      <c r="AA123" s="295">
        <v>8</v>
      </c>
      <c r="AB123" s="295">
        <v>6</v>
      </c>
      <c r="AC123" s="305">
        <v>8</v>
      </c>
      <c r="AD123" s="291">
        <v>7</v>
      </c>
      <c r="AE123" s="318">
        <v>8</v>
      </c>
      <c r="AF123" s="330">
        <v>4</v>
      </c>
      <c r="AG123" s="330">
        <v>8</v>
      </c>
      <c r="AH123" s="330">
        <v>8</v>
      </c>
      <c r="AI123" s="330">
        <v>6</v>
      </c>
      <c r="AJ123" s="330">
        <v>5</v>
      </c>
      <c r="AK123" s="330">
        <v>2</v>
      </c>
      <c r="AL123" s="330">
        <v>8</v>
      </c>
      <c r="AM123" s="330">
        <v>6</v>
      </c>
      <c r="AN123" s="330">
        <v>4</v>
      </c>
      <c r="AO123" s="337">
        <v>4</v>
      </c>
    </row>
    <row r="124" spans="2:41" ht="12" customHeight="1">
      <c r="B124" s="197"/>
      <c r="C124" s="207">
        <v>9200</v>
      </c>
      <c r="D124" s="207"/>
      <c r="E124" s="216" t="s">
        <v>391</v>
      </c>
      <c r="F124" s="220" t="s">
        <v>548</v>
      </c>
      <c r="G124" s="224">
        <v>655</v>
      </c>
      <c r="H124" s="230">
        <v>601</v>
      </c>
      <c r="I124" s="233">
        <f>AA124+AA125</f>
        <v>614</v>
      </c>
      <c r="J124" s="231">
        <f>AB124+AB125</f>
        <v>603</v>
      </c>
      <c r="K124" s="244">
        <f>AC124+AC125</f>
        <v>662</v>
      </c>
      <c r="L124" s="233">
        <f>AD124+AD125</f>
        <v>616</v>
      </c>
      <c r="M124" s="258">
        <f>AE124+AE125</f>
        <v>565</v>
      </c>
      <c r="N124" s="261">
        <v>587</v>
      </c>
      <c r="O124" s="269">
        <v>621</v>
      </c>
      <c r="P124" s="269">
        <v>608</v>
      </c>
      <c r="Q124" s="269">
        <v>598</v>
      </c>
      <c r="R124" s="269">
        <v>605</v>
      </c>
      <c r="S124" s="269">
        <v>566</v>
      </c>
      <c r="T124" s="269">
        <v>607</v>
      </c>
      <c r="U124" s="269">
        <v>571</v>
      </c>
      <c r="V124" s="269">
        <v>536</v>
      </c>
      <c r="W124" s="273">
        <v>503</v>
      </c>
      <c r="X124" s="277" t="s">
        <v>136</v>
      </c>
      <c r="Y124" s="224">
        <v>298</v>
      </c>
      <c r="Z124" s="230">
        <v>264</v>
      </c>
      <c r="AA124" s="298">
        <v>250</v>
      </c>
      <c r="AB124" s="298">
        <v>268</v>
      </c>
      <c r="AC124" s="306">
        <v>331</v>
      </c>
      <c r="AD124" s="292">
        <v>307</v>
      </c>
      <c r="AE124" s="319">
        <v>258</v>
      </c>
      <c r="AF124" s="331">
        <v>256</v>
      </c>
      <c r="AG124" s="331">
        <v>269</v>
      </c>
      <c r="AH124" s="331">
        <v>276</v>
      </c>
      <c r="AI124" s="331">
        <v>240</v>
      </c>
      <c r="AJ124" s="331">
        <v>272</v>
      </c>
      <c r="AK124" s="331">
        <v>257</v>
      </c>
      <c r="AL124" s="331">
        <v>259</v>
      </c>
      <c r="AM124" s="331">
        <v>242</v>
      </c>
      <c r="AN124" s="331">
        <v>257</v>
      </c>
      <c r="AO124" s="339">
        <v>235</v>
      </c>
    </row>
    <row r="125" spans="2:41" ht="13.5">
      <c r="B125" s="197"/>
      <c r="C125" s="207"/>
      <c r="D125" s="207"/>
      <c r="E125" s="216"/>
      <c r="F125" s="221"/>
      <c r="G125" s="225"/>
      <c r="H125" s="229"/>
      <c r="I125" s="233"/>
      <c r="J125" s="229"/>
      <c r="K125" s="244"/>
      <c r="L125" s="252"/>
      <c r="M125" s="259"/>
      <c r="N125" s="262"/>
      <c r="O125" s="264"/>
      <c r="P125" s="264"/>
      <c r="Q125" s="264"/>
      <c r="R125" s="264"/>
      <c r="S125" s="264"/>
      <c r="T125" s="264"/>
      <c r="U125" s="264"/>
      <c r="V125" s="264"/>
      <c r="W125" s="275"/>
      <c r="X125" s="214" t="s">
        <v>17</v>
      </c>
      <c r="Y125" s="282">
        <v>357</v>
      </c>
      <c r="Z125" s="286">
        <v>337</v>
      </c>
      <c r="AA125" s="298">
        <v>364</v>
      </c>
      <c r="AB125" s="298">
        <v>335</v>
      </c>
      <c r="AC125" s="306">
        <v>331</v>
      </c>
      <c r="AD125" s="292">
        <v>309</v>
      </c>
      <c r="AE125" s="319">
        <v>307</v>
      </c>
      <c r="AF125" s="328">
        <v>331</v>
      </c>
      <c r="AG125" s="328">
        <v>352</v>
      </c>
      <c r="AH125" s="328">
        <v>332</v>
      </c>
      <c r="AI125" s="328">
        <v>358</v>
      </c>
      <c r="AJ125" s="328">
        <v>333</v>
      </c>
      <c r="AK125" s="328">
        <v>309</v>
      </c>
      <c r="AL125" s="328">
        <v>348</v>
      </c>
      <c r="AM125" s="328">
        <v>329</v>
      </c>
      <c r="AN125" s="328">
        <v>279</v>
      </c>
      <c r="AO125" s="340">
        <v>268</v>
      </c>
    </row>
    <row r="126" spans="2:41" ht="12" customHeight="1">
      <c r="B126" s="197"/>
      <c r="C126" s="208" t="s">
        <v>299</v>
      </c>
      <c r="D126" s="207">
        <v>9201</v>
      </c>
      <c r="E126" s="216" t="s">
        <v>393</v>
      </c>
      <c r="F126" s="220" t="s">
        <v>548</v>
      </c>
      <c r="G126" s="224">
        <v>13</v>
      </c>
      <c r="H126" s="230">
        <v>5</v>
      </c>
      <c r="I126" s="233">
        <f>AA126+AA127</f>
        <v>5</v>
      </c>
      <c r="J126" s="239">
        <f>AB126+AB127</f>
        <v>7</v>
      </c>
      <c r="K126" s="244">
        <f>AC126+AC127</f>
        <v>5</v>
      </c>
      <c r="L126" s="233">
        <f>AD126+AD127</f>
        <v>4</v>
      </c>
      <c r="M126" s="258">
        <f>AE126+AE127</f>
        <v>6</v>
      </c>
      <c r="N126" s="261">
        <v>6</v>
      </c>
      <c r="O126" s="263">
        <v>8</v>
      </c>
      <c r="P126" s="263">
        <v>7</v>
      </c>
      <c r="Q126" s="263">
        <v>5</v>
      </c>
      <c r="R126" s="263">
        <v>6</v>
      </c>
      <c r="S126" s="263">
        <v>12</v>
      </c>
      <c r="T126" s="263">
        <v>10</v>
      </c>
      <c r="U126" s="263">
        <v>6</v>
      </c>
      <c r="V126" s="263">
        <v>7</v>
      </c>
      <c r="W126" s="274">
        <v>11</v>
      </c>
      <c r="X126" s="278" t="s">
        <v>136</v>
      </c>
      <c r="Y126" s="224">
        <v>4</v>
      </c>
      <c r="Z126" s="230">
        <v>1</v>
      </c>
      <c r="AA126" s="296">
        <v>1</v>
      </c>
      <c r="AB126" s="296">
        <v>3</v>
      </c>
      <c r="AC126" s="304">
        <v>2</v>
      </c>
      <c r="AD126" s="290">
        <v>1</v>
      </c>
      <c r="AE126" s="317">
        <v>3</v>
      </c>
      <c r="AF126" s="329">
        <v>2</v>
      </c>
      <c r="AG126" s="329">
        <v>3</v>
      </c>
      <c r="AH126" s="329">
        <v>2</v>
      </c>
      <c r="AI126" s="329">
        <v>2</v>
      </c>
      <c r="AJ126" s="329">
        <v>3</v>
      </c>
      <c r="AK126" s="329">
        <v>2</v>
      </c>
      <c r="AL126" s="329">
        <v>1</v>
      </c>
      <c r="AM126" s="329" t="s">
        <v>38</v>
      </c>
      <c r="AN126" s="329">
        <v>4</v>
      </c>
      <c r="AO126" s="336">
        <v>4</v>
      </c>
    </row>
    <row r="127" spans="2:41" ht="13.5">
      <c r="B127" s="197"/>
      <c r="C127" s="208"/>
      <c r="D127" s="207"/>
      <c r="E127" s="216"/>
      <c r="F127" s="221"/>
      <c r="G127" s="225"/>
      <c r="H127" s="229"/>
      <c r="I127" s="233"/>
      <c r="J127" s="229"/>
      <c r="K127" s="244"/>
      <c r="L127" s="252"/>
      <c r="M127" s="259"/>
      <c r="N127" s="262"/>
      <c r="O127" s="264"/>
      <c r="P127" s="264"/>
      <c r="Q127" s="264"/>
      <c r="R127" s="264"/>
      <c r="S127" s="264"/>
      <c r="T127" s="264"/>
      <c r="U127" s="264"/>
      <c r="V127" s="264"/>
      <c r="W127" s="275"/>
      <c r="X127" s="214" t="s">
        <v>17</v>
      </c>
      <c r="Y127" s="282">
        <v>9</v>
      </c>
      <c r="Z127" s="286">
        <v>4</v>
      </c>
      <c r="AA127" s="297">
        <v>4</v>
      </c>
      <c r="AB127" s="297">
        <v>4</v>
      </c>
      <c r="AC127" s="305">
        <v>3</v>
      </c>
      <c r="AD127" s="291">
        <v>3</v>
      </c>
      <c r="AE127" s="318">
        <v>3</v>
      </c>
      <c r="AF127" s="330">
        <v>4</v>
      </c>
      <c r="AG127" s="330">
        <v>5</v>
      </c>
      <c r="AH127" s="330">
        <v>5</v>
      </c>
      <c r="AI127" s="330">
        <v>3</v>
      </c>
      <c r="AJ127" s="330">
        <v>3</v>
      </c>
      <c r="AK127" s="330">
        <v>10</v>
      </c>
      <c r="AL127" s="330">
        <v>9</v>
      </c>
      <c r="AM127" s="330">
        <v>6</v>
      </c>
      <c r="AN127" s="330">
        <v>3</v>
      </c>
      <c r="AO127" s="337">
        <v>7</v>
      </c>
    </row>
    <row r="128" spans="2:41" ht="12" customHeight="1">
      <c r="B128" s="197"/>
      <c r="C128" s="208"/>
      <c r="D128" s="207">
        <v>9202</v>
      </c>
      <c r="E128" s="216" t="s">
        <v>396</v>
      </c>
      <c r="F128" s="220" t="s">
        <v>548</v>
      </c>
      <c r="G128" s="224">
        <v>63</v>
      </c>
      <c r="H128" s="230">
        <v>79</v>
      </c>
      <c r="I128" s="233">
        <f>AA128+AA129</f>
        <v>68</v>
      </c>
      <c r="J128" s="239">
        <f>AB128+AB129</f>
        <v>83</v>
      </c>
      <c r="K128" s="244">
        <f>AC128+AC129</f>
        <v>69</v>
      </c>
      <c r="L128" s="233">
        <f>AD128+AD129</f>
        <v>87</v>
      </c>
      <c r="M128" s="258">
        <f>AE128+AE129</f>
        <v>68</v>
      </c>
      <c r="N128" s="261">
        <v>77</v>
      </c>
      <c r="O128" s="263">
        <v>96</v>
      </c>
      <c r="P128" s="263">
        <v>98</v>
      </c>
      <c r="Q128" s="263">
        <v>81</v>
      </c>
      <c r="R128" s="263">
        <v>104</v>
      </c>
      <c r="S128" s="263">
        <v>102</v>
      </c>
      <c r="T128" s="263">
        <v>96</v>
      </c>
      <c r="U128" s="263">
        <v>123</v>
      </c>
      <c r="V128" s="263">
        <v>84</v>
      </c>
      <c r="W128" s="274">
        <v>74</v>
      </c>
      <c r="X128" s="278" t="s">
        <v>136</v>
      </c>
      <c r="Y128" s="224">
        <v>32</v>
      </c>
      <c r="Z128" s="230">
        <v>43</v>
      </c>
      <c r="AA128" s="296">
        <v>33</v>
      </c>
      <c r="AB128" s="296">
        <v>37</v>
      </c>
      <c r="AC128" s="306">
        <v>45</v>
      </c>
      <c r="AD128" s="292">
        <v>52</v>
      </c>
      <c r="AE128" s="319">
        <v>32</v>
      </c>
      <c r="AF128" s="329">
        <v>50</v>
      </c>
      <c r="AG128" s="329">
        <v>46</v>
      </c>
      <c r="AH128" s="329">
        <v>49</v>
      </c>
      <c r="AI128" s="329">
        <v>35</v>
      </c>
      <c r="AJ128" s="329">
        <v>50</v>
      </c>
      <c r="AK128" s="329">
        <v>58</v>
      </c>
      <c r="AL128" s="329">
        <v>52</v>
      </c>
      <c r="AM128" s="329">
        <v>52</v>
      </c>
      <c r="AN128" s="329">
        <v>42</v>
      </c>
      <c r="AO128" s="336">
        <v>38</v>
      </c>
    </row>
    <row r="129" spans="2:41" ht="13.5">
      <c r="B129" s="197"/>
      <c r="C129" s="208"/>
      <c r="D129" s="207"/>
      <c r="E129" s="216"/>
      <c r="F129" s="221"/>
      <c r="G129" s="225"/>
      <c r="H129" s="229"/>
      <c r="I129" s="233"/>
      <c r="J129" s="229"/>
      <c r="K129" s="244"/>
      <c r="L129" s="252"/>
      <c r="M129" s="259"/>
      <c r="N129" s="262"/>
      <c r="O129" s="264"/>
      <c r="P129" s="264"/>
      <c r="Q129" s="264"/>
      <c r="R129" s="264"/>
      <c r="S129" s="264"/>
      <c r="T129" s="264"/>
      <c r="U129" s="264"/>
      <c r="V129" s="264"/>
      <c r="W129" s="275"/>
      <c r="X129" s="214" t="s">
        <v>17</v>
      </c>
      <c r="Y129" s="282">
        <v>31</v>
      </c>
      <c r="Z129" s="286">
        <v>36</v>
      </c>
      <c r="AA129" s="297">
        <v>35</v>
      </c>
      <c r="AB129" s="297">
        <v>46</v>
      </c>
      <c r="AC129" s="306">
        <v>24</v>
      </c>
      <c r="AD129" s="292">
        <v>35</v>
      </c>
      <c r="AE129" s="319">
        <v>36</v>
      </c>
      <c r="AF129" s="330">
        <v>27</v>
      </c>
      <c r="AG129" s="330">
        <v>50</v>
      </c>
      <c r="AH129" s="330">
        <v>49</v>
      </c>
      <c r="AI129" s="330">
        <v>46</v>
      </c>
      <c r="AJ129" s="330">
        <v>54</v>
      </c>
      <c r="AK129" s="330">
        <v>44</v>
      </c>
      <c r="AL129" s="330">
        <v>44</v>
      </c>
      <c r="AM129" s="330">
        <v>71</v>
      </c>
      <c r="AN129" s="330">
        <v>42</v>
      </c>
      <c r="AO129" s="337">
        <v>36</v>
      </c>
    </row>
    <row r="130" spans="2:41" ht="12" customHeight="1">
      <c r="B130" s="197"/>
      <c r="C130" s="208"/>
      <c r="D130" s="207">
        <v>9203</v>
      </c>
      <c r="E130" s="216" t="s">
        <v>139</v>
      </c>
      <c r="F130" s="220" t="s">
        <v>548</v>
      </c>
      <c r="G130" s="224">
        <v>55</v>
      </c>
      <c r="H130" s="230">
        <v>39</v>
      </c>
      <c r="I130" s="233">
        <f>AA130+AA131</f>
        <v>42</v>
      </c>
      <c r="J130" s="239">
        <f>AB130+AB131</f>
        <v>40</v>
      </c>
      <c r="K130" s="244">
        <f>AC130+AC131</f>
        <v>57</v>
      </c>
      <c r="L130" s="233">
        <f>AD130+AD131</f>
        <v>36</v>
      </c>
      <c r="M130" s="258">
        <f>AE130+AE131</f>
        <v>38</v>
      </c>
      <c r="N130" s="261">
        <v>41</v>
      </c>
      <c r="O130" s="263">
        <v>57</v>
      </c>
      <c r="P130" s="263">
        <v>55</v>
      </c>
      <c r="Q130" s="263">
        <v>49</v>
      </c>
      <c r="R130" s="263">
        <v>39</v>
      </c>
      <c r="S130" s="263">
        <v>50</v>
      </c>
      <c r="T130" s="263">
        <v>57</v>
      </c>
      <c r="U130" s="263">
        <v>49</v>
      </c>
      <c r="V130" s="263">
        <v>58</v>
      </c>
      <c r="W130" s="274">
        <v>53</v>
      </c>
      <c r="X130" s="278" t="s">
        <v>136</v>
      </c>
      <c r="Y130" s="224">
        <v>32</v>
      </c>
      <c r="Z130" s="230">
        <v>27</v>
      </c>
      <c r="AA130" s="296">
        <v>15</v>
      </c>
      <c r="AB130" s="296">
        <v>20</v>
      </c>
      <c r="AC130" s="304">
        <v>31</v>
      </c>
      <c r="AD130" s="290">
        <v>18</v>
      </c>
      <c r="AE130" s="317">
        <v>19</v>
      </c>
      <c r="AF130" s="329">
        <v>16</v>
      </c>
      <c r="AG130" s="329">
        <v>20</v>
      </c>
      <c r="AH130" s="329">
        <v>27</v>
      </c>
      <c r="AI130" s="329">
        <v>21</v>
      </c>
      <c r="AJ130" s="329">
        <v>13</v>
      </c>
      <c r="AK130" s="329">
        <v>21</v>
      </c>
      <c r="AL130" s="329">
        <v>23</v>
      </c>
      <c r="AM130" s="329">
        <v>25</v>
      </c>
      <c r="AN130" s="329">
        <v>26</v>
      </c>
      <c r="AO130" s="336">
        <v>25</v>
      </c>
    </row>
    <row r="131" spans="2:41" ht="13.5">
      <c r="B131" s="197"/>
      <c r="C131" s="208"/>
      <c r="D131" s="207"/>
      <c r="E131" s="216"/>
      <c r="F131" s="221"/>
      <c r="G131" s="225"/>
      <c r="H131" s="229"/>
      <c r="I131" s="233"/>
      <c r="J131" s="229"/>
      <c r="K131" s="244"/>
      <c r="L131" s="252"/>
      <c r="M131" s="259"/>
      <c r="N131" s="262"/>
      <c r="O131" s="264"/>
      <c r="P131" s="264"/>
      <c r="Q131" s="264"/>
      <c r="R131" s="264"/>
      <c r="S131" s="264"/>
      <c r="T131" s="264"/>
      <c r="U131" s="264"/>
      <c r="V131" s="264"/>
      <c r="W131" s="275"/>
      <c r="X131" s="214" t="s">
        <v>17</v>
      </c>
      <c r="Y131" s="282">
        <v>23</v>
      </c>
      <c r="Z131" s="286">
        <v>12</v>
      </c>
      <c r="AA131" s="295">
        <v>27</v>
      </c>
      <c r="AB131" s="295">
        <v>20</v>
      </c>
      <c r="AC131" s="305">
        <v>26</v>
      </c>
      <c r="AD131" s="291">
        <v>18</v>
      </c>
      <c r="AE131" s="318">
        <v>19</v>
      </c>
      <c r="AF131" s="330">
        <v>25</v>
      </c>
      <c r="AG131" s="330">
        <v>37</v>
      </c>
      <c r="AH131" s="330">
        <v>28</v>
      </c>
      <c r="AI131" s="330">
        <v>28</v>
      </c>
      <c r="AJ131" s="330">
        <v>26</v>
      </c>
      <c r="AK131" s="330">
        <v>29</v>
      </c>
      <c r="AL131" s="330">
        <v>34</v>
      </c>
      <c r="AM131" s="330">
        <v>24</v>
      </c>
      <c r="AN131" s="330">
        <v>32</v>
      </c>
      <c r="AO131" s="337">
        <v>28</v>
      </c>
    </row>
    <row r="132" spans="2:41" ht="12" customHeight="1">
      <c r="B132" s="197"/>
      <c r="C132" s="208"/>
      <c r="D132" s="207">
        <v>9204</v>
      </c>
      <c r="E132" s="216" t="s">
        <v>197</v>
      </c>
      <c r="F132" s="220" t="s">
        <v>548</v>
      </c>
      <c r="G132" s="224">
        <v>36</v>
      </c>
      <c r="H132" s="230">
        <v>39</v>
      </c>
      <c r="I132" s="233">
        <f>AA132+AA133</f>
        <v>36</v>
      </c>
      <c r="J132" s="239">
        <f>AB132+AB133</f>
        <v>40</v>
      </c>
      <c r="K132" s="244">
        <f>AC132+AC133</f>
        <v>30</v>
      </c>
      <c r="L132" s="233">
        <f>AD132+AD133</f>
        <v>23</v>
      </c>
      <c r="M132" s="258">
        <f>AE132+AE133</f>
        <v>36</v>
      </c>
      <c r="N132" s="261">
        <v>40</v>
      </c>
      <c r="O132" s="263">
        <v>28</v>
      </c>
      <c r="P132" s="263">
        <v>23</v>
      </c>
      <c r="Q132" s="263">
        <v>25</v>
      </c>
      <c r="R132" s="263">
        <v>35</v>
      </c>
      <c r="S132" s="263">
        <v>28</v>
      </c>
      <c r="T132" s="263">
        <v>31</v>
      </c>
      <c r="U132" s="263">
        <v>34</v>
      </c>
      <c r="V132" s="263">
        <v>19</v>
      </c>
      <c r="W132" s="274">
        <v>29</v>
      </c>
      <c r="X132" s="278" t="s">
        <v>136</v>
      </c>
      <c r="Y132" s="224">
        <v>12</v>
      </c>
      <c r="Z132" s="230">
        <v>15</v>
      </c>
      <c r="AA132" s="297">
        <v>19</v>
      </c>
      <c r="AB132" s="297">
        <v>16</v>
      </c>
      <c r="AC132" s="306">
        <v>9</v>
      </c>
      <c r="AD132" s="292">
        <v>12</v>
      </c>
      <c r="AE132" s="319">
        <v>12</v>
      </c>
      <c r="AF132" s="329">
        <v>12</v>
      </c>
      <c r="AG132" s="329">
        <v>6</v>
      </c>
      <c r="AH132" s="329">
        <v>7</v>
      </c>
      <c r="AI132" s="329">
        <v>4</v>
      </c>
      <c r="AJ132" s="329">
        <v>10</v>
      </c>
      <c r="AK132" s="329">
        <v>6</v>
      </c>
      <c r="AL132" s="329">
        <v>8</v>
      </c>
      <c r="AM132" s="329">
        <v>9</v>
      </c>
      <c r="AN132" s="329">
        <v>10</v>
      </c>
      <c r="AO132" s="336">
        <v>10</v>
      </c>
    </row>
    <row r="133" spans="2:41" ht="13.5">
      <c r="B133" s="197"/>
      <c r="C133" s="208"/>
      <c r="D133" s="207"/>
      <c r="E133" s="216"/>
      <c r="F133" s="221"/>
      <c r="G133" s="225"/>
      <c r="H133" s="229"/>
      <c r="I133" s="233"/>
      <c r="J133" s="229"/>
      <c r="K133" s="244"/>
      <c r="L133" s="252"/>
      <c r="M133" s="259"/>
      <c r="N133" s="262"/>
      <c r="O133" s="264"/>
      <c r="P133" s="264"/>
      <c r="Q133" s="264"/>
      <c r="R133" s="264"/>
      <c r="S133" s="264"/>
      <c r="T133" s="264"/>
      <c r="U133" s="264"/>
      <c r="V133" s="264"/>
      <c r="W133" s="275"/>
      <c r="X133" s="214" t="s">
        <v>17</v>
      </c>
      <c r="Y133" s="282">
        <v>24</v>
      </c>
      <c r="Z133" s="286">
        <v>24</v>
      </c>
      <c r="AA133" s="297">
        <v>17</v>
      </c>
      <c r="AB133" s="297">
        <v>24</v>
      </c>
      <c r="AC133" s="306">
        <v>21</v>
      </c>
      <c r="AD133" s="292">
        <v>11</v>
      </c>
      <c r="AE133" s="319">
        <v>24</v>
      </c>
      <c r="AF133" s="330">
        <v>28</v>
      </c>
      <c r="AG133" s="330">
        <v>22</v>
      </c>
      <c r="AH133" s="330">
        <v>16</v>
      </c>
      <c r="AI133" s="330">
        <v>21</v>
      </c>
      <c r="AJ133" s="330">
        <v>25</v>
      </c>
      <c r="AK133" s="330">
        <v>22</v>
      </c>
      <c r="AL133" s="330">
        <v>23</v>
      </c>
      <c r="AM133" s="330">
        <v>25</v>
      </c>
      <c r="AN133" s="330">
        <v>9</v>
      </c>
      <c r="AO133" s="337">
        <v>19</v>
      </c>
    </row>
    <row r="134" spans="2:41" ht="12" customHeight="1">
      <c r="B134" s="197"/>
      <c r="C134" s="208"/>
      <c r="D134" s="207">
        <v>9205</v>
      </c>
      <c r="E134" s="216" t="s">
        <v>374</v>
      </c>
      <c r="F134" s="220" t="s">
        <v>548</v>
      </c>
      <c r="G134" s="224">
        <v>15</v>
      </c>
      <c r="H134" s="230">
        <v>11</v>
      </c>
      <c r="I134" s="233">
        <f>AA134+AA135</f>
        <v>10</v>
      </c>
      <c r="J134" s="239">
        <f>AB134+AB135</f>
        <v>10</v>
      </c>
      <c r="K134" s="244">
        <f>AC134+AC135</f>
        <v>11</v>
      </c>
      <c r="L134" s="233">
        <f>AD134+AD135</f>
        <v>10</v>
      </c>
      <c r="M134" s="258">
        <f>AE134+AE135</f>
        <v>14</v>
      </c>
      <c r="N134" s="261">
        <v>8</v>
      </c>
      <c r="O134" s="263">
        <v>15</v>
      </c>
      <c r="P134" s="263">
        <v>11</v>
      </c>
      <c r="Q134" s="263">
        <v>10</v>
      </c>
      <c r="R134" s="263">
        <v>11</v>
      </c>
      <c r="S134" s="263">
        <v>13</v>
      </c>
      <c r="T134" s="263">
        <v>14</v>
      </c>
      <c r="U134" s="263">
        <v>8</v>
      </c>
      <c r="V134" s="263">
        <v>3</v>
      </c>
      <c r="W134" s="274">
        <v>9</v>
      </c>
      <c r="X134" s="278" t="s">
        <v>136</v>
      </c>
      <c r="Y134" s="224">
        <v>8</v>
      </c>
      <c r="Z134" s="230">
        <v>7</v>
      </c>
      <c r="AA134" s="297">
        <v>1</v>
      </c>
      <c r="AB134" s="297">
        <v>4</v>
      </c>
      <c r="AC134" s="304">
        <v>5</v>
      </c>
      <c r="AD134" s="290">
        <v>7</v>
      </c>
      <c r="AE134" s="317">
        <v>9</v>
      </c>
      <c r="AF134" s="329">
        <v>3</v>
      </c>
      <c r="AG134" s="329">
        <v>10</v>
      </c>
      <c r="AH134" s="329">
        <v>6</v>
      </c>
      <c r="AI134" s="329">
        <v>4</v>
      </c>
      <c r="AJ134" s="329">
        <v>7</v>
      </c>
      <c r="AK134" s="329">
        <v>8</v>
      </c>
      <c r="AL134" s="329">
        <v>5</v>
      </c>
      <c r="AM134" s="329">
        <v>3</v>
      </c>
      <c r="AN134" s="329">
        <v>1</v>
      </c>
      <c r="AO134" s="336">
        <v>3</v>
      </c>
    </row>
    <row r="135" spans="2:41" ht="13.5">
      <c r="B135" s="197"/>
      <c r="C135" s="208"/>
      <c r="D135" s="207"/>
      <c r="E135" s="216"/>
      <c r="F135" s="221"/>
      <c r="G135" s="225"/>
      <c r="H135" s="229"/>
      <c r="I135" s="233"/>
      <c r="J135" s="229"/>
      <c r="K135" s="244"/>
      <c r="L135" s="252"/>
      <c r="M135" s="259"/>
      <c r="N135" s="262"/>
      <c r="O135" s="264"/>
      <c r="P135" s="264"/>
      <c r="Q135" s="264"/>
      <c r="R135" s="264"/>
      <c r="S135" s="264"/>
      <c r="T135" s="264"/>
      <c r="U135" s="264"/>
      <c r="V135" s="264"/>
      <c r="W135" s="275"/>
      <c r="X135" s="214" t="s">
        <v>17</v>
      </c>
      <c r="Y135" s="282">
        <v>7</v>
      </c>
      <c r="Z135" s="286">
        <v>4</v>
      </c>
      <c r="AA135" s="297">
        <v>9</v>
      </c>
      <c r="AB135" s="297">
        <v>6</v>
      </c>
      <c r="AC135" s="305">
        <v>6</v>
      </c>
      <c r="AD135" s="291">
        <v>3</v>
      </c>
      <c r="AE135" s="318">
        <v>5</v>
      </c>
      <c r="AF135" s="330">
        <v>5</v>
      </c>
      <c r="AG135" s="330">
        <v>5</v>
      </c>
      <c r="AH135" s="330">
        <v>5</v>
      </c>
      <c r="AI135" s="330">
        <v>6</v>
      </c>
      <c r="AJ135" s="330">
        <v>4</v>
      </c>
      <c r="AK135" s="330">
        <v>5</v>
      </c>
      <c r="AL135" s="330">
        <v>9</v>
      </c>
      <c r="AM135" s="330">
        <v>5</v>
      </c>
      <c r="AN135" s="330">
        <v>2</v>
      </c>
      <c r="AO135" s="337">
        <v>6</v>
      </c>
    </row>
    <row r="136" spans="2:41" ht="12" customHeight="1">
      <c r="B136" s="197"/>
      <c r="C136" s="208"/>
      <c r="D136" s="207">
        <v>9206</v>
      </c>
      <c r="E136" s="216" t="s">
        <v>401</v>
      </c>
      <c r="F136" s="220" t="s">
        <v>548</v>
      </c>
      <c r="G136" s="224">
        <v>45</v>
      </c>
      <c r="H136" s="230">
        <v>47</v>
      </c>
      <c r="I136" s="233">
        <f>AA136+AA137</f>
        <v>53</v>
      </c>
      <c r="J136" s="239">
        <f>AB136+AB137</f>
        <v>43</v>
      </c>
      <c r="K136" s="244">
        <f>AC136+AC137</f>
        <v>64</v>
      </c>
      <c r="L136" s="233">
        <f>AD136+AD137</f>
        <v>61</v>
      </c>
      <c r="M136" s="258">
        <f>AE136+AE137</f>
        <v>59</v>
      </c>
      <c r="N136" s="261">
        <v>50</v>
      </c>
      <c r="O136" s="263">
        <v>55</v>
      </c>
      <c r="P136" s="263">
        <v>50</v>
      </c>
      <c r="Q136" s="263">
        <v>45</v>
      </c>
      <c r="R136" s="263">
        <v>49</v>
      </c>
      <c r="S136" s="263">
        <v>40</v>
      </c>
      <c r="T136" s="263">
        <v>41</v>
      </c>
      <c r="U136" s="263">
        <v>53</v>
      </c>
      <c r="V136" s="263">
        <v>30</v>
      </c>
      <c r="W136" s="274">
        <v>51</v>
      </c>
      <c r="X136" s="278" t="s">
        <v>136</v>
      </c>
      <c r="Y136" s="224">
        <v>22</v>
      </c>
      <c r="Z136" s="230">
        <v>22</v>
      </c>
      <c r="AA136" s="296">
        <v>18</v>
      </c>
      <c r="AB136" s="296">
        <v>14</v>
      </c>
      <c r="AC136" s="306">
        <v>29</v>
      </c>
      <c r="AD136" s="292">
        <v>31</v>
      </c>
      <c r="AE136" s="319">
        <v>20</v>
      </c>
      <c r="AF136" s="329">
        <v>16</v>
      </c>
      <c r="AG136" s="329">
        <v>26</v>
      </c>
      <c r="AH136" s="329">
        <v>24</v>
      </c>
      <c r="AI136" s="329">
        <v>20</v>
      </c>
      <c r="AJ136" s="329">
        <v>23</v>
      </c>
      <c r="AK136" s="329">
        <v>14</v>
      </c>
      <c r="AL136" s="329">
        <v>19</v>
      </c>
      <c r="AM136" s="329">
        <v>24</v>
      </c>
      <c r="AN136" s="329">
        <v>11</v>
      </c>
      <c r="AO136" s="336">
        <v>17</v>
      </c>
    </row>
    <row r="137" spans="2:41" ht="13.5">
      <c r="B137" s="197"/>
      <c r="C137" s="208"/>
      <c r="D137" s="207"/>
      <c r="E137" s="216"/>
      <c r="F137" s="221"/>
      <c r="G137" s="225"/>
      <c r="H137" s="229"/>
      <c r="I137" s="233"/>
      <c r="J137" s="229"/>
      <c r="K137" s="244"/>
      <c r="L137" s="252"/>
      <c r="M137" s="259"/>
      <c r="N137" s="262"/>
      <c r="O137" s="264"/>
      <c r="P137" s="264"/>
      <c r="Q137" s="264"/>
      <c r="R137" s="264"/>
      <c r="S137" s="264"/>
      <c r="T137" s="264"/>
      <c r="U137" s="264"/>
      <c r="V137" s="264"/>
      <c r="W137" s="275"/>
      <c r="X137" s="214" t="s">
        <v>17</v>
      </c>
      <c r="Y137" s="282">
        <v>23</v>
      </c>
      <c r="Z137" s="286">
        <v>25</v>
      </c>
      <c r="AA137" s="300">
        <v>35</v>
      </c>
      <c r="AB137" s="300">
        <v>29</v>
      </c>
      <c r="AC137" s="309">
        <v>35</v>
      </c>
      <c r="AD137" s="314">
        <v>30</v>
      </c>
      <c r="AE137" s="322">
        <v>39</v>
      </c>
      <c r="AF137" s="332">
        <v>34</v>
      </c>
      <c r="AG137" s="332">
        <v>29</v>
      </c>
      <c r="AH137" s="330">
        <v>26</v>
      </c>
      <c r="AI137" s="330">
        <v>25</v>
      </c>
      <c r="AJ137" s="330">
        <v>26</v>
      </c>
      <c r="AK137" s="330">
        <v>26</v>
      </c>
      <c r="AL137" s="330">
        <v>22</v>
      </c>
      <c r="AM137" s="330">
        <v>29</v>
      </c>
      <c r="AN137" s="330">
        <v>19</v>
      </c>
      <c r="AO137" s="337">
        <v>34</v>
      </c>
    </row>
    <row r="138" spans="2:41" ht="12" customHeight="1">
      <c r="B138" s="197"/>
      <c r="C138" s="208"/>
      <c r="D138" s="207">
        <v>9207</v>
      </c>
      <c r="E138" s="216" t="s">
        <v>402</v>
      </c>
      <c r="F138" s="220" t="s">
        <v>548</v>
      </c>
      <c r="G138" s="224">
        <v>220</v>
      </c>
      <c r="H138" s="230">
        <v>236</v>
      </c>
      <c r="I138" s="233">
        <f>AA138+AA139</f>
        <v>223</v>
      </c>
      <c r="J138" s="239">
        <f>AB138+AB139</f>
        <v>200</v>
      </c>
      <c r="K138" s="244">
        <f>AC138+AC139</f>
        <v>223</v>
      </c>
      <c r="L138" s="233">
        <f>AD138+AD139</f>
        <v>179</v>
      </c>
      <c r="M138" s="258">
        <f>AE138+AE139</f>
        <v>164</v>
      </c>
      <c r="N138" s="261">
        <v>196</v>
      </c>
      <c r="O138" s="263">
        <v>206</v>
      </c>
      <c r="P138" s="263">
        <v>212</v>
      </c>
      <c r="Q138" s="263">
        <v>209</v>
      </c>
      <c r="R138" s="263">
        <v>190</v>
      </c>
      <c r="S138" s="263">
        <v>154</v>
      </c>
      <c r="T138" s="263">
        <v>182</v>
      </c>
      <c r="U138" s="263">
        <v>145</v>
      </c>
      <c r="V138" s="263">
        <v>163</v>
      </c>
      <c r="W138" s="274">
        <v>145</v>
      </c>
      <c r="X138" s="278" t="s">
        <v>136</v>
      </c>
      <c r="Y138" s="224">
        <v>81</v>
      </c>
      <c r="Z138" s="230">
        <v>80</v>
      </c>
      <c r="AA138" s="292">
        <v>75</v>
      </c>
      <c r="AB138" s="292">
        <v>70</v>
      </c>
      <c r="AC138" s="306">
        <v>93</v>
      </c>
      <c r="AD138" s="292">
        <v>74</v>
      </c>
      <c r="AE138" s="319">
        <v>59</v>
      </c>
      <c r="AF138" s="333">
        <v>68</v>
      </c>
      <c r="AG138" s="333">
        <v>72</v>
      </c>
      <c r="AH138" s="329">
        <v>80</v>
      </c>
      <c r="AI138" s="329">
        <v>68</v>
      </c>
      <c r="AJ138" s="329">
        <v>69</v>
      </c>
      <c r="AK138" s="329">
        <v>62</v>
      </c>
      <c r="AL138" s="329">
        <v>58</v>
      </c>
      <c r="AM138" s="329">
        <v>44</v>
      </c>
      <c r="AN138" s="329">
        <v>65</v>
      </c>
      <c r="AO138" s="336">
        <v>59</v>
      </c>
    </row>
    <row r="139" spans="2:41" ht="13.5">
      <c r="B139" s="197"/>
      <c r="C139" s="208"/>
      <c r="D139" s="207"/>
      <c r="E139" s="216"/>
      <c r="F139" s="221"/>
      <c r="G139" s="225"/>
      <c r="H139" s="229"/>
      <c r="I139" s="233"/>
      <c r="J139" s="229"/>
      <c r="K139" s="244"/>
      <c r="L139" s="252"/>
      <c r="M139" s="259"/>
      <c r="N139" s="262"/>
      <c r="O139" s="264"/>
      <c r="P139" s="264"/>
      <c r="Q139" s="264"/>
      <c r="R139" s="264"/>
      <c r="S139" s="264"/>
      <c r="T139" s="264"/>
      <c r="U139" s="264"/>
      <c r="V139" s="264"/>
      <c r="W139" s="275"/>
      <c r="X139" s="214" t="s">
        <v>17</v>
      </c>
      <c r="Y139" s="282">
        <v>139</v>
      </c>
      <c r="Z139" s="286">
        <v>156</v>
      </c>
      <c r="AA139" s="291">
        <v>148</v>
      </c>
      <c r="AB139" s="291">
        <v>130</v>
      </c>
      <c r="AC139" s="305">
        <v>130</v>
      </c>
      <c r="AD139" s="291">
        <v>105</v>
      </c>
      <c r="AE139" s="318">
        <v>105</v>
      </c>
      <c r="AF139" s="330">
        <v>128</v>
      </c>
      <c r="AG139" s="330">
        <v>134</v>
      </c>
      <c r="AH139" s="330">
        <v>132</v>
      </c>
      <c r="AI139" s="330">
        <v>141</v>
      </c>
      <c r="AJ139" s="330">
        <v>121</v>
      </c>
      <c r="AK139" s="330">
        <v>92</v>
      </c>
      <c r="AL139" s="330">
        <v>124</v>
      </c>
      <c r="AM139" s="330">
        <v>101</v>
      </c>
      <c r="AN139" s="330">
        <v>98</v>
      </c>
      <c r="AO139" s="337">
        <v>86</v>
      </c>
    </row>
    <row r="140" spans="2:41" ht="12" customHeight="1">
      <c r="B140" s="197"/>
      <c r="C140" s="208"/>
      <c r="D140" s="207">
        <v>9208</v>
      </c>
      <c r="E140" s="216" t="s">
        <v>306</v>
      </c>
      <c r="F140" s="220" t="s">
        <v>548</v>
      </c>
      <c r="G140" s="224">
        <v>208</v>
      </c>
      <c r="H140" s="230">
        <v>145</v>
      </c>
      <c r="I140" s="233">
        <f>AA140+AA141</f>
        <v>177</v>
      </c>
      <c r="J140" s="239">
        <f>AB140+AB141</f>
        <v>180</v>
      </c>
      <c r="K140" s="244">
        <f>AC140+AC141</f>
        <v>203</v>
      </c>
      <c r="L140" s="233">
        <f>AD140+AD141</f>
        <v>216</v>
      </c>
      <c r="M140" s="258">
        <f>AE140+AE141</f>
        <v>180</v>
      </c>
      <c r="N140" s="261">
        <v>169</v>
      </c>
      <c r="O140" s="263">
        <v>156</v>
      </c>
      <c r="P140" s="263">
        <v>152</v>
      </c>
      <c r="Q140" s="263">
        <v>174</v>
      </c>
      <c r="R140" s="263">
        <v>171</v>
      </c>
      <c r="S140" s="263">
        <v>167</v>
      </c>
      <c r="T140" s="263">
        <v>176</v>
      </c>
      <c r="U140" s="263">
        <v>153</v>
      </c>
      <c r="V140" s="263">
        <v>172</v>
      </c>
      <c r="W140" s="274">
        <v>131</v>
      </c>
      <c r="X140" s="278" t="s">
        <v>136</v>
      </c>
      <c r="Y140" s="224">
        <v>107</v>
      </c>
      <c r="Z140" s="230">
        <v>69</v>
      </c>
      <c r="AA140" s="292">
        <v>88</v>
      </c>
      <c r="AB140" s="292">
        <v>104</v>
      </c>
      <c r="AC140" s="306">
        <v>117</v>
      </c>
      <c r="AD140" s="292">
        <v>112</v>
      </c>
      <c r="AE140" s="319">
        <v>104</v>
      </c>
      <c r="AF140" s="329">
        <v>89</v>
      </c>
      <c r="AG140" s="329">
        <v>86</v>
      </c>
      <c r="AH140" s="329">
        <v>81</v>
      </c>
      <c r="AI140" s="329">
        <v>86</v>
      </c>
      <c r="AJ140" s="329">
        <v>97</v>
      </c>
      <c r="AK140" s="329">
        <v>86</v>
      </c>
      <c r="AL140" s="329">
        <v>93</v>
      </c>
      <c r="AM140" s="329">
        <v>85</v>
      </c>
      <c r="AN140" s="329">
        <v>98</v>
      </c>
      <c r="AO140" s="336">
        <v>79</v>
      </c>
    </row>
    <row r="141" spans="2:41" ht="13.5">
      <c r="B141" s="197"/>
      <c r="C141" s="208"/>
      <c r="D141" s="207"/>
      <c r="E141" s="216"/>
      <c r="F141" s="221"/>
      <c r="G141" s="225"/>
      <c r="H141" s="229"/>
      <c r="I141" s="233"/>
      <c r="J141" s="229"/>
      <c r="K141" s="244"/>
      <c r="L141" s="252"/>
      <c r="M141" s="259"/>
      <c r="N141" s="262"/>
      <c r="O141" s="264"/>
      <c r="P141" s="264"/>
      <c r="Q141" s="264"/>
      <c r="R141" s="264"/>
      <c r="S141" s="264"/>
      <c r="T141" s="264"/>
      <c r="U141" s="264"/>
      <c r="V141" s="264"/>
      <c r="W141" s="275"/>
      <c r="X141" s="214" t="s">
        <v>17</v>
      </c>
      <c r="Y141" s="282">
        <v>101</v>
      </c>
      <c r="Z141" s="286">
        <v>76</v>
      </c>
      <c r="AA141" s="292">
        <v>89</v>
      </c>
      <c r="AB141" s="292">
        <v>76</v>
      </c>
      <c r="AC141" s="306">
        <v>86</v>
      </c>
      <c r="AD141" s="292">
        <v>104</v>
      </c>
      <c r="AE141" s="319">
        <v>76</v>
      </c>
      <c r="AF141" s="330">
        <v>80</v>
      </c>
      <c r="AG141" s="330">
        <v>70</v>
      </c>
      <c r="AH141" s="330">
        <v>71</v>
      </c>
      <c r="AI141" s="330">
        <v>88</v>
      </c>
      <c r="AJ141" s="330">
        <v>74</v>
      </c>
      <c r="AK141" s="330">
        <v>81</v>
      </c>
      <c r="AL141" s="330">
        <v>83</v>
      </c>
      <c r="AM141" s="330">
        <v>68</v>
      </c>
      <c r="AN141" s="330">
        <v>74</v>
      </c>
      <c r="AO141" s="337">
        <v>52</v>
      </c>
    </row>
    <row r="142" spans="2:41" ht="12" customHeight="1">
      <c r="B142" s="197"/>
      <c r="C142" s="207">
        <v>9300</v>
      </c>
      <c r="D142" s="207"/>
      <c r="E142" s="216" t="s">
        <v>405</v>
      </c>
      <c r="F142" s="220" t="s">
        <v>548</v>
      </c>
      <c r="G142" s="224">
        <v>283</v>
      </c>
      <c r="H142" s="230">
        <v>278</v>
      </c>
      <c r="I142" s="233">
        <f>AA142+AA143</f>
        <v>272</v>
      </c>
      <c r="J142" s="239">
        <f>AB142+AB143</f>
        <v>276</v>
      </c>
      <c r="K142" s="244">
        <f>AC142+AC143</f>
        <v>325</v>
      </c>
      <c r="L142" s="233">
        <f>AD142+AD143</f>
        <v>305</v>
      </c>
      <c r="M142" s="258">
        <f>AE142+AE143</f>
        <v>301</v>
      </c>
      <c r="N142" s="261">
        <v>286</v>
      </c>
      <c r="O142" s="263">
        <v>360</v>
      </c>
      <c r="P142" s="263">
        <v>344</v>
      </c>
      <c r="Q142" s="263">
        <v>312</v>
      </c>
      <c r="R142" s="263">
        <v>342</v>
      </c>
      <c r="S142" s="263">
        <v>401</v>
      </c>
      <c r="T142" s="263">
        <v>320</v>
      </c>
      <c r="U142" s="263">
        <v>323</v>
      </c>
      <c r="V142" s="263">
        <v>383</v>
      </c>
      <c r="W142" s="274">
        <v>411</v>
      </c>
      <c r="X142" s="278" t="s">
        <v>136</v>
      </c>
      <c r="Y142" s="224">
        <v>133</v>
      </c>
      <c r="Z142" s="230">
        <v>116</v>
      </c>
      <c r="AA142" s="290">
        <v>144</v>
      </c>
      <c r="AB142" s="290">
        <v>125</v>
      </c>
      <c r="AC142" s="304">
        <v>159</v>
      </c>
      <c r="AD142" s="290">
        <v>145</v>
      </c>
      <c r="AE142" s="317">
        <v>140</v>
      </c>
      <c r="AF142" s="329">
        <v>135</v>
      </c>
      <c r="AG142" s="329">
        <v>167</v>
      </c>
      <c r="AH142" s="329">
        <v>157</v>
      </c>
      <c r="AI142" s="329">
        <v>164</v>
      </c>
      <c r="AJ142" s="329">
        <v>176</v>
      </c>
      <c r="AK142" s="329">
        <v>189</v>
      </c>
      <c r="AL142" s="329">
        <v>136</v>
      </c>
      <c r="AM142" s="329">
        <v>140</v>
      </c>
      <c r="AN142" s="329">
        <v>181</v>
      </c>
      <c r="AO142" s="336">
        <v>191</v>
      </c>
    </row>
    <row r="143" spans="2:41" ht="13.5">
      <c r="B143" s="197"/>
      <c r="C143" s="207"/>
      <c r="D143" s="207"/>
      <c r="E143" s="216"/>
      <c r="F143" s="221"/>
      <c r="G143" s="225"/>
      <c r="H143" s="229"/>
      <c r="I143" s="233"/>
      <c r="J143" s="229"/>
      <c r="K143" s="244"/>
      <c r="L143" s="252"/>
      <c r="M143" s="259"/>
      <c r="N143" s="262"/>
      <c r="O143" s="264"/>
      <c r="P143" s="264"/>
      <c r="Q143" s="264"/>
      <c r="R143" s="264"/>
      <c r="S143" s="264"/>
      <c r="T143" s="264"/>
      <c r="U143" s="264"/>
      <c r="V143" s="264"/>
      <c r="W143" s="275"/>
      <c r="X143" s="214" t="s">
        <v>17</v>
      </c>
      <c r="Y143" s="282">
        <v>150</v>
      </c>
      <c r="Z143" s="286">
        <v>162</v>
      </c>
      <c r="AA143" s="291">
        <v>128</v>
      </c>
      <c r="AB143" s="291">
        <v>151</v>
      </c>
      <c r="AC143" s="305">
        <v>166</v>
      </c>
      <c r="AD143" s="291">
        <v>160</v>
      </c>
      <c r="AE143" s="318">
        <v>161</v>
      </c>
      <c r="AF143" s="330">
        <v>151</v>
      </c>
      <c r="AG143" s="330">
        <v>193</v>
      </c>
      <c r="AH143" s="330">
        <v>187</v>
      </c>
      <c r="AI143" s="330">
        <v>148</v>
      </c>
      <c r="AJ143" s="330">
        <v>166</v>
      </c>
      <c r="AK143" s="330">
        <v>212</v>
      </c>
      <c r="AL143" s="330">
        <v>184</v>
      </c>
      <c r="AM143" s="330">
        <v>183</v>
      </c>
      <c r="AN143" s="330">
        <v>202</v>
      </c>
      <c r="AO143" s="337">
        <v>220</v>
      </c>
    </row>
    <row r="144" spans="2:41" ht="12" customHeight="1">
      <c r="B144" s="197"/>
      <c r="C144" s="208" t="s">
        <v>299</v>
      </c>
      <c r="D144" s="207">
        <v>9301</v>
      </c>
      <c r="E144" s="216" t="s">
        <v>3</v>
      </c>
      <c r="F144" s="220" t="s">
        <v>548</v>
      </c>
      <c r="G144" s="224">
        <v>22</v>
      </c>
      <c r="H144" s="230">
        <v>23</v>
      </c>
      <c r="I144" s="233">
        <f>AA144+AA145</f>
        <v>22</v>
      </c>
      <c r="J144" s="239">
        <f>AB144+AB145</f>
        <v>34</v>
      </c>
      <c r="K144" s="244">
        <f>AC144+AC145</f>
        <v>34</v>
      </c>
      <c r="L144" s="233">
        <f>AD144+AD145</f>
        <v>18</v>
      </c>
      <c r="M144" s="258">
        <f>AE144+AE145</f>
        <v>37</v>
      </c>
      <c r="N144" s="261">
        <v>31</v>
      </c>
      <c r="O144" s="263">
        <v>33</v>
      </c>
      <c r="P144" s="263">
        <v>32</v>
      </c>
      <c r="Q144" s="263">
        <v>28</v>
      </c>
      <c r="R144" s="263">
        <v>23</v>
      </c>
      <c r="S144" s="263">
        <v>35</v>
      </c>
      <c r="T144" s="263">
        <v>36</v>
      </c>
      <c r="U144" s="263">
        <v>28</v>
      </c>
      <c r="V144" s="263">
        <v>47</v>
      </c>
      <c r="W144" s="274">
        <v>42</v>
      </c>
      <c r="X144" s="278" t="s">
        <v>136</v>
      </c>
      <c r="Y144" s="224">
        <v>11</v>
      </c>
      <c r="Z144" s="230">
        <v>3</v>
      </c>
      <c r="AA144" s="292">
        <v>11</v>
      </c>
      <c r="AB144" s="292">
        <v>11</v>
      </c>
      <c r="AC144" s="306">
        <v>13</v>
      </c>
      <c r="AD144" s="292">
        <v>3</v>
      </c>
      <c r="AE144" s="319">
        <v>14</v>
      </c>
      <c r="AF144" s="329">
        <v>11</v>
      </c>
      <c r="AG144" s="329">
        <v>9</v>
      </c>
      <c r="AH144" s="329">
        <v>12</v>
      </c>
      <c r="AI144" s="329">
        <v>11</v>
      </c>
      <c r="AJ144" s="329">
        <v>12</v>
      </c>
      <c r="AK144" s="329">
        <v>8</v>
      </c>
      <c r="AL144" s="329">
        <v>8</v>
      </c>
      <c r="AM144" s="329">
        <v>5</v>
      </c>
      <c r="AN144" s="329">
        <v>19</v>
      </c>
      <c r="AO144" s="336">
        <v>22</v>
      </c>
    </row>
    <row r="145" spans="2:41" ht="13.5">
      <c r="B145" s="197"/>
      <c r="C145" s="208"/>
      <c r="D145" s="207"/>
      <c r="E145" s="216"/>
      <c r="F145" s="221"/>
      <c r="G145" s="225"/>
      <c r="H145" s="229"/>
      <c r="I145" s="233"/>
      <c r="J145" s="229"/>
      <c r="K145" s="244"/>
      <c r="L145" s="252"/>
      <c r="M145" s="259"/>
      <c r="N145" s="262"/>
      <c r="O145" s="264"/>
      <c r="P145" s="264"/>
      <c r="Q145" s="264"/>
      <c r="R145" s="264"/>
      <c r="S145" s="264"/>
      <c r="T145" s="264"/>
      <c r="U145" s="264"/>
      <c r="V145" s="264"/>
      <c r="W145" s="275"/>
      <c r="X145" s="214" t="s">
        <v>17</v>
      </c>
      <c r="Y145" s="282">
        <v>11</v>
      </c>
      <c r="Z145" s="286">
        <v>20</v>
      </c>
      <c r="AA145" s="292">
        <v>11</v>
      </c>
      <c r="AB145" s="292">
        <v>23</v>
      </c>
      <c r="AC145" s="306">
        <v>21</v>
      </c>
      <c r="AD145" s="292">
        <v>15</v>
      </c>
      <c r="AE145" s="319">
        <v>23</v>
      </c>
      <c r="AF145" s="330">
        <v>20</v>
      </c>
      <c r="AG145" s="330">
        <v>24</v>
      </c>
      <c r="AH145" s="330">
        <v>20</v>
      </c>
      <c r="AI145" s="330">
        <v>17</v>
      </c>
      <c r="AJ145" s="330">
        <v>11</v>
      </c>
      <c r="AK145" s="330">
        <v>27</v>
      </c>
      <c r="AL145" s="330">
        <v>28</v>
      </c>
      <c r="AM145" s="330">
        <v>23</v>
      </c>
      <c r="AN145" s="330">
        <v>28</v>
      </c>
      <c r="AO145" s="337">
        <v>20</v>
      </c>
    </row>
    <row r="146" spans="2:41" ht="12" customHeight="1">
      <c r="B146" s="197"/>
      <c r="C146" s="208"/>
      <c r="D146" s="207">
        <v>9302</v>
      </c>
      <c r="E146" s="216" t="s">
        <v>406</v>
      </c>
      <c r="F146" s="220" t="s">
        <v>548</v>
      </c>
      <c r="G146" s="224">
        <v>73</v>
      </c>
      <c r="H146" s="230">
        <v>75</v>
      </c>
      <c r="I146" s="233">
        <f>AA146+AA147</f>
        <v>68</v>
      </c>
      <c r="J146" s="239">
        <f>AB146+AB147</f>
        <v>62</v>
      </c>
      <c r="K146" s="244">
        <f>AC146+AC147</f>
        <v>75</v>
      </c>
      <c r="L146" s="233">
        <f>AD146+AD147</f>
        <v>74</v>
      </c>
      <c r="M146" s="258">
        <f>AE146+AE147</f>
        <v>80</v>
      </c>
      <c r="N146" s="261">
        <v>61</v>
      </c>
      <c r="O146" s="263">
        <v>95</v>
      </c>
      <c r="P146" s="263">
        <v>78</v>
      </c>
      <c r="Q146" s="263">
        <v>76</v>
      </c>
      <c r="R146" s="263">
        <v>73</v>
      </c>
      <c r="S146" s="263">
        <v>96</v>
      </c>
      <c r="T146" s="263">
        <v>78</v>
      </c>
      <c r="U146" s="263">
        <v>89</v>
      </c>
      <c r="V146" s="263">
        <v>86</v>
      </c>
      <c r="W146" s="274">
        <v>100</v>
      </c>
      <c r="X146" s="278" t="s">
        <v>136</v>
      </c>
      <c r="Y146" s="224">
        <v>37</v>
      </c>
      <c r="Z146" s="230">
        <v>31</v>
      </c>
      <c r="AA146" s="290">
        <v>35</v>
      </c>
      <c r="AB146" s="290">
        <v>33</v>
      </c>
      <c r="AC146" s="304">
        <v>36</v>
      </c>
      <c r="AD146" s="290">
        <v>43</v>
      </c>
      <c r="AE146" s="317">
        <v>46</v>
      </c>
      <c r="AF146" s="329">
        <v>28</v>
      </c>
      <c r="AG146" s="329">
        <v>48</v>
      </c>
      <c r="AH146" s="329">
        <v>39</v>
      </c>
      <c r="AI146" s="329">
        <v>51</v>
      </c>
      <c r="AJ146" s="329">
        <v>40</v>
      </c>
      <c r="AK146" s="329">
        <v>57</v>
      </c>
      <c r="AL146" s="329">
        <v>43</v>
      </c>
      <c r="AM146" s="329">
        <v>44</v>
      </c>
      <c r="AN146" s="329">
        <v>43</v>
      </c>
      <c r="AO146" s="336">
        <v>38</v>
      </c>
    </row>
    <row r="147" spans="2:41" ht="13.5">
      <c r="B147" s="197"/>
      <c r="C147" s="208"/>
      <c r="D147" s="207"/>
      <c r="E147" s="216"/>
      <c r="F147" s="221"/>
      <c r="G147" s="225"/>
      <c r="H147" s="229"/>
      <c r="I147" s="233"/>
      <c r="J147" s="229"/>
      <c r="K147" s="244"/>
      <c r="L147" s="252"/>
      <c r="M147" s="259"/>
      <c r="N147" s="262"/>
      <c r="O147" s="264"/>
      <c r="P147" s="264"/>
      <c r="Q147" s="264"/>
      <c r="R147" s="264"/>
      <c r="S147" s="264"/>
      <c r="T147" s="264"/>
      <c r="U147" s="264"/>
      <c r="V147" s="264"/>
      <c r="W147" s="275"/>
      <c r="X147" s="214" t="s">
        <v>17</v>
      </c>
      <c r="Y147" s="282">
        <v>36</v>
      </c>
      <c r="Z147" s="286">
        <v>44</v>
      </c>
      <c r="AA147" s="291">
        <v>33</v>
      </c>
      <c r="AB147" s="291">
        <v>29</v>
      </c>
      <c r="AC147" s="305">
        <v>39</v>
      </c>
      <c r="AD147" s="291">
        <v>31</v>
      </c>
      <c r="AE147" s="318">
        <v>34</v>
      </c>
      <c r="AF147" s="330">
        <v>33</v>
      </c>
      <c r="AG147" s="330">
        <v>47</v>
      </c>
      <c r="AH147" s="330">
        <v>39</v>
      </c>
      <c r="AI147" s="330">
        <v>25</v>
      </c>
      <c r="AJ147" s="330">
        <v>33</v>
      </c>
      <c r="AK147" s="330">
        <v>39</v>
      </c>
      <c r="AL147" s="330">
        <v>35</v>
      </c>
      <c r="AM147" s="330">
        <v>45</v>
      </c>
      <c r="AN147" s="330">
        <v>43</v>
      </c>
      <c r="AO147" s="337">
        <v>62</v>
      </c>
    </row>
    <row r="148" spans="2:41" ht="12" customHeight="1">
      <c r="B148" s="197"/>
      <c r="C148" s="208"/>
      <c r="D148" s="207">
        <v>9303</v>
      </c>
      <c r="E148" s="216" t="s">
        <v>125</v>
      </c>
      <c r="F148" s="220" t="s">
        <v>548</v>
      </c>
      <c r="G148" s="224">
        <v>179</v>
      </c>
      <c r="H148" s="230">
        <v>169</v>
      </c>
      <c r="I148" s="233">
        <f>AA148+AA149</f>
        <v>173</v>
      </c>
      <c r="J148" s="239">
        <f>AB148+AB149</f>
        <v>170</v>
      </c>
      <c r="K148" s="244">
        <f>AC148+AC149</f>
        <v>204</v>
      </c>
      <c r="L148" s="233">
        <f>AD148+AD149</f>
        <v>196</v>
      </c>
      <c r="M148" s="258">
        <f>AE148+AE149</f>
        <v>175</v>
      </c>
      <c r="N148" s="261">
        <v>181</v>
      </c>
      <c r="O148" s="263">
        <v>210</v>
      </c>
      <c r="P148" s="263">
        <v>224</v>
      </c>
      <c r="Q148" s="263">
        <v>191</v>
      </c>
      <c r="R148" s="263">
        <v>238</v>
      </c>
      <c r="S148" s="263">
        <v>261</v>
      </c>
      <c r="T148" s="263">
        <v>197</v>
      </c>
      <c r="U148" s="263">
        <v>203</v>
      </c>
      <c r="V148" s="263">
        <v>244</v>
      </c>
      <c r="W148" s="274">
        <v>257</v>
      </c>
      <c r="X148" s="278" t="s">
        <v>136</v>
      </c>
      <c r="Y148" s="224">
        <v>83</v>
      </c>
      <c r="Z148" s="230">
        <v>77</v>
      </c>
      <c r="AA148" s="292">
        <v>93</v>
      </c>
      <c r="AB148" s="292">
        <v>77</v>
      </c>
      <c r="AC148" s="306">
        <v>105</v>
      </c>
      <c r="AD148" s="292">
        <v>91</v>
      </c>
      <c r="AE148" s="319">
        <v>77</v>
      </c>
      <c r="AF148" s="329">
        <v>88</v>
      </c>
      <c r="AG148" s="329">
        <v>99</v>
      </c>
      <c r="AH148" s="329">
        <v>101</v>
      </c>
      <c r="AI148" s="329">
        <v>90</v>
      </c>
      <c r="AJ148" s="329">
        <v>119</v>
      </c>
      <c r="AK148" s="329">
        <v>122</v>
      </c>
      <c r="AL148" s="329">
        <v>81</v>
      </c>
      <c r="AM148" s="329">
        <v>90</v>
      </c>
      <c r="AN148" s="329">
        <v>115</v>
      </c>
      <c r="AO148" s="336">
        <v>126</v>
      </c>
    </row>
    <row r="149" spans="2:41" ht="13.5">
      <c r="B149" s="197"/>
      <c r="C149" s="208"/>
      <c r="D149" s="207"/>
      <c r="E149" s="216"/>
      <c r="F149" s="221"/>
      <c r="G149" s="225"/>
      <c r="H149" s="229"/>
      <c r="I149" s="233"/>
      <c r="J149" s="229"/>
      <c r="K149" s="244"/>
      <c r="L149" s="252"/>
      <c r="M149" s="259"/>
      <c r="N149" s="262"/>
      <c r="O149" s="264"/>
      <c r="P149" s="264"/>
      <c r="Q149" s="264"/>
      <c r="R149" s="264"/>
      <c r="S149" s="264"/>
      <c r="T149" s="264"/>
      <c r="U149" s="264"/>
      <c r="V149" s="264"/>
      <c r="W149" s="275"/>
      <c r="X149" s="214" t="s">
        <v>17</v>
      </c>
      <c r="Y149" s="282">
        <v>96</v>
      </c>
      <c r="Z149" s="286">
        <v>92</v>
      </c>
      <c r="AA149" s="292">
        <v>80</v>
      </c>
      <c r="AB149" s="292">
        <v>93</v>
      </c>
      <c r="AC149" s="306">
        <v>99</v>
      </c>
      <c r="AD149" s="292">
        <v>105</v>
      </c>
      <c r="AE149" s="319">
        <v>98</v>
      </c>
      <c r="AF149" s="330">
        <v>93</v>
      </c>
      <c r="AG149" s="330">
        <v>111</v>
      </c>
      <c r="AH149" s="330">
        <v>123</v>
      </c>
      <c r="AI149" s="330">
        <v>101</v>
      </c>
      <c r="AJ149" s="330">
        <v>119</v>
      </c>
      <c r="AK149" s="330">
        <v>139</v>
      </c>
      <c r="AL149" s="330">
        <v>116</v>
      </c>
      <c r="AM149" s="330">
        <v>113</v>
      </c>
      <c r="AN149" s="330">
        <v>129</v>
      </c>
      <c r="AO149" s="337">
        <v>131</v>
      </c>
    </row>
    <row r="150" spans="2:41" ht="12" customHeight="1">
      <c r="B150" s="197"/>
      <c r="C150" s="208"/>
      <c r="D150" s="207">
        <v>9304</v>
      </c>
      <c r="E150" s="216" t="s">
        <v>407</v>
      </c>
      <c r="F150" s="220" t="s">
        <v>548</v>
      </c>
      <c r="G150" s="224">
        <v>9</v>
      </c>
      <c r="H150" s="230">
        <v>11</v>
      </c>
      <c r="I150" s="233">
        <f>AA150+AA151</f>
        <v>9</v>
      </c>
      <c r="J150" s="239">
        <f>AB150+AB151</f>
        <v>10</v>
      </c>
      <c r="K150" s="244">
        <f>AC150+AC151</f>
        <v>12</v>
      </c>
      <c r="L150" s="233">
        <f>AD150+AD151</f>
        <v>17</v>
      </c>
      <c r="M150" s="258">
        <f>AE150+AE151</f>
        <v>9</v>
      </c>
      <c r="N150" s="261">
        <v>13</v>
      </c>
      <c r="O150" s="263">
        <v>22</v>
      </c>
      <c r="P150" s="263">
        <v>10</v>
      </c>
      <c r="Q150" s="263">
        <v>17</v>
      </c>
      <c r="R150" s="263">
        <v>8</v>
      </c>
      <c r="S150" s="263">
        <v>9</v>
      </c>
      <c r="T150" s="263">
        <v>9</v>
      </c>
      <c r="U150" s="263">
        <v>3</v>
      </c>
      <c r="V150" s="263">
        <v>6</v>
      </c>
      <c r="W150" s="274">
        <v>12</v>
      </c>
      <c r="X150" s="278" t="s">
        <v>136</v>
      </c>
      <c r="Y150" s="224">
        <v>2</v>
      </c>
      <c r="Z150" s="230">
        <v>5</v>
      </c>
      <c r="AA150" s="290">
        <v>5</v>
      </c>
      <c r="AB150" s="290">
        <v>4</v>
      </c>
      <c r="AC150" s="304">
        <v>5</v>
      </c>
      <c r="AD150" s="290">
        <v>8</v>
      </c>
      <c r="AE150" s="317">
        <v>3</v>
      </c>
      <c r="AF150" s="329">
        <v>8</v>
      </c>
      <c r="AG150" s="329">
        <v>11</v>
      </c>
      <c r="AH150" s="329">
        <v>5</v>
      </c>
      <c r="AI150" s="329">
        <v>12</v>
      </c>
      <c r="AJ150" s="329">
        <v>5</v>
      </c>
      <c r="AK150" s="329">
        <v>2</v>
      </c>
      <c r="AL150" s="329">
        <v>4</v>
      </c>
      <c r="AM150" s="329">
        <v>1</v>
      </c>
      <c r="AN150" s="329">
        <v>4</v>
      </c>
      <c r="AO150" s="336">
        <v>5</v>
      </c>
    </row>
    <row r="151" spans="2:41" ht="13.5">
      <c r="B151" s="197"/>
      <c r="C151" s="208"/>
      <c r="D151" s="207"/>
      <c r="E151" s="216"/>
      <c r="F151" s="221"/>
      <c r="G151" s="225"/>
      <c r="H151" s="229"/>
      <c r="I151" s="233"/>
      <c r="J151" s="229"/>
      <c r="K151" s="244"/>
      <c r="L151" s="252"/>
      <c r="M151" s="259"/>
      <c r="N151" s="262"/>
      <c r="O151" s="264"/>
      <c r="P151" s="264"/>
      <c r="Q151" s="264"/>
      <c r="R151" s="264"/>
      <c r="S151" s="264"/>
      <c r="T151" s="264"/>
      <c r="U151" s="264"/>
      <c r="V151" s="264"/>
      <c r="W151" s="275"/>
      <c r="X151" s="214" t="s">
        <v>17</v>
      </c>
      <c r="Y151" s="282">
        <v>7</v>
      </c>
      <c r="Z151" s="286">
        <v>6</v>
      </c>
      <c r="AA151" s="291">
        <v>4</v>
      </c>
      <c r="AB151" s="291">
        <v>6</v>
      </c>
      <c r="AC151" s="305">
        <v>7</v>
      </c>
      <c r="AD151" s="291">
        <v>9</v>
      </c>
      <c r="AE151" s="318">
        <v>6</v>
      </c>
      <c r="AF151" s="330">
        <v>5</v>
      </c>
      <c r="AG151" s="330">
        <v>11</v>
      </c>
      <c r="AH151" s="330">
        <v>5</v>
      </c>
      <c r="AI151" s="330">
        <v>5</v>
      </c>
      <c r="AJ151" s="330">
        <v>3</v>
      </c>
      <c r="AK151" s="330">
        <v>7</v>
      </c>
      <c r="AL151" s="330">
        <v>5</v>
      </c>
      <c r="AM151" s="330">
        <v>2</v>
      </c>
      <c r="AN151" s="330">
        <v>2</v>
      </c>
      <c r="AO151" s="337">
        <v>7</v>
      </c>
    </row>
    <row r="152" spans="2:41" ht="12" customHeight="1">
      <c r="B152" s="197"/>
      <c r="C152" s="207">
        <v>9400</v>
      </c>
      <c r="D152" s="207"/>
      <c r="E152" s="216" t="s">
        <v>192</v>
      </c>
      <c r="F152" s="220" t="s">
        <v>548</v>
      </c>
      <c r="G152" s="224">
        <v>52</v>
      </c>
      <c r="H152" s="230">
        <v>47</v>
      </c>
      <c r="I152" s="233">
        <f>AA152+AA153</f>
        <v>58</v>
      </c>
      <c r="J152" s="239">
        <f>AB152+AB153</f>
        <v>49</v>
      </c>
      <c r="K152" s="244">
        <f>AC152+AC153</f>
        <v>49</v>
      </c>
      <c r="L152" s="233">
        <f>AD152+AD153</f>
        <v>44</v>
      </c>
      <c r="M152" s="258">
        <f>AE152+AE153</f>
        <v>39</v>
      </c>
      <c r="N152" s="261">
        <v>61</v>
      </c>
      <c r="O152" s="263">
        <v>52</v>
      </c>
      <c r="P152" s="263">
        <v>43</v>
      </c>
      <c r="Q152" s="263">
        <v>42</v>
      </c>
      <c r="R152" s="263">
        <v>40</v>
      </c>
      <c r="S152" s="263">
        <v>32</v>
      </c>
      <c r="T152" s="263">
        <v>45</v>
      </c>
      <c r="U152" s="263">
        <v>34</v>
      </c>
      <c r="V152" s="263">
        <v>28</v>
      </c>
      <c r="W152" s="274">
        <v>30</v>
      </c>
      <c r="X152" s="278" t="s">
        <v>136</v>
      </c>
      <c r="Y152" s="224">
        <v>25</v>
      </c>
      <c r="Z152" s="230">
        <v>20</v>
      </c>
      <c r="AA152" s="292">
        <v>21</v>
      </c>
      <c r="AB152" s="292">
        <v>24</v>
      </c>
      <c r="AC152" s="306">
        <v>28</v>
      </c>
      <c r="AD152" s="292">
        <v>21</v>
      </c>
      <c r="AE152" s="319">
        <v>16</v>
      </c>
      <c r="AF152" s="329">
        <v>30</v>
      </c>
      <c r="AG152" s="329">
        <v>28</v>
      </c>
      <c r="AH152" s="329">
        <v>26</v>
      </c>
      <c r="AI152" s="329">
        <v>20</v>
      </c>
      <c r="AJ152" s="329">
        <v>16</v>
      </c>
      <c r="AK152" s="329">
        <v>20</v>
      </c>
      <c r="AL152" s="329">
        <v>25</v>
      </c>
      <c r="AM152" s="329">
        <v>16</v>
      </c>
      <c r="AN152" s="329">
        <v>20</v>
      </c>
      <c r="AO152" s="336">
        <v>10</v>
      </c>
    </row>
    <row r="153" spans="2:41" ht="13.5">
      <c r="B153" s="197"/>
      <c r="C153" s="207"/>
      <c r="D153" s="207"/>
      <c r="E153" s="216"/>
      <c r="F153" s="221"/>
      <c r="G153" s="225"/>
      <c r="H153" s="229"/>
      <c r="I153" s="233"/>
      <c r="J153" s="229"/>
      <c r="K153" s="244"/>
      <c r="L153" s="252"/>
      <c r="M153" s="259"/>
      <c r="N153" s="262"/>
      <c r="O153" s="264"/>
      <c r="P153" s="264"/>
      <c r="Q153" s="264"/>
      <c r="R153" s="264"/>
      <c r="S153" s="264"/>
      <c r="T153" s="264"/>
      <c r="U153" s="264"/>
      <c r="V153" s="264"/>
      <c r="W153" s="275"/>
      <c r="X153" s="214" t="s">
        <v>17</v>
      </c>
      <c r="Y153" s="282">
        <v>27</v>
      </c>
      <c r="Z153" s="286">
        <v>27</v>
      </c>
      <c r="AA153" s="292">
        <v>37</v>
      </c>
      <c r="AB153" s="292">
        <v>25</v>
      </c>
      <c r="AC153" s="306">
        <v>21</v>
      </c>
      <c r="AD153" s="292">
        <v>23</v>
      </c>
      <c r="AE153" s="319">
        <v>23</v>
      </c>
      <c r="AF153" s="330">
        <v>31</v>
      </c>
      <c r="AG153" s="330">
        <v>24</v>
      </c>
      <c r="AH153" s="330">
        <v>17</v>
      </c>
      <c r="AI153" s="330">
        <v>22</v>
      </c>
      <c r="AJ153" s="330">
        <v>24</v>
      </c>
      <c r="AK153" s="330">
        <v>12</v>
      </c>
      <c r="AL153" s="330">
        <v>20</v>
      </c>
      <c r="AM153" s="330">
        <v>18</v>
      </c>
      <c r="AN153" s="330">
        <v>8</v>
      </c>
      <c r="AO153" s="337">
        <v>20</v>
      </c>
    </row>
    <row r="154" spans="2:41" ht="12" customHeight="1">
      <c r="B154" s="197"/>
      <c r="C154" s="207">
        <v>9500</v>
      </c>
      <c r="D154" s="207"/>
      <c r="E154" s="216" t="s">
        <v>415</v>
      </c>
      <c r="F154" s="220" t="s">
        <v>548</v>
      </c>
      <c r="G154" s="224">
        <v>27</v>
      </c>
      <c r="H154" s="230">
        <v>15</v>
      </c>
      <c r="I154" s="233">
        <f>AA154+AA155</f>
        <v>11</v>
      </c>
      <c r="J154" s="239">
        <f>AB154+AB155</f>
        <v>15</v>
      </c>
      <c r="K154" s="244">
        <f>AC154+AC155</f>
        <v>17</v>
      </c>
      <c r="L154" s="233">
        <f>AD154+AD155</f>
        <v>13</v>
      </c>
      <c r="M154" s="258">
        <f>AE154+AE155</f>
        <v>19</v>
      </c>
      <c r="N154" s="261">
        <v>23</v>
      </c>
      <c r="O154" s="263">
        <v>17</v>
      </c>
      <c r="P154" s="263">
        <v>16</v>
      </c>
      <c r="Q154" s="263">
        <v>19</v>
      </c>
      <c r="R154" s="263">
        <v>29</v>
      </c>
      <c r="S154" s="263">
        <v>19</v>
      </c>
      <c r="T154" s="263">
        <v>12</v>
      </c>
      <c r="U154" s="263">
        <v>17</v>
      </c>
      <c r="V154" s="263">
        <v>15</v>
      </c>
      <c r="W154" s="274">
        <v>18</v>
      </c>
      <c r="X154" s="278" t="s">
        <v>136</v>
      </c>
      <c r="Y154" s="224">
        <v>5</v>
      </c>
      <c r="Z154" s="230">
        <v>8</v>
      </c>
      <c r="AA154" s="290">
        <v>4</v>
      </c>
      <c r="AB154" s="290">
        <v>6</v>
      </c>
      <c r="AC154" s="304">
        <v>6</v>
      </c>
      <c r="AD154" s="290">
        <v>3</v>
      </c>
      <c r="AE154" s="317">
        <v>9</v>
      </c>
      <c r="AF154" s="329">
        <v>10</v>
      </c>
      <c r="AG154" s="329">
        <v>11</v>
      </c>
      <c r="AH154" s="329">
        <v>8</v>
      </c>
      <c r="AI154" s="329">
        <v>7</v>
      </c>
      <c r="AJ154" s="329">
        <v>12</v>
      </c>
      <c r="AK154" s="329">
        <v>5</v>
      </c>
      <c r="AL154" s="329">
        <v>5</v>
      </c>
      <c r="AM154" s="329">
        <v>7</v>
      </c>
      <c r="AN154" s="329">
        <v>6</v>
      </c>
      <c r="AO154" s="336">
        <v>8</v>
      </c>
    </row>
    <row r="155" spans="2:41" ht="13.5">
      <c r="B155" s="197"/>
      <c r="C155" s="207"/>
      <c r="D155" s="207"/>
      <c r="E155" s="216"/>
      <c r="F155" s="221"/>
      <c r="G155" s="225"/>
      <c r="H155" s="229"/>
      <c r="I155" s="233"/>
      <c r="J155" s="229"/>
      <c r="K155" s="244"/>
      <c r="L155" s="252"/>
      <c r="M155" s="259"/>
      <c r="N155" s="262"/>
      <c r="O155" s="264"/>
      <c r="P155" s="264"/>
      <c r="Q155" s="264"/>
      <c r="R155" s="264"/>
      <c r="S155" s="264"/>
      <c r="T155" s="264"/>
      <c r="U155" s="264"/>
      <c r="V155" s="264"/>
      <c r="W155" s="275"/>
      <c r="X155" s="214" t="s">
        <v>17</v>
      </c>
      <c r="Y155" s="282">
        <v>22</v>
      </c>
      <c r="Z155" s="286">
        <v>7</v>
      </c>
      <c r="AA155" s="291">
        <v>7</v>
      </c>
      <c r="AB155" s="291">
        <v>9</v>
      </c>
      <c r="AC155" s="305">
        <v>11</v>
      </c>
      <c r="AD155" s="291">
        <v>10</v>
      </c>
      <c r="AE155" s="318">
        <v>10</v>
      </c>
      <c r="AF155" s="330">
        <v>13</v>
      </c>
      <c r="AG155" s="330">
        <v>6</v>
      </c>
      <c r="AH155" s="330">
        <v>8</v>
      </c>
      <c r="AI155" s="330">
        <v>12</v>
      </c>
      <c r="AJ155" s="330">
        <v>17</v>
      </c>
      <c r="AK155" s="330">
        <v>14</v>
      </c>
      <c r="AL155" s="330">
        <v>7</v>
      </c>
      <c r="AM155" s="330">
        <v>10</v>
      </c>
      <c r="AN155" s="330">
        <v>9</v>
      </c>
      <c r="AO155" s="337">
        <v>10</v>
      </c>
    </row>
    <row r="156" spans="2:41" ht="12" customHeight="1">
      <c r="B156" s="196">
        <v>10000</v>
      </c>
      <c r="C156" s="207"/>
      <c r="D156" s="207"/>
      <c r="E156" s="216" t="s">
        <v>418</v>
      </c>
      <c r="F156" s="220" t="s">
        <v>548</v>
      </c>
      <c r="G156" s="224">
        <v>482</v>
      </c>
      <c r="H156" s="230">
        <v>499</v>
      </c>
      <c r="I156" s="233">
        <f>AA156+AA157</f>
        <v>549</v>
      </c>
      <c r="J156" s="239">
        <f>AB156+AB157</f>
        <v>553</v>
      </c>
      <c r="K156" s="244">
        <f>AC156+AC157</f>
        <v>571</v>
      </c>
      <c r="L156" s="233">
        <f>AD156+AD157</f>
        <v>606</v>
      </c>
      <c r="M156" s="258">
        <f>AE156+AE157</f>
        <v>587</v>
      </c>
      <c r="N156" s="261">
        <v>549</v>
      </c>
      <c r="O156" s="263">
        <v>569</v>
      </c>
      <c r="P156" s="263">
        <v>562</v>
      </c>
      <c r="Q156" s="263">
        <v>571</v>
      </c>
      <c r="R156" s="263">
        <v>529</v>
      </c>
      <c r="S156" s="263">
        <v>507</v>
      </c>
      <c r="T156" s="263">
        <v>485</v>
      </c>
      <c r="U156" s="263">
        <v>517</v>
      </c>
      <c r="V156" s="263">
        <v>530</v>
      </c>
      <c r="W156" s="274">
        <v>477</v>
      </c>
      <c r="X156" s="278" t="s">
        <v>136</v>
      </c>
      <c r="Y156" s="224">
        <v>275</v>
      </c>
      <c r="Z156" s="230">
        <v>281</v>
      </c>
      <c r="AA156" s="292">
        <v>282</v>
      </c>
      <c r="AB156" s="292">
        <v>302</v>
      </c>
      <c r="AC156" s="306">
        <v>307</v>
      </c>
      <c r="AD156" s="292">
        <v>329</v>
      </c>
      <c r="AE156" s="319">
        <v>322</v>
      </c>
      <c r="AF156" s="331">
        <v>289</v>
      </c>
      <c r="AG156" s="331">
        <v>304</v>
      </c>
      <c r="AH156" s="331">
        <v>303</v>
      </c>
      <c r="AI156" s="331">
        <v>289</v>
      </c>
      <c r="AJ156" s="331">
        <v>285</v>
      </c>
      <c r="AK156" s="331">
        <v>276</v>
      </c>
      <c r="AL156" s="331">
        <v>247</v>
      </c>
      <c r="AM156" s="331">
        <v>265</v>
      </c>
      <c r="AN156" s="331">
        <v>291</v>
      </c>
      <c r="AO156" s="339">
        <v>255</v>
      </c>
    </row>
    <row r="157" spans="2:41" ht="13.5">
      <c r="B157" s="196"/>
      <c r="C157" s="207"/>
      <c r="D157" s="207"/>
      <c r="E157" s="216"/>
      <c r="F157" s="221"/>
      <c r="G157" s="225"/>
      <c r="H157" s="229"/>
      <c r="I157" s="233"/>
      <c r="J157" s="229"/>
      <c r="K157" s="244"/>
      <c r="L157" s="252"/>
      <c r="M157" s="259"/>
      <c r="N157" s="262"/>
      <c r="O157" s="264"/>
      <c r="P157" s="264"/>
      <c r="Q157" s="264"/>
      <c r="R157" s="264"/>
      <c r="S157" s="264"/>
      <c r="T157" s="264"/>
      <c r="U157" s="264"/>
      <c r="V157" s="264"/>
      <c r="W157" s="275"/>
      <c r="X157" s="214" t="s">
        <v>17</v>
      </c>
      <c r="Y157" s="282">
        <v>207</v>
      </c>
      <c r="Z157" s="286">
        <v>218</v>
      </c>
      <c r="AA157" s="292">
        <v>267</v>
      </c>
      <c r="AB157" s="292">
        <v>251</v>
      </c>
      <c r="AC157" s="306">
        <v>264</v>
      </c>
      <c r="AD157" s="292">
        <v>277</v>
      </c>
      <c r="AE157" s="319">
        <v>265</v>
      </c>
      <c r="AF157" s="328">
        <v>260</v>
      </c>
      <c r="AG157" s="328">
        <v>265</v>
      </c>
      <c r="AH157" s="328">
        <v>259</v>
      </c>
      <c r="AI157" s="328">
        <v>282</v>
      </c>
      <c r="AJ157" s="328">
        <v>244</v>
      </c>
      <c r="AK157" s="328">
        <v>231</v>
      </c>
      <c r="AL157" s="328">
        <v>238</v>
      </c>
      <c r="AM157" s="328">
        <v>252</v>
      </c>
      <c r="AN157" s="328">
        <v>239</v>
      </c>
      <c r="AO157" s="340">
        <v>222</v>
      </c>
    </row>
    <row r="158" spans="2:41" ht="12" customHeight="1">
      <c r="B158" s="198" t="s">
        <v>299</v>
      </c>
      <c r="C158" s="207">
        <v>10100</v>
      </c>
      <c r="D158" s="207"/>
      <c r="E158" s="216" t="s">
        <v>420</v>
      </c>
      <c r="F158" s="220" t="s">
        <v>548</v>
      </c>
      <c r="G158" s="224" t="s">
        <v>38</v>
      </c>
      <c r="H158" s="230">
        <v>2</v>
      </c>
      <c r="I158" s="233">
        <f>AA158+AA159</f>
        <v>19</v>
      </c>
      <c r="J158" s="239">
        <f>AB158+AB159</f>
        <v>4</v>
      </c>
      <c r="K158" s="244">
        <f>AC158+AC159</f>
        <v>11</v>
      </c>
      <c r="L158" s="233">
        <f>AD158+AD159</f>
        <v>4</v>
      </c>
      <c r="M158" s="258">
        <f>AE158+AE159</f>
        <v>3</v>
      </c>
      <c r="N158" s="261">
        <v>1</v>
      </c>
      <c r="O158" s="263">
        <v>4</v>
      </c>
      <c r="P158" s="263">
        <v>7</v>
      </c>
      <c r="Q158" s="263">
        <v>0</v>
      </c>
      <c r="R158" s="263">
        <v>1</v>
      </c>
      <c r="S158" s="263">
        <v>2</v>
      </c>
      <c r="T158" s="263">
        <v>1</v>
      </c>
      <c r="U158" s="263">
        <v>1</v>
      </c>
      <c r="V158" s="263">
        <v>2</v>
      </c>
      <c r="W158" s="274">
        <v>4</v>
      </c>
      <c r="X158" s="278" t="s">
        <v>136</v>
      </c>
      <c r="Y158" s="224" t="s">
        <v>38</v>
      </c>
      <c r="Z158" s="230">
        <v>2</v>
      </c>
      <c r="AA158" s="290">
        <v>9</v>
      </c>
      <c r="AB158" s="290">
        <v>1</v>
      </c>
      <c r="AC158" s="304">
        <v>5</v>
      </c>
      <c r="AD158" s="290">
        <v>2</v>
      </c>
      <c r="AE158" s="317">
        <v>1</v>
      </c>
      <c r="AF158" s="329">
        <v>1</v>
      </c>
      <c r="AG158" s="329">
        <v>1</v>
      </c>
      <c r="AH158" s="329">
        <v>1</v>
      </c>
      <c r="AI158" s="329" t="s">
        <v>38</v>
      </c>
      <c r="AJ158" s="329" t="s">
        <v>38</v>
      </c>
      <c r="AK158" s="329">
        <v>1</v>
      </c>
      <c r="AL158" s="329">
        <v>1</v>
      </c>
      <c r="AM158" s="329">
        <v>1</v>
      </c>
      <c r="AN158" s="329">
        <v>2</v>
      </c>
      <c r="AO158" s="336">
        <v>2</v>
      </c>
    </row>
    <row r="159" spans="2:41" ht="13.5">
      <c r="B159" s="199"/>
      <c r="C159" s="207"/>
      <c r="D159" s="207"/>
      <c r="E159" s="216"/>
      <c r="F159" s="221"/>
      <c r="G159" s="225"/>
      <c r="H159" s="229"/>
      <c r="I159" s="233"/>
      <c r="J159" s="229"/>
      <c r="K159" s="244"/>
      <c r="L159" s="252"/>
      <c r="M159" s="259"/>
      <c r="N159" s="262"/>
      <c r="O159" s="264"/>
      <c r="P159" s="264"/>
      <c r="Q159" s="264"/>
      <c r="R159" s="264"/>
      <c r="S159" s="264"/>
      <c r="T159" s="264"/>
      <c r="U159" s="264"/>
      <c r="V159" s="264"/>
      <c r="W159" s="275"/>
      <c r="X159" s="214" t="s">
        <v>17</v>
      </c>
      <c r="Y159" s="282" t="s">
        <v>38</v>
      </c>
      <c r="Z159" s="286" t="s">
        <v>38</v>
      </c>
      <c r="AA159" s="291">
        <v>10</v>
      </c>
      <c r="AB159" s="291">
        <v>3</v>
      </c>
      <c r="AC159" s="305">
        <v>6</v>
      </c>
      <c r="AD159" s="291">
        <v>2</v>
      </c>
      <c r="AE159" s="318">
        <v>2</v>
      </c>
      <c r="AF159" s="330" t="s">
        <v>38</v>
      </c>
      <c r="AG159" s="330">
        <v>3</v>
      </c>
      <c r="AH159" s="330">
        <v>6</v>
      </c>
      <c r="AI159" s="330" t="s">
        <v>38</v>
      </c>
      <c r="AJ159" s="330">
        <v>1</v>
      </c>
      <c r="AK159" s="330">
        <v>1</v>
      </c>
      <c r="AL159" s="330" t="s">
        <v>38</v>
      </c>
      <c r="AM159" s="330" t="s">
        <v>38</v>
      </c>
      <c r="AN159" s="330" t="s">
        <v>38</v>
      </c>
      <c r="AO159" s="337">
        <v>2</v>
      </c>
    </row>
    <row r="160" spans="2:41" ht="12" customHeight="1">
      <c r="B160" s="199"/>
      <c r="C160" s="207">
        <v>10200</v>
      </c>
      <c r="D160" s="207"/>
      <c r="E160" s="216" t="s">
        <v>421</v>
      </c>
      <c r="F160" s="220" t="s">
        <v>548</v>
      </c>
      <c r="G160" s="224">
        <v>224</v>
      </c>
      <c r="H160" s="230">
        <v>267</v>
      </c>
      <c r="I160" s="233">
        <f>AA160+AA161</f>
        <v>299</v>
      </c>
      <c r="J160" s="239">
        <f>AB160+AB161</f>
        <v>300</v>
      </c>
      <c r="K160" s="244">
        <f>AC160+AC161</f>
        <v>323</v>
      </c>
      <c r="L160" s="233">
        <f>AD160+AD161</f>
        <v>341</v>
      </c>
      <c r="M160" s="258">
        <f>AE160+AE161</f>
        <v>350</v>
      </c>
      <c r="N160" s="261">
        <v>294</v>
      </c>
      <c r="O160" s="263">
        <v>332</v>
      </c>
      <c r="P160" s="263">
        <v>345</v>
      </c>
      <c r="Q160" s="263">
        <v>348</v>
      </c>
      <c r="R160" s="263">
        <v>313</v>
      </c>
      <c r="S160" s="263">
        <v>293</v>
      </c>
      <c r="T160" s="263">
        <v>301</v>
      </c>
      <c r="U160" s="263">
        <v>309</v>
      </c>
      <c r="V160" s="263">
        <v>339</v>
      </c>
      <c r="W160" s="274">
        <v>301</v>
      </c>
      <c r="X160" s="278" t="s">
        <v>136</v>
      </c>
      <c r="Y160" s="224">
        <v>124</v>
      </c>
      <c r="Z160" s="230">
        <v>142</v>
      </c>
      <c r="AA160" s="292">
        <v>145</v>
      </c>
      <c r="AB160" s="292">
        <v>150</v>
      </c>
      <c r="AC160" s="306">
        <v>174</v>
      </c>
      <c r="AD160" s="292">
        <v>172</v>
      </c>
      <c r="AE160" s="319">
        <v>191</v>
      </c>
      <c r="AF160" s="331">
        <v>147</v>
      </c>
      <c r="AG160" s="331">
        <v>169</v>
      </c>
      <c r="AH160" s="331">
        <v>178</v>
      </c>
      <c r="AI160" s="331">
        <v>170</v>
      </c>
      <c r="AJ160" s="331">
        <v>160</v>
      </c>
      <c r="AK160" s="331">
        <v>154</v>
      </c>
      <c r="AL160" s="331">
        <v>148</v>
      </c>
      <c r="AM160" s="331">
        <v>153</v>
      </c>
      <c r="AN160" s="331">
        <v>180</v>
      </c>
      <c r="AO160" s="339">
        <v>147</v>
      </c>
    </row>
    <row r="161" spans="2:41" ht="13.5">
      <c r="B161" s="199"/>
      <c r="C161" s="207"/>
      <c r="D161" s="207"/>
      <c r="E161" s="216"/>
      <c r="F161" s="221"/>
      <c r="G161" s="225"/>
      <c r="H161" s="229"/>
      <c r="I161" s="233"/>
      <c r="J161" s="229"/>
      <c r="K161" s="244"/>
      <c r="L161" s="252"/>
      <c r="M161" s="259"/>
      <c r="N161" s="262"/>
      <c r="O161" s="264"/>
      <c r="P161" s="264"/>
      <c r="Q161" s="264"/>
      <c r="R161" s="264"/>
      <c r="S161" s="264"/>
      <c r="T161" s="264"/>
      <c r="U161" s="264"/>
      <c r="V161" s="264"/>
      <c r="W161" s="275"/>
      <c r="X161" s="214" t="s">
        <v>17</v>
      </c>
      <c r="Y161" s="282">
        <v>100</v>
      </c>
      <c r="Z161" s="286">
        <v>125</v>
      </c>
      <c r="AA161" s="292">
        <v>154</v>
      </c>
      <c r="AB161" s="292">
        <v>150</v>
      </c>
      <c r="AC161" s="306">
        <v>149</v>
      </c>
      <c r="AD161" s="292">
        <v>169</v>
      </c>
      <c r="AE161" s="319">
        <v>159</v>
      </c>
      <c r="AF161" s="328">
        <v>147</v>
      </c>
      <c r="AG161" s="328">
        <v>163</v>
      </c>
      <c r="AH161" s="328">
        <v>167</v>
      </c>
      <c r="AI161" s="328">
        <v>178</v>
      </c>
      <c r="AJ161" s="328">
        <v>153</v>
      </c>
      <c r="AK161" s="328">
        <v>139</v>
      </c>
      <c r="AL161" s="328">
        <v>153</v>
      </c>
      <c r="AM161" s="328">
        <v>156</v>
      </c>
      <c r="AN161" s="328">
        <v>159</v>
      </c>
      <c r="AO161" s="340">
        <v>154</v>
      </c>
    </row>
    <row r="162" spans="2:41" ht="12" customHeight="1">
      <c r="B162" s="199"/>
      <c r="C162" s="207">
        <v>10300</v>
      </c>
      <c r="D162" s="207"/>
      <c r="E162" s="216" t="s">
        <v>164</v>
      </c>
      <c r="F162" s="220" t="s">
        <v>548</v>
      </c>
      <c r="G162" s="224">
        <v>3</v>
      </c>
      <c r="H162" s="230">
        <v>1</v>
      </c>
      <c r="I162" s="233" t="s">
        <v>38</v>
      </c>
      <c r="J162" s="239" t="s">
        <v>38</v>
      </c>
      <c r="K162" s="244">
        <f>AC162+AC163</f>
        <v>3</v>
      </c>
      <c r="L162" s="233">
        <f>AD162+AD163</f>
        <v>4</v>
      </c>
      <c r="M162" s="258">
        <v>3</v>
      </c>
      <c r="N162" s="261">
        <v>4</v>
      </c>
      <c r="O162" s="263">
        <v>1</v>
      </c>
      <c r="P162" s="263">
        <v>2</v>
      </c>
      <c r="Q162" s="263">
        <v>1</v>
      </c>
      <c r="R162" s="263">
        <v>2</v>
      </c>
      <c r="S162" s="263">
        <v>2</v>
      </c>
      <c r="T162" s="263">
        <v>0</v>
      </c>
      <c r="U162" s="263">
        <v>6</v>
      </c>
      <c r="V162" s="263">
        <v>4</v>
      </c>
      <c r="W162" s="274">
        <v>0</v>
      </c>
      <c r="X162" s="278" t="s">
        <v>136</v>
      </c>
      <c r="Y162" s="224">
        <v>2</v>
      </c>
      <c r="Z162" s="230" t="s">
        <v>38</v>
      </c>
      <c r="AA162" s="290" t="s">
        <v>38</v>
      </c>
      <c r="AB162" s="290" t="s">
        <v>38</v>
      </c>
      <c r="AC162" s="304">
        <v>2</v>
      </c>
      <c r="AD162" s="290">
        <v>2</v>
      </c>
      <c r="AE162" s="317" t="s">
        <v>38</v>
      </c>
      <c r="AF162" s="329">
        <v>1</v>
      </c>
      <c r="AG162" s="329" t="s">
        <v>38</v>
      </c>
      <c r="AH162" s="329" t="s">
        <v>38</v>
      </c>
      <c r="AI162" s="329">
        <v>1</v>
      </c>
      <c r="AJ162" s="329">
        <v>1</v>
      </c>
      <c r="AK162" s="329" t="s">
        <v>38</v>
      </c>
      <c r="AL162" s="329" t="s">
        <v>38</v>
      </c>
      <c r="AM162" s="329">
        <v>4</v>
      </c>
      <c r="AN162" s="329">
        <v>1</v>
      </c>
      <c r="AO162" s="336" t="s">
        <v>38</v>
      </c>
    </row>
    <row r="163" spans="2:41" ht="13.5">
      <c r="B163" s="199"/>
      <c r="C163" s="207"/>
      <c r="D163" s="207"/>
      <c r="E163" s="216"/>
      <c r="F163" s="221"/>
      <c r="G163" s="225"/>
      <c r="H163" s="229"/>
      <c r="I163" s="233"/>
      <c r="J163" s="229"/>
      <c r="K163" s="244"/>
      <c r="L163" s="252"/>
      <c r="M163" s="259"/>
      <c r="N163" s="262"/>
      <c r="O163" s="264"/>
      <c r="P163" s="264"/>
      <c r="Q163" s="264"/>
      <c r="R163" s="264"/>
      <c r="S163" s="264"/>
      <c r="T163" s="264"/>
      <c r="U163" s="264"/>
      <c r="V163" s="264"/>
      <c r="W163" s="275"/>
      <c r="X163" s="214" t="s">
        <v>17</v>
      </c>
      <c r="Y163" s="282">
        <v>1</v>
      </c>
      <c r="Z163" s="286">
        <v>1</v>
      </c>
      <c r="AA163" s="291" t="s">
        <v>38</v>
      </c>
      <c r="AB163" s="291" t="s">
        <v>38</v>
      </c>
      <c r="AC163" s="305">
        <v>1</v>
      </c>
      <c r="AD163" s="291">
        <v>2</v>
      </c>
      <c r="AE163" s="318">
        <v>3</v>
      </c>
      <c r="AF163" s="330">
        <v>3</v>
      </c>
      <c r="AG163" s="330">
        <v>1</v>
      </c>
      <c r="AH163" s="330">
        <v>2</v>
      </c>
      <c r="AI163" s="330" t="s">
        <v>38</v>
      </c>
      <c r="AJ163" s="330">
        <v>1</v>
      </c>
      <c r="AK163" s="330">
        <v>2</v>
      </c>
      <c r="AL163" s="330" t="s">
        <v>38</v>
      </c>
      <c r="AM163" s="330">
        <v>2</v>
      </c>
      <c r="AN163" s="330">
        <v>3</v>
      </c>
      <c r="AO163" s="337" t="s">
        <v>38</v>
      </c>
    </row>
    <row r="164" spans="2:41" ht="12" customHeight="1">
      <c r="B164" s="199"/>
      <c r="C164" s="207">
        <v>10400</v>
      </c>
      <c r="D164" s="207"/>
      <c r="E164" s="216" t="s">
        <v>422</v>
      </c>
      <c r="F164" s="220" t="s">
        <v>548</v>
      </c>
      <c r="G164" s="224">
        <v>41</v>
      </c>
      <c r="H164" s="230">
        <v>40</v>
      </c>
      <c r="I164" s="233">
        <f>AA164+AA165</f>
        <v>32</v>
      </c>
      <c r="J164" s="239">
        <f>AB164+AB165</f>
        <v>56</v>
      </c>
      <c r="K164" s="244">
        <f>AC164+AC165</f>
        <v>36</v>
      </c>
      <c r="L164" s="233">
        <f>AD164+AD165</f>
        <v>60</v>
      </c>
      <c r="M164" s="258">
        <f>AE164+AE165</f>
        <v>37</v>
      </c>
      <c r="N164" s="261">
        <v>33</v>
      </c>
      <c r="O164" s="263">
        <v>40</v>
      </c>
      <c r="P164" s="263">
        <v>36</v>
      </c>
      <c r="Q164" s="263">
        <v>43</v>
      </c>
      <c r="R164" s="263">
        <v>51</v>
      </c>
      <c r="S164" s="263">
        <v>52</v>
      </c>
      <c r="T164" s="263">
        <v>46</v>
      </c>
      <c r="U164" s="263">
        <v>50</v>
      </c>
      <c r="V164" s="263">
        <v>34</v>
      </c>
      <c r="W164" s="274">
        <v>35</v>
      </c>
      <c r="X164" s="278" t="s">
        <v>136</v>
      </c>
      <c r="Y164" s="224">
        <v>35</v>
      </c>
      <c r="Z164" s="230">
        <v>33</v>
      </c>
      <c r="AA164" s="292">
        <v>24</v>
      </c>
      <c r="AB164" s="292">
        <v>43</v>
      </c>
      <c r="AC164" s="306">
        <v>24</v>
      </c>
      <c r="AD164" s="292">
        <v>43</v>
      </c>
      <c r="AE164" s="319">
        <v>32</v>
      </c>
      <c r="AF164" s="329">
        <v>26</v>
      </c>
      <c r="AG164" s="329">
        <v>33</v>
      </c>
      <c r="AH164" s="329">
        <v>27</v>
      </c>
      <c r="AI164" s="329">
        <v>33</v>
      </c>
      <c r="AJ164" s="329">
        <v>38</v>
      </c>
      <c r="AK164" s="329">
        <v>40</v>
      </c>
      <c r="AL164" s="329">
        <v>31</v>
      </c>
      <c r="AM164" s="329">
        <v>32</v>
      </c>
      <c r="AN164" s="329">
        <v>28</v>
      </c>
      <c r="AO164" s="336">
        <v>26</v>
      </c>
    </row>
    <row r="165" spans="2:41" ht="13.5">
      <c r="B165" s="199"/>
      <c r="C165" s="207"/>
      <c r="D165" s="207"/>
      <c r="E165" s="216"/>
      <c r="F165" s="221"/>
      <c r="G165" s="225"/>
      <c r="H165" s="229"/>
      <c r="I165" s="233"/>
      <c r="J165" s="229"/>
      <c r="K165" s="244"/>
      <c r="L165" s="252"/>
      <c r="M165" s="259"/>
      <c r="N165" s="262"/>
      <c r="O165" s="264"/>
      <c r="P165" s="264"/>
      <c r="Q165" s="264"/>
      <c r="R165" s="264"/>
      <c r="S165" s="264"/>
      <c r="T165" s="264"/>
      <c r="U165" s="264"/>
      <c r="V165" s="264"/>
      <c r="W165" s="275"/>
      <c r="X165" s="214" t="s">
        <v>17</v>
      </c>
      <c r="Y165" s="282">
        <v>6</v>
      </c>
      <c r="Z165" s="286">
        <v>7</v>
      </c>
      <c r="AA165" s="292">
        <v>8</v>
      </c>
      <c r="AB165" s="292">
        <v>13</v>
      </c>
      <c r="AC165" s="306">
        <v>12</v>
      </c>
      <c r="AD165" s="292">
        <v>17</v>
      </c>
      <c r="AE165" s="319">
        <v>5</v>
      </c>
      <c r="AF165" s="330">
        <v>7</v>
      </c>
      <c r="AG165" s="330">
        <v>7</v>
      </c>
      <c r="AH165" s="330">
        <v>9</v>
      </c>
      <c r="AI165" s="330">
        <v>10</v>
      </c>
      <c r="AJ165" s="330">
        <v>13</v>
      </c>
      <c r="AK165" s="330">
        <v>12</v>
      </c>
      <c r="AL165" s="330">
        <v>15</v>
      </c>
      <c r="AM165" s="330">
        <v>18</v>
      </c>
      <c r="AN165" s="330">
        <v>6</v>
      </c>
      <c r="AO165" s="337">
        <v>9</v>
      </c>
    </row>
    <row r="166" spans="2:41" ht="12" customHeight="1">
      <c r="B166" s="199" t="s">
        <v>299</v>
      </c>
      <c r="C166" s="207">
        <v>10500</v>
      </c>
      <c r="D166" s="207"/>
      <c r="E166" s="216" t="s">
        <v>425</v>
      </c>
      <c r="F166" s="220" t="s">
        <v>548</v>
      </c>
      <c r="G166" s="224">
        <v>5</v>
      </c>
      <c r="H166" s="230">
        <v>6</v>
      </c>
      <c r="I166" s="233">
        <f>AA166+AA167</f>
        <v>6</v>
      </c>
      <c r="J166" s="239">
        <v>3</v>
      </c>
      <c r="K166" s="244">
        <f>AC166+AC167</f>
        <v>2</v>
      </c>
      <c r="L166" s="233">
        <f>AD166+AD167</f>
        <v>3</v>
      </c>
      <c r="M166" s="258">
        <f>AE166+AE167</f>
        <v>4</v>
      </c>
      <c r="N166" s="261">
        <v>8</v>
      </c>
      <c r="O166" s="263">
        <v>2</v>
      </c>
      <c r="P166" s="263">
        <v>4</v>
      </c>
      <c r="Q166" s="263">
        <v>10</v>
      </c>
      <c r="R166" s="263">
        <v>7</v>
      </c>
      <c r="S166" s="263">
        <v>5</v>
      </c>
      <c r="T166" s="263">
        <v>11</v>
      </c>
      <c r="U166" s="263">
        <v>8</v>
      </c>
      <c r="V166" s="263">
        <v>10</v>
      </c>
      <c r="W166" s="274">
        <v>8</v>
      </c>
      <c r="X166" s="278" t="s">
        <v>136</v>
      </c>
      <c r="Y166" s="224">
        <v>2</v>
      </c>
      <c r="Z166" s="230">
        <v>1</v>
      </c>
      <c r="AA166" s="290">
        <v>2</v>
      </c>
      <c r="AB166" s="290" t="s">
        <v>38</v>
      </c>
      <c r="AC166" s="304">
        <v>1</v>
      </c>
      <c r="AD166" s="290">
        <v>2</v>
      </c>
      <c r="AE166" s="317">
        <v>1</v>
      </c>
      <c r="AF166" s="329">
        <v>3</v>
      </c>
      <c r="AG166" s="329">
        <v>1</v>
      </c>
      <c r="AH166" s="329">
        <v>1</v>
      </c>
      <c r="AI166" s="329">
        <v>3</v>
      </c>
      <c r="AJ166" s="329">
        <v>3</v>
      </c>
      <c r="AK166" s="329">
        <v>1</v>
      </c>
      <c r="AL166" s="329">
        <v>4</v>
      </c>
      <c r="AM166" s="329" t="s">
        <v>38</v>
      </c>
      <c r="AN166" s="329">
        <v>6</v>
      </c>
      <c r="AO166" s="336">
        <v>3</v>
      </c>
    </row>
    <row r="167" spans="2:41" ht="13.5">
      <c r="B167" s="199"/>
      <c r="C167" s="207"/>
      <c r="D167" s="207"/>
      <c r="E167" s="216"/>
      <c r="F167" s="221"/>
      <c r="G167" s="225"/>
      <c r="H167" s="229"/>
      <c r="I167" s="233"/>
      <c r="J167" s="229"/>
      <c r="K167" s="244"/>
      <c r="L167" s="252"/>
      <c r="M167" s="259"/>
      <c r="N167" s="262"/>
      <c r="O167" s="264"/>
      <c r="P167" s="264"/>
      <c r="Q167" s="264"/>
      <c r="R167" s="264"/>
      <c r="S167" s="264"/>
      <c r="T167" s="264"/>
      <c r="U167" s="264"/>
      <c r="V167" s="264"/>
      <c r="W167" s="275"/>
      <c r="X167" s="214" t="s">
        <v>17</v>
      </c>
      <c r="Y167" s="282">
        <v>3</v>
      </c>
      <c r="Z167" s="286">
        <v>5</v>
      </c>
      <c r="AA167" s="291">
        <v>4</v>
      </c>
      <c r="AB167" s="291">
        <v>3</v>
      </c>
      <c r="AC167" s="305">
        <v>1</v>
      </c>
      <c r="AD167" s="291">
        <v>1</v>
      </c>
      <c r="AE167" s="318">
        <v>3</v>
      </c>
      <c r="AF167" s="330">
        <v>5</v>
      </c>
      <c r="AG167" s="330">
        <v>1</v>
      </c>
      <c r="AH167" s="330">
        <v>3</v>
      </c>
      <c r="AI167" s="330">
        <v>7</v>
      </c>
      <c r="AJ167" s="330">
        <v>4</v>
      </c>
      <c r="AK167" s="330">
        <v>4</v>
      </c>
      <c r="AL167" s="330">
        <v>7</v>
      </c>
      <c r="AM167" s="330">
        <v>8</v>
      </c>
      <c r="AN167" s="330">
        <v>4</v>
      </c>
      <c r="AO167" s="337">
        <v>5</v>
      </c>
    </row>
    <row r="168" spans="2:41" ht="12" customHeight="1">
      <c r="B168" s="199"/>
      <c r="C168" s="207">
        <v>10600</v>
      </c>
      <c r="D168" s="207"/>
      <c r="E168" s="216" t="s">
        <v>94</v>
      </c>
      <c r="F168" s="220" t="s">
        <v>548</v>
      </c>
      <c r="G168" s="224">
        <v>209</v>
      </c>
      <c r="H168" s="230">
        <v>183</v>
      </c>
      <c r="I168" s="233">
        <f>AA168+AA169</f>
        <v>193</v>
      </c>
      <c r="J168" s="239">
        <f>AB168+AB169</f>
        <v>190</v>
      </c>
      <c r="K168" s="244">
        <f>AC168+AC169</f>
        <v>196</v>
      </c>
      <c r="L168" s="233">
        <f>AD168+AD169</f>
        <v>194</v>
      </c>
      <c r="M168" s="258">
        <f>AE168+AE169</f>
        <v>190</v>
      </c>
      <c r="N168" s="261">
        <v>209</v>
      </c>
      <c r="O168" s="263">
        <v>190</v>
      </c>
      <c r="P168" s="263">
        <v>168</v>
      </c>
      <c r="Q168" s="263">
        <v>169</v>
      </c>
      <c r="R168" s="263">
        <v>155</v>
      </c>
      <c r="S168" s="263">
        <v>153</v>
      </c>
      <c r="T168" s="263">
        <v>126</v>
      </c>
      <c r="U168" s="263">
        <v>143</v>
      </c>
      <c r="V168" s="263">
        <v>141</v>
      </c>
      <c r="W168" s="274">
        <v>129</v>
      </c>
      <c r="X168" s="278" t="s">
        <v>136</v>
      </c>
      <c r="Y168" s="224">
        <v>112</v>
      </c>
      <c r="Z168" s="230">
        <v>103</v>
      </c>
      <c r="AA168" s="292">
        <v>102</v>
      </c>
      <c r="AB168" s="292">
        <v>108</v>
      </c>
      <c r="AC168" s="306">
        <v>101</v>
      </c>
      <c r="AD168" s="292">
        <v>108</v>
      </c>
      <c r="AE168" s="319">
        <v>97</v>
      </c>
      <c r="AF168" s="329">
        <v>111</v>
      </c>
      <c r="AG168" s="329">
        <v>100</v>
      </c>
      <c r="AH168" s="329">
        <v>96</v>
      </c>
      <c r="AI168" s="329">
        <v>82</v>
      </c>
      <c r="AJ168" s="329">
        <v>83</v>
      </c>
      <c r="AK168" s="329">
        <v>80</v>
      </c>
      <c r="AL168" s="329">
        <v>63</v>
      </c>
      <c r="AM168" s="329">
        <v>75</v>
      </c>
      <c r="AN168" s="329">
        <v>74</v>
      </c>
      <c r="AO168" s="336">
        <v>77</v>
      </c>
    </row>
    <row r="169" spans="2:41" ht="13.5">
      <c r="B169" s="200"/>
      <c r="C169" s="207"/>
      <c r="D169" s="207"/>
      <c r="E169" s="216"/>
      <c r="F169" s="221"/>
      <c r="G169" s="225"/>
      <c r="H169" s="229"/>
      <c r="I169" s="233"/>
      <c r="J169" s="229"/>
      <c r="K169" s="244"/>
      <c r="L169" s="252"/>
      <c r="M169" s="259"/>
      <c r="N169" s="262"/>
      <c r="O169" s="264"/>
      <c r="P169" s="264"/>
      <c r="Q169" s="264"/>
      <c r="R169" s="264"/>
      <c r="S169" s="264"/>
      <c r="T169" s="264"/>
      <c r="U169" s="264"/>
      <c r="V169" s="264"/>
      <c r="W169" s="275"/>
      <c r="X169" s="214" t="s">
        <v>17</v>
      </c>
      <c r="Y169" s="282">
        <v>97</v>
      </c>
      <c r="Z169" s="286">
        <v>80</v>
      </c>
      <c r="AA169" s="292">
        <v>91</v>
      </c>
      <c r="AB169" s="292">
        <v>82</v>
      </c>
      <c r="AC169" s="306">
        <v>95</v>
      </c>
      <c r="AD169" s="292">
        <v>86</v>
      </c>
      <c r="AE169" s="319">
        <v>93</v>
      </c>
      <c r="AF169" s="330">
        <v>98</v>
      </c>
      <c r="AG169" s="330">
        <v>90</v>
      </c>
      <c r="AH169" s="330">
        <v>72</v>
      </c>
      <c r="AI169" s="330">
        <v>87</v>
      </c>
      <c r="AJ169" s="330">
        <v>72</v>
      </c>
      <c r="AK169" s="330">
        <v>73</v>
      </c>
      <c r="AL169" s="330">
        <v>63</v>
      </c>
      <c r="AM169" s="330">
        <v>68</v>
      </c>
      <c r="AN169" s="330">
        <v>67</v>
      </c>
      <c r="AO169" s="337">
        <v>52</v>
      </c>
    </row>
    <row r="170" spans="2:41" ht="12" customHeight="1">
      <c r="B170" s="196">
        <v>11000</v>
      </c>
      <c r="C170" s="207"/>
      <c r="D170" s="207"/>
      <c r="E170" s="216" t="s">
        <v>426</v>
      </c>
      <c r="F170" s="220" t="s">
        <v>548</v>
      </c>
      <c r="G170" s="224">
        <v>133</v>
      </c>
      <c r="H170" s="230">
        <v>159</v>
      </c>
      <c r="I170" s="233">
        <f>AA170+AA171</f>
        <v>134</v>
      </c>
      <c r="J170" s="239">
        <f>AB170+AB171</f>
        <v>157</v>
      </c>
      <c r="K170" s="244">
        <f>AC170+AC171</f>
        <v>144</v>
      </c>
      <c r="L170" s="233">
        <f>AD170+AD171</f>
        <v>137</v>
      </c>
      <c r="M170" s="258">
        <f>AE170+AE171</f>
        <v>122</v>
      </c>
      <c r="N170" s="261">
        <v>128</v>
      </c>
      <c r="O170" s="263">
        <v>144</v>
      </c>
      <c r="P170" s="263">
        <v>142</v>
      </c>
      <c r="Q170" s="263">
        <v>100</v>
      </c>
      <c r="R170" s="263">
        <v>112</v>
      </c>
      <c r="S170" s="263">
        <v>101</v>
      </c>
      <c r="T170" s="263">
        <v>126</v>
      </c>
      <c r="U170" s="263">
        <v>139</v>
      </c>
      <c r="V170" s="263">
        <v>117</v>
      </c>
      <c r="W170" s="274">
        <v>155</v>
      </c>
      <c r="X170" s="278" t="s">
        <v>136</v>
      </c>
      <c r="Y170" s="224">
        <v>66</v>
      </c>
      <c r="Z170" s="230">
        <v>78</v>
      </c>
      <c r="AA170" s="290">
        <v>69</v>
      </c>
      <c r="AB170" s="290">
        <v>79</v>
      </c>
      <c r="AC170" s="304">
        <v>81</v>
      </c>
      <c r="AD170" s="290">
        <v>67</v>
      </c>
      <c r="AE170" s="317">
        <v>72</v>
      </c>
      <c r="AF170" s="329">
        <v>62</v>
      </c>
      <c r="AG170" s="329">
        <v>78</v>
      </c>
      <c r="AH170" s="329">
        <v>74</v>
      </c>
      <c r="AI170" s="329">
        <v>49</v>
      </c>
      <c r="AJ170" s="329">
        <v>55</v>
      </c>
      <c r="AK170" s="329">
        <v>58</v>
      </c>
      <c r="AL170" s="329">
        <v>73</v>
      </c>
      <c r="AM170" s="329">
        <v>73</v>
      </c>
      <c r="AN170" s="329">
        <v>62</v>
      </c>
      <c r="AO170" s="336">
        <v>83</v>
      </c>
    </row>
    <row r="171" spans="2:41" ht="13.5">
      <c r="B171" s="196"/>
      <c r="C171" s="207"/>
      <c r="D171" s="207"/>
      <c r="E171" s="216"/>
      <c r="F171" s="221"/>
      <c r="G171" s="225"/>
      <c r="H171" s="229"/>
      <c r="I171" s="233"/>
      <c r="J171" s="229"/>
      <c r="K171" s="244"/>
      <c r="L171" s="252"/>
      <c r="M171" s="259"/>
      <c r="N171" s="262"/>
      <c r="O171" s="264"/>
      <c r="P171" s="264"/>
      <c r="Q171" s="264"/>
      <c r="R171" s="264"/>
      <c r="S171" s="264"/>
      <c r="T171" s="264"/>
      <c r="U171" s="264"/>
      <c r="V171" s="264"/>
      <c r="W171" s="275"/>
      <c r="X171" s="214" t="s">
        <v>17</v>
      </c>
      <c r="Y171" s="282">
        <v>67</v>
      </c>
      <c r="Z171" s="286">
        <v>81</v>
      </c>
      <c r="AA171" s="291">
        <v>65</v>
      </c>
      <c r="AB171" s="291">
        <v>78</v>
      </c>
      <c r="AC171" s="305">
        <v>63</v>
      </c>
      <c r="AD171" s="291">
        <v>70</v>
      </c>
      <c r="AE171" s="318">
        <v>50</v>
      </c>
      <c r="AF171" s="330">
        <v>66</v>
      </c>
      <c r="AG171" s="330">
        <v>66</v>
      </c>
      <c r="AH171" s="330">
        <v>68</v>
      </c>
      <c r="AI171" s="330">
        <v>51</v>
      </c>
      <c r="AJ171" s="330">
        <v>57</v>
      </c>
      <c r="AK171" s="330">
        <v>43</v>
      </c>
      <c r="AL171" s="330">
        <v>53</v>
      </c>
      <c r="AM171" s="330">
        <v>66</v>
      </c>
      <c r="AN171" s="330">
        <v>55</v>
      </c>
      <c r="AO171" s="337">
        <v>72</v>
      </c>
    </row>
    <row r="172" spans="2:41" ht="12" customHeight="1">
      <c r="B172" s="197" t="s">
        <v>299</v>
      </c>
      <c r="C172" s="207">
        <v>11100</v>
      </c>
      <c r="D172" s="207"/>
      <c r="E172" s="216" t="s">
        <v>233</v>
      </c>
      <c r="F172" s="220" t="s">
        <v>548</v>
      </c>
      <c r="G172" s="224">
        <v>2</v>
      </c>
      <c r="H172" s="230">
        <v>6</v>
      </c>
      <c r="I172" s="233">
        <f>AA172+AA173</f>
        <v>4</v>
      </c>
      <c r="J172" s="239">
        <f>AB172+AB173</f>
        <v>6</v>
      </c>
      <c r="K172" s="244">
        <f>AC172+AC173</f>
        <v>8</v>
      </c>
      <c r="L172" s="233">
        <f>AD172+AD173</f>
        <v>2</v>
      </c>
      <c r="M172" s="258">
        <f>AE172+AE173</f>
        <v>3</v>
      </c>
      <c r="N172" s="261">
        <v>9</v>
      </c>
      <c r="O172" s="263">
        <v>6</v>
      </c>
      <c r="P172" s="263">
        <v>6</v>
      </c>
      <c r="Q172" s="263">
        <v>4</v>
      </c>
      <c r="R172" s="263">
        <v>7</v>
      </c>
      <c r="S172" s="263">
        <v>4</v>
      </c>
      <c r="T172" s="263">
        <v>10</v>
      </c>
      <c r="U172" s="263">
        <v>12</v>
      </c>
      <c r="V172" s="263">
        <v>7</v>
      </c>
      <c r="W172" s="274">
        <v>14</v>
      </c>
      <c r="X172" s="278" t="s">
        <v>136</v>
      </c>
      <c r="Y172" s="224">
        <v>1</v>
      </c>
      <c r="Z172" s="230">
        <v>6</v>
      </c>
      <c r="AA172" s="292">
        <v>1</v>
      </c>
      <c r="AB172" s="292">
        <v>2</v>
      </c>
      <c r="AC172" s="306">
        <v>6</v>
      </c>
      <c r="AD172" s="292">
        <v>1</v>
      </c>
      <c r="AE172" s="319">
        <v>2</v>
      </c>
      <c r="AF172" s="329">
        <v>4</v>
      </c>
      <c r="AG172" s="329">
        <v>3</v>
      </c>
      <c r="AH172" s="329">
        <v>4</v>
      </c>
      <c r="AI172" s="329">
        <v>3</v>
      </c>
      <c r="AJ172" s="329">
        <v>5</v>
      </c>
      <c r="AK172" s="329">
        <v>2</v>
      </c>
      <c r="AL172" s="329">
        <v>5</v>
      </c>
      <c r="AM172" s="329">
        <v>8</v>
      </c>
      <c r="AN172" s="329">
        <v>4</v>
      </c>
      <c r="AO172" s="336">
        <v>6</v>
      </c>
    </row>
    <row r="173" spans="2:41" ht="13.5">
      <c r="B173" s="197"/>
      <c r="C173" s="207"/>
      <c r="D173" s="207"/>
      <c r="E173" s="216"/>
      <c r="F173" s="221"/>
      <c r="G173" s="225"/>
      <c r="H173" s="229"/>
      <c r="I173" s="233"/>
      <c r="J173" s="229"/>
      <c r="K173" s="244"/>
      <c r="L173" s="252"/>
      <c r="M173" s="259"/>
      <c r="N173" s="262"/>
      <c r="O173" s="264"/>
      <c r="P173" s="264"/>
      <c r="Q173" s="264"/>
      <c r="R173" s="264"/>
      <c r="S173" s="264"/>
      <c r="T173" s="264"/>
      <c r="U173" s="264"/>
      <c r="V173" s="264"/>
      <c r="W173" s="275"/>
      <c r="X173" s="214" t="s">
        <v>17</v>
      </c>
      <c r="Y173" s="282">
        <v>1</v>
      </c>
      <c r="Z173" s="286" t="s">
        <v>38</v>
      </c>
      <c r="AA173" s="292">
        <v>3</v>
      </c>
      <c r="AB173" s="292">
        <v>4</v>
      </c>
      <c r="AC173" s="306">
        <v>2</v>
      </c>
      <c r="AD173" s="292">
        <v>1</v>
      </c>
      <c r="AE173" s="319">
        <v>1</v>
      </c>
      <c r="AF173" s="330">
        <v>5</v>
      </c>
      <c r="AG173" s="330">
        <v>3</v>
      </c>
      <c r="AH173" s="330">
        <v>2</v>
      </c>
      <c r="AI173" s="330">
        <v>1</v>
      </c>
      <c r="AJ173" s="330">
        <v>2</v>
      </c>
      <c r="AK173" s="330">
        <v>2</v>
      </c>
      <c r="AL173" s="330">
        <v>5</v>
      </c>
      <c r="AM173" s="330">
        <v>4</v>
      </c>
      <c r="AN173" s="330">
        <v>3</v>
      </c>
      <c r="AO173" s="337">
        <v>8</v>
      </c>
    </row>
    <row r="174" spans="2:41" ht="12" customHeight="1">
      <c r="B174" s="197"/>
      <c r="C174" s="207">
        <v>11200</v>
      </c>
      <c r="D174" s="207"/>
      <c r="E174" s="216" t="s">
        <v>428</v>
      </c>
      <c r="F174" s="220" t="s">
        <v>548</v>
      </c>
      <c r="G174" s="224">
        <v>16</v>
      </c>
      <c r="H174" s="230">
        <v>17</v>
      </c>
      <c r="I174" s="233">
        <f>AA174+AA175</f>
        <v>22</v>
      </c>
      <c r="J174" s="239">
        <f>AB174+AB175</f>
        <v>17</v>
      </c>
      <c r="K174" s="244">
        <f>AC174+AC175</f>
        <v>17</v>
      </c>
      <c r="L174" s="233">
        <f>AD174+AD175</f>
        <v>24</v>
      </c>
      <c r="M174" s="258">
        <f>AE174+AE175</f>
        <v>20</v>
      </c>
      <c r="N174" s="261">
        <v>16</v>
      </c>
      <c r="O174" s="263">
        <v>14</v>
      </c>
      <c r="P174" s="263">
        <v>19</v>
      </c>
      <c r="Q174" s="263">
        <v>11</v>
      </c>
      <c r="R174" s="263">
        <v>14</v>
      </c>
      <c r="S174" s="263">
        <v>10</v>
      </c>
      <c r="T174" s="263">
        <v>24</v>
      </c>
      <c r="U174" s="263">
        <v>17</v>
      </c>
      <c r="V174" s="263">
        <v>15</v>
      </c>
      <c r="W174" s="274">
        <v>23</v>
      </c>
      <c r="X174" s="278" t="s">
        <v>136</v>
      </c>
      <c r="Y174" s="224">
        <v>10</v>
      </c>
      <c r="Z174" s="230">
        <v>6</v>
      </c>
      <c r="AA174" s="290">
        <v>4</v>
      </c>
      <c r="AB174" s="290">
        <v>10</v>
      </c>
      <c r="AC174" s="304">
        <v>8</v>
      </c>
      <c r="AD174" s="290">
        <v>11</v>
      </c>
      <c r="AE174" s="317">
        <v>12</v>
      </c>
      <c r="AF174" s="329">
        <v>5</v>
      </c>
      <c r="AG174" s="329">
        <v>5</v>
      </c>
      <c r="AH174" s="329">
        <v>8</v>
      </c>
      <c r="AI174" s="329">
        <v>4</v>
      </c>
      <c r="AJ174" s="329">
        <v>7</v>
      </c>
      <c r="AK174" s="329">
        <v>1</v>
      </c>
      <c r="AL174" s="329">
        <v>11</v>
      </c>
      <c r="AM174" s="329">
        <v>5</v>
      </c>
      <c r="AN174" s="329">
        <v>6</v>
      </c>
      <c r="AO174" s="336">
        <v>12</v>
      </c>
    </row>
    <row r="175" spans="2:41" ht="13.5">
      <c r="B175" s="197"/>
      <c r="C175" s="207"/>
      <c r="D175" s="207"/>
      <c r="E175" s="216"/>
      <c r="F175" s="221"/>
      <c r="G175" s="225"/>
      <c r="H175" s="229"/>
      <c r="I175" s="233"/>
      <c r="J175" s="229"/>
      <c r="K175" s="244"/>
      <c r="L175" s="252"/>
      <c r="M175" s="259"/>
      <c r="N175" s="262"/>
      <c r="O175" s="264"/>
      <c r="P175" s="264"/>
      <c r="Q175" s="264"/>
      <c r="R175" s="264"/>
      <c r="S175" s="264"/>
      <c r="T175" s="264"/>
      <c r="U175" s="264"/>
      <c r="V175" s="264"/>
      <c r="W175" s="275"/>
      <c r="X175" s="214" t="s">
        <v>17</v>
      </c>
      <c r="Y175" s="282">
        <v>6</v>
      </c>
      <c r="Z175" s="286">
        <v>11</v>
      </c>
      <c r="AA175" s="291">
        <v>18</v>
      </c>
      <c r="AB175" s="291">
        <v>7</v>
      </c>
      <c r="AC175" s="305">
        <v>9</v>
      </c>
      <c r="AD175" s="291">
        <v>13</v>
      </c>
      <c r="AE175" s="318">
        <v>8</v>
      </c>
      <c r="AF175" s="330">
        <v>11</v>
      </c>
      <c r="AG175" s="330">
        <v>9</v>
      </c>
      <c r="AH175" s="330">
        <v>11</v>
      </c>
      <c r="AI175" s="330">
        <v>7</v>
      </c>
      <c r="AJ175" s="330">
        <v>7</v>
      </c>
      <c r="AK175" s="330">
        <v>9</v>
      </c>
      <c r="AL175" s="330">
        <v>13</v>
      </c>
      <c r="AM175" s="330">
        <v>12</v>
      </c>
      <c r="AN175" s="330">
        <v>9</v>
      </c>
      <c r="AO175" s="337">
        <v>11</v>
      </c>
    </row>
    <row r="176" spans="2:41" ht="12" customHeight="1">
      <c r="B176" s="197"/>
      <c r="C176" s="207">
        <v>11300</v>
      </c>
      <c r="D176" s="207"/>
      <c r="E176" s="216" t="s">
        <v>223</v>
      </c>
      <c r="F176" s="220" t="s">
        <v>548</v>
      </c>
      <c r="G176" s="224">
        <v>43</v>
      </c>
      <c r="H176" s="230">
        <v>52</v>
      </c>
      <c r="I176" s="233">
        <f>AA176+AA177</f>
        <v>39</v>
      </c>
      <c r="J176" s="239">
        <f>AB176+AB177</f>
        <v>42</v>
      </c>
      <c r="K176" s="244">
        <f>AC176+AC177</f>
        <v>54</v>
      </c>
      <c r="L176" s="233">
        <f>AD176+AD177</f>
        <v>44</v>
      </c>
      <c r="M176" s="258">
        <f>AE176+AE177</f>
        <v>45</v>
      </c>
      <c r="N176" s="261">
        <v>52</v>
      </c>
      <c r="O176" s="263">
        <v>47</v>
      </c>
      <c r="P176" s="263">
        <v>50</v>
      </c>
      <c r="Q176" s="263">
        <v>37</v>
      </c>
      <c r="R176" s="263">
        <v>41</v>
      </c>
      <c r="S176" s="263">
        <v>43</v>
      </c>
      <c r="T176" s="263">
        <v>51</v>
      </c>
      <c r="U176" s="263">
        <v>59</v>
      </c>
      <c r="V176" s="263">
        <v>44</v>
      </c>
      <c r="W176" s="274">
        <v>59</v>
      </c>
      <c r="X176" s="278" t="s">
        <v>136</v>
      </c>
      <c r="Y176" s="224">
        <v>31</v>
      </c>
      <c r="Z176" s="230">
        <v>34</v>
      </c>
      <c r="AA176" s="292">
        <v>30</v>
      </c>
      <c r="AB176" s="292">
        <v>20</v>
      </c>
      <c r="AC176" s="306">
        <v>37</v>
      </c>
      <c r="AD176" s="292">
        <v>26</v>
      </c>
      <c r="AE176" s="319">
        <v>30</v>
      </c>
      <c r="AF176" s="329">
        <v>26</v>
      </c>
      <c r="AG176" s="329">
        <v>31</v>
      </c>
      <c r="AH176" s="329">
        <v>34</v>
      </c>
      <c r="AI176" s="329">
        <v>20</v>
      </c>
      <c r="AJ176" s="329">
        <v>23</v>
      </c>
      <c r="AK176" s="329">
        <v>31</v>
      </c>
      <c r="AL176" s="329">
        <v>37</v>
      </c>
      <c r="AM176" s="329">
        <v>38</v>
      </c>
      <c r="AN176" s="329">
        <v>32</v>
      </c>
      <c r="AO176" s="336">
        <v>35</v>
      </c>
    </row>
    <row r="177" spans="2:41" ht="13.5">
      <c r="B177" s="197"/>
      <c r="C177" s="207"/>
      <c r="D177" s="207"/>
      <c r="E177" s="216"/>
      <c r="F177" s="221"/>
      <c r="G177" s="225"/>
      <c r="H177" s="229"/>
      <c r="I177" s="233"/>
      <c r="J177" s="229"/>
      <c r="K177" s="244"/>
      <c r="L177" s="252"/>
      <c r="M177" s="259"/>
      <c r="N177" s="262"/>
      <c r="O177" s="264"/>
      <c r="P177" s="264"/>
      <c r="Q177" s="264"/>
      <c r="R177" s="264"/>
      <c r="S177" s="264"/>
      <c r="T177" s="264"/>
      <c r="U177" s="264"/>
      <c r="V177" s="264"/>
      <c r="W177" s="275"/>
      <c r="X177" s="214" t="s">
        <v>17</v>
      </c>
      <c r="Y177" s="282">
        <v>12</v>
      </c>
      <c r="Z177" s="286">
        <v>18</v>
      </c>
      <c r="AA177" s="292">
        <v>9</v>
      </c>
      <c r="AB177" s="292">
        <v>22</v>
      </c>
      <c r="AC177" s="306">
        <v>17</v>
      </c>
      <c r="AD177" s="292">
        <v>18</v>
      </c>
      <c r="AE177" s="319">
        <v>15</v>
      </c>
      <c r="AF177" s="330">
        <v>26</v>
      </c>
      <c r="AG177" s="330">
        <v>16</v>
      </c>
      <c r="AH177" s="330">
        <v>16</v>
      </c>
      <c r="AI177" s="330">
        <v>17</v>
      </c>
      <c r="AJ177" s="330">
        <v>18</v>
      </c>
      <c r="AK177" s="330">
        <v>12</v>
      </c>
      <c r="AL177" s="330">
        <v>14</v>
      </c>
      <c r="AM177" s="330">
        <v>21</v>
      </c>
      <c r="AN177" s="330">
        <v>12</v>
      </c>
      <c r="AO177" s="337">
        <v>24</v>
      </c>
    </row>
    <row r="178" spans="2:41" ht="12" customHeight="1">
      <c r="B178" s="197"/>
      <c r="C178" s="208" t="s">
        <v>299</v>
      </c>
      <c r="D178" s="207">
        <v>11301</v>
      </c>
      <c r="E178" s="216" t="s">
        <v>429</v>
      </c>
      <c r="F178" s="220" t="s">
        <v>548</v>
      </c>
      <c r="G178" s="224">
        <v>21</v>
      </c>
      <c r="H178" s="230">
        <v>29</v>
      </c>
      <c r="I178" s="233">
        <f>AA178+AA179</f>
        <v>23</v>
      </c>
      <c r="J178" s="239">
        <f>AB178+AB179</f>
        <v>28</v>
      </c>
      <c r="K178" s="244">
        <f>AC178+AC179</f>
        <v>23</v>
      </c>
      <c r="L178" s="233">
        <f>AD178+AD179</f>
        <v>25</v>
      </c>
      <c r="M178" s="258">
        <f>AE178+AE179</f>
        <v>29</v>
      </c>
      <c r="N178" s="261">
        <v>33</v>
      </c>
      <c r="O178" s="263">
        <v>26</v>
      </c>
      <c r="P178" s="263">
        <v>31</v>
      </c>
      <c r="Q178" s="263">
        <v>22</v>
      </c>
      <c r="R178" s="263">
        <v>23</v>
      </c>
      <c r="S178" s="263">
        <v>27</v>
      </c>
      <c r="T178" s="263">
        <v>23</v>
      </c>
      <c r="U178" s="263">
        <v>39</v>
      </c>
      <c r="V178" s="263">
        <v>29</v>
      </c>
      <c r="W178" s="274">
        <v>43</v>
      </c>
      <c r="X178" s="278" t="s">
        <v>136</v>
      </c>
      <c r="Y178" s="224">
        <v>15</v>
      </c>
      <c r="Z178" s="230">
        <v>16</v>
      </c>
      <c r="AA178" s="290">
        <v>15</v>
      </c>
      <c r="AB178" s="290">
        <v>11</v>
      </c>
      <c r="AC178" s="304">
        <v>15</v>
      </c>
      <c r="AD178" s="290">
        <v>16</v>
      </c>
      <c r="AE178" s="317">
        <v>18</v>
      </c>
      <c r="AF178" s="329">
        <v>16</v>
      </c>
      <c r="AG178" s="329">
        <v>17</v>
      </c>
      <c r="AH178" s="329">
        <v>19</v>
      </c>
      <c r="AI178" s="329">
        <v>11</v>
      </c>
      <c r="AJ178" s="329">
        <v>13</v>
      </c>
      <c r="AK178" s="329">
        <v>20</v>
      </c>
      <c r="AL178" s="329">
        <v>17</v>
      </c>
      <c r="AM178" s="329">
        <v>28</v>
      </c>
      <c r="AN178" s="329">
        <v>19</v>
      </c>
      <c r="AO178" s="336">
        <v>28</v>
      </c>
    </row>
    <row r="179" spans="2:41" ht="13.5">
      <c r="B179" s="197"/>
      <c r="C179" s="208"/>
      <c r="D179" s="207"/>
      <c r="E179" s="216"/>
      <c r="F179" s="221"/>
      <c r="G179" s="225"/>
      <c r="H179" s="229"/>
      <c r="I179" s="233"/>
      <c r="J179" s="229"/>
      <c r="K179" s="244"/>
      <c r="L179" s="252"/>
      <c r="M179" s="259"/>
      <c r="N179" s="262"/>
      <c r="O179" s="264"/>
      <c r="P179" s="264"/>
      <c r="Q179" s="264"/>
      <c r="R179" s="264"/>
      <c r="S179" s="264"/>
      <c r="T179" s="264"/>
      <c r="U179" s="264"/>
      <c r="V179" s="264"/>
      <c r="W179" s="275"/>
      <c r="X179" s="214" t="s">
        <v>17</v>
      </c>
      <c r="Y179" s="282">
        <v>6</v>
      </c>
      <c r="Z179" s="286">
        <v>13</v>
      </c>
      <c r="AA179" s="291">
        <v>8</v>
      </c>
      <c r="AB179" s="291">
        <v>17</v>
      </c>
      <c r="AC179" s="305">
        <v>8</v>
      </c>
      <c r="AD179" s="291">
        <v>9</v>
      </c>
      <c r="AE179" s="318">
        <v>11</v>
      </c>
      <c r="AF179" s="330">
        <v>17</v>
      </c>
      <c r="AG179" s="330">
        <v>9</v>
      </c>
      <c r="AH179" s="330">
        <v>12</v>
      </c>
      <c r="AI179" s="330">
        <v>11</v>
      </c>
      <c r="AJ179" s="330">
        <v>10</v>
      </c>
      <c r="AK179" s="330">
        <v>7</v>
      </c>
      <c r="AL179" s="330">
        <v>6</v>
      </c>
      <c r="AM179" s="330">
        <v>11</v>
      </c>
      <c r="AN179" s="330">
        <v>10</v>
      </c>
      <c r="AO179" s="337">
        <v>15</v>
      </c>
    </row>
    <row r="180" spans="2:41" ht="12" customHeight="1">
      <c r="B180" s="197"/>
      <c r="C180" s="208"/>
      <c r="D180" s="207">
        <v>11302</v>
      </c>
      <c r="E180" s="216" t="s">
        <v>229</v>
      </c>
      <c r="F180" s="220" t="s">
        <v>548</v>
      </c>
      <c r="G180" s="224">
        <v>22</v>
      </c>
      <c r="H180" s="230">
        <v>23</v>
      </c>
      <c r="I180" s="233">
        <f>AA180+AA181</f>
        <v>16</v>
      </c>
      <c r="J180" s="239">
        <f>AB180+AB181</f>
        <v>14</v>
      </c>
      <c r="K180" s="244">
        <f>AC180+AC181</f>
        <v>31</v>
      </c>
      <c r="L180" s="233">
        <f>AD180+AD181</f>
        <v>19</v>
      </c>
      <c r="M180" s="258">
        <f>AE180+AE181</f>
        <v>16</v>
      </c>
      <c r="N180" s="261">
        <v>19</v>
      </c>
      <c r="O180" s="263">
        <v>21</v>
      </c>
      <c r="P180" s="263">
        <v>19</v>
      </c>
      <c r="Q180" s="263">
        <v>15</v>
      </c>
      <c r="R180" s="263">
        <v>18</v>
      </c>
      <c r="S180" s="263">
        <v>16</v>
      </c>
      <c r="T180" s="263">
        <v>28</v>
      </c>
      <c r="U180" s="263">
        <v>20</v>
      </c>
      <c r="V180" s="263">
        <v>15</v>
      </c>
      <c r="W180" s="274">
        <v>16</v>
      </c>
      <c r="X180" s="278" t="s">
        <v>136</v>
      </c>
      <c r="Y180" s="224">
        <v>16</v>
      </c>
      <c r="Z180" s="230">
        <v>18</v>
      </c>
      <c r="AA180" s="297">
        <v>15</v>
      </c>
      <c r="AB180" s="297">
        <v>9</v>
      </c>
      <c r="AC180" s="306">
        <v>22</v>
      </c>
      <c r="AD180" s="292">
        <v>10</v>
      </c>
      <c r="AE180" s="319">
        <v>12</v>
      </c>
      <c r="AF180" s="329">
        <v>10</v>
      </c>
      <c r="AG180" s="329">
        <v>14</v>
      </c>
      <c r="AH180" s="329">
        <v>15</v>
      </c>
      <c r="AI180" s="329">
        <v>9</v>
      </c>
      <c r="AJ180" s="329">
        <v>10</v>
      </c>
      <c r="AK180" s="329">
        <v>11</v>
      </c>
      <c r="AL180" s="329">
        <v>20</v>
      </c>
      <c r="AM180" s="329">
        <v>10</v>
      </c>
      <c r="AN180" s="329">
        <v>13</v>
      </c>
      <c r="AO180" s="336">
        <v>7</v>
      </c>
    </row>
    <row r="181" spans="2:41" ht="13.5">
      <c r="B181" s="197"/>
      <c r="C181" s="208"/>
      <c r="D181" s="207"/>
      <c r="E181" s="216"/>
      <c r="F181" s="221"/>
      <c r="G181" s="225"/>
      <c r="H181" s="229"/>
      <c r="I181" s="233"/>
      <c r="J181" s="229"/>
      <c r="K181" s="244"/>
      <c r="L181" s="252"/>
      <c r="M181" s="259"/>
      <c r="N181" s="262"/>
      <c r="O181" s="264"/>
      <c r="P181" s="264"/>
      <c r="Q181" s="264"/>
      <c r="R181" s="264"/>
      <c r="S181" s="264"/>
      <c r="T181" s="264"/>
      <c r="U181" s="264"/>
      <c r="V181" s="264"/>
      <c r="W181" s="275"/>
      <c r="X181" s="214" t="s">
        <v>17</v>
      </c>
      <c r="Y181" s="282">
        <v>6</v>
      </c>
      <c r="Z181" s="286">
        <v>5</v>
      </c>
      <c r="AA181" s="292">
        <v>1</v>
      </c>
      <c r="AB181" s="292">
        <v>5</v>
      </c>
      <c r="AC181" s="306">
        <v>9</v>
      </c>
      <c r="AD181" s="292">
        <v>9</v>
      </c>
      <c r="AE181" s="319">
        <v>4</v>
      </c>
      <c r="AF181" s="330">
        <v>9</v>
      </c>
      <c r="AG181" s="330">
        <v>7</v>
      </c>
      <c r="AH181" s="330">
        <v>4</v>
      </c>
      <c r="AI181" s="330">
        <v>6</v>
      </c>
      <c r="AJ181" s="330">
        <v>8</v>
      </c>
      <c r="AK181" s="330">
        <v>5</v>
      </c>
      <c r="AL181" s="330">
        <v>8</v>
      </c>
      <c r="AM181" s="330">
        <v>10</v>
      </c>
      <c r="AN181" s="330">
        <v>2</v>
      </c>
      <c r="AO181" s="337">
        <v>9</v>
      </c>
    </row>
    <row r="182" spans="2:41" ht="12" customHeight="1">
      <c r="B182" s="197"/>
      <c r="C182" s="207">
        <v>11400</v>
      </c>
      <c r="D182" s="207"/>
      <c r="E182" s="216" t="s">
        <v>431</v>
      </c>
      <c r="F182" s="220" t="s">
        <v>548</v>
      </c>
      <c r="G182" s="224">
        <v>72</v>
      </c>
      <c r="H182" s="230">
        <v>84</v>
      </c>
      <c r="I182" s="233">
        <f>AA182+AA183</f>
        <v>69</v>
      </c>
      <c r="J182" s="239">
        <f>AB182+AB183</f>
        <v>92</v>
      </c>
      <c r="K182" s="244">
        <f>AC182+AC183</f>
        <v>65</v>
      </c>
      <c r="L182" s="233">
        <f>AD182+AD183</f>
        <v>67</v>
      </c>
      <c r="M182" s="258">
        <f>AE182+AE183</f>
        <v>54</v>
      </c>
      <c r="N182" s="261">
        <v>51</v>
      </c>
      <c r="O182" s="263">
        <v>77</v>
      </c>
      <c r="P182" s="263">
        <v>67</v>
      </c>
      <c r="Q182" s="263">
        <v>48</v>
      </c>
      <c r="R182" s="263">
        <v>50</v>
      </c>
      <c r="S182" s="263">
        <v>44</v>
      </c>
      <c r="T182" s="263">
        <v>41</v>
      </c>
      <c r="U182" s="263">
        <v>51</v>
      </c>
      <c r="V182" s="263">
        <v>51</v>
      </c>
      <c r="W182" s="274">
        <v>59</v>
      </c>
      <c r="X182" s="278" t="s">
        <v>136</v>
      </c>
      <c r="Y182" s="224">
        <v>24</v>
      </c>
      <c r="Z182" s="230">
        <v>32</v>
      </c>
      <c r="AA182" s="290">
        <v>34</v>
      </c>
      <c r="AB182" s="290">
        <v>47</v>
      </c>
      <c r="AC182" s="304">
        <v>30</v>
      </c>
      <c r="AD182" s="290">
        <v>29</v>
      </c>
      <c r="AE182" s="317">
        <v>28</v>
      </c>
      <c r="AF182" s="329">
        <v>27</v>
      </c>
      <c r="AG182" s="329">
        <v>39</v>
      </c>
      <c r="AH182" s="329">
        <v>28</v>
      </c>
      <c r="AI182" s="329">
        <v>22</v>
      </c>
      <c r="AJ182" s="329">
        <v>20</v>
      </c>
      <c r="AK182" s="329">
        <v>24</v>
      </c>
      <c r="AL182" s="329">
        <v>20</v>
      </c>
      <c r="AM182" s="329">
        <v>22</v>
      </c>
      <c r="AN182" s="329">
        <v>20</v>
      </c>
      <c r="AO182" s="336">
        <v>30</v>
      </c>
    </row>
    <row r="183" spans="2:41" ht="13.5">
      <c r="B183" s="197"/>
      <c r="C183" s="207"/>
      <c r="D183" s="207"/>
      <c r="E183" s="216"/>
      <c r="F183" s="221"/>
      <c r="G183" s="225"/>
      <c r="H183" s="229"/>
      <c r="I183" s="233"/>
      <c r="J183" s="229"/>
      <c r="K183" s="244"/>
      <c r="L183" s="252"/>
      <c r="M183" s="259"/>
      <c r="N183" s="262"/>
      <c r="O183" s="264"/>
      <c r="P183" s="264"/>
      <c r="Q183" s="264"/>
      <c r="R183" s="264"/>
      <c r="S183" s="264"/>
      <c r="T183" s="264"/>
      <c r="U183" s="264"/>
      <c r="V183" s="264"/>
      <c r="W183" s="275"/>
      <c r="X183" s="214" t="s">
        <v>17</v>
      </c>
      <c r="Y183" s="282">
        <v>48</v>
      </c>
      <c r="Z183" s="286">
        <v>52</v>
      </c>
      <c r="AA183" s="291">
        <v>35</v>
      </c>
      <c r="AB183" s="291">
        <v>45</v>
      </c>
      <c r="AC183" s="305">
        <v>35</v>
      </c>
      <c r="AD183" s="291">
        <v>38</v>
      </c>
      <c r="AE183" s="318">
        <v>26</v>
      </c>
      <c r="AF183" s="330">
        <v>24</v>
      </c>
      <c r="AG183" s="330">
        <v>38</v>
      </c>
      <c r="AH183" s="330">
        <v>39</v>
      </c>
      <c r="AI183" s="330">
        <v>26</v>
      </c>
      <c r="AJ183" s="330">
        <v>30</v>
      </c>
      <c r="AK183" s="330">
        <v>20</v>
      </c>
      <c r="AL183" s="330">
        <v>21</v>
      </c>
      <c r="AM183" s="330">
        <v>29</v>
      </c>
      <c r="AN183" s="330">
        <v>31</v>
      </c>
      <c r="AO183" s="337">
        <v>29</v>
      </c>
    </row>
    <row r="184" spans="2:41" ht="12" customHeight="1">
      <c r="B184" s="196">
        <v>12000</v>
      </c>
      <c r="C184" s="207"/>
      <c r="D184" s="207"/>
      <c r="E184" s="216" t="s">
        <v>433</v>
      </c>
      <c r="F184" s="220" t="s">
        <v>548</v>
      </c>
      <c r="G184" s="224">
        <v>14</v>
      </c>
      <c r="H184" s="230">
        <v>9</v>
      </c>
      <c r="I184" s="233">
        <f>AA184+AA185</f>
        <v>14</v>
      </c>
      <c r="J184" s="239">
        <f>AB184+AB185</f>
        <v>9</v>
      </c>
      <c r="K184" s="244">
        <f>AC184+AC185</f>
        <v>10</v>
      </c>
      <c r="L184" s="233">
        <f>AD184+AD185</f>
        <v>8</v>
      </c>
      <c r="M184" s="258">
        <f>AE184+AE185</f>
        <v>4</v>
      </c>
      <c r="N184" s="261">
        <v>3</v>
      </c>
      <c r="O184" s="263">
        <v>8</v>
      </c>
      <c r="P184" s="263">
        <v>4</v>
      </c>
      <c r="Q184" s="263">
        <v>4</v>
      </c>
      <c r="R184" s="263">
        <v>3</v>
      </c>
      <c r="S184" s="263">
        <v>3</v>
      </c>
      <c r="T184" s="263">
        <v>4</v>
      </c>
      <c r="U184" s="263">
        <v>2</v>
      </c>
      <c r="V184" s="263">
        <v>0</v>
      </c>
      <c r="W184" s="274">
        <v>1</v>
      </c>
      <c r="X184" s="278" t="s">
        <v>136</v>
      </c>
      <c r="Y184" s="224">
        <v>6</v>
      </c>
      <c r="Z184" s="230">
        <v>3</v>
      </c>
      <c r="AA184" s="292">
        <v>6</v>
      </c>
      <c r="AB184" s="292">
        <v>3</v>
      </c>
      <c r="AC184" s="306">
        <v>3</v>
      </c>
      <c r="AD184" s="292">
        <v>2</v>
      </c>
      <c r="AE184" s="319">
        <v>2</v>
      </c>
      <c r="AF184" s="329">
        <v>1</v>
      </c>
      <c r="AG184" s="329">
        <v>2</v>
      </c>
      <c r="AH184" s="329" t="s">
        <v>38</v>
      </c>
      <c r="AI184" s="329">
        <v>2</v>
      </c>
      <c r="AJ184" s="329">
        <v>1</v>
      </c>
      <c r="AK184" s="329">
        <v>1</v>
      </c>
      <c r="AL184" s="329" t="s">
        <v>38</v>
      </c>
      <c r="AM184" s="329" t="s">
        <v>38</v>
      </c>
      <c r="AN184" s="329" t="s">
        <v>38</v>
      </c>
      <c r="AO184" s="336" t="s">
        <v>38</v>
      </c>
    </row>
    <row r="185" spans="2:41" ht="13.5">
      <c r="B185" s="196"/>
      <c r="C185" s="207"/>
      <c r="D185" s="207"/>
      <c r="E185" s="216"/>
      <c r="F185" s="221"/>
      <c r="G185" s="225"/>
      <c r="H185" s="229"/>
      <c r="I185" s="233"/>
      <c r="J185" s="229"/>
      <c r="K185" s="244"/>
      <c r="L185" s="252"/>
      <c r="M185" s="259"/>
      <c r="N185" s="262"/>
      <c r="O185" s="264"/>
      <c r="P185" s="264"/>
      <c r="Q185" s="264"/>
      <c r="R185" s="264"/>
      <c r="S185" s="264"/>
      <c r="T185" s="264"/>
      <c r="U185" s="264"/>
      <c r="V185" s="264"/>
      <c r="W185" s="275"/>
      <c r="X185" s="214" t="s">
        <v>17</v>
      </c>
      <c r="Y185" s="282">
        <v>8</v>
      </c>
      <c r="Z185" s="286">
        <v>6</v>
      </c>
      <c r="AA185" s="292">
        <v>8</v>
      </c>
      <c r="AB185" s="292">
        <v>6</v>
      </c>
      <c r="AC185" s="306">
        <v>7</v>
      </c>
      <c r="AD185" s="292">
        <v>6</v>
      </c>
      <c r="AE185" s="319">
        <v>2</v>
      </c>
      <c r="AF185" s="330">
        <v>2</v>
      </c>
      <c r="AG185" s="330">
        <v>6</v>
      </c>
      <c r="AH185" s="330">
        <v>4</v>
      </c>
      <c r="AI185" s="330">
        <v>2</v>
      </c>
      <c r="AJ185" s="330">
        <v>2</v>
      </c>
      <c r="AK185" s="330">
        <v>2</v>
      </c>
      <c r="AL185" s="330">
        <v>4</v>
      </c>
      <c r="AM185" s="330">
        <v>2</v>
      </c>
      <c r="AN185" s="330" t="s">
        <v>38</v>
      </c>
      <c r="AO185" s="337">
        <v>1</v>
      </c>
    </row>
    <row r="186" spans="2:41" ht="12" customHeight="1">
      <c r="B186" s="196">
        <v>13000</v>
      </c>
      <c r="C186" s="207"/>
      <c r="D186" s="207"/>
      <c r="E186" s="216" t="s">
        <v>57</v>
      </c>
      <c r="F186" s="220" t="s">
        <v>548</v>
      </c>
      <c r="G186" s="224">
        <v>28</v>
      </c>
      <c r="H186" s="230">
        <v>18</v>
      </c>
      <c r="I186" s="233">
        <f>AA186+AA187</f>
        <v>32</v>
      </c>
      <c r="J186" s="239">
        <f>AB186+AB187</f>
        <v>21</v>
      </c>
      <c r="K186" s="244">
        <f>AC186+AC187</f>
        <v>30</v>
      </c>
      <c r="L186" s="233">
        <f>AD186+AD187</f>
        <v>17</v>
      </c>
      <c r="M186" s="258">
        <f>AE186+AE187</f>
        <v>19</v>
      </c>
      <c r="N186" s="261">
        <v>21</v>
      </c>
      <c r="O186" s="263">
        <v>17</v>
      </c>
      <c r="P186" s="263">
        <v>17</v>
      </c>
      <c r="Q186" s="263">
        <v>16</v>
      </c>
      <c r="R186" s="263">
        <v>22</v>
      </c>
      <c r="S186" s="263">
        <v>16</v>
      </c>
      <c r="T186" s="263">
        <v>7</v>
      </c>
      <c r="U186" s="263">
        <v>12</v>
      </c>
      <c r="V186" s="263">
        <v>16</v>
      </c>
      <c r="W186" s="274">
        <v>21</v>
      </c>
      <c r="X186" s="278" t="s">
        <v>136</v>
      </c>
      <c r="Y186" s="224">
        <v>7</v>
      </c>
      <c r="Z186" s="230">
        <v>7</v>
      </c>
      <c r="AA186" s="290">
        <v>15</v>
      </c>
      <c r="AB186" s="290">
        <v>8</v>
      </c>
      <c r="AC186" s="304">
        <v>13</v>
      </c>
      <c r="AD186" s="290">
        <v>5</v>
      </c>
      <c r="AE186" s="317">
        <v>6</v>
      </c>
      <c r="AF186" s="329">
        <v>11</v>
      </c>
      <c r="AG186" s="329">
        <v>7</v>
      </c>
      <c r="AH186" s="329">
        <v>7</v>
      </c>
      <c r="AI186" s="329">
        <v>5</v>
      </c>
      <c r="AJ186" s="329">
        <v>8</v>
      </c>
      <c r="AK186" s="329">
        <v>9</v>
      </c>
      <c r="AL186" s="329">
        <v>3</v>
      </c>
      <c r="AM186" s="329">
        <v>5</v>
      </c>
      <c r="AN186" s="329">
        <v>3</v>
      </c>
      <c r="AO186" s="336">
        <v>6</v>
      </c>
    </row>
    <row r="187" spans="2:41" ht="13.5">
      <c r="B187" s="196"/>
      <c r="C187" s="207"/>
      <c r="D187" s="207"/>
      <c r="E187" s="216"/>
      <c r="F187" s="221"/>
      <c r="G187" s="225"/>
      <c r="H187" s="229"/>
      <c r="I187" s="233"/>
      <c r="J187" s="229"/>
      <c r="K187" s="244"/>
      <c r="L187" s="252"/>
      <c r="M187" s="259"/>
      <c r="N187" s="262"/>
      <c r="O187" s="264"/>
      <c r="P187" s="264"/>
      <c r="Q187" s="264"/>
      <c r="R187" s="264"/>
      <c r="S187" s="264"/>
      <c r="T187" s="264"/>
      <c r="U187" s="264"/>
      <c r="V187" s="264"/>
      <c r="W187" s="275"/>
      <c r="X187" s="214" t="s">
        <v>17</v>
      </c>
      <c r="Y187" s="282">
        <v>21</v>
      </c>
      <c r="Z187" s="286">
        <v>11</v>
      </c>
      <c r="AA187" s="291">
        <v>17</v>
      </c>
      <c r="AB187" s="291">
        <v>13</v>
      </c>
      <c r="AC187" s="305">
        <v>17</v>
      </c>
      <c r="AD187" s="291">
        <v>12</v>
      </c>
      <c r="AE187" s="318">
        <v>13</v>
      </c>
      <c r="AF187" s="330">
        <v>10</v>
      </c>
      <c r="AG187" s="330">
        <v>10</v>
      </c>
      <c r="AH187" s="330">
        <v>10</v>
      </c>
      <c r="AI187" s="330">
        <v>11</v>
      </c>
      <c r="AJ187" s="330">
        <v>14</v>
      </c>
      <c r="AK187" s="330">
        <v>7</v>
      </c>
      <c r="AL187" s="330">
        <v>4</v>
      </c>
      <c r="AM187" s="330">
        <v>7</v>
      </c>
      <c r="AN187" s="330">
        <v>13</v>
      </c>
      <c r="AO187" s="337">
        <v>15</v>
      </c>
    </row>
    <row r="188" spans="2:41" ht="12" customHeight="1">
      <c r="B188" s="196">
        <v>14000</v>
      </c>
      <c r="C188" s="207"/>
      <c r="D188" s="207"/>
      <c r="E188" s="216" t="s">
        <v>436</v>
      </c>
      <c r="F188" s="220" t="s">
        <v>548</v>
      </c>
      <c r="G188" s="224">
        <v>126</v>
      </c>
      <c r="H188" s="230">
        <v>137</v>
      </c>
      <c r="I188" s="233">
        <f>AA188+AA189</f>
        <v>115</v>
      </c>
      <c r="J188" s="239">
        <f>AB188+AB189</f>
        <v>129</v>
      </c>
      <c r="K188" s="244">
        <f>AC188+AC189</f>
        <v>112</v>
      </c>
      <c r="L188" s="233">
        <f>AD188+AD189</f>
        <v>125</v>
      </c>
      <c r="M188" s="258">
        <f>AE188+AE189</f>
        <v>95</v>
      </c>
      <c r="N188" s="261">
        <v>85</v>
      </c>
      <c r="O188" s="263">
        <v>103</v>
      </c>
      <c r="P188" s="263">
        <v>107</v>
      </c>
      <c r="Q188" s="263">
        <v>114</v>
      </c>
      <c r="R188" s="263">
        <v>104</v>
      </c>
      <c r="S188" s="263">
        <v>87</v>
      </c>
      <c r="T188" s="263">
        <v>90</v>
      </c>
      <c r="U188" s="263">
        <v>80</v>
      </c>
      <c r="V188" s="263">
        <v>75</v>
      </c>
      <c r="W188" s="274">
        <v>66</v>
      </c>
      <c r="X188" s="278" t="s">
        <v>136</v>
      </c>
      <c r="Y188" s="224">
        <v>59</v>
      </c>
      <c r="Z188" s="230">
        <v>75</v>
      </c>
      <c r="AA188" s="292">
        <v>48</v>
      </c>
      <c r="AB188" s="292">
        <v>54</v>
      </c>
      <c r="AC188" s="306">
        <v>43</v>
      </c>
      <c r="AD188" s="292">
        <v>49</v>
      </c>
      <c r="AE188" s="319">
        <v>50</v>
      </c>
      <c r="AF188" s="329">
        <v>31</v>
      </c>
      <c r="AG188" s="329">
        <v>32</v>
      </c>
      <c r="AH188" s="329">
        <v>48</v>
      </c>
      <c r="AI188" s="329">
        <v>42</v>
      </c>
      <c r="AJ188" s="329">
        <v>39</v>
      </c>
      <c r="AK188" s="329">
        <v>37</v>
      </c>
      <c r="AL188" s="329">
        <v>38</v>
      </c>
      <c r="AM188" s="329">
        <v>31</v>
      </c>
      <c r="AN188" s="329">
        <v>33</v>
      </c>
      <c r="AO188" s="336">
        <v>33</v>
      </c>
    </row>
    <row r="189" spans="2:41" ht="13.5">
      <c r="B189" s="196"/>
      <c r="C189" s="207"/>
      <c r="D189" s="207"/>
      <c r="E189" s="216"/>
      <c r="F189" s="221"/>
      <c r="G189" s="225"/>
      <c r="H189" s="229"/>
      <c r="I189" s="233"/>
      <c r="J189" s="229"/>
      <c r="K189" s="244"/>
      <c r="L189" s="252"/>
      <c r="M189" s="259"/>
      <c r="N189" s="262"/>
      <c r="O189" s="264"/>
      <c r="P189" s="264"/>
      <c r="Q189" s="264"/>
      <c r="R189" s="264"/>
      <c r="S189" s="264"/>
      <c r="T189" s="264"/>
      <c r="U189" s="264"/>
      <c r="V189" s="264"/>
      <c r="W189" s="275"/>
      <c r="X189" s="214" t="s">
        <v>17</v>
      </c>
      <c r="Y189" s="282">
        <v>67</v>
      </c>
      <c r="Z189" s="286">
        <v>62</v>
      </c>
      <c r="AA189" s="292">
        <v>67</v>
      </c>
      <c r="AB189" s="292">
        <v>75</v>
      </c>
      <c r="AC189" s="306">
        <v>69</v>
      </c>
      <c r="AD189" s="292">
        <v>76</v>
      </c>
      <c r="AE189" s="319">
        <v>45</v>
      </c>
      <c r="AF189" s="330">
        <v>54</v>
      </c>
      <c r="AG189" s="330">
        <v>71</v>
      </c>
      <c r="AH189" s="330">
        <v>59</v>
      </c>
      <c r="AI189" s="330">
        <v>72</v>
      </c>
      <c r="AJ189" s="330">
        <v>65</v>
      </c>
      <c r="AK189" s="330">
        <v>50</v>
      </c>
      <c r="AL189" s="330">
        <v>52</v>
      </c>
      <c r="AM189" s="330">
        <v>49</v>
      </c>
      <c r="AN189" s="330">
        <v>42</v>
      </c>
      <c r="AO189" s="337">
        <v>33</v>
      </c>
    </row>
    <row r="190" spans="2:41" ht="12" customHeight="1">
      <c r="B190" s="197" t="s">
        <v>299</v>
      </c>
      <c r="C190" s="207">
        <v>14100</v>
      </c>
      <c r="D190" s="207"/>
      <c r="E190" s="216" t="s">
        <v>347</v>
      </c>
      <c r="F190" s="220" t="s">
        <v>548</v>
      </c>
      <c r="G190" s="224">
        <v>15</v>
      </c>
      <c r="H190" s="230">
        <v>16</v>
      </c>
      <c r="I190" s="233">
        <f>AA190+AA191</f>
        <v>20</v>
      </c>
      <c r="J190" s="239">
        <f>AB190+AB191</f>
        <v>16</v>
      </c>
      <c r="K190" s="244">
        <f>AC190+AC191</f>
        <v>16</v>
      </c>
      <c r="L190" s="233">
        <f>AD190+AD191</f>
        <v>24</v>
      </c>
      <c r="M190" s="258">
        <f>AE190+AE191</f>
        <v>12</v>
      </c>
      <c r="N190" s="261">
        <v>9</v>
      </c>
      <c r="O190" s="263">
        <v>12</v>
      </c>
      <c r="P190" s="263">
        <v>10</v>
      </c>
      <c r="Q190" s="263">
        <v>12</v>
      </c>
      <c r="R190" s="263">
        <v>6</v>
      </c>
      <c r="S190" s="263">
        <v>7</v>
      </c>
      <c r="T190" s="263">
        <v>15</v>
      </c>
      <c r="U190" s="263">
        <v>10</v>
      </c>
      <c r="V190" s="263">
        <v>9</v>
      </c>
      <c r="W190" s="274">
        <v>3</v>
      </c>
      <c r="X190" s="278" t="s">
        <v>136</v>
      </c>
      <c r="Y190" s="224">
        <v>5</v>
      </c>
      <c r="Z190" s="230">
        <v>8</v>
      </c>
      <c r="AA190" s="290">
        <v>7</v>
      </c>
      <c r="AB190" s="290">
        <v>8</v>
      </c>
      <c r="AC190" s="304">
        <v>4</v>
      </c>
      <c r="AD190" s="290">
        <v>6</v>
      </c>
      <c r="AE190" s="317">
        <v>5</v>
      </c>
      <c r="AF190" s="329">
        <v>1</v>
      </c>
      <c r="AG190" s="329">
        <v>2</v>
      </c>
      <c r="AH190" s="329">
        <v>4</v>
      </c>
      <c r="AI190" s="329">
        <v>2</v>
      </c>
      <c r="AJ190" s="329">
        <v>2</v>
      </c>
      <c r="AK190" s="329">
        <v>2</v>
      </c>
      <c r="AL190" s="329">
        <v>7</v>
      </c>
      <c r="AM190" s="329">
        <v>6</v>
      </c>
      <c r="AN190" s="329">
        <v>3</v>
      </c>
      <c r="AO190" s="336">
        <v>3</v>
      </c>
    </row>
    <row r="191" spans="2:41" ht="13.5">
      <c r="B191" s="197"/>
      <c r="C191" s="207"/>
      <c r="D191" s="207"/>
      <c r="E191" s="216"/>
      <c r="F191" s="221"/>
      <c r="G191" s="225"/>
      <c r="H191" s="229"/>
      <c r="I191" s="233"/>
      <c r="J191" s="229"/>
      <c r="K191" s="244"/>
      <c r="L191" s="252"/>
      <c r="M191" s="259"/>
      <c r="N191" s="262"/>
      <c r="O191" s="264"/>
      <c r="P191" s="264"/>
      <c r="Q191" s="264"/>
      <c r="R191" s="264"/>
      <c r="S191" s="264"/>
      <c r="T191" s="264"/>
      <c r="U191" s="264"/>
      <c r="V191" s="264"/>
      <c r="W191" s="275"/>
      <c r="X191" s="214" t="s">
        <v>17</v>
      </c>
      <c r="Y191" s="282">
        <v>10</v>
      </c>
      <c r="Z191" s="286">
        <v>8</v>
      </c>
      <c r="AA191" s="291">
        <v>13</v>
      </c>
      <c r="AB191" s="291">
        <v>8</v>
      </c>
      <c r="AC191" s="305">
        <v>12</v>
      </c>
      <c r="AD191" s="291">
        <v>18</v>
      </c>
      <c r="AE191" s="318">
        <v>7</v>
      </c>
      <c r="AF191" s="330">
        <v>8</v>
      </c>
      <c r="AG191" s="330">
        <v>10</v>
      </c>
      <c r="AH191" s="330">
        <v>6</v>
      </c>
      <c r="AI191" s="330">
        <v>10</v>
      </c>
      <c r="AJ191" s="330">
        <v>4</v>
      </c>
      <c r="AK191" s="330">
        <v>5</v>
      </c>
      <c r="AL191" s="330">
        <v>8</v>
      </c>
      <c r="AM191" s="330">
        <v>4</v>
      </c>
      <c r="AN191" s="330">
        <v>6</v>
      </c>
      <c r="AO191" s="337" t="s">
        <v>38</v>
      </c>
    </row>
    <row r="192" spans="2:41" ht="12" customHeight="1">
      <c r="B192" s="197"/>
      <c r="C192" s="207">
        <v>14200</v>
      </c>
      <c r="D192" s="207"/>
      <c r="E192" s="216" t="s">
        <v>256</v>
      </c>
      <c r="F192" s="220" t="s">
        <v>548</v>
      </c>
      <c r="G192" s="224">
        <v>80</v>
      </c>
      <c r="H192" s="230">
        <v>89</v>
      </c>
      <c r="I192" s="233">
        <f>AA192+AA193</f>
        <v>67</v>
      </c>
      <c r="J192" s="239">
        <f>AB192+AB193</f>
        <v>82</v>
      </c>
      <c r="K192" s="244">
        <f>AC192+AC193</f>
        <v>73</v>
      </c>
      <c r="L192" s="233">
        <f>AD192+AD193</f>
        <v>83</v>
      </c>
      <c r="M192" s="258">
        <f>AE192+AE193</f>
        <v>68</v>
      </c>
      <c r="N192" s="261">
        <v>56</v>
      </c>
      <c r="O192" s="263">
        <v>68</v>
      </c>
      <c r="P192" s="263">
        <v>72</v>
      </c>
      <c r="Q192" s="263">
        <v>81</v>
      </c>
      <c r="R192" s="263">
        <v>82</v>
      </c>
      <c r="S192" s="263">
        <v>70</v>
      </c>
      <c r="T192" s="263">
        <v>59</v>
      </c>
      <c r="U192" s="263">
        <v>57</v>
      </c>
      <c r="V192" s="263">
        <v>56</v>
      </c>
      <c r="W192" s="274">
        <v>53</v>
      </c>
      <c r="X192" s="278" t="s">
        <v>136</v>
      </c>
      <c r="Y192" s="224">
        <v>46</v>
      </c>
      <c r="Z192" s="230">
        <v>50</v>
      </c>
      <c r="AA192" s="292">
        <v>28</v>
      </c>
      <c r="AB192" s="292">
        <v>36</v>
      </c>
      <c r="AC192" s="306">
        <v>30</v>
      </c>
      <c r="AD192" s="292">
        <v>37</v>
      </c>
      <c r="AE192" s="319">
        <v>38</v>
      </c>
      <c r="AF192" s="329">
        <v>25</v>
      </c>
      <c r="AG192" s="329">
        <v>25</v>
      </c>
      <c r="AH192" s="329">
        <v>36</v>
      </c>
      <c r="AI192" s="329">
        <v>36</v>
      </c>
      <c r="AJ192" s="329">
        <v>32</v>
      </c>
      <c r="AK192" s="329">
        <v>31</v>
      </c>
      <c r="AL192" s="329">
        <v>28</v>
      </c>
      <c r="AM192" s="329">
        <v>22</v>
      </c>
      <c r="AN192" s="329">
        <v>26</v>
      </c>
      <c r="AO192" s="336">
        <v>28</v>
      </c>
    </row>
    <row r="193" spans="2:41" ht="13.5">
      <c r="B193" s="197"/>
      <c r="C193" s="207"/>
      <c r="D193" s="207"/>
      <c r="E193" s="216"/>
      <c r="F193" s="221"/>
      <c r="G193" s="225"/>
      <c r="H193" s="229"/>
      <c r="I193" s="233"/>
      <c r="J193" s="229"/>
      <c r="K193" s="244"/>
      <c r="L193" s="252"/>
      <c r="M193" s="259"/>
      <c r="N193" s="262"/>
      <c r="O193" s="264"/>
      <c r="P193" s="264"/>
      <c r="Q193" s="264"/>
      <c r="R193" s="264"/>
      <c r="S193" s="264"/>
      <c r="T193" s="264"/>
      <c r="U193" s="264"/>
      <c r="V193" s="264"/>
      <c r="W193" s="275"/>
      <c r="X193" s="214" t="s">
        <v>17</v>
      </c>
      <c r="Y193" s="282">
        <v>34</v>
      </c>
      <c r="Z193" s="286">
        <v>39</v>
      </c>
      <c r="AA193" s="292">
        <v>39</v>
      </c>
      <c r="AB193" s="292">
        <v>46</v>
      </c>
      <c r="AC193" s="306">
        <v>43</v>
      </c>
      <c r="AD193" s="292">
        <v>46</v>
      </c>
      <c r="AE193" s="319">
        <v>30</v>
      </c>
      <c r="AF193" s="330">
        <v>31</v>
      </c>
      <c r="AG193" s="330">
        <v>43</v>
      </c>
      <c r="AH193" s="330">
        <v>36</v>
      </c>
      <c r="AI193" s="330">
        <v>45</v>
      </c>
      <c r="AJ193" s="330">
        <v>50</v>
      </c>
      <c r="AK193" s="330">
        <v>39</v>
      </c>
      <c r="AL193" s="330">
        <v>31</v>
      </c>
      <c r="AM193" s="330">
        <v>35</v>
      </c>
      <c r="AN193" s="330">
        <v>30</v>
      </c>
      <c r="AO193" s="337">
        <v>25</v>
      </c>
    </row>
    <row r="194" spans="2:41" ht="12" customHeight="1">
      <c r="B194" s="197"/>
      <c r="C194" s="208" t="s">
        <v>299</v>
      </c>
      <c r="D194" s="207">
        <v>14201</v>
      </c>
      <c r="E194" s="216" t="s">
        <v>437</v>
      </c>
      <c r="F194" s="220" t="s">
        <v>548</v>
      </c>
      <c r="G194" s="224">
        <v>6</v>
      </c>
      <c r="H194" s="230">
        <v>9</v>
      </c>
      <c r="I194" s="233">
        <f>AA194+AA195</f>
        <v>6</v>
      </c>
      <c r="J194" s="239">
        <f>AB194+AB195</f>
        <v>10</v>
      </c>
      <c r="K194" s="244">
        <f>AC194+AC195</f>
        <v>10</v>
      </c>
      <c r="L194" s="233">
        <f>AD194+AD195</f>
        <v>10</v>
      </c>
      <c r="M194" s="258">
        <f>AE194+AE195</f>
        <v>15</v>
      </c>
      <c r="N194" s="261">
        <v>11</v>
      </c>
      <c r="O194" s="263">
        <v>8</v>
      </c>
      <c r="P194" s="263">
        <v>13</v>
      </c>
      <c r="Q194" s="263">
        <v>13</v>
      </c>
      <c r="R194" s="263">
        <v>20</v>
      </c>
      <c r="S194" s="263">
        <v>9</v>
      </c>
      <c r="T194" s="263">
        <v>5</v>
      </c>
      <c r="U194" s="263">
        <v>11</v>
      </c>
      <c r="V194" s="263">
        <v>13</v>
      </c>
      <c r="W194" s="274">
        <v>3</v>
      </c>
      <c r="X194" s="278" t="s">
        <v>136</v>
      </c>
      <c r="Y194" s="224">
        <v>4</v>
      </c>
      <c r="Z194" s="230">
        <v>3</v>
      </c>
      <c r="AA194" s="290">
        <v>1</v>
      </c>
      <c r="AB194" s="290">
        <v>6</v>
      </c>
      <c r="AC194" s="304">
        <v>2</v>
      </c>
      <c r="AD194" s="290">
        <v>5</v>
      </c>
      <c r="AE194" s="317">
        <v>9</v>
      </c>
      <c r="AF194" s="329">
        <v>1</v>
      </c>
      <c r="AG194" s="329">
        <v>2</v>
      </c>
      <c r="AH194" s="329">
        <v>5</v>
      </c>
      <c r="AI194" s="329">
        <v>5</v>
      </c>
      <c r="AJ194" s="329">
        <v>7</v>
      </c>
      <c r="AK194" s="329">
        <v>3</v>
      </c>
      <c r="AL194" s="329">
        <v>2</v>
      </c>
      <c r="AM194" s="329">
        <v>5</v>
      </c>
      <c r="AN194" s="329">
        <v>5</v>
      </c>
      <c r="AO194" s="336">
        <v>2</v>
      </c>
    </row>
    <row r="195" spans="2:41" ht="13.5">
      <c r="B195" s="197"/>
      <c r="C195" s="208"/>
      <c r="D195" s="207"/>
      <c r="E195" s="216"/>
      <c r="F195" s="221"/>
      <c r="G195" s="225"/>
      <c r="H195" s="229"/>
      <c r="I195" s="233"/>
      <c r="J195" s="229"/>
      <c r="K195" s="244"/>
      <c r="L195" s="252"/>
      <c r="M195" s="259"/>
      <c r="N195" s="262"/>
      <c r="O195" s="264"/>
      <c r="P195" s="264"/>
      <c r="Q195" s="264"/>
      <c r="R195" s="264"/>
      <c r="S195" s="264"/>
      <c r="T195" s="264"/>
      <c r="U195" s="264"/>
      <c r="V195" s="264"/>
      <c r="W195" s="275"/>
      <c r="X195" s="214" t="s">
        <v>17</v>
      </c>
      <c r="Y195" s="282">
        <v>2</v>
      </c>
      <c r="Z195" s="286">
        <v>6</v>
      </c>
      <c r="AA195" s="291">
        <v>5</v>
      </c>
      <c r="AB195" s="291">
        <v>4</v>
      </c>
      <c r="AC195" s="305">
        <v>8</v>
      </c>
      <c r="AD195" s="291">
        <v>5</v>
      </c>
      <c r="AE195" s="318">
        <v>6</v>
      </c>
      <c r="AF195" s="330">
        <v>10</v>
      </c>
      <c r="AG195" s="330">
        <v>6</v>
      </c>
      <c r="AH195" s="330">
        <v>8</v>
      </c>
      <c r="AI195" s="330">
        <v>8</v>
      </c>
      <c r="AJ195" s="330">
        <v>13</v>
      </c>
      <c r="AK195" s="330">
        <v>6</v>
      </c>
      <c r="AL195" s="330">
        <v>3</v>
      </c>
      <c r="AM195" s="330">
        <v>6</v>
      </c>
      <c r="AN195" s="330">
        <v>8</v>
      </c>
      <c r="AO195" s="337">
        <v>1</v>
      </c>
    </row>
    <row r="196" spans="2:41" ht="12" customHeight="1">
      <c r="B196" s="197"/>
      <c r="C196" s="208"/>
      <c r="D196" s="207">
        <v>14202</v>
      </c>
      <c r="E196" s="216" t="s">
        <v>438</v>
      </c>
      <c r="F196" s="220" t="s">
        <v>548</v>
      </c>
      <c r="G196" s="224">
        <v>55</v>
      </c>
      <c r="H196" s="230">
        <v>69</v>
      </c>
      <c r="I196" s="233">
        <f>AA196+AA197</f>
        <v>47</v>
      </c>
      <c r="J196" s="239">
        <f>AB196+AB197</f>
        <v>51</v>
      </c>
      <c r="K196" s="244">
        <f>AC196+AC197</f>
        <v>41</v>
      </c>
      <c r="L196" s="233">
        <f>AD196+AD197</f>
        <v>59</v>
      </c>
      <c r="M196" s="258">
        <f>AE196+AE197</f>
        <v>38</v>
      </c>
      <c r="N196" s="261">
        <f>AG196+AG197</f>
        <v>35</v>
      </c>
      <c r="O196" s="263">
        <v>35</v>
      </c>
      <c r="P196" s="263">
        <v>41</v>
      </c>
      <c r="Q196" s="263">
        <v>56</v>
      </c>
      <c r="R196" s="263">
        <v>47</v>
      </c>
      <c r="S196" s="263">
        <v>49</v>
      </c>
      <c r="T196" s="263">
        <v>38</v>
      </c>
      <c r="U196" s="263">
        <v>28</v>
      </c>
      <c r="V196" s="263">
        <v>28</v>
      </c>
      <c r="W196" s="274">
        <v>35</v>
      </c>
      <c r="X196" s="278" t="s">
        <v>136</v>
      </c>
      <c r="Y196" s="224">
        <v>31</v>
      </c>
      <c r="Z196" s="230">
        <v>40</v>
      </c>
      <c r="AA196" s="292">
        <v>23</v>
      </c>
      <c r="AB196" s="292">
        <v>19</v>
      </c>
      <c r="AC196" s="306">
        <v>21</v>
      </c>
      <c r="AD196" s="292">
        <v>23</v>
      </c>
      <c r="AE196" s="319">
        <v>22</v>
      </c>
      <c r="AF196" s="329">
        <v>16</v>
      </c>
      <c r="AG196" s="329">
        <v>13</v>
      </c>
      <c r="AH196" s="329">
        <v>22</v>
      </c>
      <c r="AI196" s="329">
        <v>22</v>
      </c>
      <c r="AJ196" s="329">
        <v>20</v>
      </c>
      <c r="AK196" s="329">
        <v>19</v>
      </c>
      <c r="AL196" s="329">
        <v>20</v>
      </c>
      <c r="AM196" s="329">
        <v>9</v>
      </c>
      <c r="AN196" s="329">
        <v>14</v>
      </c>
      <c r="AO196" s="336">
        <v>16</v>
      </c>
    </row>
    <row r="197" spans="2:41" ht="13.5">
      <c r="B197" s="197"/>
      <c r="C197" s="208"/>
      <c r="D197" s="207"/>
      <c r="E197" s="216"/>
      <c r="F197" s="221"/>
      <c r="G197" s="225"/>
      <c r="H197" s="229"/>
      <c r="I197" s="233"/>
      <c r="J197" s="229"/>
      <c r="K197" s="244"/>
      <c r="L197" s="252"/>
      <c r="M197" s="259"/>
      <c r="N197" s="262"/>
      <c r="O197" s="264"/>
      <c r="P197" s="264"/>
      <c r="Q197" s="264"/>
      <c r="R197" s="264"/>
      <c r="S197" s="264"/>
      <c r="T197" s="264"/>
      <c r="U197" s="264"/>
      <c r="V197" s="264"/>
      <c r="W197" s="275"/>
      <c r="X197" s="214" t="s">
        <v>17</v>
      </c>
      <c r="Y197" s="282">
        <v>24</v>
      </c>
      <c r="Z197" s="286">
        <v>29</v>
      </c>
      <c r="AA197" s="292">
        <v>24</v>
      </c>
      <c r="AB197" s="292">
        <v>32</v>
      </c>
      <c r="AC197" s="306">
        <v>20</v>
      </c>
      <c r="AD197" s="292">
        <v>36</v>
      </c>
      <c r="AE197" s="319">
        <v>16</v>
      </c>
      <c r="AF197" s="330">
        <v>19</v>
      </c>
      <c r="AG197" s="330">
        <v>22</v>
      </c>
      <c r="AH197" s="330">
        <v>19</v>
      </c>
      <c r="AI197" s="330">
        <v>34</v>
      </c>
      <c r="AJ197" s="330">
        <v>27</v>
      </c>
      <c r="AK197" s="330">
        <v>30</v>
      </c>
      <c r="AL197" s="330">
        <v>18</v>
      </c>
      <c r="AM197" s="330">
        <v>19</v>
      </c>
      <c r="AN197" s="330">
        <v>14</v>
      </c>
      <c r="AO197" s="337">
        <v>19</v>
      </c>
    </row>
    <row r="198" spans="2:41" ht="12" customHeight="1">
      <c r="B198" s="197"/>
      <c r="C198" s="208"/>
      <c r="D198" s="207">
        <v>14203</v>
      </c>
      <c r="E198" s="216" t="s">
        <v>444</v>
      </c>
      <c r="F198" s="220" t="s">
        <v>548</v>
      </c>
      <c r="G198" s="224">
        <v>19</v>
      </c>
      <c r="H198" s="230">
        <v>11</v>
      </c>
      <c r="I198" s="233">
        <f>AA198+AA199</f>
        <v>14</v>
      </c>
      <c r="J198" s="239">
        <f>AB198+AB199</f>
        <v>21</v>
      </c>
      <c r="K198" s="244">
        <f>AC198+AC199</f>
        <v>22</v>
      </c>
      <c r="L198" s="233">
        <f>AD198+AD199</f>
        <v>14</v>
      </c>
      <c r="M198" s="258">
        <f>AE198+AE199</f>
        <v>15</v>
      </c>
      <c r="N198" s="261">
        <v>10</v>
      </c>
      <c r="O198" s="263">
        <v>25</v>
      </c>
      <c r="P198" s="263">
        <v>18</v>
      </c>
      <c r="Q198" s="263">
        <v>12</v>
      </c>
      <c r="R198" s="263">
        <v>15</v>
      </c>
      <c r="S198" s="263">
        <v>12</v>
      </c>
      <c r="T198" s="263">
        <v>16</v>
      </c>
      <c r="U198" s="263">
        <v>18</v>
      </c>
      <c r="V198" s="263">
        <v>15</v>
      </c>
      <c r="W198" s="274">
        <v>15</v>
      </c>
      <c r="X198" s="278" t="s">
        <v>136</v>
      </c>
      <c r="Y198" s="224">
        <v>11</v>
      </c>
      <c r="Z198" s="230">
        <v>7</v>
      </c>
      <c r="AA198" s="290">
        <v>4</v>
      </c>
      <c r="AB198" s="290">
        <v>11</v>
      </c>
      <c r="AC198" s="304">
        <v>7</v>
      </c>
      <c r="AD198" s="290">
        <v>9</v>
      </c>
      <c r="AE198" s="317">
        <v>7</v>
      </c>
      <c r="AF198" s="329">
        <v>8</v>
      </c>
      <c r="AG198" s="329">
        <v>10</v>
      </c>
      <c r="AH198" s="329">
        <v>9</v>
      </c>
      <c r="AI198" s="329">
        <v>9</v>
      </c>
      <c r="AJ198" s="329">
        <v>5</v>
      </c>
      <c r="AK198" s="329">
        <v>9</v>
      </c>
      <c r="AL198" s="329">
        <v>6</v>
      </c>
      <c r="AM198" s="329">
        <v>8</v>
      </c>
      <c r="AN198" s="329">
        <v>7</v>
      </c>
      <c r="AO198" s="336">
        <v>10</v>
      </c>
    </row>
    <row r="199" spans="2:41" ht="13.5">
      <c r="B199" s="197"/>
      <c r="C199" s="208"/>
      <c r="D199" s="207"/>
      <c r="E199" s="216"/>
      <c r="F199" s="221"/>
      <c r="G199" s="225"/>
      <c r="H199" s="229"/>
      <c r="I199" s="233"/>
      <c r="J199" s="229"/>
      <c r="K199" s="244"/>
      <c r="L199" s="252"/>
      <c r="M199" s="259"/>
      <c r="N199" s="262"/>
      <c r="O199" s="264"/>
      <c r="P199" s="264"/>
      <c r="Q199" s="264"/>
      <c r="R199" s="264"/>
      <c r="S199" s="264"/>
      <c r="T199" s="264"/>
      <c r="U199" s="264"/>
      <c r="V199" s="264"/>
      <c r="W199" s="275"/>
      <c r="X199" s="214" t="s">
        <v>17</v>
      </c>
      <c r="Y199" s="282">
        <v>8</v>
      </c>
      <c r="Z199" s="286">
        <v>4</v>
      </c>
      <c r="AA199" s="291">
        <v>10</v>
      </c>
      <c r="AB199" s="291">
        <v>10</v>
      </c>
      <c r="AC199" s="305">
        <v>15</v>
      </c>
      <c r="AD199" s="291">
        <v>5</v>
      </c>
      <c r="AE199" s="318">
        <v>8</v>
      </c>
      <c r="AF199" s="330">
        <v>2</v>
      </c>
      <c r="AG199" s="330">
        <v>15</v>
      </c>
      <c r="AH199" s="330">
        <v>9</v>
      </c>
      <c r="AI199" s="330">
        <v>3</v>
      </c>
      <c r="AJ199" s="330">
        <v>10</v>
      </c>
      <c r="AK199" s="330">
        <v>3</v>
      </c>
      <c r="AL199" s="330">
        <v>10</v>
      </c>
      <c r="AM199" s="330">
        <v>10</v>
      </c>
      <c r="AN199" s="330">
        <v>8</v>
      </c>
      <c r="AO199" s="337">
        <v>5</v>
      </c>
    </row>
    <row r="200" spans="2:41" ht="12" customHeight="1">
      <c r="B200" s="197"/>
      <c r="C200" s="207">
        <v>14300</v>
      </c>
      <c r="D200" s="207"/>
      <c r="E200" s="216" t="s">
        <v>389</v>
      </c>
      <c r="F200" s="220" t="s">
        <v>548</v>
      </c>
      <c r="G200" s="224">
        <v>31</v>
      </c>
      <c r="H200" s="230">
        <v>32</v>
      </c>
      <c r="I200" s="233">
        <f>AA200+AA201</f>
        <v>28</v>
      </c>
      <c r="J200" s="239">
        <f>AB200+AB201</f>
        <v>31</v>
      </c>
      <c r="K200" s="244">
        <f>AC200+AC201</f>
        <v>23</v>
      </c>
      <c r="L200" s="233">
        <f>AD200+AD201</f>
        <v>18</v>
      </c>
      <c r="M200" s="258">
        <f>AE200+AE201</f>
        <v>15</v>
      </c>
      <c r="N200" s="261">
        <v>20</v>
      </c>
      <c r="O200" s="263">
        <v>23</v>
      </c>
      <c r="P200" s="263">
        <v>25</v>
      </c>
      <c r="Q200" s="263">
        <v>21</v>
      </c>
      <c r="R200" s="263">
        <v>16</v>
      </c>
      <c r="S200" s="263">
        <v>10</v>
      </c>
      <c r="T200" s="263">
        <v>16</v>
      </c>
      <c r="U200" s="263">
        <v>13</v>
      </c>
      <c r="V200" s="263">
        <v>10</v>
      </c>
      <c r="W200" s="274">
        <v>10</v>
      </c>
      <c r="X200" s="278" t="s">
        <v>136</v>
      </c>
      <c r="Y200" s="224">
        <v>8</v>
      </c>
      <c r="Z200" s="230">
        <v>17</v>
      </c>
      <c r="AA200" s="292">
        <v>13</v>
      </c>
      <c r="AB200" s="292">
        <v>10</v>
      </c>
      <c r="AC200" s="306">
        <v>9</v>
      </c>
      <c r="AD200" s="292">
        <v>6</v>
      </c>
      <c r="AE200" s="319">
        <v>7</v>
      </c>
      <c r="AF200" s="329">
        <v>5</v>
      </c>
      <c r="AG200" s="329">
        <v>5</v>
      </c>
      <c r="AH200" s="329">
        <v>8</v>
      </c>
      <c r="AI200" s="329">
        <v>4</v>
      </c>
      <c r="AJ200" s="329">
        <v>5</v>
      </c>
      <c r="AK200" s="329">
        <v>4</v>
      </c>
      <c r="AL200" s="329">
        <v>3</v>
      </c>
      <c r="AM200" s="329">
        <v>3</v>
      </c>
      <c r="AN200" s="329">
        <v>4</v>
      </c>
      <c r="AO200" s="336">
        <v>2</v>
      </c>
    </row>
    <row r="201" spans="2:41" ht="13.5">
      <c r="B201" s="197"/>
      <c r="C201" s="207"/>
      <c r="D201" s="207"/>
      <c r="E201" s="216"/>
      <c r="F201" s="221"/>
      <c r="G201" s="225"/>
      <c r="H201" s="229"/>
      <c r="I201" s="233"/>
      <c r="J201" s="229"/>
      <c r="K201" s="244"/>
      <c r="L201" s="252"/>
      <c r="M201" s="259"/>
      <c r="N201" s="262"/>
      <c r="O201" s="264"/>
      <c r="P201" s="264"/>
      <c r="Q201" s="264"/>
      <c r="R201" s="264"/>
      <c r="S201" s="264"/>
      <c r="T201" s="264"/>
      <c r="U201" s="264"/>
      <c r="V201" s="264"/>
      <c r="W201" s="275"/>
      <c r="X201" s="214" t="s">
        <v>17</v>
      </c>
      <c r="Y201" s="282">
        <v>23</v>
      </c>
      <c r="Z201" s="286">
        <v>15</v>
      </c>
      <c r="AA201" s="292">
        <v>15</v>
      </c>
      <c r="AB201" s="292">
        <v>21</v>
      </c>
      <c r="AC201" s="306">
        <v>14</v>
      </c>
      <c r="AD201" s="292">
        <v>12</v>
      </c>
      <c r="AE201" s="319">
        <v>8</v>
      </c>
      <c r="AF201" s="330">
        <v>15</v>
      </c>
      <c r="AG201" s="330">
        <v>18</v>
      </c>
      <c r="AH201" s="330">
        <v>17</v>
      </c>
      <c r="AI201" s="330">
        <v>17</v>
      </c>
      <c r="AJ201" s="330">
        <v>11</v>
      </c>
      <c r="AK201" s="330">
        <v>6</v>
      </c>
      <c r="AL201" s="330">
        <v>13</v>
      </c>
      <c r="AM201" s="330">
        <v>10</v>
      </c>
      <c r="AN201" s="330">
        <v>6</v>
      </c>
      <c r="AO201" s="337">
        <v>8</v>
      </c>
    </row>
    <row r="202" spans="2:41" ht="12" customHeight="1">
      <c r="B202" s="196">
        <v>15000</v>
      </c>
      <c r="C202" s="207"/>
      <c r="D202" s="207"/>
      <c r="E202" s="216" t="s">
        <v>293</v>
      </c>
      <c r="F202" s="220" t="s">
        <v>548</v>
      </c>
      <c r="G202" s="224" t="s">
        <v>38</v>
      </c>
      <c r="H202" s="231" t="s">
        <v>38</v>
      </c>
      <c r="I202" s="233" t="s">
        <v>38</v>
      </c>
      <c r="J202" s="239" t="s">
        <v>38</v>
      </c>
      <c r="K202" s="244" t="s">
        <v>38</v>
      </c>
      <c r="L202" s="233" t="s">
        <v>38</v>
      </c>
      <c r="M202" s="258" t="s">
        <v>38</v>
      </c>
      <c r="N202" s="261" t="s">
        <v>38</v>
      </c>
      <c r="O202" s="263">
        <v>0</v>
      </c>
      <c r="P202" s="263">
        <v>0</v>
      </c>
      <c r="Q202" s="263">
        <v>1</v>
      </c>
      <c r="R202" s="263">
        <v>1</v>
      </c>
      <c r="S202" s="263">
        <v>0</v>
      </c>
      <c r="T202" s="263">
        <v>0</v>
      </c>
      <c r="U202" s="263">
        <v>0</v>
      </c>
      <c r="V202" s="263">
        <v>0</v>
      </c>
      <c r="W202" s="274">
        <v>0</v>
      </c>
      <c r="X202" s="278" t="s">
        <v>136</v>
      </c>
      <c r="Y202" s="224" t="s">
        <v>38</v>
      </c>
      <c r="Z202" s="230" t="s">
        <v>38</v>
      </c>
      <c r="AA202" s="290" t="s">
        <v>38</v>
      </c>
      <c r="AB202" s="290" t="s">
        <v>38</v>
      </c>
      <c r="AC202" s="304" t="s">
        <v>38</v>
      </c>
      <c r="AD202" s="290" t="s">
        <v>38</v>
      </c>
      <c r="AE202" s="317" t="s">
        <v>38</v>
      </c>
      <c r="AF202" s="329" t="s">
        <v>38</v>
      </c>
      <c r="AG202" s="329" t="s">
        <v>38</v>
      </c>
      <c r="AH202" s="329" t="s">
        <v>38</v>
      </c>
      <c r="AI202" s="329" t="s">
        <v>38</v>
      </c>
      <c r="AJ202" s="329" t="s">
        <v>38</v>
      </c>
      <c r="AK202" s="329" t="s">
        <v>38</v>
      </c>
      <c r="AL202" s="329" t="s">
        <v>38</v>
      </c>
      <c r="AM202" s="329" t="s">
        <v>38</v>
      </c>
      <c r="AN202" s="329" t="s">
        <v>38</v>
      </c>
      <c r="AO202" s="336" t="s">
        <v>38</v>
      </c>
    </row>
    <row r="203" spans="2:41" ht="13.5">
      <c r="B203" s="196"/>
      <c r="C203" s="207"/>
      <c r="D203" s="207"/>
      <c r="E203" s="216"/>
      <c r="F203" s="221"/>
      <c r="G203" s="225"/>
      <c r="H203" s="229"/>
      <c r="I203" s="233"/>
      <c r="J203" s="229"/>
      <c r="K203" s="244"/>
      <c r="L203" s="252"/>
      <c r="M203" s="259"/>
      <c r="N203" s="262"/>
      <c r="O203" s="264"/>
      <c r="P203" s="264"/>
      <c r="Q203" s="264"/>
      <c r="R203" s="264"/>
      <c r="S203" s="264"/>
      <c r="T203" s="264"/>
      <c r="U203" s="264"/>
      <c r="V203" s="264"/>
      <c r="W203" s="275"/>
      <c r="X203" s="214" t="s">
        <v>17</v>
      </c>
      <c r="Y203" s="282" t="s">
        <v>38</v>
      </c>
      <c r="Z203" s="286" t="s">
        <v>38</v>
      </c>
      <c r="AA203" s="291" t="s">
        <v>38</v>
      </c>
      <c r="AB203" s="291" t="s">
        <v>38</v>
      </c>
      <c r="AC203" s="305" t="s">
        <v>38</v>
      </c>
      <c r="AD203" s="291" t="s">
        <v>38</v>
      </c>
      <c r="AE203" s="318" t="s">
        <v>38</v>
      </c>
      <c r="AF203" s="330" t="s">
        <v>38</v>
      </c>
      <c r="AG203" s="330" t="s">
        <v>38</v>
      </c>
      <c r="AH203" s="330" t="s">
        <v>38</v>
      </c>
      <c r="AI203" s="330">
        <v>1</v>
      </c>
      <c r="AJ203" s="330">
        <v>1</v>
      </c>
      <c r="AK203" s="330" t="s">
        <v>38</v>
      </c>
      <c r="AL203" s="330" t="s">
        <v>38</v>
      </c>
      <c r="AM203" s="330" t="s">
        <v>38</v>
      </c>
      <c r="AN203" s="330" t="s">
        <v>38</v>
      </c>
      <c r="AO203" s="337" t="s">
        <v>38</v>
      </c>
    </row>
    <row r="204" spans="2:41" ht="12" customHeight="1">
      <c r="B204" s="196">
        <v>16000</v>
      </c>
      <c r="C204" s="207"/>
      <c r="D204" s="207"/>
      <c r="E204" s="216" t="s">
        <v>446</v>
      </c>
      <c r="F204" s="220" t="s">
        <v>548</v>
      </c>
      <c r="G204" s="224">
        <v>1</v>
      </c>
      <c r="H204" s="230">
        <v>2</v>
      </c>
      <c r="I204" s="233">
        <f>AA204+AA205</f>
        <v>2</v>
      </c>
      <c r="J204" s="239" t="s">
        <v>38</v>
      </c>
      <c r="K204" s="244">
        <v>1</v>
      </c>
      <c r="L204" s="233" t="s">
        <v>38</v>
      </c>
      <c r="M204" s="258">
        <v>1</v>
      </c>
      <c r="N204" s="261">
        <v>2</v>
      </c>
      <c r="O204" s="263">
        <v>0</v>
      </c>
      <c r="P204" s="263">
        <v>1</v>
      </c>
      <c r="Q204" s="263">
        <v>1</v>
      </c>
      <c r="R204" s="263">
        <v>3</v>
      </c>
      <c r="S204" s="263">
        <v>1</v>
      </c>
      <c r="T204" s="263">
        <v>0</v>
      </c>
      <c r="U204" s="263">
        <v>1</v>
      </c>
      <c r="V204" s="263">
        <v>0</v>
      </c>
      <c r="W204" s="274">
        <v>1</v>
      </c>
      <c r="X204" s="278" t="s">
        <v>136</v>
      </c>
      <c r="Y204" s="224">
        <v>1</v>
      </c>
      <c r="Z204" s="230">
        <v>1</v>
      </c>
      <c r="AA204" s="290">
        <v>1</v>
      </c>
      <c r="AB204" s="290" t="s">
        <v>38</v>
      </c>
      <c r="AC204" s="306" t="s">
        <v>38</v>
      </c>
      <c r="AD204" s="292" t="s">
        <v>38</v>
      </c>
      <c r="AE204" s="319" t="s">
        <v>38</v>
      </c>
      <c r="AF204" s="329">
        <v>1</v>
      </c>
      <c r="AG204" s="329" t="s">
        <v>38</v>
      </c>
      <c r="AH204" s="329">
        <v>1</v>
      </c>
      <c r="AI204" s="329">
        <v>1</v>
      </c>
      <c r="AJ204" s="329">
        <v>1</v>
      </c>
      <c r="AK204" s="329" t="s">
        <v>38</v>
      </c>
      <c r="AL204" s="329" t="s">
        <v>38</v>
      </c>
      <c r="AM204" s="329" t="s">
        <v>38</v>
      </c>
      <c r="AN204" s="329" t="s">
        <v>38</v>
      </c>
      <c r="AO204" s="336">
        <v>1</v>
      </c>
    </row>
    <row r="205" spans="2:41" ht="13.5">
      <c r="B205" s="196"/>
      <c r="C205" s="207"/>
      <c r="D205" s="207"/>
      <c r="E205" s="216"/>
      <c r="F205" s="221"/>
      <c r="G205" s="225"/>
      <c r="H205" s="229"/>
      <c r="I205" s="233"/>
      <c r="J205" s="229"/>
      <c r="K205" s="244"/>
      <c r="L205" s="252"/>
      <c r="M205" s="259"/>
      <c r="N205" s="262"/>
      <c r="O205" s="264"/>
      <c r="P205" s="264"/>
      <c r="Q205" s="264"/>
      <c r="R205" s="264"/>
      <c r="S205" s="264"/>
      <c r="T205" s="264"/>
      <c r="U205" s="264"/>
      <c r="V205" s="264"/>
      <c r="W205" s="275"/>
      <c r="X205" s="214" t="s">
        <v>17</v>
      </c>
      <c r="Y205" s="282" t="s">
        <v>38</v>
      </c>
      <c r="Z205" s="286">
        <v>1</v>
      </c>
      <c r="AA205" s="292">
        <v>1</v>
      </c>
      <c r="AB205" s="292" t="s">
        <v>38</v>
      </c>
      <c r="AC205" s="306">
        <v>1</v>
      </c>
      <c r="AD205" s="292" t="s">
        <v>38</v>
      </c>
      <c r="AE205" s="319">
        <v>1</v>
      </c>
      <c r="AF205" s="330">
        <v>1</v>
      </c>
      <c r="AG205" s="330" t="s">
        <v>38</v>
      </c>
      <c r="AH205" s="330" t="s">
        <v>38</v>
      </c>
      <c r="AI205" s="330" t="s">
        <v>38</v>
      </c>
      <c r="AJ205" s="330">
        <v>2</v>
      </c>
      <c r="AK205" s="330">
        <v>1</v>
      </c>
      <c r="AL205" s="330" t="s">
        <v>38</v>
      </c>
      <c r="AM205" s="330">
        <v>1</v>
      </c>
      <c r="AN205" s="330" t="s">
        <v>38</v>
      </c>
      <c r="AO205" s="337" t="s">
        <v>38</v>
      </c>
    </row>
    <row r="206" spans="2:41" ht="12" customHeight="1">
      <c r="B206" s="197" t="s">
        <v>299</v>
      </c>
      <c r="C206" s="207">
        <v>16100</v>
      </c>
      <c r="D206" s="207"/>
      <c r="E206" s="217" t="s">
        <v>447</v>
      </c>
      <c r="F206" s="220" t="s">
        <v>548</v>
      </c>
      <c r="G206" s="224" t="s">
        <v>38</v>
      </c>
      <c r="H206" s="231" t="s">
        <v>38</v>
      </c>
      <c r="I206" s="233" t="s">
        <v>38</v>
      </c>
      <c r="J206" s="239" t="s">
        <v>38</v>
      </c>
      <c r="K206" s="244" t="s">
        <v>38</v>
      </c>
      <c r="L206" s="233" t="s">
        <v>38</v>
      </c>
      <c r="M206" s="258">
        <v>1</v>
      </c>
      <c r="N206" s="261" t="s">
        <v>38</v>
      </c>
      <c r="O206" s="263">
        <v>0</v>
      </c>
      <c r="P206" s="263">
        <v>0</v>
      </c>
      <c r="Q206" s="263">
        <v>1</v>
      </c>
      <c r="R206" s="263">
        <v>1</v>
      </c>
      <c r="S206" s="263">
        <v>0</v>
      </c>
      <c r="T206" s="263">
        <v>0</v>
      </c>
      <c r="U206" s="263">
        <v>0</v>
      </c>
      <c r="V206" s="263">
        <v>0</v>
      </c>
      <c r="W206" s="274">
        <v>0</v>
      </c>
      <c r="X206" s="278" t="s">
        <v>136</v>
      </c>
      <c r="Y206" s="224" t="s">
        <v>38</v>
      </c>
      <c r="Z206" s="230" t="s">
        <v>38</v>
      </c>
      <c r="AA206" s="290" t="s">
        <v>38</v>
      </c>
      <c r="AB206" s="290" t="s">
        <v>38</v>
      </c>
      <c r="AC206" s="304" t="s">
        <v>38</v>
      </c>
      <c r="AD206" s="290" t="s">
        <v>38</v>
      </c>
      <c r="AE206" s="317" t="s">
        <v>38</v>
      </c>
      <c r="AF206" s="329" t="s">
        <v>38</v>
      </c>
      <c r="AG206" s="329" t="s">
        <v>38</v>
      </c>
      <c r="AH206" s="329" t="s">
        <v>38</v>
      </c>
      <c r="AI206" s="329">
        <v>1</v>
      </c>
      <c r="AJ206" s="329" t="s">
        <v>38</v>
      </c>
      <c r="AK206" s="329" t="s">
        <v>38</v>
      </c>
      <c r="AL206" s="329" t="s">
        <v>38</v>
      </c>
      <c r="AM206" s="329" t="s">
        <v>38</v>
      </c>
      <c r="AN206" s="329" t="s">
        <v>38</v>
      </c>
      <c r="AO206" s="336" t="s">
        <v>38</v>
      </c>
    </row>
    <row r="207" spans="2:41" ht="13.5">
      <c r="B207" s="197"/>
      <c r="C207" s="207"/>
      <c r="D207" s="207"/>
      <c r="E207" s="216"/>
      <c r="F207" s="221"/>
      <c r="G207" s="225"/>
      <c r="H207" s="229"/>
      <c r="I207" s="233"/>
      <c r="J207" s="229"/>
      <c r="K207" s="244"/>
      <c r="L207" s="252"/>
      <c r="M207" s="259"/>
      <c r="N207" s="262"/>
      <c r="O207" s="264"/>
      <c r="P207" s="264"/>
      <c r="Q207" s="264"/>
      <c r="R207" s="264"/>
      <c r="S207" s="264"/>
      <c r="T207" s="264"/>
      <c r="U207" s="264"/>
      <c r="V207" s="264"/>
      <c r="W207" s="275"/>
      <c r="X207" s="214" t="s">
        <v>17</v>
      </c>
      <c r="Y207" s="282" t="s">
        <v>38</v>
      </c>
      <c r="Z207" s="286" t="s">
        <v>38</v>
      </c>
      <c r="AA207" s="291" t="s">
        <v>38</v>
      </c>
      <c r="AB207" s="291" t="s">
        <v>38</v>
      </c>
      <c r="AC207" s="305" t="s">
        <v>38</v>
      </c>
      <c r="AD207" s="291" t="s">
        <v>38</v>
      </c>
      <c r="AE207" s="318">
        <v>1</v>
      </c>
      <c r="AF207" s="330" t="s">
        <v>38</v>
      </c>
      <c r="AG207" s="330" t="s">
        <v>38</v>
      </c>
      <c r="AH207" s="330" t="s">
        <v>38</v>
      </c>
      <c r="AI207" s="330" t="s">
        <v>38</v>
      </c>
      <c r="AJ207" s="330">
        <v>1</v>
      </c>
      <c r="AK207" s="330" t="s">
        <v>38</v>
      </c>
      <c r="AL207" s="330" t="s">
        <v>38</v>
      </c>
      <c r="AM207" s="330" t="s">
        <v>38</v>
      </c>
      <c r="AN207" s="330" t="s">
        <v>38</v>
      </c>
      <c r="AO207" s="337" t="s">
        <v>38</v>
      </c>
    </row>
    <row r="208" spans="2:41" ht="12" customHeight="1">
      <c r="B208" s="197"/>
      <c r="C208" s="207">
        <v>16200</v>
      </c>
      <c r="D208" s="207"/>
      <c r="E208" s="217" t="s">
        <v>169</v>
      </c>
      <c r="F208" s="220" t="s">
        <v>548</v>
      </c>
      <c r="G208" s="224" t="s">
        <v>38</v>
      </c>
      <c r="H208" s="231" t="s">
        <v>38</v>
      </c>
      <c r="I208" s="233" t="s">
        <v>38</v>
      </c>
      <c r="J208" s="239" t="s">
        <v>38</v>
      </c>
      <c r="K208" s="244" t="s">
        <v>38</v>
      </c>
      <c r="L208" s="233" t="s">
        <v>38</v>
      </c>
      <c r="M208" s="258" t="s">
        <v>38</v>
      </c>
      <c r="N208" s="263">
        <v>0</v>
      </c>
      <c r="O208" s="263">
        <v>0</v>
      </c>
      <c r="P208" s="263">
        <v>0</v>
      </c>
      <c r="Q208" s="263">
        <v>0</v>
      </c>
      <c r="R208" s="263">
        <v>0</v>
      </c>
      <c r="S208" s="263">
        <v>0</v>
      </c>
      <c r="T208" s="263">
        <v>0</v>
      </c>
      <c r="U208" s="263">
        <v>0</v>
      </c>
      <c r="V208" s="263">
        <v>0</v>
      </c>
      <c r="W208" s="274">
        <v>0</v>
      </c>
      <c r="X208" s="278" t="s">
        <v>136</v>
      </c>
      <c r="Y208" s="224" t="s">
        <v>38</v>
      </c>
      <c r="Z208" s="230" t="s">
        <v>38</v>
      </c>
      <c r="AA208" s="292" t="s">
        <v>38</v>
      </c>
      <c r="AB208" s="292" t="s">
        <v>38</v>
      </c>
      <c r="AC208" s="306" t="s">
        <v>38</v>
      </c>
      <c r="AD208" s="292" t="s">
        <v>38</v>
      </c>
      <c r="AE208" s="319" t="s">
        <v>38</v>
      </c>
      <c r="AF208" s="329" t="s">
        <v>38</v>
      </c>
      <c r="AG208" s="329" t="s">
        <v>38</v>
      </c>
      <c r="AH208" s="329" t="s">
        <v>38</v>
      </c>
      <c r="AI208" s="329" t="s">
        <v>38</v>
      </c>
      <c r="AJ208" s="329" t="s">
        <v>38</v>
      </c>
      <c r="AK208" s="329" t="s">
        <v>38</v>
      </c>
      <c r="AL208" s="329" t="s">
        <v>38</v>
      </c>
      <c r="AM208" s="329" t="s">
        <v>38</v>
      </c>
      <c r="AN208" s="329" t="s">
        <v>38</v>
      </c>
      <c r="AO208" s="336" t="s">
        <v>38</v>
      </c>
    </row>
    <row r="209" spans="2:41" ht="13.5">
      <c r="B209" s="197"/>
      <c r="C209" s="207"/>
      <c r="D209" s="207"/>
      <c r="E209" s="216"/>
      <c r="F209" s="221"/>
      <c r="G209" s="225"/>
      <c r="H209" s="229"/>
      <c r="I209" s="233"/>
      <c r="J209" s="229"/>
      <c r="K209" s="244"/>
      <c r="L209" s="252"/>
      <c r="M209" s="259"/>
      <c r="N209" s="264"/>
      <c r="O209" s="264"/>
      <c r="P209" s="264"/>
      <c r="Q209" s="264"/>
      <c r="R209" s="264"/>
      <c r="S209" s="264"/>
      <c r="T209" s="264"/>
      <c r="U209" s="264"/>
      <c r="V209" s="264"/>
      <c r="W209" s="275"/>
      <c r="X209" s="214" t="s">
        <v>17</v>
      </c>
      <c r="Y209" s="282" t="s">
        <v>38</v>
      </c>
      <c r="Z209" s="286" t="s">
        <v>38</v>
      </c>
      <c r="AA209" s="292" t="s">
        <v>38</v>
      </c>
      <c r="AB209" s="292" t="s">
        <v>38</v>
      </c>
      <c r="AC209" s="306" t="s">
        <v>38</v>
      </c>
      <c r="AD209" s="292" t="s">
        <v>38</v>
      </c>
      <c r="AE209" s="319" t="s">
        <v>38</v>
      </c>
      <c r="AF209" s="330" t="s">
        <v>38</v>
      </c>
      <c r="AG209" s="330" t="s">
        <v>38</v>
      </c>
      <c r="AH209" s="330" t="s">
        <v>38</v>
      </c>
      <c r="AI209" s="330" t="s">
        <v>38</v>
      </c>
      <c r="AJ209" s="330" t="s">
        <v>38</v>
      </c>
      <c r="AK209" s="330" t="s">
        <v>38</v>
      </c>
      <c r="AL209" s="330" t="s">
        <v>38</v>
      </c>
      <c r="AM209" s="330" t="s">
        <v>38</v>
      </c>
      <c r="AN209" s="330" t="s">
        <v>38</v>
      </c>
      <c r="AO209" s="337" t="s">
        <v>38</v>
      </c>
    </row>
    <row r="210" spans="2:41" ht="12" customHeight="1">
      <c r="B210" s="197"/>
      <c r="C210" s="207">
        <v>16300</v>
      </c>
      <c r="D210" s="207"/>
      <c r="E210" s="217" t="s">
        <v>871</v>
      </c>
      <c r="F210" s="220" t="s">
        <v>548</v>
      </c>
      <c r="G210" s="224">
        <v>1</v>
      </c>
      <c r="H210" s="231" t="s">
        <v>38</v>
      </c>
      <c r="I210" s="233">
        <f>AA210+AA211</f>
        <v>2</v>
      </c>
      <c r="J210" s="239" t="s">
        <v>38</v>
      </c>
      <c r="K210" s="244">
        <v>1</v>
      </c>
      <c r="L210" s="233" t="s">
        <v>38</v>
      </c>
      <c r="M210" s="258" t="s">
        <v>38</v>
      </c>
      <c r="N210" s="263">
        <v>1</v>
      </c>
      <c r="O210" s="263">
        <v>0</v>
      </c>
      <c r="P210" s="263">
        <v>1</v>
      </c>
      <c r="Q210" s="263">
        <v>0</v>
      </c>
      <c r="R210" s="263">
        <v>2</v>
      </c>
      <c r="S210" s="263">
        <v>1</v>
      </c>
      <c r="T210" s="263">
        <v>0</v>
      </c>
      <c r="U210" s="263">
        <v>0</v>
      </c>
      <c r="V210" s="263">
        <v>0</v>
      </c>
      <c r="W210" s="274">
        <v>1</v>
      </c>
      <c r="X210" s="278" t="s">
        <v>136</v>
      </c>
      <c r="Y210" s="224">
        <v>1</v>
      </c>
      <c r="Z210" s="230" t="s">
        <v>38</v>
      </c>
      <c r="AA210" s="290">
        <v>1</v>
      </c>
      <c r="AB210" s="290" t="s">
        <v>38</v>
      </c>
      <c r="AC210" s="304" t="s">
        <v>38</v>
      </c>
      <c r="AD210" s="290" t="s">
        <v>38</v>
      </c>
      <c r="AE210" s="317" t="s">
        <v>38</v>
      </c>
      <c r="AF210" s="329">
        <v>1</v>
      </c>
      <c r="AG210" s="329" t="s">
        <v>38</v>
      </c>
      <c r="AH210" s="329">
        <v>1</v>
      </c>
      <c r="AI210" s="329" t="s">
        <v>38</v>
      </c>
      <c r="AJ210" s="329">
        <v>1</v>
      </c>
      <c r="AK210" s="329" t="s">
        <v>38</v>
      </c>
      <c r="AL210" s="329" t="s">
        <v>38</v>
      </c>
      <c r="AM210" s="329" t="s">
        <v>38</v>
      </c>
      <c r="AN210" s="329" t="s">
        <v>38</v>
      </c>
      <c r="AO210" s="336">
        <v>1</v>
      </c>
    </row>
    <row r="211" spans="2:41" ht="13.5">
      <c r="B211" s="197"/>
      <c r="C211" s="207"/>
      <c r="D211" s="207"/>
      <c r="E211" s="216"/>
      <c r="F211" s="221"/>
      <c r="G211" s="225"/>
      <c r="H211" s="229"/>
      <c r="I211" s="233"/>
      <c r="J211" s="229"/>
      <c r="K211" s="244"/>
      <c r="L211" s="252"/>
      <c r="M211" s="259"/>
      <c r="N211" s="264"/>
      <c r="O211" s="264"/>
      <c r="P211" s="264"/>
      <c r="Q211" s="264"/>
      <c r="R211" s="264"/>
      <c r="S211" s="264"/>
      <c r="T211" s="264"/>
      <c r="U211" s="264"/>
      <c r="V211" s="264"/>
      <c r="W211" s="275"/>
      <c r="X211" s="214" t="s">
        <v>17</v>
      </c>
      <c r="Y211" s="282" t="s">
        <v>38</v>
      </c>
      <c r="Z211" s="286" t="s">
        <v>38</v>
      </c>
      <c r="AA211" s="291">
        <v>1</v>
      </c>
      <c r="AB211" s="291" t="s">
        <v>38</v>
      </c>
      <c r="AC211" s="305">
        <v>1</v>
      </c>
      <c r="AD211" s="291" t="s">
        <v>38</v>
      </c>
      <c r="AE211" s="318" t="s">
        <v>38</v>
      </c>
      <c r="AF211" s="330" t="s">
        <v>38</v>
      </c>
      <c r="AG211" s="330" t="s">
        <v>38</v>
      </c>
      <c r="AH211" s="330" t="s">
        <v>38</v>
      </c>
      <c r="AI211" s="330" t="s">
        <v>38</v>
      </c>
      <c r="AJ211" s="330">
        <v>1</v>
      </c>
      <c r="AK211" s="330">
        <v>1</v>
      </c>
      <c r="AL211" s="330" t="s">
        <v>38</v>
      </c>
      <c r="AM211" s="330" t="s">
        <v>38</v>
      </c>
      <c r="AN211" s="330" t="s">
        <v>38</v>
      </c>
      <c r="AO211" s="337" t="s">
        <v>38</v>
      </c>
    </row>
    <row r="212" spans="2:41" ht="12" customHeight="1">
      <c r="B212" s="197"/>
      <c r="C212" s="207">
        <v>16400</v>
      </c>
      <c r="D212" s="207"/>
      <c r="E212" s="217" t="s">
        <v>158</v>
      </c>
      <c r="F212" s="220" t="s">
        <v>548</v>
      </c>
      <c r="G212" s="224" t="s">
        <v>38</v>
      </c>
      <c r="H212" s="231" t="s">
        <v>38</v>
      </c>
      <c r="I212" s="233" t="s">
        <v>38</v>
      </c>
      <c r="J212" s="239" t="s">
        <v>38</v>
      </c>
      <c r="K212" s="244" t="s">
        <v>38</v>
      </c>
      <c r="L212" s="233" t="s">
        <v>38</v>
      </c>
      <c r="M212" s="258" t="s">
        <v>38</v>
      </c>
      <c r="N212" s="261" t="s">
        <v>38</v>
      </c>
      <c r="O212" s="263">
        <v>0</v>
      </c>
      <c r="P212" s="263">
        <v>0</v>
      </c>
      <c r="Q212" s="263">
        <v>0</v>
      </c>
      <c r="R212" s="263">
        <v>0</v>
      </c>
      <c r="S212" s="263">
        <v>0</v>
      </c>
      <c r="T212" s="263">
        <v>0</v>
      </c>
      <c r="U212" s="263">
        <v>1</v>
      </c>
      <c r="V212" s="263">
        <v>0</v>
      </c>
      <c r="W212" s="274">
        <v>0</v>
      </c>
      <c r="X212" s="278" t="s">
        <v>136</v>
      </c>
      <c r="Y212" s="224" t="s">
        <v>38</v>
      </c>
      <c r="Z212" s="230" t="s">
        <v>38</v>
      </c>
      <c r="AA212" s="292" t="s">
        <v>38</v>
      </c>
      <c r="AB212" s="292" t="s">
        <v>38</v>
      </c>
      <c r="AC212" s="306" t="s">
        <v>38</v>
      </c>
      <c r="AD212" s="292" t="s">
        <v>38</v>
      </c>
      <c r="AE212" s="319" t="s">
        <v>38</v>
      </c>
      <c r="AF212" s="329" t="s">
        <v>38</v>
      </c>
      <c r="AG212" s="329" t="s">
        <v>38</v>
      </c>
      <c r="AH212" s="329" t="s">
        <v>38</v>
      </c>
      <c r="AI212" s="329" t="s">
        <v>38</v>
      </c>
      <c r="AJ212" s="329" t="s">
        <v>38</v>
      </c>
      <c r="AK212" s="329" t="s">
        <v>38</v>
      </c>
      <c r="AL212" s="329" t="s">
        <v>38</v>
      </c>
      <c r="AM212" s="329" t="s">
        <v>38</v>
      </c>
      <c r="AN212" s="329" t="s">
        <v>38</v>
      </c>
      <c r="AO212" s="336" t="s">
        <v>38</v>
      </c>
    </row>
    <row r="213" spans="2:41" ht="13.5">
      <c r="B213" s="197"/>
      <c r="C213" s="207"/>
      <c r="D213" s="207"/>
      <c r="E213" s="216"/>
      <c r="F213" s="221"/>
      <c r="G213" s="225"/>
      <c r="H213" s="229"/>
      <c r="I213" s="233"/>
      <c r="J213" s="229"/>
      <c r="K213" s="244"/>
      <c r="L213" s="252"/>
      <c r="M213" s="259"/>
      <c r="N213" s="262"/>
      <c r="O213" s="264"/>
      <c r="P213" s="264"/>
      <c r="Q213" s="264"/>
      <c r="R213" s="264"/>
      <c r="S213" s="264"/>
      <c r="T213" s="264"/>
      <c r="U213" s="264"/>
      <c r="V213" s="264"/>
      <c r="W213" s="275"/>
      <c r="X213" s="214" t="s">
        <v>17</v>
      </c>
      <c r="Y213" s="282" t="s">
        <v>38</v>
      </c>
      <c r="Z213" s="286" t="s">
        <v>38</v>
      </c>
      <c r="AA213" s="292" t="s">
        <v>38</v>
      </c>
      <c r="AB213" s="292" t="s">
        <v>38</v>
      </c>
      <c r="AC213" s="306" t="s">
        <v>38</v>
      </c>
      <c r="AD213" s="292" t="s">
        <v>38</v>
      </c>
      <c r="AE213" s="319" t="s">
        <v>38</v>
      </c>
      <c r="AF213" s="330" t="s">
        <v>38</v>
      </c>
      <c r="AG213" s="330" t="s">
        <v>38</v>
      </c>
      <c r="AH213" s="330" t="s">
        <v>38</v>
      </c>
      <c r="AI213" s="330" t="s">
        <v>38</v>
      </c>
      <c r="AJ213" s="330" t="s">
        <v>38</v>
      </c>
      <c r="AK213" s="330" t="s">
        <v>38</v>
      </c>
      <c r="AL213" s="330" t="s">
        <v>38</v>
      </c>
      <c r="AM213" s="330">
        <v>1</v>
      </c>
      <c r="AN213" s="330" t="s">
        <v>38</v>
      </c>
      <c r="AO213" s="337" t="s">
        <v>38</v>
      </c>
    </row>
    <row r="214" spans="2:41" ht="12" customHeight="1">
      <c r="B214" s="197"/>
      <c r="C214" s="207">
        <v>16500</v>
      </c>
      <c r="D214" s="207"/>
      <c r="E214" s="217" t="s">
        <v>961</v>
      </c>
      <c r="F214" s="220" t="s">
        <v>548</v>
      </c>
      <c r="G214" s="224" t="s">
        <v>38</v>
      </c>
      <c r="H214" s="230">
        <v>2</v>
      </c>
      <c r="I214" s="233" t="s">
        <v>38</v>
      </c>
      <c r="J214" s="239" t="s">
        <v>38</v>
      </c>
      <c r="K214" s="244" t="s">
        <v>38</v>
      </c>
      <c r="L214" s="233" t="s">
        <v>38</v>
      </c>
      <c r="M214" s="258" t="s">
        <v>38</v>
      </c>
      <c r="N214" s="263">
        <v>1</v>
      </c>
      <c r="O214" s="263">
        <v>0</v>
      </c>
      <c r="P214" s="263">
        <v>0</v>
      </c>
      <c r="Q214" s="263">
        <v>0</v>
      </c>
      <c r="R214" s="263">
        <v>0</v>
      </c>
      <c r="S214" s="263">
        <v>0</v>
      </c>
      <c r="T214" s="263">
        <v>0</v>
      </c>
      <c r="U214" s="263">
        <v>0</v>
      </c>
      <c r="V214" s="263">
        <v>0</v>
      </c>
      <c r="W214" s="274">
        <v>0</v>
      </c>
      <c r="X214" s="278" t="s">
        <v>136</v>
      </c>
      <c r="Y214" s="224" t="s">
        <v>38</v>
      </c>
      <c r="Z214" s="230">
        <v>1</v>
      </c>
      <c r="AA214" s="290" t="s">
        <v>38</v>
      </c>
      <c r="AB214" s="290" t="s">
        <v>38</v>
      </c>
      <c r="AC214" s="304" t="s">
        <v>38</v>
      </c>
      <c r="AD214" s="290" t="s">
        <v>38</v>
      </c>
      <c r="AE214" s="317" t="s">
        <v>38</v>
      </c>
      <c r="AF214" s="329" t="s">
        <v>38</v>
      </c>
      <c r="AG214" s="329" t="s">
        <v>38</v>
      </c>
      <c r="AH214" s="329" t="s">
        <v>38</v>
      </c>
      <c r="AI214" s="329" t="s">
        <v>38</v>
      </c>
      <c r="AJ214" s="329" t="s">
        <v>38</v>
      </c>
      <c r="AK214" s="329" t="s">
        <v>38</v>
      </c>
      <c r="AL214" s="329" t="s">
        <v>38</v>
      </c>
      <c r="AM214" s="329" t="s">
        <v>38</v>
      </c>
      <c r="AN214" s="329" t="s">
        <v>38</v>
      </c>
      <c r="AO214" s="336" t="s">
        <v>38</v>
      </c>
    </row>
    <row r="215" spans="2:41" ht="13.5">
      <c r="B215" s="197"/>
      <c r="C215" s="207"/>
      <c r="D215" s="207"/>
      <c r="E215" s="216"/>
      <c r="F215" s="221"/>
      <c r="G215" s="225"/>
      <c r="H215" s="229"/>
      <c r="I215" s="233"/>
      <c r="J215" s="229"/>
      <c r="K215" s="244"/>
      <c r="L215" s="252"/>
      <c r="M215" s="259"/>
      <c r="N215" s="264"/>
      <c r="O215" s="264"/>
      <c r="P215" s="264"/>
      <c r="Q215" s="264"/>
      <c r="R215" s="264"/>
      <c r="S215" s="264"/>
      <c r="T215" s="264"/>
      <c r="U215" s="264"/>
      <c r="V215" s="264"/>
      <c r="W215" s="275"/>
      <c r="X215" s="214" t="s">
        <v>17</v>
      </c>
      <c r="Y215" s="282" t="s">
        <v>38</v>
      </c>
      <c r="Z215" s="286">
        <v>1</v>
      </c>
      <c r="AA215" s="291" t="s">
        <v>38</v>
      </c>
      <c r="AB215" s="291" t="s">
        <v>38</v>
      </c>
      <c r="AC215" s="305" t="s">
        <v>38</v>
      </c>
      <c r="AD215" s="291" t="s">
        <v>38</v>
      </c>
      <c r="AE215" s="318" t="s">
        <v>38</v>
      </c>
      <c r="AF215" s="330">
        <v>1</v>
      </c>
      <c r="AG215" s="330" t="s">
        <v>38</v>
      </c>
      <c r="AH215" s="330" t="s">
        <v>38</v>
      </c>
      <c r="AI215" s="330" t="s">
        <v>38</v>
      </c>
      <c r="AJ215" s="330" t="s">
        <v>38</v>
      </c>
      <c r="AK215" s="330" t="s">
        <v>38</v>
      </c>
      <c r="AL215" s="330" t="s">
        <v>38</v>
      </c>
      <c r="AM215" s="330" t="s">
        <v>38</v>
      </c>
      <c r="AN215" s="330" t="s">
        <v>38</v>
      </c>
      <c r="AO215" s="337" t="s">
        <v>38</v>
      </c>
    </row>
    <row r="216" spans="2:41" ht="12" customHeight="1">
      <c r="B216" s="197"/>
      <c r="C216" s="207">
        <v>16600</v>
      </c>
      <c r="D216" s="207"/>
      <c r="E216" s="216" t="s">
        <v>448</v>
      </c>
      <c r="F216" s="220" t="s">
        <v>548</v>
      </c>
      <c r="G216" s="224" t="s">
        <v>38</v>
      </c>
      <c r="H216" s="231" t="s">
        <v>38</v>
      </c>
      <c r="I216" s="233" t="s">
        <v>38</v>
      </c>
      <c r="J216" s="239" t="s">
        <v>38</v>
      </c>
      <c r="K216" s="244" t="s">
        <v>38</v>
      </c>
      <c r="L216" s="233" t="s">
        <v>38</v>
      </c>
      <c r="M216" s="258" t="s">
        <v>38</v>
      </c>
      <c r="N216" s="263">
        <v>0</v>
      </c>
      <c r="O216" s="263">
        <v>0</v>
      </c>
      <c r="P216" s="263">
        <v>0</v>
      </c>
      <c r="Q216" s="263">
        <v>0</v>
      </c>
      <c r="R216" s="263">
        <v>0</v>
      </c>
      <c r="S216" s="263">
        <v>0</v>
      </c>
      <c r="T216" s="263">
        <v>0</v>
      </c>
      <c r="U216" s="263">
        <v>0</v>
      </c>
      <c r="V216" s="263">
        <v>0</v>
      </c>
      <c r="W216" s="274">
        <v>0</v>
      </c>
      <c r="X216" s="278" t="s">
        <v>136</v>
      </c>
      <c r="Y216" s="224" t="s">
        <v>38</v>
      </c>
      <c r="Z216" s="230" t="s">
        <v>38</v>
      </c>
      <c r="AA216" s="297" t="s">
        <v>38</v>
      </c>
      <c r="AB216" s="297" t="s">
        <v>38</v>
      </c>
      <c r="AC216" s="310" t="s">
        <v>38</v>
      </c>
      <c r="AD216" s="297" t="s">
        <v>38</v>
      </c>
      <c r="AE216" s="323" t="s">
        <v>38</v>
      </c>
      <c r="AF216" s="329" t="s">
        <v>38</v>
      </c>
      <c r="AG216" s="329" t="s">
        <v>38</v>
      </c>
      <c r="AH216" s="329" t="s">
        <v>38</v>
      </c>
      <c r="AI216" s="329" t="s">
        <v>38</v>
      </c>
      <c r="AJ216" s="329" t="s">
        <v>38</v>
      </c>
      <c r="AK216" s="329" t="s">
        <v>38</v>
      </c>
      <c r="AL216" s="329" t="s">
        <v>38</v>
      </c>
      <c r="AM216" s="329" t="s">
        <v>38</v>
      </c>
      <c r="AN216" s="329" t="s">
        <v>38</v>
      </c>
      <c r="AO216" s="336" t="s">
        <v>38</v>
      </c>
    </row>
    <row r="217" spans="2:41" ht="13.5">
      <c r="B217" s="197"/>
      <c r="C217" s="207"/>
      <c r="D217" s="207"/>
      <c r="E217" s="216"/>
      <c r="F217" s="221"/>
      <c r="G217" s="225"/>
      <c r="H217" s="229"/>
      <c r="I217" s="233"/>
      <c r="J217" s="229"/>
      <c r="K217" s="244"/>
      <c r="L217" s="252"/>
      <c r="M217" s="259"/>
      <c r="N217" s="264"/>
      <c r="O217" s="264"/>
      <c r="P217" s="264"/>
      <c r="Q217" s="264"/>
      <c r="R217" s="264"/>
      <c r="S217" s="264"/>
      <c r="T217" s="264"/>
      <c r="U217" s="264"/>
      <c r="V217" s="264"/>
      <c r="W217" s="275"/>
      <c r="X217" s="214" t="s">
        <v>17</v>
      </c>
      <c r="Y217" s="282" t="s">
        <v>38</v>
      </c>
      <c r="Z217" s="286" t="s">
        <v>38</v>
      </c>
      <c r="AA217" s="297" t="s">
        <v>38</v>
      </c>
      <c r="AB217" s="297" t="s">
        <v>38</v>
      </c>
      <c r="AC217" s="310" t="s">
        <v>38</v>
      </c>
      <c r="AD217" s="297" t="s">
        <v>38</v>
      </c>
      <c r="AE217" s="323" t="s">
        <v>38</v>
      </c>
      <c r="AF217" s="330" t="s">
        <v>38</v>
      </c>
      <c r="AG217" s="330" t="s">
        <v>38</v>
      </c>
      <c r="AH217" s="330" t="s">
        <v>38</v>
      </c>
      <c r="AI217" s="330" t="s">
        <v>38</v>
      </c>
      <c r="AJ217" s="330" t="s">
        <v>38</v>
      </c>
      <c r="AK217" s="330" t="s">
        <v>38</v>
      </c>
      <c r="AL217" s="330" t="s">
        <v>38</v>
      </c>
      <c r="AM217" s="330" t="s">
        <v>38</v>
      </c>
      <c r="AN217" s="330" t="s">
        <v>38</v>
      </c>
      <c r="AO217" s="337" t="s">
        <v>38</v>
      </c>
    </row>
    <row r="218" spans="2:41" ht="12" customHeight="1">
      <c r="B218" s="196">
        <v>17000</v>
      </c>
      <c r="C218" s="207"/>
      <c r="D218" s="207"/>
      <c r="E218" s="216" t="s">
        <v>453</v>
      </c>
      <c r="F218" s="220" t="s">
        <v>548</v>
      </c>
      <c r="G218" s="224">
        <v>9</v>
      </c>
      <c r="H218" s="230">
        <v>3</v>
      </c>
      <c r="I218" s="233">
        <f>AA218+AA219</f>
        <v>5</v>
      </c>
      <c r="J218" s="239">
        <f>AB218+AB219</f>
        <v>4</v>
      </c>
      <c r="K218" s="244">
        <f>AC218+AC219</f>
        <v>7</v>
      </c>
      <c r="L218" s="233">
        <f>AD218+AD219</f>
        <v>4</v>
      </c>
      <c r="M218" s="258">
        <f>AE218+AE219</f>
        <v>4</v>
      </c>
      <c r="N218" s="261">
        <v>6</v>
      </c>
      <c r="O218" s="263">
        <v>3</v>
      </c>
      <c r="P218" s="263">
        <v>4</v>
      </c>
      <c r="Q218" s="263">
        <v>6</v>
      </c>
      <c r="R218" s="263">
        <v>2</v>
      </c>
      <c r="S218" s="263">
        <v>6</v>
      </c>
      <c r="T218" s="263">
        <v>4</v>
      </c>
      <c r="U218" s="263">
        <v>10</v>
      </c>
      <c r="V218" s="263">
        <v>7</v>
      </c>
      <c r="W218" s="274">
        <v>2</v>
      </c>
      <c r="X218" s="278" t="s">
        <v>136</v>
      </c>
      <c r="Y218" s="224">
        <v>4</v>
      </c>
      <c r="Z218" s="230" t="s">
        <v>38</v>
      </c>
      <c r="AA218" s="296">
        <v>3</v>
      </c>
      <c r="AB218" s="296">
        <v>1</v>
      </c>
      <c r="AC218" s="311">
        <v>5</v>
      </c>
      <c r="AD218" s="296">
        <v>2</v>
      </c>
      <c r="AE218" s="324">
        <v>3</v>
      </c>
      <c r="AF218" s="329">
        <v>2</v>
      </c>
      <c r="AG218" s="329">
        <v>2</v>
      </c>
      <c r="AH218" s="329">
        <v>3</v>
      </c>
      <c r="AI218" s="329">
        <v>4</v>
      </c>
      <c r="AJ218" s="329" t="s">
        <v>38</v>
      </c>
      <c r="AK218" s="329">
        <v>3</v>
      </c>
      <c r="AL218" s="329">
        <v>1</v>
      </c>
      <c r="AM218" s="329">
        <v>5</v>
      </c>
      <c r="AN218" s="329">
        <v>3</v>
      </c>
      <c r="AO218" s="336">
        <v>1</v>
      </c>
    </row>
    <row r="219" spans="2:41" ht="13.5">
      <c r="B219" s="196"/>
      <c r="C219" s="207"/>
      <c r="D219" s="207"/>
      <c r="E219" s="216"/>
      <c r="F219" s="221"/>
      <c r="G219" s="225"/>
      <c r="H219" s="229"/>
      <c r="I219" s="233"/>
      <c r="J219" s="229"/>
      <c r="K219" s="244"/>
      <c r="L219" s="252"/>
      <c r="M219" s="259"/>
      <c r="N219" s="262"/>
      <c r="O219" s="264"/>
      <c r="P219" s="264"/>
      <c r="Q219" s="264"/>
      <c r="R219" s="264"/>
      <c r="S219" s="264"/>
      <c r="T219" s="264"/>
      <c r="U219" s="264"/>
      <c r="V219" s="264"/>
      <c r="W219" s="275"/>
      <c r="X219" s="214" t="s">
        <v>17</v>
      </c>
      <c r="Y219" s="282">
        <v>5</v>
      </c>
      <c r="Z219" s="286">
        <v>3</v>
      </c>
      <c r="AA219" s="295">
        <v>2</v>
      </c>
      <c r="AB219" s="295">
        <v>3</v>
      </c>
      <c r="AC219" s="312">
        <v>2</v>
      </c>
      <c r="AD219" s="295">
        <v>2</v>
      </c>
      <c r="AE219" s="325">
        <v>1</v>
      </c>
      <c r="AF219" s="330">
        <v>4</v>
      </c>
      <c r="AG219" s="330">
        <v>1</v>
      </c>
      <c r="AH219" s="330">
        <v>1</v>
      </c>
      <c r="AI219" s="330">
        <v>2</v>
      </c>
      <c r="AJ219" s="330">
        <v>2</v>
      </c>
      <c r="AK219" s="330">
        <v>3</v>
      </c>
      <c r="AL219" s="330">
        <v>3</v>
      </c>
      <c r="AM219" s="330">
        <v>5</v>
      </c>
      <c r="AN219" s="330">
        <v>4</v>
      </c>
      <c r="AO219" s="337">
        <v>1</v>
      </c>
    </row>
    <row r="220" spans="2:41" ht="12" customHeight="1">
      <c r="B220" s="198" t="s">
        <v>299</v>
      </c>
      <c r="C220" s="207">
        <v>17100</v>
      </c>
      <c r="D220" s="207"/>
      <c r="E220" s="216" t="s">
        <v>454</v>
      </c>
      <c r="F220" s="220" t="s">
        <v>548</v>
      </c>
      <c r="G220" s="224" t="s">
        <v>38</v>
      </c>
      <c r="H220" s="231" t="s">
        <v>38</v>
      </c>
      <c r="I220" s="233">
        <v>1</v>
      </c>
      <c r="J220" s="239" t="s">
        <v>38</v>
      </c>
      <c r="K220" s="244" t="s">
        <v>38</v>
      </c>
      <c r="L220" s="233" t="s">
        <v>38</v>
      </c>
      <c r="M220" s="258" t="s">
        <v>38</v>
      </c>
      <c r="N220" s="261">
        <v>1</v>
      </c>
      <c r="O220" s="263">
        <v>1</v>
      </c>
      <c r="P220" s="263">
        <v>0</v>
      </c>
      <c r="Q220" s="263">
        <v>1</v>
      </c>
      <c r="R220" s="263">
        <v>0</v>
      </c>
      <c r="S220" s="263">
        <v>0</v>
      </c>
      <c r="T220" s="263">
        <v>0</v>
      </c>
      <c r="U220" s="263">
        <v>0</v>
      </c>
      <c r="V220" s="263">
        <v>0</v>
      </c>
      <c r="W220" s="274">
        <v>0</v>
      </c>
      <c r="X220" s="278" t="s">
        <v>136</v>
      </c>
      <c r="Y220" s="224" t="s">
        <v>38</v>
      </c>
      <c r="Z220" s="230" t="s">
        <v>38</v>
      </c>
      <c r="AA220" s="297" t="s">
        <v>38</v>
      </c>
      <c r="AB220" s="297" t="s">
        <v>38</v>
      </c>
      <c r="AC220" s="310" t="s">
        <v>38</v>
      </c>
      <c r="AD220" s="297" t="s">
        <v>38</v>
      </c>
      <c r="AE220" s="323" t="s">
        <v>38</v>
      </c>
      <c r="AF220" s="329">
        <v>1</v>
      </c>
      <c r="AG220" s="329">
        <v>1</v>
      </c>
      <c r="AH220" s="329" t="s">
        <v>38</v>
      </c>
      <c r="AI220" s="329" t="s">
        <v>38</v>
      </c>
      <c r="AJ220" s="329" t="s">
        <v>38</v>
      </c>
      <c r="AK220" s="329" t="s">
        <v>38</v>
      </c>
      <c r="AL220" s="329" t="s">
        <v>38</v>
      </c>
      <c r="AM220" s="329" t="s">
        <v>38</v>
      </c>
      <c r="AN220" s="329" t="s">
        <v>38</v>
      </c>
      <c r="AO220" s="336" t="s">
        <v>38</v>
      </c>
    </row>
    <row r="221" spans="2:41" ht="13.5">
      <c r="B221" s="199"/>
      <c r="C221" s="207"/>
      <c r="D221" s="207"/>
      <c r="E221" s="216"/>
      <c r="F221" s="221"/>
      <c r="G221" s="225"/>
      <c r="H221" s="229"/>
      <c r="I221" s="233"/>
      <c r="J221" s="229"/>
      <c r="K221" s="244"/>
      <c r="L221" s="252"/>
      <c r="M221" s="259"/>
      <c r="N221" s="262"/>
      <c r="O221" s="264"/>
      <c r="P221" s="264"/>
      <c r="Q221" s="264"/>
      <c r="R221" s="264"/>
      <c r="S221" s="264"/>
      <c r="T221" s="264"/>
      <c r="U221" s="264"/>
      <c r="V221" s="264"/>
      <c r="W221" s="275"/>
      <c r="X221" s="214" t="s">
        <v>17</v>
      </c>
      <c r="Y221" s="282" t="s">
        <v>38</v>
      </c>
      <c r="Z221" s="286" t="s">
        <v>38</v>
      </c>
      <c r="AA221" s="297">
        <v>1</v>
      </c>
      <c r="AB221" s="297" t="s">
        <v>38</v>
      </c>
      <c r="AC221" s="310" t="s">
        <v>38</v>
      </c>
      <c r="AD221" s="297" t="s">
        <v>38</v>
      </c>
      <c r="AE221" s="323" t="s">
        <v>38</v>
      </c>
      <c r="AF221" s="330" t="s">
        <v>38</v>
      </c>
      <c r="AG221" s="330" t="s">
        <v>38</v>
      </c>
      <c r="AH221" s="330" t="s">
        <v>38</v>
      </c>
      <c r="AI221" s="330">
        <v>1</v>
      </c>
      <c r="AJ221" s="330" t="s">
        <v>38</v>
      </c>
      <c r="AK221" s="330" t="s">
        <v>38</v>
      </c>
      <c r="AL221" s="330" t="s">
        <v>38</v>
      </c>
      <c r="AM221" s="330" t="s">
        <v>38</v>
      </c>
      <c r="AN221" s="330" t="s">
        <v>38</v>
      </c>
      <c r="AO221" s="337" t="s">
        <v>38</v>
      </c>
    </row>
    <row r="222" spans="2:41" ht="12" customHeight="1">
      <c r="B222" s="199"/>
      <c r="C222" s="207">
        <v>17200</v>
      </c>
      <c r="D222" s="207"/>
      <c r="E222" s="216" t="s">
        <v>455</v>
      </c>
      <c r="F222" s="220" t="s">
        <v>548</v>
      </c>
      <c r="G222" s="224">
        <v>3</v>
      </c>
      <c r="H222" s="230">
        <v>2</v>
      </c>
      <c r="I222" s="233">
        <v>1</v>
      </c>
      <c r="J222" s="239">
        <f>AB222+AB223</f>
        <v>4</v>
      </c>
      <c r="K222" s="244">
        <f>AC222+AC223</f>
        <v>2</v>
      </c>
      <c r="L222" s="233">
        <v>2</v>
      </c>
      <c r="M222" s="258">
        <v>1</v>
      </c>
      <c r="N222" s="261">
        <v>3</v>
      </c>
      <c r="O222" s="263">
        <v>2</v>
      </c>
      <c r="P222" s="263">
        <v>2</v>
      </c>
      <c r="Q222" s="263">
        <v>1</v>
      </c>
      <c r="R222" s="263">
        <v>1</v>
      </c>
      <c r="S222" s="263">
        <v>3</v>
      </c>
      <c r="T222" s="263">
        <v>2</v>
      </c>
      <c r="U222" s="263">
        <v>7</v>
      </c>
      <c r="V222" s="263">
        <v>5</v>
      </c>
      <c r="W222" s="274">
        <v>2</v>
      </c>
      <c r="X222" s="278" t="s">
        <v>136</v>
      </c>
      <c r="Y222" s="224">
        <v>1</v>
      </c>
      <c r="Z222" s="230" t="s">
        <v>38</v>
      </c>
      <c r="AA222" s="296">
        <v>1</v>
      </c>
      <c r="AB222" s="296">
        <v>1</v>
      </c>
      <c r="AC222" s="311">
        <v>1</v>
      </c>
      <c r="AD222" s="296" t="s">
        <v>38</v>
      </c>
      <c r="AE222" s="324">
        <v>1</v>
      </c>
      <c r="AF222" s="329">
        <v>1</v>
      </c>
      <c r="AG222" s="329">
        <v>1</v>
      </c>
      <c r="AH222" s="329">
        <v>2</v>
      </c>
      <c r="AI222" s="329">
        <v>1</v>
      </c>
      <c r="AJ222" s="329" t="s">
        <v>38</v>
      </c>
      <c r="AK222" s="329">
        <v>1</v>
      </c>
      <c r="AL222" s="329" t="s">
        <v>38</v>
      </c>
      <c r="AM222" s="329">
        <v>3</v>
      </c>
      <c r="AN222" s="329">
        <v>2</v>
      </c>
      <c r="AO222" s="336">
        <v>1</v>
      </c>
    </row>
    <row r="223" spans="2:41" ht="13.5">
      <c r="B223" s="199"/>
      <c r="C223" s="207"/>
      <c r="D223" s="207"/>
      <c r="E223" s="216"/>
      <c r="F223" s="221"/>
      <c r="G223" s="225"/>
      <c r="H223" s="229"/>
      <c r="I223" s="233"/>
      <c r="J223" s="229"/>
      <c r="K223" s="244"/>
      <c r="L223" s="252"/>
      <c r="M223" s="259"/>
      <c r="N223" s="262"/>
      <c r="O223" s="264"/>
      <c r="P223" s="264"/>
      <c r="Q223" s="264"/>
      <c r="R223" s="264"/>
      <c r="S223" s="264"/>
      <c r="T223" s="264"/>
      <c r="U223" s="264"/>
      <c r="V223" s="264"/>
      <c r="W223" s="275"/>
      <c r="X223" s="214" t="s">
        <v>17</v>
      </c>
      <c r="Y223" s="282">
        <v>2</v>
      </c>
      <c r="Z223" s="286">
        <v>2</v>
      </c>
      <c r="AA223" s="295" t="s">
        <v>38</v>
      </c>
      <c r="AB223" s="295">
        <v>3</v>
      </c>
      <c r="AC223" s="312">
        <v>1</v>
      </c>
      <c r="AD223" s="295">
        <v>2</v>
      </c>
      <c r="AE223" s="325" t="s">
        <v>38</v>
      </c>
      <c r="AF223" s="330">
        <v>2</v>
      </c>
      <c r="AG223" s="330">
        <v>1</v>
      </c>
      <c r="AH223" s="330" t="s">
        <v>38</v>
      </c>
      <c r="AI223" s="330" t="s">
        <v>38</v>
      </c>
      <c r="AJ223" s="330">
        <v>1</v>
      </c>
      <c r="AK223" s="330">
        <v>2</v>
      </c>
      <c r="AL223" s="330">
        <v>2</v>
      </c>
      <c r="AM223" s="330">
        <v>4</v>
      </c>
      <c r="AN223" s="330">
        <v>3</v>
      </c>
      <c r="AO223" s="337">
        <v>1</v>
      </c>
    </row>
    <row r="224" spans="2:41" ht="12" customHeight="1">
      <c r="B224" s="199"/>
      <c r="C224" s="208" t="s">
        <v>299</v>
      </c>
      <c r="D224" s="207">
        <v>17201</v>
      </c>
      <c r="E224" s="216" t="s">
        <v>457</v>
      </c>
      <c r="F224" s="220" t="s">
        <v>548</v>
      </c>
      <c r="G224" s="224">
        <v>2</v>
      </c>
      <c r="H224" s="230">
        <v>2</v>
      </c>
      <c r="I224" s="233">
        <v>1</v>
      </c>
      <c r="J224" s="239">
        <f>AB224+AB225</f>
        <v>4</v>
      </c>
      <c r="K224" s="244">
        <f>AC224+AC225</f>
        <v>2</v>
      </c>
      <c r="L224" s="233" t="s">
        <v>38</v>
      </c>
      <c r="M224" s="258" t="s">
        <v>38</v>
      </c>
      <c r="N224" s="261">
        <v>3</v>
      </c>
      <c r="O224" s="263">
        <v>2</v>
      </c>
      <c r="P224" s="263">
        <v>2</v>
      </c>
      <c r="Q224" s="263">
        <v>1</v>
      </c>
      <c r="R224" s="263">
        <v>0</v>
      </c>
      <c r="S224" s="263">
        <v>2</v>
      </c>
      <c r="T224" s="263">
        <v>2</v>
      </c>
      <c r="U224" s="263">
        <v>4</v>
      </c>
      <c r="V224" s="263">
        <v>3</v>
      </c>
      <c r="W224" s="274">
        <v>1</v>
      </c>
      <c r="X224" s="278" t="s">
        <v>136</v>
      </c>
      <c r="Y224" s="224">
        <v>1</v>
      </c>
      <c r="Z224" s="230" t="s">
        <v>38</v>
      </c>
      <c r="AA224" s="297">
        <v>1</v>
      </c>
      <c r="AB224" s="297">
        <v>1</v>
      </c>
      <c r="AC224" s="310">
        <v>1</v>
      </c>
      <c r="AD224" s="297" t="s">
        <v>38</v>
      </c>
      <c r="AE224" s="323" t="s">
        <v>38</v>
      </c>
      <c r="AF224" s="329">
        <v>1</v>
      </c>
      <c r="AG224" s="329">
        <v>1</v>
      </c>
      <c r="AH224" s="329">
        <v>2</v>
      </c>
      <c r="AI224" s="329">
        <v>1</v>
      </c>
      <c r="AJ224" s="329" t="s">
        <v>38</v>
      </c>
      <c r="AK224" s="329">
        <v>1</v>
      </c>
      <c r="AL224" s="329" t="s">
        <v>38</v>
      </c>
      <c r="AM224" s="329">
        <v>2</v>
      </c>
      <c r="AN224" s="329">
        <v>1</v>
      </c>
      <c r="AO224" s="336">
        <v>1</v>
      </c>
    </row>
    <row r="225" spans="2:41" ht="13.5">
      <c r="B225" s="199"/>
      <c r="C225" s="208"/>
      <c r="D225" s="207"/>
      <c r="E225" s="216"/>
      <c r="F225" s="221"/>
      <c r="G225" s="225"/>
      <c r="H225" s="229"/>
      <c r="I225" s="233"/>
      <c r="J225" s="229"/>
      <c r="K225" s="244"/>
      <c r="L225" s="252"/>
      <c r="M225" s="259"/>
      <c r="N225" s="262"/>
      <c r="O225" s="264"/>
      <c r="P225" s="264"/>
      <c r="Q225" s="264"/>
      <c r="R225" s="264"/>
      <c r="S225" s="264"/>
      <c r="T225" s="264"/>
      <c r="U225" s="264"/>
      <c r="V225" s="264"/>
      <c r="W225" s="275"/>
      <c r="X225" s="214" t="s">
        <v>17</v>
      </c>
      <c r="Y225" s="282">
        <v>1</v>
      </c>
      <c r="Z225" s="286">
        <v>2</v>
      </c>
      <c r="AA225" s="297" t="s">
        <v>38</v>
      </c>
      <c r="AB225" s="297">
        <v>3</v>
      </c>
      <c r="AC225" s="310">
        <v>1</v>
      </c>
      <c r="AD225" s="297" t="s">
        <v>38</v>
      </c>
      <c r="AE225" s="323" t="s">
        <v>38</v>
      </c>
      <c r="AF225" s="330">
        <v>2</v>
      </c>
      <c r="AG225" s="330">
        <v>1</v>
      </c>
      <c r="AH225" s="330" t="s">
        <v>38</v>
      </c>
      <c r="AI225" s="330" t="s">
        <v>38</v>
      </c>
      <c r="AJ225" s="330" t="s">
        <v>38</v>
      </c>
      <c r="AK225" s="330">
        <v>1</v>
      </c>
      <c r="AL225" s="330">
        <v>2</v>
      </c>
      <c r="AM225" s="330">
        <v>2</v>
      </c>
      <c r="AN225" s="330">
        <v>2</v>
      </c>
      <c r="AO225" s="337" t="s">
        <v>38</v>
      </c>
    </row>
    <row r="226" spans="2:41" ht="12" customHeight="1">
      <c r="B226" s="199"/>
      <c r="C226" s="208"/>
      <c r="D226" s="207">
        <v>17202</v>
      </c>
      <c r="E226" s="216" t="s">
        <v>461</v>
      </c>
      <c r="F226" s="220" t="s">
        <v>548</v>
      </c>
      <c r="G226" s="224">
        <v>1</v>
      </c>
      <c r="H226" s="231" t="s">
        <v>38</v>
      </c>
      <c r="I226" s="233" t="s">
        <v>38</v>
      </c>
      <c r="J226" s="239" t="s">
        <v>38</v>
      </c>
      <c r="K226" s="244" t="s">
        <v>38</v>
      </c>
      <c r="L226" s="233">
        <v>2</v>
      </c>
      <c r="M226" s="258">
        <v>1</v>
      </c>
      <c r="N226" s="261" t="s">
        <v>38</v>
      </c>
      <c r="O226" s="263">
        <v>0</v>
      </c>
      <c r="P226" s="263">
        <v>0</v>
      </c>
      <c r="Q226" s="263">
        <v>0</v>
      </c>
      <c r="R226" s="263">
        <v>1</v>
      </c>
      <c r="S226" s="263">
        <v>1</v>
      </c>
      <c r="T226" s="263">
        <v>0</v>
      </c>
      <c r="U226" s="263">
        <v>3</v>
      </c>
      <c r="V226" s="263">
        <v>2</v>
      </c>
      <c r="W226" s="274">
        <v>1</v>
      </c>
      <c r="X226" s="278" t="s">
        <v>136</v>
      </c>
      <c r="Y226" s="224" t="s">
        <v>38</v>
      </c>
      <c r="Z226" s="230" t="s">
        <v>38</v>
      </c>
      <c r="AA226" s="296" t="s">
        <v>38</v>
      </c>
      <c r="AB226" s="296" t="s">
        <v>38</v>
      </c>
      <c r="AC226" s="311" t="s">
        <v>38</v>
      </c>
      <c r="AD226" s="296" t="s">
        <v>38</v>
      </c>
      <c r="AE226" s="324">
        <v>1</v>
      </c>
      <c r="AF226" s="329" t="s">
        <v>38</v>
      </c>
      <c r="AG226" s="329" t="s">
        <v>38</v>
      </c>
      <c r="AH226" s="329" t="s">
        <v>38</v>
      </c>
      <c r="AI226" s="329" t="s">
        <v>38</v>
      </c>
      <c r="AJ226" s="329" t="s">
        <v>38</v>
      </c>
      <c r="AK226" s="329" t="s">
        <v>38</v>
      </c>
      <c r="AL226" s="329" t="s">
        <v>38</v>
      </c>
      <c r="AM226" s="329">
        <v>1</v>
      </c>
      <c r="AN226" s="329">
        <v>1</v>
      </c>
      <c r="AO226" s="336" t="s">
        <v>38</v>
      </c>
    </row>
    <row r="227" spans="2:41" ht="13.5">
      <c r="B227" s="199"/>
      <c r="C227" s="208"/>
      <c r="D227" s="207"/>
      <c r="E227" s="216"/>
      <c r="F227" s="221"/>
      <c r="G227" s="225"/>
      <c r="H227" s="229"/>
      <c r="I227" s="233"/>
      <c r="J227" s="229"/>
      <c r="K227" s="244"/>
      <c r="L227" s="252"/>
      <c r="M227" s="259"/>
      <c r="N227" s="262"/>
      <c r="O227" s="264"/>
      <c r="P227" s="264"/>
      <c r="Q227" s="264"/>
      <c r="R227" s="264"/>
      <c r="S227" s="264"/>
      <c r="T227" s="264"/>
      <c r="U227" s="264"/>
      <c r="V227" s="264"/>
      <c r="W227" s="275"/>
      <c r="X227" s="214" t="s">
        <v>17</v>
      </c>
      <c r="Y227" s="282">
        <v>1</v>
      </c>
      <c r="Z227" s="286" t="s">
        <v>38</v>
      </c>
      <c r="AA227" s="295" t="s">
        <v>38</v>
      </c>
      <c r="AB227" s="295" t="s">
        <v>38</v>
      </c>
      <c r="AC227" s="312" t="s">
        <v>38</v>
      </c>
      <c r="AD227" s="295">
        <v>2</v>
      </c>
      <c r="AE227" s="325" t="s">
        <v>38</v>
      </c>
      <c r="AF227" s="330" t="s">
        <v>38</v>
      </c>
      <c r="AG227" s="330" t="s">
        <v>38</v>
      </c>
      <c r="AH227" s="330" t="s">
        <v>38</v>
      </c>
      <c r="AI227" s="330" t="s">
        <v>38</v>
      </c>
      <c r="AJ227" s="330">
        <v>1</v>
      </c>
      <c r="AK227" s="330">
        <v>1</v>
      </c>
      <c r="AL227" s="330" t="s">
        <v>38</v>
      </c>
      <c r="AM227" s="330">
        <v>2</v>
      </c>
      <c r="AN227" s="330">
        <v>1</v>
      </c>
      <c r="AO227" s="337">
        <v>1</v>
      </c>
    </row>
    <row r="228" spans="2:41" ht="12" customHeight="1">
      <c r="B228" s="199"/>
      <c r="C228" s="207">
        <v>17300</v>
      </c>
      <c r="D228" s="207"/>
      <c r="E228" s="216" t="s">
        <v>308</v>
      </c>
      <c r="F228" s="220" t="s">
        <v>548</v>
      </c>
      <c r="G228" s="224" t="s">
        <v>38</v>
      </c>
      <c r="H228" s="230">
        <v>1</v>
      </c>
      <c r="I228" s="233" t="s">
        <v>38</v>
      </c>
      <c r="J228" s="239" t="s">
        <v>38</v>
      </c>
      <c r="K228" s="244" t="s">
        <v>38</v>
      </c>
      <c r="L228" s="233" t="s">
        <v>38</v>
      </c>
      <c r="M228" s="258">
        <v>1</v>
      </c>
      <c r="N228" s="261" t="s">
        <v>38</v>
      </c>
      <c r="O228" s="263">
        <v>0</v>
      </c>
      <c r="P228" s="263">
        <v>1</v>
      </c>
      <c r="Q228" s="263">
        <v>0</v>
      </c>
      <c r="R228" s="263">
        <v>0</v>
      </c>
      <c r="S228" s="263">
        <v>0</v>
      </c>
      <c r="T228" s="263">
        <v>0</v>
      </c>
      <c r="U228" s="263">
        <v>0</v>
      </c>
      <c r="V228" s="263">
        <v>0</v>
      </c>
      <c r="W228" s="274">
        <v>0</v>
      </c>
      <c r="X228" s="278" t="s">
        <v>136</v>
      </c>
      <c r="Y228" s="224" t="s">
        <v>38</v>
      </c>
      <c r="Z228" s="230" t="s">
        <v>38</v>
      </c>
      <c r="AA228" s="297" t="s">
        <v>38</v>
      </c>
      <c r="AB228" s="297" t="s">
        <v>38</v>
      </c>
      <c r="AC228" s="310" t="s">
        <v>38</v>
      </c>
      <c r="AD228" s="297" t="s">
        <v>38</v>
      </c>
      <c r="AE228" s="323" t="s">
        <v>38</v>
      </c>
      <c r="AF228" s="329" t="s">
        <v>38</v>
      </c>
      <c r="AG228" s="329" t="s">
        <v>38</v>
      </c>
      <c r="AH228" s="329">
        <v>1</v>
      </c>
      <c r="AI228" s="329" t="s">
        <v>38</v>
      </c>
      <c r="AJ228" s="329" t="s">
        <v>38</v>
      </c>
      <c r="AK228" s="329" t="s">
        <v>38</v>
      </c>
      <c r="AL228" s="329" t="s">
        <v>38</v>
      </c>
      <c r="AM228" s="329" t="s">
        <v>38</v>
      </c>
      <c r="AN228" s="329" t="s">
        <v>38</v>
      </c>
      <c r="AO228" s="336" t="s">
        <v>38</v>
      </c>
    </row>
    <row r="229" spans="2:41" ht="13.5">
      <c r="B229" s="199"/>
      <c r="C229" s="207"/>
      <c r="D229" s="207"/>
      <c r="E229" s="216"/>
      <c r="F229" s="221"/>
      <c r="G229" s="225"/>
      <c r="H229" s="229"/>
      <c r="I229" s="233"/>
      <c r="J229" s="229"/>
      <c r="K229" s="244"/>
      <c r="L229" s="252"/>
      <c r="M229" s="259"/>
      <c r="N229" s="262"/>
      <c r="O229" s="264"/>
      <c r="P229" s="264"/>
      <c r="Q229" s="264"/>
      <c r="R229" s="264"/>
      <c r="S229" s="264"/>
      <c r="T229" s="264"/>
      <c r="U229" s="264"/>
      <c r="V229" s="264"/>
      <c r="W229" s="275"/>
      <c r="X229" s="214" t="s">
        <v>17</v>
      </c>
      <c r="Y229" s="282" t="s">
        <v>38</v>
      </c>
      <c r="Z229" s="286">
        <v>1</v>
      </c>
      <c r="AA229" s="297" t="s">
        <v>38</v>
      </c>
      <c r="AB229" s="297" t="s">
        <v>38</v>
      </c>
      <c r="AC229" s="310" t="s">
        <v>38</v>
      </c>
      <c r="AD229" s="297" t="s">
        <v>38</v>
      </c>
      <c r="AE229" s="323">
        <v>1</v>
      </c>
      <c r="AF229" s="330" t="s">
        <v>38</v>
      </c>
      <c r="AG229" s="330" t="s">
        <v>38</v>
      </c>
      <c r="AH229" s="330" t="s">
        <v>38</v>
      </c>
      <c r="AI229" s="330" t="s">
        <v>38</v>
      </c>
      <c r="AJ229" s="330" t="s">
        <v>38</v>
      </c>
      <c r="AK229" s="330" t="s">
        <v>38</v>
      </c>
      <c r="AL229" s="330" t="s">
        <v>38</v>
      </c>
      <c r="AM229" s="330" t="s">
        <v>38</v>
      </c>
      <c r="AN229" s="330" t="s">
        <v>38</v>
      </c>
      <c r="AO229" s="337" t="s">
        <v>38</v>
      </c>
    </row>
    <row r="230" spans="2:41" ht="12" customHeight="1">
      <c r="B230" s="199"/>
      <c r="C230" s="207">
        <v>17400</v>
      </c>
      <c r="D230" s="207"/>
      <c r="E230" s="216" t="s">
        <v>463</v>
      </c>
      <c r="F230" s="220" t="s">
        <v>548</v>
      </c>
      <c r="G230" s="224">
        <v>4</v>
      </c>
      <c r="H230" s="231" t="s">
        <v>38</v>
      </c>
      <c r="I230" s="233">
        <v>1</v>
      </c>
      <c r="J230" s="239" t="s">
        <v>38</v>
      </c>
      <c r="K230" s="244">
        <f>AC230+AC231</f>
        <v>2</v>
      </c>
      <c r="L230" s="233">
        <v>2</v>
      </c>
      <c r="M230" s="258">
        <v>2</v>
      </c>
      <c r="N230" s="261">
        <v>2</v>
      </c>
      <c r="O230" s="263">
        <v>0</v>
      </c>
      <c r="P230" s="263">
        <v>1</v>
      </c>
      <c r="Q230" s="263">
        <v>2</v>
      </c>
      <c r="R230" s="263">
        <v>0</v>
      </c>
      <c r="S230" s="263">
        <v>2</v>
      </c>
      <c r="T230" s="263">
        <v>1</v>
      </c>
      <c r="U230" s="263">
        <v>2</v>
      </c>
      <c r="V230" s="263">
        <v>1</v>
      </c>
      <c r="W230" s="274">
        <v>0</v>
      </c>
      <c r="X230" s="278" t="s">
        <v>136</v>
      </c>
      <c r="Y230" s="224">
        <v>3</v>
      </c>
      <c r="Z230" s="230" t="s">
        <v>38</v>
      </c>
      <c r="AA230" s="296">
        <v>1</v>
      </c>
      <c r="AB230" s="296" t="s">
        <v>38</v>
      </c>
      <c r="AC230" s="311">
        <v>1</v>
      </c>
      <c r="AD230" s="296">
        <v>2</v>
      </c>
      <c r="AE230" s="324">
        <v>2</v>
      </c>
      <c r="AF230" s="329" t="s">
        <v>38</v>
      </c>
      <c r="AG230" s="329" t="s">
        <v>38</v>
      </c>
      <c r="AH230" s="329" t="s">
        <v>38</v>
      </c>
      <c r="AI230" s="329">
        <v>1</v>
      </c>
      <c r="AJ230" s="329" t="s">
        <v>38</v>
      </c>
      <c r="AK230" s="329">
        <v>2</v>
      </c>
      <c r="AL230" s="329">
        <v>1</v>
      </c>
      <c r="AM230" s="329">
        <v>1</v>
      </c>
      <c r="AN230" s="329">
        <v>1</v>
      </c>
      <c r="AO230" s="336" t="s">
        <v>38</v>
      </c>
    </row>
    <row r="231" spans="2:41" ht="13.5">
      <c r="B231" s="199"/>
      <c r="C231" s="207"/>
      <c r="D231" s="207"/>
      <c r="E231" s="216"/>
      <c r="F231" s="221"/>
      <c r="G231" s="225"/>
      <c r="H231" s="229"/>
      <c r="I231" s="233"/>
      <c r="J231" s="229"/>
      <c r="K231" s="244"/>
      <c r="L231" s="252"/>
      <c r="M231" s="259"/>
      <c r="N231" s="262"/>
      <c r="O231" s="264"/>
      <c r="P231" s="264"/>
      <c r="Q231" s="264"/>
      <c r="R231" s="264"/>
      <c r="S231" s="264"/>
      <c r="T231" s="264"/>
      <c r="U231" s="264"/>
      <c r="V231" s="264"/>
      <c r="W231" s="275"/>
      <c r="X231" s="214" t="s">
        <v>17</v>
      </c>
      <c r="Y231" s="282">
        <v>1</v>
      </c>
      <c r="Z231" s="286" t="s">
        <v>38</v>
      </c>
      <c r="AA231" s="295" t="s">
        <v>38</v>
      </c>
      <c r="AB231" s="295" t="s">
        <v>38</v>
      </c>
      <c r="AC231" s="312">
        <v>1</v>
      </c>
      <c r="AD231" s="295" t="s">
        <v>38</v>
      </c>
      <c r="AE231" s="325" t="s">
        <v>38</v>
      </c>
      <c r="AF231" s="330">
        <v>2</v>
      </c>
      <c r="AG231" s="330" t="s">
        <v>38</v>
      </c>
      <c r="AH231" s="330">
        <v>1</v>
      </c>
      <c r="AI231" s="330">
        <v>1</v>
      </c>
      <c r="AJ231" s="330" t="s">
        <v>38</v>
      </c>
      <c r="AK231" s="330" t="s">
        <v>38</v>
      </c>
      <c r="AL231" s="330" t="s">
        <v>38</v>
      </c>
      <c r="AM231" s="330">
        <v>1</v>
      </c>
      <c r="AN231" s="330" t="s">
        <v>38</v>
      </c>
      <c r="AO231" s="337" t="s">
        <v>38</v>
      </c>
    </row>
    <row r="232" spans="2:41" ht="12" customHeight="1">
      <c r="B232" s="199"/>
      <c r="C232" s="207">
        <v>17500</v>
      </c>
      <c r="D232" s="207"/>
      <c r="E232" s="216" t="s">
        <v>470</v>
      </c>
      <c r="F232" s="220" t="s">
        <v>548</v>
      </c>
      <c r="G232" s="224">
        <v>2</v>
      </c>
      <c r="H232" s="231" t="s">
        <v>38</v>
      </c>
      <c r="I232" s="233">
        <f>AA232+AA233</f>
        <v>2</v>
      </c>
      <c r="J232" s="239" t="s">
        <v>38</v>
      </c>
      <c r="K232" s="244">
        <v>3</v>
      </c>
      <c r="L232" s="233" t="s">
        <v>38</v>
      </c>
      <c r="M232" s="258" t="s">
        <v>38</v>
      </c>
      <c r="N232" s="261" t="s">
        <v>38</v>
      </c>
      <c r="O232" s="263">
        <v>0</v>
      </c>
      <c r="P232" s="263">
        <v>0</v>
      </c>
      <c r="Q232" s="263">
        <v>2</v>
      </c>
      <c r="R232" s="263">
        <v>1</v>
      </c>
      <c r="S232" s="263">
        <v>1</v>
      </c>
      <c r="T232" s="263">
        <v>1</v>
      </c>
      <c r="U232" s="263">
        <v>1</v>
      </c>
      <c r="V232" s="263">
        <v>1</v>
      </c>
      <c r="W232" s="274">
        <v>0</v>
      </c>
      <c r="X232" s="278" t="s">
        <v>136</v>
      </c>
      <c r="Y232" s="224" t="s">
        <v>38</v>
      </c>
      <c r="Z232" s="230" t="s">
        <v>38</v>
      </c>
      <c r="AA232" s="297">
        <v>1</v>
      </c>
      <c r="AB232" s="297" t="s">
        <v>38</v>
      </c>
      <c r="AC232" s="310">
        <v>3</v>
      </c>
      <c r="AD232" s="297" t="s">
        <v>38</v>
      </c>
      <c r="AE232" s="323" t="s">
        <v>38</v>
      </c>
      <c r="AF232" s="329" t="s">
        <v>38</v>
      </c>
      <c r="AG232" s="329" t="s">
        <v>38</v>
      </c>
      <c r="AH232" s="329" t="s">
        <v>38</v>
      </c>
      <c r="AI232" s="329">
        <v>2</v>
      </c>
      <c r="AJ232" s="329" t="s">
        <v>38</v>
      </c>
      <c r="AK232" s="329" t="s">
        <v>38</v>
      </c>
      <c r="AL232" s="329" t="s">
        <v>38</v>
      </c>
      <c r="AM232" s="329">
        <v>1</v>
      </c>
      <c r="AN232" s="329" t="s">
        <v>38</v>
      </c>
      <c r="AO232" s="336" t="s">
        <v>38</v>
      </c>
    </row>
    <row r="233" spans="2:41" ht="13.5">
      <c r="B233" s="200"/>
      <c r="C233" s="207"/>
      <c r="D233" s="207"/>
      <c r="E233" s="216"/>
      <c r="F233" s="221"/>
      <c r="G233" s="225"/>
      <c r="H233" s="229"/>
      <c r="I233" s="233"/>
      <c r="J233" s="229"/>
      <c r="K233" s="244"/>
      <c r="L233" s="252"/>
      <c r="M233" s="259"/>
      <c r="N233" s="262"/>
      <c r="O233" s="264"/>
      <c r="P233" s="264"/>
      <c r="Q233" s="264"/>
      <c r="R233" s="264"/>
      <c r="S233" s="264"/>
      <c r="T233" s="264"/>
      <c r="U233" s="264"/>
      <c r="V233" s="264"/>
      <c r="W233" s="275"/>
      <c r="X233" s="214" t="s">
        <v>17</v>
      </c>
      <c r="Y233" s="282">
        <v>2</v>
      </c>
      <c r="Z233" s="286" t="s">
        <v>38</v>
      </c>
      <c r="AA233" s="297">
        <v>1</v>
      </c>
      <c r="AB233" s="297" t="s">
        <v>38</v>
      </c>
      <c r="AC233" s="310" t="s">
        <v>38</v>
      </c>
      <c r="AD233" s="297" t="s">
        <v>38</v>
      </c>
      <c r="AE233" s="323" t="s">
        <v>38</v>
      </c>
      <c r="AF233" s="330" t="s">
        <v>38</v>
      </c>
      <c r="AG233" s="330" t="s">
        <v>38</v>
      </c>
      <c r="AH233" s="330" t="s">
        <v>38</v>
      </c>
      <c r="AI233" s="330" t="s">
        <v>38</v>
      </c>
      <c r="AJ233" s="330">
        <v>1</v>
      </c>
      <c r="AK233" s="330">
        <v>1</v>
      </c>
      <c r="AL233" s="330">
        <v>1</v>
      </c>
      <c r="AM233" s="330" t="s">
        <v>38</v>
      </c>
      <c r="AN233" s="330">
        <v>1</v>
      </c>
      <c r="AO233" s="337" t="s">
        <v>38</v>
      </c>
    </row>
    <row r="234" spans="2:41" ht="12" customHeight="1">
      <c r="B234" s="196">
        <v>18000</v>
      </c>
      <c r="C234" s="207"/>
      <c r="D234" s="207"/>
      <c r="E234" s="217" t="s">
        <v>741</v>
      </c>
      <c r="F234" s="220" t="s">
        <v>548</v>
      </c>
      <c r="G234" s="224">
        <v>411</v>
      </c>
      <c r="H234" s="230">
        <v>390</v>
      </c>
      <c r="I234" s="233">
        <f>AA234+AA235</f>
        <v>349</v>
      </c>
      <c r="J234" s="239">
        <f>AB234+AB235</f>
        <v>328</v>
      </c>
      <c r="K234" s="244">
        <f>AC234+AC235</f>
        <v>310</v>
      </c>
      <c r="L234" s="233">
        <f>AD234+AD235</f>
        <v>250</v>
      </c>
      <c r="M234" s="258">
        <f>AE234+AE235</f>
        <v>323</v>
      </c>
      <c r="N234" s="261">
        <v>313</v>
      </c>
      <c r="O234" s="263">
        <v>267</v>
      </c>
      <c r="P234" s="263">
        <v>203</v>
      </c>
      <c r="Q234" s="263">
        <v>215</v>
      </c>
      <c r="R234" s="263">
        <v>190</v>
      </c>
      <c r="S234" s="263">
        <v>178</v>
      </c>
      <c r="T234" s="263">
        <v>125</v>
      </c>
      <c r="U234" s="263">
        <v>134</v>
      </c>
      <c r="V234" s="263">
        <v>134</v>
      </c>
      <c r="W234" s="274">
        <v>155</v>
      </c>
      <c r="X234" s="278" t="s">
        <v>136</v>
      </c>
      <c r="Y234" s="224">
        <v>122</v>
      </c>
      <c r="Z234" s="230">
        <v>123</v>
      </c>
      <c r="AA234" s="296">
        <v>111</v>
      </c>
      <c r="AB234" s="296">
        <v>99</v>
      </c>
      <c r="AC234" s="311">
        <v>91</v>
      </c>
      <c r="AD234" s="296">
        <v>77</v>
      </c>
      <c r="AE234" s="324">
        <v>84</v>
      </c>
      <c r="AF234" s="329">
        <v>96</v>
      </c>
      <c r="AG234" s="329">
        <v>92</v>
      </c>
      <c r="AH234" s="329">
        <v>73</v>
      </c>
      <c r="AI234" s="329">
        <v>66</v>
      </c>
      <c r="AJ234" s="329">
        <v>68</v>
      </c>
      <c r="AK234" s="329">
        <v>49</v>
      </c>
      <c r="AL234" s="329">
        <v>40</v>
      </c>
      <c r="AM234" s="329">
        <v>40</v>
      </c>
      <c r="AN234" s="329">
        <v>50</v>
      </c>
      <c r="AO234" s="336">
        <v>48</v>
      </c>
    </row>
    <row r="235" spans="2:41" ht="13.5">
      <c r="B235" s="196"/>
      <c r="C235" s="207"/>
      <c r="D235" s="207"/>
      <c r="E235" s="216"/>
      <c r="F235" s="221"/>
      <c r="G235" s="225"/>
      <c r="H235" s="229"/>
      <c r="I235" s="233"/>
      <c r="J235" s="229"/>
      <c r="K235" s="244"/>
      <c r="L235" s="252"/>
      <c r="M235" s="259"/>
      <c r="N235" s="262"/>
      <c r="O235" s="264"/>
      <c r="P235" s="264"/>
      <c r="Q235" s="264"/>
      <c r="R235" s="264"/>
      <c r="S235" s="264"/>
      <c r="T235" s="264"/>
      <c r="U235" s="264"/>
      <c r="V235" s="264"/>
      <c r="W235" s="275"/>
      <c r="X235" s="214" t="s">
        <v>17</v>
      </c>
      <c r="Y235" s="282">
        <v>289</v>
      </c>
      <c r="Z235" s="286">
        <v>267</v>
      </c>
      <c r="AA235" s="295">
        <v>238</v>
      </c>
      <c r="AB235" s="295">
        <v>229</v>
      </c>
      <c r="AC235" s="312">
        <v>219</v>
      </c>
      <c r="AD235" s="295">
        <v>173</v>
      </c>
      <c r="AE235" s="325">
        <v>239</v>
      </c>
      <c r="AF235" s="330">
        <v>217</v>
      </c>
      <c r="AG235" s="330">
        <v>175</v>
      </c>
      <c r="AH235" s="330">
        <v>130</v>
      </c>
      <c r="AI235" s="330">
        <v>149</v>
      </c>
      <c r="AJ235" s="330">
        <v>122</v>
      </c>
      <c r="AK235" s="330">
        <v>129</v>
      </c>
      <c r="AL235" s="330">
        <v>85</v>
      </c>
      <c r="AM235" s="330">
        <v>94</v>
      </c>
      <c r="AN235" s="330">
        <v>84</v>
      </c>
      <c r="AO235" s="337">
        <v>107</v>
      </c>
    </row>
    <row r="236" spans="2:41" ht="12" customHeight="1">
      <c r="B236" s="197" t="s">
        <v>299</v>
      </c>
      <c r="C236" s="207">
        <v>18100</v>
      </c>
      <c r="D236" s="207"/>
      <c r="E236" s="216" t="s">
        <v>472</v>
      </c>
      <c r="F236" s="220" t="s">
        <v>548</v>
      </c>
      <c r="G236" s="224">
        <v>342</v>
      </c>
      <c r="H236" s="230">
        <v>314</v>
      </c>
      <c r="I236" s="233">
        <f>AA236+AA237</f>
        <v>274</v>
      </c>
      <c r="J236" s="239">
        <f>AB236+AB237</f>
        <v>277</v>
      </c>
      <c r="K236" s="244">
        <f>AC236+AC237</f>
        <v>263</v>
      </c>
      <c r="L236" s="233">
        <f>AD236+AD237</f>
        <v>211</v>
      </c>
      <c r="M236" s="258">
        <f>AE236+AE237</f>
        <v>295</v>
      </c>
      <c r="N236" s="261">
        <v>273</v>
      </c>
      <c r="O236" s="263">
        <v>211</v>
      </c>
      <c r="P236" s="263">
        <v>152</v>
      </c>
      <c r="Q236" s="263">
        <v>170</v>
      </c>
      <c r="R236" s="263">
        <v>148</v>
      </c>
      <c r="S236" s="263">
        <v>144</v>
      </c>
      <c r="T236" s="263">
        <v>100</v>
      </c>
      <c r="U236" s="263">
        <v>114</v>
      </c>
      <c r="V236" s="263">
        <v>97</v>
      </c>
      <c r="W236" s="274">
        <v>120</v>
      </c>
      <c r="X236" s="278" t="s">
        <v>136</v>
      </c>
      <c r="Y236" s="224">
        <v>77</v>
      </c>
      <c r="Z236" s="230">
        <v>75</v>
      </c>
      <c r="AA236" s="297">
        <v>64</v>
      </c>
      <c r="AB236" s="297">
        <v>70</v>
      </c>
      <c r="AC236" s="310">
        <v>65</v>
      </c>
      <c r="AD236" s="297">
        <v>54</v>
      </c>
      <c r="AE236" s="323">
        <v>71</v>
      </c>
      <c r="AF236" s="329">
        <v>67</v>
      </c>
      <c r="AG236" s="329">
        <v>56</v>
      </c>
      <c r="AH236" s="329">
        <v>39</v>
      </c>
      <c r="AI236" s="329">
        <v>39</v>
      </c>
      <c r="AJ236" s="329">
        <v>43</v>
      </c>
      <c r="AK236" s="329">
        <v>31</v>
      </c>
      <c r="AL236" s="329">
        <v>25</v>
      </c>
      <c r="AM236" s="329">
        <v>28</v>
      </c>
      <c r="AN236" s="329">
        <v>25</v>
      </c>
      <c r="AO236" s="336">
        <v>29</v>
      </c>
    </row>
    <row r="237" spans="2:41" ht="13.5">
      <c r="B237" s="197"/>
      <c r="C237" s="207"/>
      <c r="D237" s="207"/>
      <c r="E237" s="216"/>
      <c r="F237" s="221"/>
      <c r="G237" s="225"/>
      <c r="H237" s="229"/>
      <c r="I237" s="233"/>
      <c r="J237" s="229"/>
      <c r="K237" s="244"/>
      <c r="L237" s="252"/>
      <c r="M237" s="259"/>
      <c r="N237" s="262"/>
      <c r="O237" s="264"/>
      <c r="P237" s="264"/>
      <c r="Q237" s="264"/>
      <c r="R237" s="264"/>
      <c r="S237" s="264"/>
      <c r="T237" s="264"/>
      <c r="U237" s="264"/>
      <c r="V237" s="264"/>
      <c r="W237" s="275"/>
      <c r="X237" s="214" t="s">
        <v>17</v>
      </c>
      <c r="Y237" s="282">
        <v>265</v>
      </c>
      <c r="Z237" s="286">
        <v>239</v>
      </c>
      <c r="AA237" s="297">
        <v>210</v>
      </c>
      <c r="AB237" s="297">
        <v>207</v>
      </c>
      <c r="AC237" s="310">
        <v>198</v>
      </c>
      <c r="AD237" s="297">
        <v>157</v>
      </c>
      <c r="AE237" s="323">
        <v>224</v>
      </c>
      <c r="AF237" s="330">
        <v>206</v>
      </c>
      <c r="AG237" s="330">
        <v>155</v>
      </c>
      <c r="AH237" s="330">
        <v>113</v>
      </c>
      <c r="AI237" s="330">
        <v>131</v>
      </c>
      <c r="AJ237" s="330">
        <v>105</v>
      </c>
      <c r="AK237" s="330">
        <v>113</v>
      </c>
      <c r="AL237" s="330">
        <v>75</v>
      </c>
      <c r="AM237" s="330">
        <v>86</v>
      </c>
      <c r="AN237" s="330">
        <v>72</v>
      </c>
      <c r="AO237" s="337">
        <v>91</v>
      </c>
    </row>
    <row r="238" spans="2:41" ht="12" customHeight="1">
      <c r="B238" s="197"/>
      <c r="C238" s="207">
        <v>18200</v>
      </c>
      <c r="D238" s="207"/>
      <c r="E238" s="216" t="s">
        <v>311</v>
      </c>
      <c r="F238" s="220" t="s">
        <v>548</v>
      </c>
      <c r="G238" s="224" t="s">
        <v>38</v>
      </c>
      <c r="H238" s="230">
        <v>1</v>
      </c>
      <c r="I238" s="233" t="s">
        <v>38</v>
      </c>
      <c r="J238" s="239" t="s">
        <v>38</v>
      </c>
      <c r="K238" s="244" t="s">
        <v>38</v>
      </c>
      <c r="L238" s="233" t="s">
        <v>38</v>
      </c>
      <c r="M238" s="258" t="s">
        <v>38</v>
      </c>
      <c r="N238" s="261" t="s">
        <v>38</v>
      </c>
      <c r="O238" s="263">
        <v>0</v>
      </c>
      <c r="P238" s="263">
        <v>1</v>
      </c>
      <c r="Q238" s="263">
        <v>0</v>
      </c>
      <c r="R238" s="263">
        <v>0</v>
      </c>
      <c r="S238" s="263">
        <v>1</v>
      </c>
      <c r="T238" s="263">
        <v>1</v>
      </c>
      <c r="U238" s="263">
        <v>0</v>
      </c>
      <c r="V238" s="263">
        <v>0</v>
      </c>
      <c r="W238" s="274">
        <v>1</v>
      </c>
      <c r="X238" s="278" t="s">
        <v>136</v>
      </c>
      <c r="Y238" s="224" t="s">
        <v>38</v>
      </c>
      <c r="Z238" s="230">
        <v>1</v>
      </c>
      <c r="AA238" s="296" t="s">
        <v>38</v>
      </c>
      <c r="AB238" s="296" t="s">
        <v>38</v>
      </c>
      <c r="AC238" s="311" t="s">
        <v>38</v>
      </c>
      <c r="AD238" s="296" t="s">
        <v>38</v>
      </c>
      <c r="AE238" s="324" t="s">
        <v>38</v>
      </c>
      <c r="AF238" s="329" t="s">
        <v>38</v>
      </c>
      <c r="AG238" s="329" t="s">
        <v>38</v>
      </c>
      <c r="AH238" s="329">
        <v>1</v>
      </c>
      <c r="AI238" s="329" t="s">
        <v>38</v>
      </c>
      <c r="AJ238" s="329" t="s">
        <v>38</v>
      </c>
      <c r="AK238" s="329">
        <v>1</v>
      </c>
      <c r="AL238" s="329">
        <v>1</v>
      </c>
      <c r="AM238" s="329" t="s">
        <v>38</v>
      </c>
      <c r="AN238" s="329" t="s">
        <v>38</v>
      </c>
      <c r="AO238" s="336">
        <v>1</v>
      </c>
    </row>
    <row r="239" spans="2:41" ht="13.5">
      <c r="B239" s="197"/>
      <c r="C239" s="207"/>
      <c r="D239" s="207"/>
      <c r="E239" s="216"/>
      <c r="F239" s="221"/>
      <c r="G239" s="225"/>
      <c r="H239" s="229"/>
      <c r="I239" s="233"/>
      <c r="J239" s="229"/>
      <c r="K239" s="244"/>
      <c r="L239" s="252"/>
      <c r="M239" s="259"/>
      <c r="N239" s="262"/>
      <c r="O239" s="264"/>
      <c r="P239" s="264"/>
      <c r="Q239" s="264"/>
      <c r="R239" s="264"/>
      <c r="S239" s="264"/>
      <c r="T239" s="264"/>
      <c r="U239" s="264"/>
      <c r="V239" s="264"/>
      <c r="W239" s="275"/>
      <c r="X239" s="214" t="s">
        <v>17</v>
      </c>
      <c r="Y239" s="282" t="s">
        <v>38</v>
      </c>
      <c r="Z239" s="286" t="s">
        <v>38</v>
      </c>
      <c r="AA239" s="295" t="s">
        <v>38</v>
      </c>
      <c r="AB239" s="295" t="s">
        <v>38</v>
      </c>
      <c r="AC239" s="312" t="s">
        <v>38</v>
      </c>
      <c r="AD239" s="295" t="s">
        <v>38</v>
      </c>
      <c r="AE239" s="325" t="s">
        <v>38</v>
      </c>
      <c r="AF239" s="330" t="s">
        <v>38</v>
      </c>
      <c r="AG239" s="330" t="s">
        <v>38</v>
      </c>
      <c r="AH239" s="330" t="s">
        <v>38</v>
      </c>
      <c r="AI239" s="330" t="s">
        <v>38</v>
      </c>
      <c r="AJ239" s="330" t="s">
        <v>38</v>
      </c>
      <c r="AK239" s="330" t="s">
        <v>38</v>
      </c>
      <c r="AL239" s="330" t="s">
        <v>38</v>
      </c>
      <c r="AM239" s="330" t="s">
        <v>38</v>
      </c>
      <c r="AN239" s="330" t="s">
        <v>38</v>
      </c>
      <c r="AO239" s="337" t="s">
        <v>38</v>
      </c>
    </row>
    <row r="240" spans="2:41" ht="12" customHeight="1">
      <c r="B240" s="197"/>
      <c r="C240" s="207">
        <v>18300</v>
      </c>
      <c r="D240" s="207"/>
      <c r="E240" s="217" t="s">
        <v>962</v>
      </c>
      <c r="F240" s="220" t="s">
        <v>548</v>
      </c>
      <c r="G240" s="224">
        <v>69</v>
      </c>
      <c r="H240" s="230">
        <v>75</v>
      </c>
      <c r="I240" s="233">
        <f>AA240+AA241</f>
        <v>75</v>
      </c>
      <c r="J240" s="239">
        <f>AB240+AB241</f>
        <v>51</v>
      </c>
      <c r="K240" s="244">
        <f>AC240+AC241</f>
        <v>47</v>
      </c>
      <c r="L240" s="233">
        <f>AD240+AD241</f>
        <v>39</v>
      </c>
      <c r="M240" s="258">
        <f>AE240+AE241</f>
        <v>28</v>
      </c>
      <c r="N240" s="261">
        <v>40</v>
      </c>
      <c r="O240" s="263">
        <v>56</v>
      </c>
      <c r="P240" s="263">
        <v>50</v>
      </c>
      <c r="Q240" s="263">
        <v>45</v>
      </c>
      <c r="R240" s="263">
        <v>42</v>
      </c>
      <c r="S240" s="263">
        <v>33</v>
      </c>
      <c r="T240" s="263">
        <v>24</v>
      </c>
      <c r="U240" s="263">
        <v>20</v>
      </c>
      <c r="V240" s="263">
        <v>37</v>
      </c>
      <c r="W240" s="274">
        <v>34</v>
      </c>
      <c r="X240" s="278" t="s">
        <v>136</v>
      </c>
      <c r="Y240" s="224">
        <v>45</v>
      </c>
      <c r="Z240" s="230">
        <v>47</v>
      </c>
      <c r="AA240" s="297">
        <v>47</v>
      </c>
      <c r="AB240" s="297">
        <v>29</v>
      </c>
      <c r="AC240" s="310">
        <v>26</v>
      </c>
      <c r="AD240" s="297">
        <v>23</v>
      </c>
      <c r="AE240" s="323">
        <v>13</v>
      </c>
      <c r="AF240" s="329">
        <v>29</v>
      </c>
      <c r="AG240" s="329">
        <v>36</v>
      </c>
      <c r="AH240" s="329">
        <v>33</v>
      </c>
      <c r="AI240" s="329">
        <v>27</v>
      </c>
      <c r="AJ240" s="329">
        <v>25</v>
      </c>
      <c r="AK240" s="329">
        <v>17</v>
      </c>
      <c r="AL240" s="329">
        <v>14</v>
      </c>
      <c r="AM240" s="329">
        <v>12</v>
      </c>
      <c r="AN240" s="329">
        <v>25</v>
      </c>
      <c r="AO240" s="336">
        <v>18</v>
      </c>
    </row>
    <row r="241" spans="2:41" ht="13.5">
      <c r="B241" s="197"/>
      <c r="C241" s="207"/>
      <c r="D241" s="207"/>
      <c r="E241" s="216"/>
      <c r="F241" s="221"/>
      <c r="G241" s="225"/>
      <c r="H241" s="229"/>
      <c r="I241" s="233"/>
      <c r="J241" s="229"/>
      <c r="K241" s="244"/>
      <c r="L241" s="252"/>
      <c r="M241" s="259"/>
      <c r="N241" s="262"/>
      <c r="O241" s="264"/>
      <c r="P241" s="264"/>
      <c r="Q241" s="264"/>
      <c r="R241" s="264"/>
      <c r="S241" s="264"/>
      <c r="T241" s="264"/>
      <c r="U241" s="264"/>
      <c r="V241" s="264"/>
      <c r="W241" s="275"/>
      <c r="X241" s="214" t="s">
        <v>17</v>
      </c>
      <c r="Y241" s="282">
        <v>24</v>
      </c>
      <c r="Z241" s="286">
        <v>28</v>
      </c>
      <c r="AA241" s="297">
        <v>28</v>
      </c>
      <c r="AB241" s="297">
        <v>22</v>
      </c>
      <c r="AC241" s="310">
        <v>21</v>
      </c>
      <c r="AD241" s="297">
        <v>16</v>
      </c>
      <c r="AE241" s="323">
        <v>15</v>
      </c>
      <c r="AF241" s="330">
        <v>11</v>
      </c>
      <c r="AG241" s="330">
        <v>20</v>
      </c>
      <c r="AH241" s="330">
        <v>17</v>
      </c>
      <c r="AI241" s="330">
        <v>18</v>
      </c>
      <c r="AJ241" s="330">
        <v>17</v>
      </c>
      <c r="AK241" s="330">
        <v>16</v>
      </c>
      <c r="AL241" s="330">
        <v>10</v>
      </c>
      <c r="AM241" s="330">
        <v>8</v>
      </c>
      <c r="AN241" s="330">
        <v>12</v>
      </c>
      <c r="AO241" s="337">
        <v>16</v>
      </c>
    </row>
    <row r="242" spans="2:41" ht="12" customHeight="1">
      <c r="B242" s="196">
        <v>20000</v>
      </c>
      <c r="C242" s="207"/>
      <c r="D242" s="207"/>
      <c r="E242" s="216" t="s">
        <v>474</v>
      </c>
      <c r="F242" s="220" t="s">
        <v>548</v>
      </c>
      <c r="G242" s="224">
        <v>171</v>
      </c>
      <c r="H242" s="230">
        <v>168</v>
      </c>
      <c r="I242" s="233">
        <f>AA242+AA243</f>
        <v>157</v>
      </c>
      <c r="J242" s="239">
        <f>AB242+AB243</f>
        <v>138</v>
      </c>
      <c r="K242" s="244">
        <f>AC242+AC243</f>
        <v>161</v>
      </c>
      <c r="L242" s="233">
        <f>AD242+AD243</f>
        <v>141</v>
      </c>
      <c r="M242" s="258">
        <f>AE242+AE243</f>
        <v>161</v>
      </c>
      <c r="N242" s="261">
        <v>175</v>
      </c>
      <c r="O242" s="263">
        <v>139</v>
      </c>
      <c r="P242" s="263">
        <v>185</v>
      </c>
      <c r="Q242" s="263">
        <v>194</v>
      </c>
      <c r="R242" s="263">
        <v>186</v>
      </c>
      <c r="S242" s="263">
        <v>189</v>
      </c>
      <c r="T242" s="263">
        <v>171</v>
      </c>
      <c r="U242" s="263">
        <v>182</v>
      </c>
      <c r="V242" s="263">
        <v>181</v>
      </c>
      <c r="W242" s="274">
        <v>183</v>
      </c>
      <c r="X242" s="278" t="s">
        <v>136</v>
      </c>
      <c r="Y242" s="224">
        <v>97</v>
      </c>
      <c r="Z242" s="230">
        <v>93</v>
      </c>
      <c r="AA242" s="296">
        <v>92</v>
      </c>
      <c r="AB242" s="296">
        <v>70</v>
      </c>
      <c r="AC242" s="311">
        <v>103</v>
      </c>
      <c r="AD242" s="296">
        <v>87</v>
      </c>
      <c r="AE242" s="324">
        <v>101</v>
      </c>
      <c r="AF242" s="329">
        <v>107</v>
      </c>
      <c r="AG242" s="329">
        <v>79</v>
      </c>
      <c r="AH242" s="329">
        <v>119</v>
      </c>
      <c r="AI242" s="329">
        <v>130</v>
      </c>
      <c r="AJ242" s="329">
        <v>117</v>
      </c>
      <c r="AK242" s="329">
        <v>123</v>
      </c>
      <c r="AL242" s="329">
        <v>109</v>
      </c>
      <c r="AM242" s="329">
        <v>125</v>
      </c>
      <c r="AN242" s="329">
        <v>105</v>
      </c>
      <c r="AO242" s="336">
        <v>121</v>
      </c>
    </row>
    <row r="243" spans="2:41" ht="13.5">
      <c r="B243" s="196"/>
      <c r="C243" s="207"/>
      <c r="D243" s="207"/>
      <c r="E243" s="216"/>
      <c r="F243" s="221"/>
      <c r="G243" s="225"/>
      <c r="H243" s="229"/>
      <c r="I243" s="233"/>
      <c r="J243" s="229"/>
      <c r="K243" s="244"/>
      <c r="L243" s="252"/>
      <c r="M243" s="259"/>
      <c r="N243" s="262"/>
      <c r="O243" s="264"/>
      <c r="P243" s="264"/>
      <c r="Q243" s="264"/>
      <c r="R243" s="264"/>
      <c r="S243" s="264"/>
      <c r="T243" s="264"/>
      <c r="U243" s="264"/>
      <c r="V243" s="264"/>
      <c r="W243" s="275"/>
      <c r="X243" s="214" t="s">
        <v>17</v>
      </c>
      <c r="Y243" s="282">
        <v>74</v>
      </c>
      <c r="Z243" s="286">
        <v>75</v>
      </c>
      <c r="AA243" s="295">
        <v>65</v>
      </c>
      <c r="AB243" s="295">
        <v>68</v>
      </c>
      <c r="AC243" s="312">
        <v>58</v>
      </c>
      <c r="AD243" s="295">
        <v>54</v>
      </c>
      <c r="AE243" s="325">
        <v>60</v>
      </c>
      <c r="AF243" s="330">
        <v>68</v>
      </c>
      <c r="AG243" s="330">
        <v>60</v>
      </c>
      <c r="AH243" s="330">
        <v>66</v>
      </c>
      <c r="AI243" s="330">
        <v>64</v>
      </c>
      <c r="AJ243" s="330">
        <v>69</v>
      </c>
      <c r="AK243" s="330">
        <v>66</v>
      </c>
      <c r="AL243" s="330">
        <v>62</v>
      </c>
      <c r="AM243" s="330">
        <v>57</v>
      </c>
      <c r="AN243" s="330">
        <v>76</v>
      </c>
      <c r="AO243" s="337">
        <v>62</v>
      </c>
    </row>
    <row r="244" spans="2:41" ht="12" customHeight="1">
      <c r="B244" s="197" t="s">
        <v>299</v>
      </c>
      <c r="C244" s="207">
        <v>20100</v>
      </c>
      <c r="D244" s="207"/>
      <c r="E244" s="216" t="s">
        <v>475</v>
      </c>
      <c r="F244" s="220" t="s">
        <v>548</v>
      </c>
      <c r="G244" s="224">
        <v>93</v>
      </c>
      <c r="H244" s="230">
        <v>99</v>
      </c>
      <c r="I244" s="233">
        <f>AA244+AA245</f>
        <v>90</v>
      </c>
      <c r="J244" s="239">
        <f>AB244+AB245</f>
        <v>76</v>
      </c>
      <c r="K244" s="244">
        <f>AC244+AC245</f>
        <v>94</v>
      </c>
      <c r="L244" s="233">
        <f>AD244+AD245</f>
        <v>82</v>
      </c>
      <c r="M244" s="258">
        <f>AE244+AE245</f>
        <v>92</v>
      </c>
      <c r="N244" s="261">
        <v>95</v>
      </c>
      <c r="O244" s="263">
        <v>91</v>
      </c>
      <c r="P244" s="263">
        <v>97</v>
      </c>
      <c r="Q244" s="263">
        <v>108</v>
      </c>
      <c r="R244" s="263">
        <v>93</v>
      </c>
      <c r="S244" s="263">
        <v>98</v>
      </c>
      <c r="T244" s="263">
        <v>89</v>
      </c>
      <c r="U244" s="263">
        <v>85</v>
      </c>
      <c r="V244" s="263">
        <v>95</v>
      </c>
      <c r="W244" s="274">
        <v>94</v>
      </c>
      <c r="X244" s="278" t="s">
        <v>136</v>
      </c>
      <c r="Y244" s="224">
        <v>48</v>
      </c>
      <c r="Z244" s="230">
        <v>54</v>
      </c>
      <c r="AA244" s="297">
        <v>51</v>
      </c>
      <c r="AB244" s="297">
        <v>37</v>
      </c>
      <c r="AC244" s="310">
        <v>58</v>
      </c>
      <c r="AD244" s="297">
        <v>45</v>
      </c>
      <c r="AE244" s="323">
        <v>52</v>
      </c>
      <c r="AF244" s="329">
        <v>54</v>
      </c>
      <c r="AG244" s="329">
        <v>49</v>
      </c>
      <c r="AH244" s="329">
        <v>57</v>
      </c>
      <c r="AI244" s="329">
        <v>66</v>
      </c>
      <c r="AJ244" s="329">
        <v>56</v>
      </c>
      <c r="AK244" s="329">
        <v>60</v>
      </c>
      <c r="AL244" s="329">
        <v>53</v>
      </c>
      <c r="AM244" s="329">
        <v>54</v>
      </c>
      <c r="AN244" s="329">
        <v>48</v>
      </c>
      <c r="AO244" s="336">
        <v>59</v>
      </c>
    </row>
    <row r="245" spans="2:41" ht="13.5">
      <c r="B245" s="197"/>
      <c r="C245" s="207"/>
      <c r="D245" s="207"/>
      <c r="E245" s="216"/>
      <c r="F245" s="221"/>
      <c r="G245" s="225"/>
      <c r="H245" s="229"/>
      <c r="I245" s="233"/>
      <c r="J245" s="229"/>
      <c r="K245" s="244"/>
      <c r="L245" s="252"/>
      <c r="M245" s="259"/>
      <c r="N245" s="262"/>
      <c r="O245" s="264"/>
      <c r="P245" s="264"/>
      <c r="Q245" s="264"/>
      <c r="R245" s="264"/>
      <c r="S245" s="264"/>
      <c r="T245" s="264"/>
      <c r="U245" s="264"/>
      <c r="V245" s="264"/>
      <c r="W245" s="275"/>
      <c r="X245" s="214" t="s">
        <v>17</v>
      </c>
      <c r="Y245" s="282">
        <v>45</v>
      </c>
      <c r="Z245" s="286">
        <v>45</v>
      </c>
      <c r="AA245" s="297">
        <v>39</v>
      </c>
      <c r="AB245" s="297">
        <v>39</v>
      </c>
      <c r="AC245" s="310">
        <v>36</v>
      </c>
      <c r="AD245" s="297">
        <v>37</v>
      </c>
      <c r="AE245" s="323">
        <v>40</v>
      </c>
      <c r="AF245" s="330">
        <v>41</v>
      </c>
      <c r="AG245" s="330">
        <v>42</v>
      </c>
      <c r="AH245" s="330">
        <v>40</v>
      </c>
      <c r="AI245" s="330">
        <v>42</v>
      </c>
      <c r="AJ245" s="330">
        <v>37</v>
      </c>
      <c r="AK245" s="330">
        <v>38</v>
      </c>
      <c r="AL245" s="330">
        <v>36</v>
      </c>
      <c r="AM245" s="330">
        <v>31</v>
      </c>
      <c r="AN245" s="330">
        <v>47</v>
      </c>
      <c r="AO245" s="337">
        <v>35</v>
      </c>
    </row>
    <row r="246" spans="2:41" ht="12" customHeight="1">
      <c r="B246" s="197"/>
      <c r="C246" s="208" t="s">
        <v>299</v>
      </c>
      <c r="D246" s="207">
        <v>20101</v>
      </c>
      <c r="E246" s="216" t="s">
        <v>476</v>
      </c>
      <c r="F246" s="220" t="s">
        <v>548</v>
      </c>
      <c r="G246" s="224">
        <v>9</v>
      </c>
      <c r="H246" s="230">
        <v>9</v>
      </c>
      <c r="I246" s="233">
        <f>AA246+AA247</f>
        <v>11</v>
      </c>
      <c r="J246" s="239">
        <f>AB246+AB247</f>
        <v>7</v>
      </c>
      <c r="K246" s="244">
        <f>AC246+AC247</f>
        <v>20</v>
      </c>
      <c r="L246" s="233">
        <f>AD246+AD247</f>
        <v>11</v>
      </c>
      <c r="M246" s="258">
        <f>AE246+AE247</f>
        <v>19</v>
      </c>
      <c r="N246" s="261">
        <v>14</v>
      </c>
      <c r="O246" s="263">
        <v>18</v>
      </c>
      <c r="P246" s="263">
        <v>14</v>
      </c>
      <c r="Q246" s="263">
        <v>28</v>
      </c>
      <c r="R246" s="263">
        <v>15</v>
      </c>
      <c r="S246" s="263">
        <v>29</v>
      </c>
      <c r="T246" s="263">
        <v>20</v>
      </c>
      <c r="U246" s="263">
        <v>16</v>
      </c>
      <c r="V246" s="263">
        <v>29</v>
      </c>
      <c r="W246" s="274">
        <v>29</v>
      </c>
      <c r="X246" s="278" t="s">
        <v>136</v>
      </c>
      <c r="Y246" s="224">
        <v>7</v>
      </c>
      <c r="Z246" s="230">
        <v>4</v>
      </c>
      <c r="AA246" s="296">
        <v>8</v>
      </c>
      <c r="AB246" s="296">
        <v>5</v>
      </c>
      <c r="AC246" s="311">
        <v>15</v>
      </c>
      <c r="AD246" s="296">
        <v>8</v>
      </c>
      <c r="AE246" s="324">
        <v>13</v>
      </c>
      <c r="AF246" s="329">
        <v>8</v>
      </c>
      <c r="AG246" s="329">
        <v>9</v>
      </c>
      <c r="AH246" s="329">
        <v>5</v>
      </c>
      <c r="AI246" s="329">
        <v>24</v>
      </c>
      <c r="AJ246" s="329">
        <v>11</v>
      </c>
      <c r="AK246" s="329">
        <v>18</v>
      </c>
      <c r="AL246" s="329">
        <v>14</v>
      </c>
      <c r="AM246" s="329">
        <v>9</v>
      </c>
      <c r="AN246" s="329">
        <v>16</v>
      </c>
      <c r="AO246" s="336">
        <v>24</v>
      </c>
    </row>
    <row r="247" spans="2:41" ht="13.5">
      <c r="B247" s="197"/>
      <c r="C247" s="208"/>
      <c r="D247" s="207"/>
      <c r="E247" s="216"/>
      <c r="F247" s="221"/>
      <c r="G247" s="225"/>
      <c r="H247" s="229"/>
      <c r="I247" s="233"/>
      <c r="J247" s="229"/>
      <c r="K247" s="244"/>
      <c r="L247" s="252"/>
      <c r="M247" s="259"/>
      <c r="N247" s="262"/>
      <c r="O247" s="264"/>
      <c r="P247" s="264"/>
      <c r="Q247" s="264"/>
      <c r="R247" s="264"/>
      <c r="S247" s="264"/>
      <c r="T247" s="264"/>
      <c r="U247" s="264"/>
      <c r="V247" s="264"/>
      <c r="W247" s="275"/>
      <c r="X247" s="214" t="s">
        <v>17</v>
      </c>
      <c r="Y247" s="282">
        <v>2</v>
      </c>
      <c r="Z247" s="286">
        <v>5</v>
      </c>
      <c r="AA247" s="295">
        <v>3</v>
      </c>
      <c r="AB247" s="295">
        <v>2</v>
      </c>
      <c r="AC247" s="312">
        <v>5</v>
      </c>
      <c r="AD247" s="295">
        <v>3</v>
      </c>
      <c r="AE247" s="325">
        <v>6</v>
      </c>
      <c r="AF247" s="330">
        <v>6</v>
      </c>
      <c r="AG247" s="330">
        <v>9</v>
      </c>
      <c r="AH247" s="330">
        <v>9</v>
      </c>
      <c r="AI247" s="330">
        <v>4</v>
      </c>
      <c r="AJ247" s="330">
        <v>4</v>
      </c>
      <c r="AK247" s="330">
        <v>11</v>
      </c>
      <c r="AL247" s="330">
        <v>6</v>
      </c>
      <c r="AM247" s="330">
        <v>7</v>
      </c>
      <c r="AN247" s="330">
        <v>13</v>
      </c>
      <c r="AO247" s="337">
        <v>5</v>
      </c>
    </row>
    <row r="248" spans="2:41" ht="12" customHeight="1">
      <c r="B248" s="197"/>
      <c r="C248" s="208"/>
      <c r="D248" s="207">
        <v>20102</v>
      </c>
      <c r="E248" s="216" t="s">
        <v>478</v>
      </c>
      <c r="F248" s="220" t="s">
        <v>548</v>
      </c>
      <c r="G248" s="224">
        <v>31</v>
      </c>
      <c r="H248" s="230">
        <v>28</v>
      </c>
      <c r="I248" s="233">
        <f>AA248+AA249</f>
        <v>26</v>
      </c>
      <c r="J248" s="239">
        <f>AB248+AB249</f>
        <v>24</v>
      </c>
      <c r="K248" s="244">
        <f>AC248+AC249</f>
        <v>16</v>
      </c>
      <c r="L248" s="233">
        <f>AD248+AD249</f>
        <v>26</v>
      </c>
      <c r="M248" s="258">
        <f>AE248+AE249</f>
        <v>16</v>
      </c>
      <c r="N248" s="261">
        <v>24</v>
      </c>
      <c r="O248" s="263">
        <v>19</v>
      </c>
      <c r="P248" s="263">
        <v>21</v>
      </c>
      <c r="Q248" s="263">
        <v>25</v>
      </c>
      <c r="R248" s="263">
        <v>24</v>
      </c>
      <c r="S248" s="263">
        <v>21</v>
      </c>
      <c r="T248" s="263">
        <v>18</v>
      </c>
      <c r="U248" s="263">
        <v>23</v>
      </c>
      <c r="V248" s="263">
        <v>17</v>
      </c>
      <c r="W248" s="274">
        <v>17</v>
      </c>
      <c r="X248" s="278" t="s">
        <v>136</v>
      </c>
      <c r="Y248" s="224">
        <v>12</v>
      </c>
      <c r="Z248" s="230">
        <v>15</v>
      </c>
      <c r="AA248" s="297">
        <v>10</v>
      </c>
      <c r="AB248" s="297">
        <v>10</v>
      </c>
      <c r="AC248" s="310">
        <v>10</v>
      </c>
      <c r="AD248" s="297">
        <v>14</v>
      </c>
      <c r="AE248" s="323">
        <v>9</v>
      </c>
      <c r="AF248" s="329">
        <v>14</v>
      </c>
      <c r="AG248" s="329">
        <v>10</v>
      </c>
      <c r="AH248" s="329">
        <v>12</v>
      </c>
      <c r="AI248" s="329">
        <v>12</v>
      </c>
      <c r="AJ248" s="329">
        <v>12</v>
      </c>
      <c r="AK248" s="329">
        <v>11</v>
      </c>
      <c r="AL248" s="329">
        <v>9</v>
      </c>
      <c r="AM248" s="329">
        <v>19</v>
      </c>
      <c r="AN248" s="329">
        <v>10</v>
      </c>
      <c r="AO248" s="336">
        <v>7</v>
      </c>
    </row>
    <row r="249" spans="2:41" ht="13.5">
      <c r="B249" s="197"/>
      <c r="C249" s="208"/>
      <c r="D249" s="207"/>
      <c r="E249" s="216"/>
      <c r="F249" s="221"/>
      <c r="G249" s="225"/>
      <c r="H249" s="229"/>
      <c r="I249" s="233"/>
      <c r="J249" s="229"/>
      <c r="K249" s="244"/>
      <c r="L249" s="252"/>
      <c r="M249" s="259"/>
      <c r="N249" s="262"/>
      <c r="O249" s="264"/>
      <c r="P249" s="264"/>
      <c r="Q249" s="264"/>
      <c r="R249" s="264"/>
      <c r="S249" s="264"/>
      <c r="T249" s="264"/>
      <c r="U249" s="264"/>
      <c r="V249" s="264"/>
      <c r="W249" s="275"/>
      <c r="X249" s="214" t="s">
        <v>17</v>
      </c>
      <c r="Y249" s="282">
        <v>19</v>
      </c>
      <c r="Z249" s="286">
        <v>13</v>
      </c>
      <c r="AA249" s="297">
        <v>16</v>
      </c>
      <c r="AB249" s="297">
        <v>14</v>
      </c>
      <c r="AC249" s="310">
        <v>6</v>
      </c>
      <c r="AD249" s="297">
        <v>12</v>
      </c>
      <c r="AE249" s="323">
        <v>7</v>
      </c>
      <c r="AF249" s="330">
        <v>10</v>
      </c>
      <c r="AG249" s="330">
        <v>9</v>
      </c>
      <c r="AH249" s="330">
        <v>9</v>
      </c>
      <c r="AI249" s="330">
        <v>13</v>
      </c>
      <c r="AJ249" s="330">
        <v>12</v>
      </c>
      <c r="AK249" s="330">
        <v>10</v>
      </c>
      <c r="AL249" s="330">
        <v>9</v>
      </c>
      <c r="AM249" s="330">
        <v>4</v>
      </c>
      <c r="AN249" s="330">
        <v>7</v>
      </c>
      <c r="AO249" s="337">
        <v>10</v>
      </c>
    </row>
    <row r="250" spans="2:41" ht="12" customHeight="1">
      <c r="B250" s="197"/>
      <c r="C250" s="208"/>
      <c r="D250" s="207">
        <v>20103</v>
      </c>
      <c r="E250" s="216" t="s">
        <v>127</v>
      </c>
      <c r="F250" s="220" t="s">
        <v>548</v>
      </c>
      <c r="G250" s="224">
        <v>8</v>
      </c>
      <c r="H250" s="230">
        <v>13</v>
      </c>
      <c r="I250" s="233">
        <f>AA250+AA251</f>
        <v>15</v>
      </c>
      <c r="J250" s="239">
        <f>AB250+AB251</f>
        <v>7</v>
      </c>
      <c r="K250" s="244">
        <f>AC250+AC251</f>
        <v>14</v>
      </c>
      <c r="L250" s="233">
        <f>AD250+AD251</f>
        <v>8</v>
      </c>
      <c r="M250" s="258">
        <f>AE250+AE251</f>
        <v>11</v>
      </c>
      <c r="N250" s="261">
        <v>8</v>
      </c>
      <c r="O250" s="263">
        <v>9</v>
      </c>
      <c r="P250" s="263">
        <v>11</v>
      </c>
      <c r="Q250" s="263">
        <v>7</v>
      </c>
      <c r="R250" s="263">
        <v>6</v>
      </c>
      <c r="S250" s="263">
        <v>11</v>
      </c>
      <c r="T250" s="263">
        <v>14</v>
      </c>
      <c r="U250" s="263">
        <v>10</v>
      </c>
      <c r="V250" s="263">
        <v>12</v>
      </c>
      <c r="W250" s="274">
        <v>8</v>
      </c>
      <c r="X250" s="278" t="s">
        <v>136</v>
      </c>
      <c r="Y250" s="224">
        <v>5</v>
      </c>
      <c r="Z250" s="230">
        <v>7</v>
      </c>
      <c r="AA250" s="296">
        <v>13</v>
      </c>
      <c r="AB250" s="296">
        <v>4</v>
      </c>
      <c r="AC250" s="311">
        <v>10</v>
      </c>
      <c r="AD250" s="296">
        <v>6</v>
      </c>
      <c r="AE250" s="324">
        <v>6</v>
      </c>
      <c r="AF250" s="329">
        <v>4</v>
      </c>
      <c r="AG250" s="329">
        <v>6</v>
      </c>
      <c r="AH250" s="329">
        <v>7</v>
      </c>
      <c r="AI250" s="329">
        <v>4</v>
      </c>
      <c r="AJ250" s="329">
        <v>4</v>
      </c>
      <c r="AK250" s="329">
        <v>5</v>
      </c>
      <c r="AL250" s="329">
        <v>8</v>
      </c>
      <c r="AM250" s="329">
        <v>6</v>
      </c>
      <c r="AN250" s="329">
        <v>6</v>
      </c>
      <c r="AO250" s="336">
        <v>3</v>
      </c>
    </row>
    <row r="251" spans="2:41" ht="13.5">
      <c r="B251" s="197"/>
      <c r="C251" s="208"/>
      <c r="D251" s="207"/>
      <c r="E251" s="216"/>
      <c r="F251" s="221"/>
      <c r="G251" s="225"/>
      <c r="H251" s="229"/>
      <c r="I251" s="233"/>
      <c r="J251" s="229"/>
      <c r="K251" s="244"/>
      <c r="L251" s="252"/>
      <c r="M251" s="259"/>
      <c r="N251" s="262"/>
      <c r="O251" s="264"/>
      <c r="P251" s="264"/>
      <c r="Q251" s="264"/>
      <c r="R251" s="264"/>
      <c r="S251" s="264"/>
      <c r="T251" s="264"/>
      <c r="U251" s="264"/>
      <c r="V251" s="264"/>
      <c r="W251" s="275"/>
      <c r="X251" s="214" t="s">
        <v>17</v>
      </c>
      <c r="Y251" s="282">
        <v>3</v>
      </c>
      <c r="Z251" s="286">
        <v>6</v>
      </c>
      <c r="AA251" s="295">
        <v>2</v>
      </c>
      <c r="AB251" s="295">
        <v>3</v>
      </c>
      <c r="AC251" s="312">
        <v>4</v>
      </c>
      <c r="AD251" s="295">
        <v>2</v>
      </c>
      <c r="AE251" s="325">
        <v>5</v>
      </c>
      <c r="AF251" s="330">
        <v>4</v>
      </c>
      <c r="AG251" s="330">
        <v>3</v>
      </c>
      <c r="AH251" s="330">
        <v>4</v>
      </c>
      <c r="AI251" s="330">
        <v>3</v>
      </c>
      <c r="AJ251" s="330">
        <v>2</v>
      </c>
      <c r="AK251" s="330">
        <v>6</v>
      </c>
      <c r="AL251" s="330">
        <v>6</v>
      </c>
      <c r="AM251" s="330">
        <v>4</v>
      </c>
      <c r="AN251" s="330">
        <v>6</v>
      </c>
      <c r="AO251" s="337">
        <v>5</v>
      </c>
    </row>
    <row r="252" spans="2:41" ht="12" customHeight="1">
      <c r="B252" s="197"/>
      <c r="C252" s="208"/>
      <c r="D252" s="207">
        <v>20104</v>
      </c>
      <c r="E252" s="216" t="s">
        <v>479</v>
      </c>
      <c r="F252" s="220" t="s">
        <v>548</v>
      </c>
      <c r="G252" s="224">
        <v>26</v>
      </c>
      <c r="H252" s="230">
        <v>22</v>
      </c>
      <c r="I252" s="233">
        <f>AA252+AA253</f>
        <v>18</v>
      </c>
      <c r="J252" s="239">
        <f>AB252+AB253</f>
        <v>21</v>
      </c>
      <c r="K252" s="244">
        <f>AC252+AC253</f>
        <v>26</v>
      </c>
      <c r="L252" s="233">
        <f>AD252+AD253</f>
        <v>24</v>
      </c>
      <c r="M252" s="258">
        <f>AE252+AE253</f>
        <v>27</v>
      </c>
      <c r="N252" s="261">
        <v>33</v>
      </c>
      <c r="O252" s="263">
        <v>31</v>
      </c>
      <c r="P252" s="263">
        <v>26</v>
      </c>
      <c r="Q252" s="263">
        <v>28</v>
      </c>
      <c r="R252" s="263">
        <v>27</v>
      </c>
      <c r="S252" s="263">
        <v>28</v>
      </c>
      <c r="T252" s="263">
        <v>23</v>
      </c>
      <c r="U252" s="263">
        <v>20</v>
      </c>
      <c r="V252" s="263">
        <v>25</v>
      </c>
      <c r="W252" s="274">
        <v>20</v>
      </c>
      <c r="X252" s="278" t="s">
        <v>136</v>
      </c>
      <c r="Y252" s="224">
        <v>15</v>
      </c>
      <c r="Z252" s="230">
        <v>11</v>
      </c>
      <c r="AA252" s="297">
        <v>7</v>
      </c>
      <c r="AB252" s="297">
        <v>7</v>
      </c>
      <c r="AC252" s="310">
        <v>15</v>
      </c>
      <c r="AD252" s="297">
        <v>9</v>
      </c>
      <c r="AE252" s="323">
        <v>9</v>
      </c>
      <c r="AF252" s="329">
        <v>18</v>
      </c>
      <c r="AG252" s="329">
        <v>16</v>
      </c>
      <c r="AH252" s="329">
        <v>16</v>
      </c>
      <c r="AI252" s="329">
        <v>15</v>
      </c>
      <c r="AJ252" s="329">
        <v>15</v>
      </c>
      <c r="AK252" s="329">
        <v>20</v>
      </c>
      <c r="AL252" s="329">
        <v>14</v>
      </c>
      <c r="AM252" s="329">
        <v>6</v>
      </c>
      <c r="AN252" s="329">
        <v>11</v>
      </c>
      <c r="AO252" s="336">
        <v>12</v>
      </c>
    </row>
    <row r="253" spans="2:41" ht="13.5">
      <c r="B253" s="197"/>
      <c r="C253" s="208"/>
      <c r="D253" s="207"/>
      <c r="E253" s="216"/>
      <c r="F253" s="221"/>
      <c r="G253" s="225"/>
      <c r="H253" s="229"/>
      <c r="I253" s="233"/>
      <c r="J253" s="229"/>
      <c r="K253" s="244"/>
      <c r="L253" s="252"/>
      <c r="M253" s="259"/>
      <c r="N253" s="262"/>
      <c r="O253" s="264"/>
      <c r="P253" s="264"/>
      <c r="Q253" s="264"/>
      <c r="R253" s="264"/>
      <c r="S253" s="264"/>
      <c r="T253" s="264"/>
      <c r="U253" s="264"/>
      <c r="V253" s="264"/>
      <c r="W253" s="275"/>
      <c r="X253" s="214" t="s">
        <v>17</v>
      </c>
      <c r="Y253" s="282">
        <v>11</v>
      </c>
      <c r="Z253" s="286">
        <v>11</v>
      </c>
      <c r="AA253" s="297">
        <v>11</v>
      </c>
      <c r="AB253" s="297">
        <v>14</v>
      </c>
      <c r="AC253" s="310">
        <v>11</v>
      </c>
      <c r="AD253" s="297">
        <v>15</v>
      </c>
      <c r="AE253" s="323">
        <v>18</v>
      </c>
      <c r="AF253" s="330">
        <v>15</v>
      </c>
      <c r="AG253" s="330">
        <v>15</v>
      </c>
      <c r="AH253" s="330">
        <v>10</v>
      </c>
      <c r="AI253" s="330">
        <v>13</v>
      </c>
      <c r="AJ253" s="330">
        <v>12</v>
      </c>
      <c r="AK253" s="330">
        <v>8</v>
      </c>
      <c r="AL253" s="330">
        <v>9</v>
      </c>
      <c r="AM253" s="330">
        <v>14</v>
      </c>
      <c r="AN253" s="330">
        <v>14</v>
      </c>
      <c r="AO253" s="337">
        <v>8</v>
      </c>
    </row>
    <row r="254" spans="2:41" ht="12" customHeight="1">
      <c r="B254" s="197"/>
      <c r="C254" s="208"/>
      <c r="D254" s="207">
        <v>20105</v>
      </c>
      <c r="E254" s="216" t="s">
        <v>481</v>
      </c>
      <c r="F254" s="220" t="s">
        <v>548</v>
      </c>
      <c r="G254" s="224">
        <v>2</v>
      </c>
      <c r="H254" s="231" t="s">
        <v>38</v>
      </c>
      <c r="I254" s="233" t="s">
        <v>38</v>
      </c>
      <c r="J254" s="239">
        <f>AB254+AB255</f>
        <v>3</v>
      </c>
      <c r="K254" s="244">
        <v>1</v>
      </c>
      <c r="L254" s="233">
        <v>1</v>
      </c>
      <c r="M254" s="258" t="s">
        <v>38</v>
      </c>
      <c r="N254" s="261">
        <v>2</v>
      </c>
      <c r="O254" s="263">
        <v>1</v>
      </c>
      <c r="P254" s="263">
        <v>7</v>
      </c>
      <c r="Q254" s="263">
        <v>9</v>
      </c>
      <c r="R254" s="263">
        <v>3</v>
      </c>
      <c r="S254" s="263">
        <v>1</v>
      </c>
      <c r="T254" s="263">
        <v>0</v>
      </c>
      <c r="U254" s="263">
        <v>2</v>
      </c>
      <c r="V254" s="263">
        <v>2</v>
      </c>
      <c r="W254" s="274">
        <v>4</v>
      </c>
      <c r="X254" s="278" t="s">
        <v>136</v>
      </c>
      <c r="Y254" s="224" t="s">
        <v>38</v>
      </c>
      <c r="Z254" s="230" t="s">
        <v>38</v>
      </c>
      <c r="AA254" s="296" t="s">
        <v>38</v>
      </c>
      <c r="AB254" s="296">
        <v>2</v>
      </c>
      <c r="AC254" s="311">
        <v>1</v>
      </c>
      <c r="AD254" s="296" t="s">
        <v>38</v>
      </c>
      <c r="AE254" s="324" t="s">
        <v>38</v>
      </c>
      <c r="AF254" s="329">
        <v>2</v>
      </c>
      <c r="AG254" s="329" t="s">
        <v>38</v>
      </c>
      <c r="AH254" s="329">
        <v>6</v>
      </c>
      <c r="AI254" s="329">
        <v>5</v>
      </c>
      <c r="AJ254" s="329">
        <v>1</v>
      </c>
      <c r="AK254" s="329" t="s">
        <v>38</v>
      </c>
      <c r="AL254" s="329" t="s">
        <v>38</v>
      </c>
      <c r="AM254" s="329">
        <v>2</v>
      </c>
      <c r="AN254" s="329">
        <v>1</v>
      </c>
      <c r="AO254" s="336">
        <v>3</v>
      </c>
    </row>
    <row r="255" spans="2:41" ht="13.5">
      <c r="B255" s="197"/>
      <c r="C255" s="208"/>
      <c r="D255" s="207"/>
      <c r="E255" s="216"/>
      <c r="F255" s="221"/>
      <c r="G255" s="225"/>
      <c r="H255" s="229"/>
      <c r="I255" s="233"/>
      <c r="J255" s="229"/>
      <c r="K255" s="244"/>
      <c r="L255" s="252"/>
      <c r="M255" s="259"/>
      <c r="N255" s="262"/>
      <c r="O255" s="264"/>
      <c r="P255" s="264"/>
      <c r="Q255" s="264"/>
      <c r="R255" s="264"/>
      <c r="S255" s="264"/>
      <c r="T255" s="264"/>
      <c r="U255" s="264"/>
      <c r="V255" s="264"/>
      <c r="W255" s="275"/>
      <c r="X255" s="214" t="s">
        <v>17</v>
      </c>
      <c r="Y255" s="282">
        <v>2</v>
      </c>
      <c r="Z255" s="286" t="s">
        <v>38</v>
      </c>
      <c r="AA255" s="295" t="s">
        <v>38</v>
      </c>
      <c r="AB255" s="295">
        <v>1</v>
      </c>
      <c r="AC255" s="312" t="s">
        <v>38</v>
      </c>
      <c r="AD255" s="295">
        <v>1</v>
      </c>
      <c r="AE255" s="325" t="s">
        <v>38</v>
      </c>
      <c r="AF255" s="330" t="s">
        <v>38</v>
      </c>
      <c r="AG255" s="330">
        <v>1</v>
      </c>
      <c r="AH255" s="330">
        <v>1</v>
      </c>
      <c r="AI255" s="330">
        <v>4</v>
      </c>
      <c r="AJ255" s="330">
        <v>2</v>
      </c>
      <c r="AK255" s="330">
        <v>1</v>
      </c>
      <c r="AL255" s="330" t="s">
        <v>38</v>
      </c>
      <c r="AM255" s="330" t="s">
        <v>38</v>
      </c>
      <c r="AN255" s="330">
        <v>1</v>
      </c>
      <c r="AO255" s="337">
        <v>1</v>
      </c>
    </row>
    <row r="256" spans="2:41" ht="12" customHeight="1">
      <c r="B256" s="197"/>
      <c r="C256" s="208"/>
      <c r="D256" s="207">
        <v>20106</v>
      </c>
      <c r="E256" s="217" t="s">
        <v>963</v>
      </c>
      <c r="F256" s="220" t="s">
        <v>548</v>
      </c>
      <c r="G256" s="224" t="s">
        <v>38</v>
      </c>
      <c r="H256" s="230">
        <v>3</v>
      </c>
      <c r="I256" s="233" t="s">
        <v>38</v>
      </c>
      <c r="J256" s="239">
        <v>1</v>
      </c>
      <c r="K256" s="244" t="s">
        <v>38</v>
      </c>
      <c r="L256" s="233" t="s">
        <v>38</v>
      </c>
      <c r="M256" s="258" t="s">
        <v>38</v>
      </c>
      <c r="N256" s="261">
        <v>2</v>
      </c>
      <c r="O256" s="263">
        <v>1</v>
      </c>
      <c r="P256" s="263">
        <v>4</v>
      </c>
      <c r="Q256" s="263">
        <v>0</v>
      </c>
      <c r="R256" s="263">
        <v>0</v>
      </c>
      <c r="S256" s="263">
        <v>0</v>
      </c>
      <c r="T256" s="263">
        <v>0</v>
      </c>
      <c r="U256" s="263">
        <v>0</v>
      </c>
      <c r="V256" s="263">
        <v>1</v>
      </c>
      <c r="W256" s="274">
        <v>0</v>
      </c>
      <c r="X256" s="278" t="s">
        <v>136</v>
      </c>
      <c r="Y256" s="224" t="s">
        <v>38</v>
      </c>
      <c r="Z256" s="230">
        <v>2</v>
      </c>
      <c r="AA256" s="297" t="s">
        <v>38</v>
      </c>
      <c r="AB256" s="297">
        <v>1</v>
      </c>
      <c r="AC256" s="310" t="s">
        <v>38</v>
      </c>
      <c r="AD256" s="297" t="s">
        <v>38</v>
      </c>
      <c r="AE256" s="323" t="s">
        <v>38</v>
      </c>
      <c r="AF256" s="329">
        <v>2</v>
      </c>
      <c r="AG256" s="329">
        <v>1</v>
      </c>
      <c r="AH256" s="329">
        <v>4</v>
      </c>
      <c r="AI256" s="329" t="s">
        <v>38</v>
      </c>
      <c r="AJ256" s="329" t="s">
        <v>38</v>
      </c>
      <c r="AK256" s="329" t="s">
        <v>38</v>
      </c>
      <c r="AL256" s="329" t="s">
        <v>38</v>
      </c>
      <c r="AM256" s="329" t="s">
        <v>38</v>
      </c>
      <c r="AN256" s="329">
        <v>1</v>
      </c>
      <c r="AO256" s="336" t="s">
        <v>38</v>
      </c>
    </row>
    <row r="257" spans="2:41" ht="13.5">
      <c r="B257" s="197"/>
      <c r="C257" s="208"/>
      <c r="D257" s="207"/>
      <c r="E257" s="216"/>
      <c r="F257" s="221"/>
      <c r="G257" s="225"/>
      <c r="H257" s="229"/>
      <c r="I257" s="233"/>
      <c r="J257" s="229"/>
      <c r="K257" s="244"/>
      <c r="L257" s="252"/>
      <c r="M257" s="259"/>
      <c r="N257" s="262"/>
      <c r="O257" s="264"/>
      <c r="P257" s="264"/>
      <c r="Q257" s="264"/>
      <c r="R257" s="264"/>
      <c r="S257" s="264"/>
      <c r="T257" s="264"/>
      <c r="U257" s="264"/>
      <c r="V257" s="264"/>
      <c r="W257" s="275"/>
      <c r="X257" s="214" t="s">
        <v>17</v>
      </c>
      <c r="Y257" s="282" t="s">
        <v>38</v>
      </c>
      <c r="Z257" s="286">
        <v>1</v>
      </c>
      <c r="AA257" s="297" t="s">
        <v>38</v>
      </c>
      <c r="AB257" s="297" t="s">
        <v>38</v>
      </c>
      <c r="AC257" s="310" t="s">
        <v>38</v>
      </c>
      <c r="AD257" s="297" t="s">
        <v>38</v>
      </c>
      <c r="AE257" s="323" t="s">
        <v>38</v>
      </c>
      <c r="AF257" s="330" t="s">
        <v>38</v>
      </c>
      <c r="AG257" s="330" t="s">
        <v>38</v>
      </c>
      <c r="AH257" s="330" t="s">
        <v>38</v>
      </c>
      <c r="AI257" s="330" t="s">
        <v>38</v>
      </c>
      <c r="AJ257" s="330" t="s">
        <v>38</v>
      </c>
      <c r="AK257" s="330" t="s">
        <v>38</v>
      </c>
      <c r="AL257" s="330" t="s">
        <v>38</v>
      </c>
      <c r="AM257" s="330" t="s">
        <v>38</v>
      </c>
      <c r="AN257" s="330" t="s">
        <v>38</v>
      </c>
      <c r="AO257" s="337" t="s">
        <v>38</v>
      </c>
    </row>
    <row r="258" spans="2:41" ht="12" customHeight="1">
      <c r="B258" s="197"/>
      <c r="C258" s="208"/>
      <c r="D258" s="207">
        <v>20107</v>
      </c>
      <c r="E258" s="216" t="s">
        <v>79</v>
      </c>
      <c r="F258" s="220" t="s">
        <v>548</v>
      </c>
      <c r="G258" s="224">
        <v>17</v>
      </c>
      <c r="H258" s="230">
        <v>24</v>
      </c>
      <c r="I258" s="233">
        <f>AA258+AA259</f>
        <v>20</v>
      </c>
      <c r="J258" s="239">
        <f>AB258+AB259</f>
        <v>13</v>
      </c>
      <c r="K258" s="244">
        <f>AC258+AC259</f>
        <v>17</v>
      </c>
      <c r="L258" s="233">
        <f>AD258+AD259</f>
        <v>12</v>
      </c>
      <c r="M258" s="258">
        <f>AE258+AE259</f>
        <v>19</v>
      </c>
      <c r="N258" s="261">
        <f>AG258+AG259</f>
        <v>12</v>
      </c>
      <c r="O258" s="263">
        <v>12</v>
      </c>
      <c r="P258" s="263">
        <v>14</v>
      </c>
      <c r="Q258" s="263">
        <v>11</v>
      </c>
      <c r="R258" s="263">
        <v>18</v>
      </c>
      <c r="S258" s="263">
        <v>8</v>
      </c>
      <c r="T258" s="263">
        <v>14</v>
      </c>
      <c r="U258" s="263">
        <v>14</v>
      </c>
      <c r="V258" s="263">
        <v>9</v>
      </c>
      <c r="W258" s="274">
        <v>16</v>
      </c>
      <c r="X258" s="278" t="s">
        <v>136</v>
      </c>
      <c r="Y258" s="224">
        <v>9</v>
      </c>
      <c r="Z258" s="230">
        <v>15</v>
      </c>
      <c r="AA258" s="296">
        <v>13</v>
      </c>
      <c r="AB258" s="296">
        <v>8</v>
      </c>
      <c r="AC258" s="311">
        <v>7</v>
      </c>
      <c r="AD258" s="296">
        <v>8</v>
      </c>
      <c r="AE258" s="324">
        <v>15</v>
      </c>
      <c r="AF258" s="329">
        <v>6</v>
      </c>
      <c r="AG258" s="329">
        <v>7</v>
      </c>
      <c r="AH258" s="329">
        <v>7</v>
      </c>
      <c r="AI258" s="329">
        <v>6</v>
      </c>
      <c r="AJ258" s="329">
        <v>13</v>
      </c>
      <c r="AK258" s="329">
        <v>6</v>
      </c>
      <c r="AL258" s="329">
        <v>8</v>
      </c>
      <c r="AM258" s="329">
        <v>12</v>
      </c>
      <c r="AN258" s="329">
        <v>3</v>
      </c>
      <c r="AO258" s="336">
        <v>10</v>
      </c>
    </row>
    <row r="259" spans="2:41" ht="13.5">
      <c r="B259" s="197"/>
      <c r="C259" s="208"/>
      <c r="D259" s="207"/>
      <c r="E259" s="216"/>
      <c r="F259" s="221"/>
      <c r="G259" s="225"/>
      <c r="H259" s="229"/>
      <c r="I259" s="233"/>
      <c r="J259" s="229"/>
      <c r="K259" s="244"/>
      <c r="L259" s="252"/>
      <c r="M259" s="259"/>
      <c r="N259" s="262"/>
      <c r="O259" s="264"/>
      <c r="P259" s="264"/>
      <c r="Q259" s="264"/>
      <c r="R259" s="264"/>
      <c r="S259" s="264"/>
      <c r="T259" s="264"/>
      <c r="U259" s="264"/>
      <c r="V259" s="264"/>
      <c r="W259" s="275"/>
      <c r="X259" s="214" t="s">
        <v>17</v>
      </c>
      <c r="Y259" s="282">
        <v>8</v>
      </c>
      <c r="Z259" s="286">
        <v>9</v>
      </c>
      <c r="AA259" s="295">
        <v>7</v>
      </c>
      <c r="AB259" s="295">
        <v>5</v>
      </c>
      <c r="AC259" s="312">
        <v>10</v>
      </c>
      <c r="AD259" s="295">
        <v>4</v>
      </c>
      <c r="AE259" s="325">
        <v>4</v>
      </c>
      <c r="AF259" s="330">
        <v>6</v>
      </c>
      <c r="AG259" s="330">
        <v>5</v>
      </c>
      <c r="AH259" s="330">
        <v>7</v>
      </c>
      <c r="AI259" s="330">
        <v>5</v>
      </c>
      <c r="AJ259" s="330">
        <v>5</v>
      </c>
      <c r="AK259" s="330">
        <v>2</v>
      </c>
      <c r="AL259" s="330">
        <v>6</v>
      </c>
      <c r="AM259" s="330">
        <v>2</v>
      </c>
      <c r="AN259" s="330">
        <v>6</v>
      </c>
      <c r="AO259" s="337">
        <v>6</v>
      </c>
    </row>
    <row r="260" spans="2:41" ht="12" customHeight="1">
      <c r="B260" s="197"/>
      <c r="C260" s="207">
        <v>20200</v>
      </c>
      <c r="D260" s="207"/>
      <c r="E260" s="216" t="s">
        <v>466</v>
      </c>
      <c r="F260" s="220" t="s">
        <v>548</v>
      </c>
      <c r="G260" s="224">
        <v>36</v>
      </c>
      <c r="H260" s="230">
        <v>47</v>
      </c>
      <c r="I260" s="233">
        <f>AA260+AA261</f>
        <v>39</v>
      </c>
      <c r="J260" s="239">
        <f>AB260+AB261</f>
        <v>41</v>
      </c>
      <c r="K260" s="244">
        <f>AC260+AC261</f>
        <v>49</v>
      </c>
      <c r="L260" s="233">
        <f>AD260+AD261</f>
        <v>35</v>
      </c>
      <c r="M260" s="258">
        <f>AE260+AE261</f>
        <v>53</v>
      </c>
      <c r="N260" s="261">
        <v>51</v>
      </c>
      <c r="O260" s="263">
        <v>35</v>
      </c>
      <c r="P260" s="263">
        <v>70</v>
      </c>
      <c r="Q260" s="263">
        <v>73</v>
      </c>
      <c r="R260" s="263">
        <v>68</v>
      </c>
      <c r="S260" s="263">
        <v>75</v>
      </c>
      <c r="T260" s="263">
        <v>63</v>
      </c>
      <c r="U260" s="263">
        <v>79</v>
      </c>
      <c r="V260" s="263">
        <v>66</v>
      </c>
      <c r="W260" s="274">
        <v>69</v>
      </c>
      <c r="X260" s="278" t="s">
        <v>136</v>
      </c>
      <c r="Y260" s="224">
        <v>27</v>
      </c>
      <c r="Z260" s="230">
        <v>29</v>
      </c>
      <c r="AA260" s="297">
        <v>27</v>
      </c>
      <c r="AB260" s="297">
        <v>25</v>
      </c>
      <c r="AC260" s="310">
        <v>32</v>
      </c>
      <c r="AD260" s="297">
        <v>24</v>
      </c>
      <c r="AE260" s="323">
        <v>36</v>
      </c>
      <c r="AF260" s="329">
        <v>35</v>
      </c>
      <c r="AG260" s="329">
        <v>25</v>
      </c>
      <c r="AH260" s="329">
        <v>53</v>
      </c>
      <c r="AI260" s="329">
        <v>56</v>
      </c>
      <c r="AJ260" s="329">
        <v>47</v>
      </c>
      <c r="AK260" s="329">
        <v>52</v>
      </c>
      <c r="AL260" s="329">
        <v>43</v>
      </c>
      <c r="AM260" s="329">
        <v>60</v>
      </c>
      <c r="AN260" s="329">
        <v>46</v>
      </c>
      <c r="AO260" s="336">
        <v>48</v>
      </c>
    </row>
    <row r="261" spans="2:41" ht="13.5">
      <c r="B261" s="197"/>
      <c r="C261" s="207"/>
      <c r="D261" s="207"/>
      <c r="E261" s="216"/>
      <c r="F261" s="221"/>
      <c r="G261" s="225"/>
      <c r="H261" s="229"/>
      <c r="I261" s="233"/>
      <c r="J261" s="229"/>
      <c r="K261" s="244"/>
      <c r="L261" s="252"/>
      <c r="M261" s="259"/>
      <c r="N261" s="262"/>
      <c r="O261" s="264"/>
      <c r="P261" s="264"/>
      <c r="Q261" s="264"/>
      <c r="R261" s="264"/>
      <c r="S261" s="264"/>
      <c r="T261" s="264"/>
      <c r="U261" s="264"/>
      <c r="V261" s="264"/>
      <c r="W261" s="275"/>
      <c r="X261" s="214" t="s">
        <v>17</v>
      </c>
      <c r="Y261" s="282">
        <v>9</v>
      </c>
      <c r="Z261" s="286">
        <v>18</v>
      </c>
      <c r="AA261" s="297">
        <v>12</v>
      </c>
      <c r="AB261" s="297">
        <v>16</v>
      </c>
      <c r="AC261" s="310">
        <v>17</v>
      </c>
      <c r="AD261" s="297">
        <v>11</v>
      </c>
      <c r="AE261" s="323">
        <v>17</v>
      </c>
      <c r="AF261" s="330">
        <v>16</v>
      </c>
      <c r="AG261" s="330">
        <v>10</v>
      </c>
      <c r="AH261" s="330">
        <v>17</v>
      </c>
      <c r="AI261" s="330">
        <v>17</v>
      </c>
      <c r="AJ261" s="330">
        <v>21</v>
      </c>
      <c r="AK261" s="330">
        <v>23</v>
      </c>
      <c r="AL261" s="330">
        <v>20</v>
      </c>
      <c r="AM261" s="330">
        <v>19</v>
      </c>
      <c r="AN261" s="330">
        <v>20</v>
      </c>
      <c r="AO261" s="337">
        <v>21</v>
      </c>
    </row>
    <row r="262" spans="2:41" ht="12" customHeight="1">
      <c r="B262" s="197"/>
      <c r="C262" s="207">
        <v>20300</v>
      </c>
      <c r="D262" s="207"/>
      <c r="E262" s="216" t="s">
        <v>483</v>
      </c>
      <c r="F262" s="220" t="s">
        <v>548</v>
      </c>
      <c r="G262" s="224">
        <v>1</v>
      </c>
      <c r="H262" s="230">
        <v>2</v>
      </c>
      <c r="I262" s="233" t="s">
        <v>38</v>
      </c>
      <c r="J262" s="239" t="s">
        <v>38</v>
      </c>
      <c r="K262" s="244">
        <v>1</v>
      </c>
      <c r="L262" s="233">
        <v>1</v>
      </c>
      <c r="M262" s="258" t="s">
        <v>38</v>
      </c>
      <c r="N262" s="261">
        <v>1</v>
      </c>
      <c r="O262" s="263">
        <v>0</v>
      </c>
      <c r="P262" s="263">
        <v>1</v>
      </c>
      <c r="Q262" s="263">
        <v>0</v>
      </c>
      <c r="R262" s="263">
        <v>1</v>
      </c>
      <c r="S262" s="263">
        <v>1</v>
      </c>
      <c r="T262" s="263">
        <v>0</v>
      </c>
      <c r="U262" s="263">
        <v>0</v>
      </c>
      <c r="V262" s="263">
        <v>2</v>
      </c>
      <c r="W262" s="274">
        <v>4</v>
      </c>
      <c r="X262" s="278" t="s">
        <v>136</v>
      </c>
      <c r="Y262" s="224">
        <v>1</v>
      </c>
      <c r="Z262" s="230">
        <v>1</v>
      </c>
      <c r="AA262" s="296" t="s">
        <v>38</v>
      </c>
      <c r="AB262" s="296" t="s">
        <v>38</v>
      </c>
      <c r="AC262" s="311" t="s">
        <v>38</v>
      </c>
      <c r="AD262" s="296">
        <v>1</v>
      </c>
      <c r="AE262" s="324" t="s">
        <v>38</v>
      </c>
      <c r="AF262" s="329" t="s">
        <v>38</v>
      </c>
      <c r="AG262" s="329" t="s">
        <v>38</v>
      </c>
      <c r="AH262" s="329">
        <v>1</v>
      </c>
      <c r="AI262" s="329" t="s">
        <v>38</v>
      </c>
      <c r="AJ262" s="329" t="s">
        <v>38</v>
      </c>
      <c r="AK262" s="329" t="s">
        <v>38</v>
      </c>
      <c r="AL262" s="329" t="s">
        <v>38</v>
      </c>
      <c r="AM262" s="329" t="s">
        <v>38</v>
      </c>
      <c r="AN262" s="329">
        <v>1</v>
      </c>
      <c r="AO262" s="336">
        <v>2</v>
      </c>
    </row>
    <row r="263" spans="2:41" ht="13.5">
      <c r="B263" s="197"/>
      <c r="C263" s="207"/>
      <c r="D263" s="207"/>
      <c r="E263" s="216"/>
      <c r="F263" s="221"/>
      <c r="G263" s="225"/>
      <c r="H263" s="229"/>
      <c r="I263" s="233"/>
      <c r="J263" s="229"/>
      <c r="K263" s="244"/>
      <c r="L263" s="252"/>
      <c r="M263" s="259"/>
      <c r="N263" s="262"/>
      <c r="O263" s="264"/>
      <c r="P263" s="264"/>
      <c r="Q263" s="264"/>
      <c r="R263" s="264"/>
      <c r="S263" s="264"/>
      <c r="T263" s="264"/>
      <c r="U263" s="264"/>
      <c r="V263" s="264"/>
      <c r="W263" s="275"/>
      <c r="X263" s="214" t="s">
        <v>17</v>
      </c>
      <c r="Y263" s="282" t="s">
        <v>38</v>
      </c>
      <c r="Z263" s="286">
        <v>1</v>
      </c>
      <c r="AA263" s="295" t="s">
        <v>38</v>
      </c>
      <c r="AB263" s="295" t="s">
        <v>38</v>
      </c>
      <c r="AC263" s="312">
        <v>1</v>
      </c>
      <c r="AD263" s="295" t="s">
        <v>38</v>
      </c>
      <c r="AE263" s="325" t="s">
        <v>38</v>
      </c>
      <c r="AF263" s="330">
        <v>1</v>
      </c>
      <c r="AG263" s="330" t="s">
        <v>38</v>
      </c>
      <c r="AH263" s="330" t="s">
        <v>38</v>
      </c>
      <c r="AI263" s="330" t="s">
        <v>38</v>
      </c>
      <c r="AJ263" s="330">
        <v>1</v>
      </c>
      <c r="AK263" s="330">
        <v>1</v>
      </c>
      <c r="AL263" s="330" t="s">
        <v>38</v>
      </c>
      <c r="AM263" s="330" t="s">
        <v>38</v>
      </c>
      <c r="AN263" s="330">
        <v>1</v>
      </c>
      <c r="AO263" s="337">
        <v>2</v>
      </c>
    </row>
    <row r="264" spans="2:41" ht="12" customHeight="1">
      <c r="B264" s="197"/>
      <c r="C264" s="207">
        <v>20400</v>
      </c>
      <c r="D264" s="207"/>
      <c r="E264" s="216" t="s">
        <v>487</v>
      </c>
      <c r="F264" s="220" t="s">
        <v>548</v>
      </c>
      <c r="G264" s="224">
        <v>41</v>
      </c>
      <c r="H264" s="230">
        <v>20</v>
      </c>
      <c r="I264" s="234">
        <f>AA264+AA265</f>
        <v>28</v>
      </c>
      <c r="J264" s="239">
        <f>AB264+AB265</f>
        <v>21</v>
      </c>
      <c r="K264" s="244">
        <f>AC264+AC265</f>
        <v>17</v>
      </c>
      <c r="L264" s="233">
        <f>AD264+AD265</f>
        <v>23</v>
      </c>
      <c r="M264" s="258">
        <f>AE264+AE265</f>
        <v>16</v>
      </c>
      <c r="N264" s="261">
        <v>28</v>
      </c>
      <c r="O264" s="263">
        <v>13</v>
      </c>
      <c r="P264" s="263">
        <v>17</v>
      </c>
      <c r="Q264" s="263">
        <v>13</v>
      </c>
      <c r="R264" s="263">
        <v>24</v>
      </c>
      <c r="S264" s="263">
        <v>15</v>
      </c>
      <c r="T264" s="263">
        <v>19</v>
      </c>
      <c r="U264" s="263">
        <v>18</v>
      </c>
      <c r="V264" s="263">
        <v>18</v>
      </c>
      <c r="W264" s="274">
        <v>16</v>
      </c>
      <c r="X264" s="278" t="s">
        <v>136</v>
      </c>
      <c r="Y264" s="224">
        <v>21</v>
      </c>
      <c r="Z264" s="230">
        <v>9</v>
      </c>
      <c r="AA264" s="297">
        <v>14</v>
      </c>
      <c r="AB264" s="297">
        <v>8</v>
      </c>
      <c r="AC264" s="310">
        <v>13</v>
      </c>
      <c r="AD264" s="297">
        <v>17</v>
      </c>
      <c r="AE264" s="323">
        <v>13</v>
      </c>
      <c r="AF264" s="329">
        <v>18</v>
      </c>
      <c r="AG264" s="329">
        <v>5</v>
      </c>
      <c r="AH264" s="329">
        <v>8</v>
      </c>
      <c r="AI264" s="329">
        <v>8</v>
      </c>
      <c r="AJ264" s="329">
        <v>14</v>
      </c>
      <c r="AK264" s="329">
        <v>11</v>
      </c>
      <c r="AL264" s="329">
        <v>13</v>
      </c>
      <c r="AM264" s="329">
        <v>11</v>
      </c>
      <c r="AN264" s="329">
        <v>10</v>
      </c>
      <c r="AO264" s="336">
        <v>12</v>
      </c>
    </row>
    <row r="265" spans="2:41" ht="13.5">
      <c r="B265" s="203"/>
      <c r="C265" s="212"/>
      <c r="D265" s="212"/>
      <c r="E265" s="218"/>
      <c r="F265" s="222"/>
      <c r="G265" s="226"/>
      <c r="H265" s="232"/>
      <c r="I265" s="235"/>
      <c r="J265" s="232"/>
      <c r="K265" s="245"/>
      <c r="L265" s="253"/>
      <c r="M265" s="260"/>
      <c r="N265" s="265"/>
      <c r="O265" s="270"/>
      <c r="P265" s="270"/>
      <c r="Q265" s="270"/>
      <c r="R265" s="270"/>
      <c r="S265" s="270"/>
      <c r="T265" s="270"/>
      <c r="U265" s="270"/>
      <c r="V265" s="270"/>
      <c r="W265" s="276"/>
      <c r="X265" s="279" t="s">
        <v>17</v>
      </c>
      <c r="Y265" s="284">
        <v>20</v>
      </c>
      <c r="Z265" s="287">
        <v>11</v>
      </c>
      <c r="AA265" s="300">
        <v>14</v>
      </c>
      <c r="AB265" s="300">
        <v>13</v>
      </c>
      <c r="AC265" s="313">
        <v>4</v>
      </c>
      <c r="AD265" s="300">
        <v>6</v>
      </c>
      <c r="AE265" s="326">
        <v>3</v>
      </c>
      <c r="AF265" s="332">
        <v>10</v>
      </c>
      <c r="AG265" s="332">
        <v>8</v>
      </c>
      <c r="AH265" s="332">
        <v>9</v>
      </c>
      <c r="AI265" s="332">
        <v>5</v>
      </c>
      <c r="AJ265" s="332">
        <v>10</v>
      </c>
      <c r="AK265" s="332">
        <v>4</v>
      </c>
      <c r="AL265" s="332">
        <v>6</v>
      </c>
      <c r="AM265" s="332">
        <v>7</v>
      </c>
      <c r="AN265" s="332">
        <v>8</v>
      </c>
      <c r="AO265" s="341">
        <v>4</v>
      </c>
    </row>
    <row r="266" spans="2:41">
      <c r="B266" s="204" t="s">
        <v>452</v>
      </c>
      <c r="C266" s="192"/>
      <c r="D266" s="204"/>
      <c r="E266" s="204"/>
      <c r="F266" s="204"/>
      <c r="G266" s="223"/>
      <c r="H266" s="223"/>
      <c r="I266" s="204"/>
      <c r="J266" s="223"/>
      <c r="K266" s="246"/>
      <c r="L266" s="204"/>
      <c r="X266" s="204"/>
      <c r="Y266" s="280"/>
      <c r="Z266" s="280"/>
      <c r="AA266" s="204"/>
      <c r="AB266" s="204"/>
      <c r="AC266" s="204"/>
      <c r="AD266" s="204"/>
      <c r="AE266" s="204"/>
      <c r="AF266" s="204"/>
      <c r="AG266" s="204"/>
      <c r="AH266" s="204"/>
      <c r="AI266" s="204"/>
      <c r="AJ266" s="204"/>
      <c r="AK266" s="204"/>
      <c r="AL266" s="204"/>
      <c r="AM266" s="204"/>
      <c r="AN266" s="204"/>
      <c r="AO266" s="204"/>
    </row>
    <row r="267" spans="2:41">
      <c r="B267" s="192" t="s">
        <v>151</v>
      </c>
      <c r="C267" s="192"/>
      <c r="D267" s="192"/>
      <c r="E267" s="192"/>
      <c r="F267" s="192"/>
      <c r="G267" s="191"/>
      <c r="H267" s="191"/>
      <c r="I267" s="192"/>
      <c r="K267" s="192"/>
      <c r="L267" s="192"/>
      <c r="X267" s="192"/>
      <c r="Y267" s="280"/>
      <c r="Z267" s="280"/>
      <c r="AA267" s="192"/>
      <c r="AB267" s="192"/>
      <c r="AC267" s="192"/>
      <c r="AD267" s="192"/>
      <c r="AE267" s="192"/>
      <c r="AF267" s="204"/>
    </row>
    <row r="268" spans="2:41">
      <c r="B268" s="192" t="s">
        <v>496</v>
      </c>
      <c r="C268" s="192"/>
      <c r="D268" s="192"/>
      <c r="E268" s="192"/>
      <c r="F268" s="192"/>
      <c r="G268" s="191"/>
      <c r="H268" s="191"/>
      <c r="I268" s="192"/>
      <c r="K268" s="192"/>
      <c r="L268" s="192"/>
      <c r="X268" s="192"/>
      <c r="Y268" s="280"/>
      <c r="Z268" s="280"/>
      <c r="AA268" s="192"/>
      <c r="AB268" s="192"/>
      <c r="AC268" s="192"/>
      <c r="AD268" s="192"/>
      <c r="AE268" s="192"/>
      <c r="AF268" s="204"/>
    </row>
  </sheetData>
  <autoFilter ref="B3:AO268"/>
  <mergeCells count="2648">
    <mergeCell ref="AN1:AO1"/>
    <mergeCell ref="B4:E5"/>
    <mergeCell ref="F4:F5"/>
    <mergeCell ref="G4:G5"/>
    <mergeCell ref="H4:H5"/>
    <mergeCell ref="I4:I5"/>
    <mergeCell ref="J4:J5"/>
    <mergeCell ref="K4:K5"/>
    <mergeCell ref="L4:L5"/>
    <mergeCell ref="M4:M5"/>
    <mergeCell ref="N4:N5"/>
    <mergeCell ref="O4:O5"/>
    <mergeCell ref="P4:P5"/>
    <mergeCell ref="Q4:Q5"/>
    <mergeCell ref="R4:R5"/>
    <mergeCell ref="S4:S5"/>
    <mergeCell ref="T4:T5"/>
    <mergeCell ref="U4:U5"/>
    <mergeCell ref="V4:V5"/>
    <mergeCell ref="W4:W5"/>
    <mergeCell ref="B6:D7"/>
    <mergeCell ref="E6:E7"/>
    <mergeCell ref="F6:F7"/>
    <mergeCell ref="G6:G7"/>
    <mergeCell ref="H6:H7"/>
    <mergeCell ref="I6:I7"/>
    <mergeCell ref="J6:J7"/>
    <mergeCell ref="K6:K7"/>
    <mergeCell ref="L6:L7"/>
    <mergeCell ref="M6:M7"/>
    <mergeCell ref="N6:N7"/>
    <mergeCell ref="O6:O7"/>
    <mergeCell ref="P6:P7"/>
    <mergeCell ref="Q6:Q7"/>
    <mergeCell ref="R6:R7"/>
    <mergeCell ref="S6:S7"/>
    <mergeCell ref="T6:T7"/>
    <mergeCell ref="U6:U7"/>
    <mergeCell ref="V6:V7"/>
    <mergeCell ref="W6:W7"/>
    <mergeCell ref="C8:D9"/>
    <mergeCell ref="E8:E9"/>
    <mergeCell ref="F8:F9"/>
    <mergeCell ref="G8:G9"/>
    <mergeCell ref="H8:H9"/>
    <mergeCell ref="I8:I9"/>
    <mergeCell ref="J8:J9"/>
    <mergeCell ref="K8:K9"/>
    <mergeCell ref="L8:L9"/>
    <mergeCell ref="M8:M9"/>
    <mergeCell ref="N8:N9"/>
    <mergeCell ref="O8:O9"/>
    <mergeCell ref="P8:P9"/>
    <mergeCell ref="Q8:Q9"/>
    <mergeCell ref="R8:R9"/>
    <mergeCell ref="S8:S9"/>
    <mergeCell ref="T8:T9"/>
    <mergeCell ref="U8:U9"/>
    <mergeCell ref="V8:V9"/>
    <mergeCell ref="W8:W9"/>
    <mergeCell ref="C10:D11"/>
    <mergeCell ref="E10:E11"/>
    <mergeCell ref="F10:F11"/>
    <mergeCell ref="G10:G11"/>
    <mergeCell ref="H10:H11"/>
    <mergeCell ref="I10:I11"/>
    <mergeCell ref="J10:J11"/>
    <mergeCell ref="K10:K11"/>
    <mergeCell ref="L10:L11"/>
    <mergeCell ref="M10:M11"/>
    <mergeCell ref="N10:N11"/>
    <mergeCell ref="O10:O11"/>
    <mergeCell ref="P10:P11"/>
    <mergeCell ref="Q10:Q11"/>
    <mergeCell ref="R10:R11"/>
    <mergeCell ref="S10:S11"/>
    <mergeCell ref="T10:T11"/>
    <mergeCell ref="U10:U11"/>
    <mergeCell ref="V10:V11"/>
    <mergeCell ref="W10:W11"/>
    <mergeCell ref="C12:C15"/>
    <mergeCell ref="D12:D13"/>
    <mergeCell ref="E12:E13"/>
    <mergeCell ref="F12:F13"/>
    <mergeCell ref="G12:G13"/>
    <mergeCell ref="H12:H13"/>
    <mergeCell ref="I12:I13"/>
    <mergeCell ref="J12:J13"/>
    <mergeCell ref="K12:K13"/>
    <mergeCell ref="L12:L13"/>
    <mergeCell ref="M12:M13"/>
    <mergeCell ref="N12:N13"/>
    <mergeCell ref="O12:O13"/>
    <mergeCell ref="P12:P13"/>
    <mergeCell ref="Q12:Q13"/>
    <mergeCell ref="R12:R13"/>
    <mergeCell ref="S12:S13"/>
    <mergeCell ref="T12:T13"/>
    <mergeCell ref="U12:U13"/>
    <mergeCell ref="V12:V13"/>
    <mergeCell ref="W12:W13"/>
    <mergeCell ref="D14:D15"/>
    <mergeCell ref="E14:E15"/>
    <mergeCell ref="F14:F15"/>
    <mergeCell ref="G14:G15"/>
    <mergeCell ref="H14:H15"/>
    <mergeCell ref="I14:I15"/>
    <mergeCell ref="J14:J15"/>
    <mergeCell ref="K14:K15"/>
    <mergeCell ref="L14:L15"/>
    <mergeCell ref="M14:M15"/>
    <mergeCell ref="N14:N15"/>
    <mergeCell ref="O14:O15"/>
    <mergeCell ref="P14:P15"/>
    <mergeCell ref="Q14:Q15"/>
    <mergeCell ref="R14:R15"/>
    <mergeCell ref="S14:S15"/>
    <mergeCell ref="T14:T15"/>
    <mergeCell ref="U14:U15"/>
    <mergeCell ref="V14:V15"/>
    <mergeCell ref="W14:W15"/>
    <mergeCell ref="C16:D17"/>
    <mergeCell ref="E16:E17"/>
    <mergeCell ref="F16:F17"/>
    <mergeCell ref="G16:G17"/>
    <mergeCell ref="H16:H17"/>
    <mergeCell ref="I16:I17"/>
    <mergeCell ref="J16:J17"/>
    <mergeCell ref="K16:K17"/>
    <mergeCell ref="L16:L17"/>
    <mergeCell ref="M16:M17"/>
    <mergeCell ref="N16:N17"/>
    <mergeCell ref="O16:O17"/>
    <mergeCell ref="P16:P17"/>
    <mergeCell ref="Q16:Q17"/>
    <mergeCell ref="R16:R17"/>
    <mergeCell ref="S16:S17"/>
    <mergeCell ref="T16:T17"/>
    <mergeCell ref="U16:U17"/>
    <mergeCell ref="V16:V17"/>
    <mergeCell ref="W16:W17"/>
    <mergeCell ref="C18:D19"/>
    <mergeCell ref="E18:E19"/>
    <mergeCell ref="F18:F19"/>
    <mergeCell ref="G18:G19"/>
    <mergeCell ref="H18:H19"/>
    <mergeCell ref="I18:I19"/>
    <mergeCell ref="J18:J19"/>
    <mergeCell ref="K18:K19"/>
    <mergeCell ref="L18:L19"/>
    <mergeCell ref="M18:M19"/>
    <mergeCell ref="N18:N19"/>
    <mergeCell ref="O18:O19"/>
    <mergeCell ref="P18:P19"/>
    <mergeCell ref="Q18:Q19"/>
    <mergeCell ref="R18:R19"/>
    <mergeCell ref="S18:S19"/>
    <mergeCell ref="T18:T19"/>
    <mergeCell ref="U18:U19"/>
    <mergeCell ref="V18:V19"/>
    <mergeCell ref="W18:W19"/>
    <mergeCell ref="C20:C25"/>
    <mergeCell ref="D20:D21"/>
    <mergeCell ref="E20:E21"/>
    <mergeCell ref="F20:F21"/>
    <mergeCell ref="G20:G21"/>
    <mergeCell ref="H20:H21"/>
    <mergeCell ref="I20:I21"/>
    <mergeCell ref="J20:J21"/>
    <mergeCell ref="K20:K21"/>
    <mergeCell ref="L20:L21"/>
    <mergeCell ref="M20:M21"/>
    <mergeCell ref="N20:N21"/>
    <mergeCell ref="O20:O21"/>
    <mergeCell ref="P20:P21"/>
    <mergeCell ref="Q20:Q21"/>
    <mergeCell ref="R20:R21"/>
    <mergeCell ref="S20:S21"/>
    <mergeCell ref="T20:T21"/>
    <mergeCell ref="U20:U21"/>
    <mergeCell ref="V20:V21"/>
    <mergeCell ref="W20:W21"/>
    <mergeCell ref="D22:D23"/>
    <mergeCell ref="E22:E23"/>
    <mergeCell ref="F22:F23"/>
    <mergeCell ref="G22:G23"/>
    <mergeCell ref="H22:H23"/>
    <mergeCell ref="I22:I23"/>
    <mergeCell ref="J22:J23"/>
    <mergeCell ref="K22:K23"/>
    <mergeCell ref="L22:L23"/>
    <mergeCell ref="M22:M23"/>
    <mergeCell ref="N22:N23"/>
    <mergeCell ref="O22:O23"/>
    <mergeCell ref="P22:P23"/>
    <mergeCell ref="Q22:Q23"/>
    <mergeCell ref="R22:R23"/>
    <mergeCell ref="S22:S23"/>
    <mergeCell ref="T22:T23"/>
    <mergeCell ref="U22:U23"/>
    <mergeCell ref="V22:V23"/>
    <mergeCell ref="W22:W23"/>
    <mergeCell ref="D24:D25"/>
    <mergeCell ref="E24:E25"/>
    <mergeCell ref="F24:F25"/>
    <mergeCell ref="G24:G25"/>
    <mergeCell ref="H24:H25"/>
    <mergeCell ref="I24:I25"/>
    <mergeCell ref="J24:J25"/>
    <mergeCell ref="K24:K25"/>
    <mergeCell ref="L24:L25"/>
    <mergeCell ref="M24:M25"/>
    <mergeCell ref="N24:N25"/>
    <mergeCell ref="O24:O25"/>
    <mergeCell ref="P24:P25"/>
    <mergeCell ref="Q24:Q25"/>
    <mergeCell ref="R24:R25"/>
    <mergeCell ref="S24:S25"/>
    <mergeCell ref="T24:T25"/>
    <mergeCell ref="U24:U25"/>
    <mergeCell ref="V24:V25"/>
    <mergeCell ref="W24:W25"/>
    <mergeCell ref="C26:D27"/>
    <mergeCell ref="E26:E27"/>
    <mergeCell ref="F26:F27"/>
    <mergeCell ref="G26:G27"/>
    <mergeCell ref="H26:H27"/>
    <mergeCell ref="I26:I27"/>
    <mergeCell ref="J26:J27"/>
    <mergeCell ref="K26:K27"/>
    <mergeCell ref="L26:L27"/>
    <mergeCell ref="M26:M27"/>
    <mergeCell ref="N26:N27"/>
    <mergeCell ref="O26:O27"/>
    <mergeCell ref="P26:P27"/>
    <mergeCell ref="Q26:Q27"/>
    <mergeCell ref="R26:R27"/>
    <mergeCell ref="S26:S27"/>
    <mergeCell ref="T26:T27"/>
    <mergeCell ref="U26:U27"/>
    <mergeCell ref="V26:V27"/>
    <mergeCell ref="W26:W27"/>
    <mergeCell ref="C28:D29"/>
    <mergeCell ref="E28:E29"/>
    <mergeCell ref="F28:F29"/>
    <mergeCell ref="G28:G29"/>
    <mergeCell ref="H28:H29"/>
    <mergeCell ref="I28:I29"/>
    <mergeCell ref="J28:J29"/>
    <mergeCell ref="K28:K29"/>
    <mergeCell ref="L28:L29"/>
    <mergeCell ref="M28:M29"/>
    <mergeCell ref="N28:N29"/>
    <mergeCell ref="O28:O29"/>
    <mergeCell ref="P28:P29"/>
    <mergeCell ref="Q28:Q29"/>
    <mergeCell ref="R28:R29"/>
    <mergeCell ref="S28:S29"/>
    <mergeCell ref="T28:T29"/>
    <mergeCell ref="U28:U29"/>
    <mergeCell ref="V28:V29"/>
    <mergeCell ref="W28:W29"/>
    <mergeCell ref="B30:D31"/>
    <mergeCell ref="E30:E31"/>
    <mergeCell ref="F30:F31"/>
    <mergeCell ref="G30:G31"/>
    <mergeCell ref="H30:H31"/>
    <mergeCell ref="I30:I31"/>
    <mergeCell ref="J30:J31"/>
    <mergeCell ref="K30:K31"/>
    <mergeCell ref="L30:L31"/>
    <mergeCell ref="M30:M31"/>
    <mergeCell ref="N30:N31"/>
    <mergeCell ref="O30:O31"/>
    <mergeCell ref="P30:P31"/>
    <mergeCell ref="Q30:Q31"/>
    <mergeCell ref="R30:R31"/>
    <mergeCell ref="S30:S31"/>
    <mergeCell ref="T30:T31"/>
    <mergeCell ref="U30:U31"/>
    <mergeCell ref="V30:V31"/>
    <mergeCell ref="W30:W31"/>
    <mergeCell ref="C32:D33"/>
    <mergeCell ref="E32:E33"/>
    <mergeCell ref="F32:F33"/>
    <mergeCell ref="G32:G33"/>
    <mergeCell ref="H32:H33"/>
    <mergeCell ref="I32:I33"/>
    <mergeCell ref="J32:J33"/>
    <mergeCell ref="K32:K33"/>
    <mergeCell ref="L32:L33"/>
    <mergeCell ref="M32:M33"/>
    <mergeCell ref="N32:N33"/>
    <mergeCell ref="O32:O33"/>
    <mergeCell ref="P32:P33"/>
    <mergeCell ref="Q32:Q33"/>
    <mergeCell ref="R32:R33"/>
    <mergeCell ref="S32:S33"/>
    <mergeCell ref="T32:T33"/>
    <mergeCell ref="U32:U33"/>
    <mergeCell ref="V32:V33"/>
    <mergeCell ref="W32:W33"/>
    <mergeCell ref="D34:D35"/>
    <mergeCell ref="E34:E35"/>
    <mergeCell ref="F34:F35"/>
    <mergeCell ref="G34:G35"/>
    <mergeCell ref="H34:H35"/>
    <mergeCell ref="I34:I35"/>
    <mergeCell ref="J34:J35"/>
    <mergeCell ref="K34:K35"/>
    <mergeCell ref="L34:L35"/>
    <mergeCell ref="M34:M35"/>
    <mergeCell ref="N34:N35"/>
    <mergeCell ref="O34:O35"/>
    <mergeCell ref="P34:P35"/>
    <mergeCell ref="Q34:Q35"/>
    <mergeCell ref="R34:R35"/>
    <mergeCell ref="S34:S35"/>
    <mergeCell ref="T34:T35"/>
    <mergeCell ref="U34:U35"/>
    <mergeCell ref="V34:V35"/>
    <mergeCell ref="W34:W35"/>
    <mergeCell ref="D36:D37"/>
    <mergeCell ref="E36:E37"/>
    <mergeCell ref="F36:F37"/>
    <mergeCell ref="G36:G37"/>
    <mergeCell ref="H36:H37"/>
    <mergeCell ref="I36:I37"/>
    <mergeCell ref="J36:J37"/>
    <mergeCell ref="K36:K37"/>
    <mergeCell ref="L36:L37"/>
    <mergeCell ref="M36:M37"/>
    <mergeCell ref="N36:N37"/>
    <mergeCell ref="O36:O37"/>
    <mergeCell ref="P36:P37"/>
    <mergeCell ref="Q36:Q37"/>
    <mergeCell ref="R36:R37"/>
    <mergeCell ref="S36:S37"/>
    <mergeCell ref="T36:T37"/>
    <mergeCell ref="U36:U37"/>
    <mergeCell ref="V36:V37"/>
    <mergeCell ref="W36:W37"/>
    <mergeCell ref="D38:D39"/>
    <mergeCell ref="E38:E39"/>
    <mergeCell ref="F38:F39"/>
    <mergeCell ref="G38:G39"/>
    <mergeCell ref="H38:H39"/>
    <mergeCell ref="I38:I39"/>
    <mergeCell ref="J38:J39"/>
    <mergeCell ref="K38:K39"/>
    <mergeCell ref="L38:L39"/>
    <mergeCell ref="M38:M39"/>
    <mergeCell ref="N38:N39"/>
    <mergeCell ref="O38:O39"/>
    <mergeCell ref="P38:P39"/>
    <mergeCell ref="Q38:Q39"/>
    <mergeCell ref="R38:R39"/>
    <mergeCell ref="S38:S39"/>
    <mergeCell ref="T38:T39"/>
    <mergeCell ref="U38:U39"/>
    <mergeCell ref="V38:V39"/>
    <mergeCell ref="W38:W39"/>
    <mergeCell ref="D40:D41"/>
    <mergeCell ref="E40:E41"/>
    <mergeCell ref="F40:F41"/>
    <mergeCell ref="G40:G41"/>
    <mergeCell ref="H40:H41"/>
    <mergeCell ref="I40:I41"/>
    <mergeCell ref="J40:J41"/>
    <mergeCell ref="K40:K41"/>
    <mergeCell ref="L40:L41"/>
    <mergeCell ref="M40:M41"/>
    <mergeCell ref="N40:N41"/>
    <mergeCell ref="O40:O41"/>
    <mergeCell ref="P40:P41"/>
    <mergeCell ref="Q40:Q41"/>
    <mergeCell ref="R40:R41"/>
    <mergeCell ref="S40:S41"/>
    <mergeCell ref="T40:T41"/>
    <mergeCell ref="U40:U41"/>
    <mergeCell ref="V40:V41"/>
    <mergeCell ref="W40:W41"/>
    <mergeCell ref="D42:D43"/>
    <mergeCell ref="E42:E43"/>
    <mergeCell ref="F42:F43"/>
    <mergeCell ref="G42:G43"/>
    <mergeCell ref="H42:H43"/>
    <mergeCell ref="I42:I43"/>
    <mergeCell ref="J42:J43"/>
    <mergeCell ref="K42:K43"/>
    <mergeCell ref="L42:L43"/>
    <mergeCell ref="M42:M43"/>
    <mergeCell ref="N42:N43"/>
    <mergeCell ref="O42:O43"/>
    <mergeCell ref="P42:P43"/>
    <mergeCell ref="Q42:Q43"/>
    <mergeCell ref="R42:R43"/>
    <mergeCell ref="S42:S43"/>
    <mergeCell ref="T42:T43"/>
    <mergeCell ref="U42:U43"/>
    <mergeCell ref="V42:V43"/>
    <mergeCell ref="W42:W43"/>
    <mergeCell ref="D44:D45"/>
    <mergeCell ref="E44:E45"/>
    <mergeCell ref="F44:F45"/>
    <mergeCell ref="G44:G45"/>
    <mergeCell ref="H44:H45"/>
    <mergeCell ref="I44:I45"/>
    <mergeCell ref="J44:J45"/>
    <mergeCell ref="K44:K45"/>
    <mergeCell ref="L44:L45"/>
    <mergeCell ref="M44:M45"/>
    <mergeCell ref="N44:N45"/>
    <mergeCell ref="O44:O45"/>
    <mergeCell ref="P44:P45"/>
    <mergeCell ref="Q44:Q45"/>
    <mergeCell ref="R44:R45"/>
    <mergeCell ref="S44:S45"/>
    <mergeCell ref="T44:T45"/>
    <mergeCell ref="U44:U45"/>
    <mergeCell ref="V44:V45"/>
    <mergeCell ref="W44:W45"/>
    <mergeCell ref="D46:D47"/>
    <mergeCell ref="E46:E47"/>
    <mergeCell ref="F46:F47"/>
    <mergeCell ref="G46:G47"/>
    <mergeCell ref="H46:H47"/>
    <mergeCell ref="I46:I47"/>
    <mergeCell ref="J46:J47"/>
    <mergeCell ref="K46:K47"/>
    <mergeCell ref="L46:L47"/>
    <mergeCell ref="M46:M47"/>
    <mergeCell ref="N46:N47"/>
    <mergeCell ref="O46:O47"/>
    <mergeCell ref="P46:P47"/>
    <mergeCell ref="Q46:Q47"/>
    <mergeCell ref="R46:R47"/>
    <mergeCell ref="S46:S47"/>
    <mergeCell ref="T46:T47"/>
    <mergeCell ref="U46:U47"/>
    <mergeCell ref="V46:V47"/>
    <mergeCell ref="W46:W47"/>
    <mergeCell ref="D48:D49"/>
    <mergeCell ref="E48:E49"/>
    <mergeCell ref="F48:F49"/>
    <mergeCell ref="G48:G49"/>
    <mergeCell ref="H48:H49"/>
    <mergeCell ref="I48:I49"/>
    <mergeCell ref="J48:J49"/>
    <mergeCell ref="K48:K49"/>
    <mergeCell ref="L48:L49"/>
    <mergeCell ref="M48:M49"/>
    <mergeCell ref="N48:N49"/>
    <mergeCell ref="O48:O49"/>
    <mergeCell ref="P48:P49"/>
    <mergeCell ref="Q48:Q49"/>
    <mergeCell ref="R48:R49"/>
    <mergeCell ref="S48:S49"/>
    <mergeCell ref="T48:T49"/>
    <mergeCell ref="U48:U49"/>
    <mergeCell ref="V48:V49"/>
    <mergeCell ref="W48:W49"/>
    <mergeCell ref="D50:D51"/>
    <mergeCell ref="E50:E51"/>
    <mergeCell ref="F50:F51"/>
    <mergeCell ref="G50:G51"/>
    <mergeCell ref="H50:H51"/>
    <mergeCell ref="I50:I51"/>
    <mergeCell ref="J50:J51"/>
    <mergeCell ref="K50:K51"/>
    <mergeCell ref="L50:L51"/>
    <mergeCell ref="M50:M51"/>
    <mergeCell ref="N50:N51"/>
    <mergeCell ref="O50:O51"/>
    <mergeCell ref="P50:P51"/>
    <mergeCell ref="Q50:Q51"/>
    <mergeCell ref="R50:R51"/>
    <mergeCell ref="S50:S51"/>
    <mergeCell ref="T50:T51"/>
    <mergeCell ref="U50:U51"/>
    <mergeCell ref="V50:V51"/>
    <mergeCell ref="W50:W51"/>
    <mergeCell ref="D52:D53"/>
    <mergeCell ref="E52:E53"/>
    <mergeCell ref="F52:F53"/>
    <mergeCell ref="G52:G53"/>
    <mergeCell ref="H52:H53"/>
    <mergeCell ref="I52:I53"/>
    <mergeCell ref="J52:J53"/>
    <mergeCell ref="K52:K53"/>
    <mergeCell ref="L52:L53"/>
    <mergeCell ref="M52:M53"/>
    <mergeCell ref="N52:N53"/>
    <mergeCell ref="O52:O53"/>
    <mergeCell ref="P52:P53"/>
    <mergeCell ref="Q52:Q53"/>
    <mergeCell ref="R52:R53"/>
    <mergeCell ref="S52:S53"/>
    <mergeCell ref="T52:T53"/>
    <mergeCell ref="U52:U53"/>
    <mergeCell ref="V52:V53"/>
    <mergeCell ref="W52:W53"/>
    <mergeCell ref="D54:D55"/>
    <mergeCell ref="E54:E55"/>
    <mergeCell ref="F54:F55"/>
    <mergeCell ref="G54:G55"/>
    <mergeCell ref="H54:H55"/>
    <mergeCell ref="I54:I55"/>
    <mergeCell ref="J54:J55"/>
    <mergeCell ref="K54:K55"/>
    <mergeCell ref="L54:L55"/>
    <mergeCell ref="M54:M55"/>
    <mergeCell ref="N54:N55"/>
    <mergeCell ref="O54:O55"/>
    <mergeCell ref="P54:P55"/>
    <mergeCell ref="Q54:Q55"/>
    <mergeCell ref="R54:R55"/>
    <mergeCell ref="S54:S55"/>
    <mergeCell ref="T54:T55"/>
    <mergeCell ref="U54:U55"/>
    <mergeCell ref="V54:V55"/>
    <mergeCell ref="W54:W55"/>
    <mergeCell ref="D56:D57"/>
    <mergeCell ref="E56:E57"/>
    <mergeCell ref="F56:F57"/>
    <mergeCell ref="G56:G57"/>
    <mergeCell ref="H56:H57"/>
    <mergeCell ref="I56:I57"/>
    <mergeCell ref="J56:J57"/>
    <mergeCell ref="K56:K57"/>
    <mergeCell ref="L56:L57"/>
    <mergeCell ref="M56:M57"/>
    <mergeCell ref="N56:N57"/>
    <mergeCell ref="O56:O57"/>
    <mergeCell ref="P56:P57"/>
    <mergeCell ref="Q56:Q57"/>
    <mergeCell ref="R56:R57"/>
    <mergeCell ref="S56:S57"/>
    <mergeCell ref="T56:T57"/>
    <mergeCell ref="U56:U57"/>
    <mergeCell ref="V56:V57"/>
    <mergeCell ref="W56:W57"/>
    <mergeCell ref="D58:D59"/>
    <mergeCell ref="E58:E59"/>
    <mergeCell ref="F58:F59"/>
    <mergeCell ref="G58:G59"/>
    <mergeCell ref="H58:H59"/>
    <mergeCell ref="I58:I59"/>
    <mergeCell ref="J58:J59"/>
    <mergeCell ref="K58:K59"/>
    <mergeCell ref="L58:L59"/>
    <mergeCell ref="M58:M59"/>
    <mergeCell ref="N58:N59"/>
    <mergeCell ref="O58:O59"/>
    <mergeCell ref="P58:P59"/>
    <mergeCell ref="Q58:Q59"/>
    <mergeCell ref="R58:R59"/>
    <mergeCell ref="S58:S59"/>
    <mergeCell ref="T58:T59"/>
    <mergeCell ref="U58:U59"/>
    <mergeCell ref="V58:V59"/>
    <mergeCell ref="W58:W59"/>
    <mergeCell ref="D60:D61"/>
    <mergeCell ref="E60:E61"/>
    <mergeCell ref="F60:F61"/>
    <mergeCell ref="G60:G61"/>
    <mergeCell ref="H60:H61"/>
    <mergeCell ref="I60:I61"/>
    <mergeCell ref="J60:J61"/>
    <mergeCell ref="K60:K61"/>
    <mergeCell ref="L60:L61"/>
    <mergeCell ref="M60:M61"/>
    <mergeCell ref="N60:N61"/>
    <mergeCell ref="O60:O61"/>
    <mergeCell ref="P60:P61"/>
    <mergeCell ref="Q60:Q61"/>
    <mergeCell ref="R60:R61"/>
    <mergeCell ref="S60:S61"/>
    <mergeCell ref="T60:T61"/>
    <mergeCell ref="U60:U61"/>
    <mergeCell ref="V60:V61"/>
    <mergeCell ref="W60:W61"/>
    <mergeCell ref="D62:D63"/>
    <mergeCell ref="E62:E63"/>
    <mergeCell ref="F62:F63"/>
    <mergeCell ref="G62:G63"/>
    <mergeCell ref="H62:H63"/>
    <mergeCell ref="I62:I63"/>
    <mergeCell ref="J62:J63"/>
    <mergeCell ref="K62:K63"/>
    <mergeCell ref="L62:L63"/>
    <mergeCell ref="M62:M63"/>
    <mergeCell ref="N62:N63"/>
    <mergeCell ref="O62:O63"/>
    <mergeCell ref="P62:P63"/>
    <mergeCell ref="Q62:Q63"/>
    <mergeCell ref="R62:R63"/>
    <mergeCell ref="S62:S63"/>
    <mergeCell ref="T62:T63"/>
    <mergeCell ref="U62:U63"/>
    <mergeCell ref="V62:V63"/>
    <mergeCell ref="W62:W63"/>
    <mergeCell ref="D64:D65"/>
    <mergeCell ref="E64:E65"/>
    <mergeCell ref="F64:F65"/>
    <mergeCell ref="G64:G65"/>
    <mergeCell ref="H64:H65"/>
    <mergeCell ref="I64:I65"/>
    <mergeCell ref="J64:J65"/>
    <mergeCell ref="K64:K65"/>
    <mergeCell ref="L64:L65"/>
    <mergeCell ref="M64:M65"/>
    <mergeCell ref="N64:N65"/>
    <mergeCell ref="O64:O65"/>
    <mergeCell ref="P64:P65"/>
    <mergeCell ref="Q64:Q65"/>
    <mergeCell ref="R64:R65"/>
    <mergeCell ref="S64:S65"/>
    <mergeCell ref="T64:T65"/>
    <mergeCell ref="U64:U65"/>
    <mergeCell ref="V64:V65"/>
    <mergeCell ref="W64:W65"/>
    <mergeCell ref="D66:D67"/>
    <mergeCell ref="E66:E67"/>
    <mergeCell ref="F66:F67"/>
    <mergeCell ref="G66:G67"/>
    <mergeCell ref="H66:H67"/>
    <mergeCell ref="I66:I67"/>
    <mergeCell ref="J66:J67"/>
    <mergeCell ref="K66:K67"/>
    <mergeCell ref="L66:L67"/>
    <mergeCell ref="M66:M67"/>
    <mergeCell ref="N66:N67"/>
    <mergeCell ref="O66:O67"/>
    <mergeCell ref="P66:P67"/>
    <mergeCell ref="Q66:Q67"/>
    <mergeCell ref="R66:R67"/>
    <mergeCell ref="S66:S67"/>
    <mergeCell ref="T66:T67"/>
    <mergeCell ref="U66:U67"/>
    <mergeCell ref="V66:V67"/>
    <mergeCell ref="W66:W67"/>
    <mergeCell ref="D68:D69"/>
    <mergeCell ref="E68:E69"/>
    <mergeCell ref="F68:F69"/>
    <mergeCell ref="G68:G69"/>
    <mergeCell ref="H68:H69"/>
    <mergeCell ref="I68:I69"/>
    <mergeCell ref="J68:J69"/>
    <mergeCell ref="K68:K69"/>
    <mergeCell ref="L68:L69"/>
    <mergeCell ref="M68:M69"/>
    <mergeCell ref="N68:N69"/>
    <mergeCell ref="O68:O69"/>
    <mergeCell ref="P68:P69"/>
    <mergeCell ref="Q68:Q69"/>
    <mergeCell ref="R68:R69"/>
    <mergeCell ref="S68:S69"/>
    <mergeCell ref="T68:T69"/>
    <mergeCell ref="U68:U69"/>
    <mergeCell ref="V68:V69"/>
    <mergeCell ref="W68:W69"/>
    <mergeCell ref="D70:D71"/>
    <mergeCell ref="E70:E71"/>
    <mergeCell ref="F70:F71"/>
    <mergeCell ref="G70:G71"/>
    <mergeCell ref="H70:H71"/>
    <mergeCell ref="I70:I71"/>
    <mergeCell ref="J70:J71"/>
    <mergeCell ref="K70:K71"/>
    <mergeCell ref="L70:L71"/>
    <mergeCell ref="M70:M71"/>
    <mergeCell ref="N70:N71"/>
    <mergeCell ref="O70:O71"/>
    <mergeCell ref="P70:P71"/>
    <mergeCell ref="Q70:Q71"/>
    <mergeCell ref="R70:R71"/>
    <mergeCell ref="S70:S71"/>
    <mergeCell ref="T70:T71"/>
    <mergeCell ref="U70:U71"/>
    <mergeCell ref="V70:V71"/>
    <mergeCell ref="W70:W71"/>
    <mergeCell ref="D72:D73"/>
    <mergeCell ref="E72:E73"/>
    <mergeCell ref="F72:F73"/>
    <mergeCell ref="G72:G73"/>
    <mergeCell ref="H72:H73"/>
    <mergeCell ref="I72:I73"/>
    <mergeCell ref="J72:J73"/>
    <mergeCell ref="K72:K73"/>
    <mergeCell ref="L72:L73"/>
    <mergeCell ref="M72:M73"/>
    <mergeCell ref="N72:N73"/>
    <mergeCell ref="O72:O73"/>
    <mergeCell ref="P72:P73"/>
    <mergeCell ref="Q72:Q73"/>
    <mergeCell ref="R72:R73"/>
    <mergeCell ref="S72:S73"/>
    <mergeCell ref="T72:T73"/>
    <mergeCell ref="U72:U73"/>
    <mergeCell ref="V72:V73"/>
    <mergeCell ref="W72:W73"/>
    <mergeCell ref="D74:D75"/>
    <mergeCell ref="E74:E75"/>
    <mergeCell ref="F74:F75"/>
    <mergeCell ref="G74:G75"/>
    <mergeCell ref="H74:H75"/>
    <mergeCell ref="I74:I75"/>
    <mergeCell ref="J74:J75"/>
    <mergeCell ref="K74:K75"/>
    <mergeCell ref="L74:L75"/>
    <mergeCell ref="M74:M75"/>
    <mergeCell ref="N74:N75"/>
    <mergeCell ref="O74:O75"/>
    <mergeCell ref="P74:P75"/>
    <mergeCell ref="Q74:Q75"/>
    <mergeCell ref="R74:R75"/>
    <mergeCell ref="S74:S75"/>
    <mergeCell ref="T74:T75"/>
    <mergeCell ref="U74:U75"/>
    <mergeCell ref="V74:V75"/>
    <mergeCell ref="W74:W75"/>
    <mergeCell ref="C76:D77"/>
    <mergeCell ref="E76:E77"/>
    <mergeCell ref="F76:F77"/>
    <mergeCell ref="G76:G77"/>
    <mergeCell ref="H76:H77"/>
    <mergeCell ref="I76:I77"/>
    <mergeCell ref="J76:J77"/>
    <mergeCell ref="K76:K77"/>
    <mergeCell ref="L76:L77"/>
    <mergeCell ref="M76:M77"/>
    <mergeCell ref="N76:N77"/>
    <mergeCell ref="O76:O77"/>
    <mergeCell ref="P76:P77"/>
    <mergeCell ref="Q76:Q77"/>
    <mergeCell ref="R76:R77"/>
    <mergeCell ref="S76:S77"/>
    <mergeCell ref="T76:T77"/>
    <mergeCell ref="U76:U77"/>
    <mergeCell ref="V76:V77"/>
    <mergeCell ref="W76:W77"/>
    <mergeCell ref="C78:C81"/>
    <mergeCell ref="D78:D79"/>
    <mergeCell ref="E78:E79"/>
    <mergeCell ref="F78:F79"/>
    <mergeCell ref="G78:G79"/>
    <mergeCell ref="H78:H79"/>
    <mergeCell ref="I78:I79"/>
    <mergeCell ref="J78:J79"/>
    <mergeCell ref="K78:K79"/>
    <mergeCell ref="L78:L79"/>
    <mergeCell ref="M78:M79"/>
    <mergeCell ref="N78:N79"/>
    <mergeCell ref="O78:O79"/>
    <mergeCell ref="P78:P79"/>
    <mergeCell ref="Q78:Q79"/>
    <mergeCell ref="R78:R79"/>
    <mergeCell ref="S78:S79"/>
    <mergeCell ref="T78:T79"/>
    <mergeCell ref="U78:U79"/>
    <mergeCell ref="V78:V79"/>
    <mergeCell ref="W78:W79"/>
    <mergeCell ref="D80:D81"/>
    <mergeCell ref="E80:E81"/>
    <mergeCell ref="F80:F81"/>
    <mergeCell ref="G80:G81"/>
    <mergeCell ref="H80:H81"/>
    <mergeCell ref="I80:I81"/>
    <mergeCell ref="J80:J81"/>
    <mergeCell ref="K80:K81"/>
    <mergeCell ref="L80:L81"/>
    <mergeCell ref="M80:M81"/>
    <mergeCell ref="N80:N81"/>
    <mergeCell ref="O80:O81"/>
    <mergeCell ref="P80:P81"/>
    <mergeCell ref="Q80:Q81"/>
    <mergeCell ref="R80:R81"/>
    <mergeCell ref="S80:S81"/>
    <mergeCell ref="T80:T81"/>
    <mergeCell ref="U80:U81"/>
    <mergeCell ref="V80:V81"/>
    <mergeCell ref="W80:W81"/>
    <mergeCell ref="B82:D83"/>
    <mergeCell ref="E82:E83"/>
    <mergeCell ref="F82:F83"/>
    <mergeCell ref="G82:G83"/>
    <mergeCell ref="H82:H83"/>
    <mergeCell ref="I82:I83"/>
    <mergeCell ref="J82:J83"/>
    <mergeCell ref="K82:K83"/>
    <mergeCell ref="L82:L83"/>
    <mergeCell ref="M82:M83"/>
    <mergeCell ref="N82:N83"/>
    <mergeCell ref="O82:O83"/>
    <mergeCell ref="P82:P83"/>
    <mergeCell ref="Q82:Q83"/>
    <mergeCell ref="R82:R83"/>
    <mergeCell ref="S82:S83"/>
    <mergeCell ref="T82:T83"/>
    <mergeCell ref="U82:U83"/>
    <mergeCell ref="V82:V83"/>
    <mergeCell ref="W82:W83"/>
    <mergeCell ref="B84:B87"/>
    <mergeCell ref="C84:D85"/>
    <mergeCell ref="E84:E85"/>
    <mergeCell ref="F84:F85"/>
    <mergeCell ref="G84:G85"/>
    <mergeCell ref="H84:H85"/>
    <mergeCell ref="I84:I85"/>
    <mergeCell ref="J84:J85"/>
    <mergeCell ref="K84:K85"/>
    <mergeCell ref="L84:L85"/>
    <mergeCell ref="M84:M85"/>
    <mergeCell ref="N84:N85"/>
    <mergeCell ref="O84:O85"/>
    <mergeCell ref="P84:P85"/>
    <mergeCell ref="Q84:Q85"/>
    <mergeCell ref="R84:R85"/>
    <mergeCell ref="S84:S85"/>
    <mergeCell ref="T84:T85"/>
    <mergeCell ref="U84:U85"/>
    <mergeCell ref="V84:V85"/>
    <mergeCell ref="W84:W85"/>
    <mergeCell ref="C86:D87"/>
    <mergeCell ref="E86:E87"/>
    <mergeCell ref="F86:F87"/>
    <mergeCell ref="G86:G87"/>
    <mergeCell ref="H86:H87"/>
    <mergeCell ref="I86:I87"/>
    <mergeCell ref="J86:J87"/>
    <mergeCell ref="K86:K87"/>
    <mergeCell ref="L86:L87"/>
    <mergeCell ref="M86:M87"/>
    <mergeCell ref="N86:N87"/>
    <mergeCell ref="O86:O87"/>
    <mergeCell ref="P86:P87"/>
    <mergeCell ref="Q86:Q87"/>
    <mergeCell ref="R86:R87"/>
    <mergeCell ref="S86:S87"/>
    <mergeCell ref="T86:T87"/>
    <mergeCell ref="U86:U87"/>
    <mergeCell ref="V86:V87"/>
    <mergeCell ref="W86:W87"/>
    <mergeCell ref="B88:D89"/>
    <mergeCell ref="E88:E89"/>
    <mergeCell ref="F88:F89"/>
    <mergeCell ref="G88:G89"/>
    <mergeCell ref="H88:H89"/>
    <mergeCell ref="I88:I89"/>
    <mergeCell ref="J88:J89"/>
    <mergeCell ref="K88:K89"/>
    <mergeCell ref="L88:L89"/>
    <mergeCell ref="M88:M89"/>
    <mergeCell ref="N88:N89"/>
    <mergeCell ref="O88:O89"/>
    <mergeCell ref="P88:P89"/>
    <mergeCell ref="Q88:Q89"/>
    <mergeCell ref="R88:R89"/>
    <mergeCell ref="S88:S89"/>
    <mergeCell ref="T88:T89"/>
    <mergeCell ref="U88:U89"/>
    <mergeCell ref="V88:V89"/>
    <mergeCell ref="W88:W89"/>
    <mergeCell ref="B90:B93"/>
    <mergeCell ref="C90:D91"/>
    <mergeCell ref="E90:E91"/>
    <mergeCell ref="F90:F91"/>
    <mergeCell ref="G90:G91"/>
    <mergeCell ref="H90:H91"/>
    <mergeCell ref="I90:I91"/>
    <mergeCell ref="J90:J91"/>
    <mergeCell ref="K90:K91"/>
    <mergeCell ref="L90:L91"/>
    <mergeCell ref="M90:M91"/>
    <mergeCell ref="N90:N91"/>
    <mergeCell ref="O90:O91"/>
    <mergeCell ref="P90:P91"/>
    <mergeCell ref="Q90:Q91"/>
    <mergeCell ref="R90:R91"/>
    <mergeCell ref="S90:S91"/>
    <mergeCell ref="T90:T91"/>
    <mergeCell ref="U90:U91"/>
    <mergeCell ref="V90:V91"/>
    <mergeCell ref="W90:W91"/>
    <mergeCell ref="C92:D93"/>
    <mergeCell ref="E92:E93"/>
    <mergeCell ref="F92:F93"/>
    <mergeCell ref="G92:G93"/>
    <mergeCell ref="H92:H93"/>
    <mergeCell ref="I92:I93"/>
    <mergeCell ref="J92:J93"/>
    <mergeCell ref="K92:K93"/>
    <mergeCell ref="L92:L93"/>
    <mergeCell ref="M92:M93"/>
    <mergeCell ref="N92:N93"/>
    <mergeCell ref="O92:O93"/>
    <mergeCell ref="P92:P93"/>
    <mergeCell ref="Q92:Q93"/>
    <mergeCell ref="R92:R93"/>
    <mergeCell ref="S92:S93"/>
    <mergeCell ref="T92:T93"/>
    <mergeCell ref="U92:U93"/>
    <mergeCell ref="V92:V93"/>
    <mergeCell ref="W92:W93"/>
    <mergeCell ref="B94:D95"/>
    <mergeCell ref="E94:E95"/>
    <mergeCell ref="F94:F95"/>
    <mergeCell ref="G94:G95"/>
    <mergeCell ref="H94:H95"/>
    <mergeCell ref="I94:I95"/>
    <mergeCell ref="J94:J95"/>
    <mergeCell ref="K94:K95"/>
    <mergeCell ref="L94:L95"/>
    <mergeCell ref="M94:M95"/>
    <mergeCell ref="N94:N95"/>
    <mergeCell ref="O94:O95"/>
    <mergeCell ref="P94:P95"/>
    <mergeCell ref="Q94:Q95"/>
    <mergeCell ref="R94:R95"/>
    <mergeCell ref="S94:S95"/>
    <mergeCell ref="T94:T95"/>
    <mergeCell ref="U94:U95"/>
    <mergeCell ref="V94:V95"/>
    <mergeCell ref="W94:W95"/>
    <mergeCell ref="B96:B99"/>
    <mergeCell ref="C96:D97"/>
    <mergeCell ref="E96:E97"/>
    <mergeCell ref="F96:F97"/>
    <mergeCell ref="G96:G97"/>
    <mergeCell ref="H96:H97"/>
    <mergeCell ref="I96:I97"/>
    <mergeCell ref="J96:J97"/>
    <mergeCell ref="K96:K97"/>
    <mergeCell ref="L96:L97"/>
    <mergeCell ref="M96:M97"/>
    <mergeCell ref="N96:N97"/>
    <mergeCell ref="O96:O97"/>
    <mergeCell ref="P96:P97"/>
    <mergeCell ref="Q96:Q97"/>
    <mergeCell ref="R96:R97"/>
    <mergeCell ref="S96:S97"/>
    <mergeCell ref="T96:T97"/>
    <mergeCell ref="U96:U97"/>
    <mergeCell ref="V96:V97"/>
    <mergeCell ref="W96:W97"/>
    <mergeCell ref="C98:D99"/>
    <mergeCell ref="E98:E99"/>
    <mergeCell ref="F98:F99"/>
    <mergeCell ref="G98:G99"/>
    <mergeCell ref="H98:H99"/>
    <mergeCell ref="I98:I99"/>
    <mergeCell ref="J98:J99"/>
    <mergeCell ref="K98:K99"/>
    <mergeCell ref="L98:L99"/>
    <mergeCell ref="M98:M99"/>
    <mergeCell ref="N98:N99"/>
    <mergeCell ref="O98:O99"/>
    <mergeCell ref="P98:P99"/>
    <mergeCell ref="Q98:Q99"/>
    <mergeCell ref="R98:R99"/>
    <mergeCell ref="S98:S99"/>
    <mergeCell ref="T98:T99"/>
    <mergeCell ref="U98:U99"/>
    <mergeCell ref="V98:V99"/>
    <mergeCell ref="W98:W99"/>
    <mergeCell ref="B100:D101"/>
    <mergeCell ref="E100:E101"/>
    <mergeCell ref="F100:F101"/>
    <mergeCell ref="G100:G101"/>
    <mergeCell ref="H100:H101"/>
    <mergeCell ref="I100:I101"/>
    <mergeCell ref="J100:J101"/>
    <mergeCell ref="K100:K101"/>
    <mergeCell ref="L100:L101"/>
    <mergeCell ref="M100:M101"/>
    <mergeCell ref="N100:N101"/>
    <mergeCell ref="O100:O101"/>
    <mergeCell ref="P100:P101"/>
    <mergeCell ref="Q100:Q101"/>
    <mergeCell ref="R100:R101"/>
    <mergeCell ref="S100:S101"/>
    <mergeCell ref="T100:T101"/>
    <mergeCell ref="U100:U101"/>
    <mergeCell ref="V100:V101"/>
    <mergeCell ref="W100:W101"/>
    <mergeCell ref="C102:D103"/>
    <mergeCell ref="E102:E103"/>
    <mergeCell ref="F102:F103"/>
    <mergeCell ref="G102:G103"/>
    <mergeCell ref="H102:H103"/>
    <mergeCell ref="I102:I103"/>
    <mergeCell ref="J102:J103"/>
    <mergeCell ref="K102:K103"/>
    <mergeCell ref="L102:L103"/>
    <mergeCell ref="M102:M103"/>
    <mergeCell ref="N102:N103"/>
    <mergeCell ref="O102:O103"/>
    <mergeCell ref="P102:P103"/>
    <mergeCell ref="Q102:Q103"/>
    <mergeCell ref="R102:R103"/>
    <mergeCell ref="S102:S103"/>
    <mergeCell ref="T102:T103"/>
    <mergeCell ref="U102:U103"/>
    <mergeCell ref="V102:V103"/>
    <mergeCell ref="W102:W103"/>
    <mergeCell ref="C104:D105"/>
    <mergeCell ref="E104:E105"/>
    <mergeCell ref="F104:F105"/>
    <mergeCell ref="G104:G105"/>
    <mergeCell ref="H104:H105"/>
    <mergeCell ref="I104:I105"/>
    <mergeCell ref="J104:J105"/>
    <mergeCell ref="K104:K105"/>
    <mergeCell ref="L104:L105"/>
    <mergeCell ref="M104:M105"/>
    <mergeCell ref="N104:N105"/>
    <mergeCell ref="O104:O105"/>
    <mergeCell ref="P104:P105"/>
    <mergeCell ref="Q104:Q105"/>
    <mergeCell ref="R104:R105"/>
    <mergeCell ref="S104:S105"/>
    <mergeCell ref="T104:T105"/>
    <mergeCell ref="U104:U105"/>
    <mergeCell ref="V104:V105"/>
    <mergeCell ref="W104:W105"/>
    <mergeCell ref="C106:D107"/>
    <mergeCell ref="E106:E107"/>
    <mergeCell ref="F106:F107"/>
    <mergeCell ref="G106:G107"/>
    <mergeCell ref="H106:H107"/>
    <mergeCell ref="I106:I107"/>
    <mergeCell ref="J106:J107"/>
    <mergeCell ref="K106:K107"/>
    <mergeCell ref="L106:L107"/>
    <mergeCell ref="M106:M107"/>
    <mergeCell ref="N106:N107"/>
    <mergeCell ref="O106:O107"/>
    <mergeCell ref="P106:P107"/>
    <mergeCell ref="Q106:Q107"/>
    <mergeCell ref="R106:R107"/>
    <mergeCell ref="S106:S107"/>
    <mergeCell ref="T106:T107"/>
    <mergeCell ref="U106:U107"/>
    <mergeCell ref="V106:V107"/>
    <mergeCell ref="W106:W107"/>
    <mergeCell ref="C108:D109"/>
    <mergeCell ref="E108:E109"/>
    <mergeCell ref="F108:F109"/>
    <mergeCell ref="G108:G109"/>
    <mergeCell ref="H108:H109"/>
    <mergeCell ref="I108:I109"/>
    <mergeCell ref="J108:J109"/>
    <mergeCell ref="K108:K109"/>
    <mergeCell ref="L108:L109"/>
    <mergeCell ref="M108:M109"/>
    <mergeCell ref="N108:N109"/>
    <mergeCell ref="O108:O109"/>
    <mergeCell ref="P108:P109"/>
    <mergeCell ref="Q108:Q109"/>
    <mergeCell ref="R108:R109"/>
    <mergeCell ref="S108:S109"/>
    <mergeCell ref="T108:T109"/>
    <mergeCell ref="U108:U109"/>
    <mergeCell ref="V108:V109"/>
    <mergeCell ref="W108:W109"/>
    <mergeCell ref="C110:D111"/>
    <mergeCell ref="E110:E111"/>
    <mergeCell ref="F110:F111"/>
    <mergeCell ref="G110:G111"/>
    <mergeCell ref="H110:H111"/>
    <mergeCell ref="I110:I111"/>
    <mergeCell ref="J110:J111"/>
    <mergeCell ref="K110:K111"/>
    <mergeCell ref="L110:L111"/>
    <mergeCell ref="M110:M111"/>
    <mergeCell ref="N110:N111"/>
    <mergeCell ref="O110:O111"/>
    <mergeCell ref="P110:P111"/>
    <mergeCell ref="Q110:Q111"/>
    <mergeCell ref="R110:R111"/>
    <mergeCell ref="S110:S111"/>
    <mergeCell ref="T110:T111"/>
    <mergeCell ref="U110:U111"/>
    <mergeCell ref="V110:V111"/>
    <mergeCell ref="W110:W111"/>
    <mergeCell ref="B112:D113"/>
    <mergeCell ref="E112:E113"/>
    <mergeCell ref="F112:F113"/>
    <mergeCell ref="G112:G113"/>
    <mergeCell ref="H112:H113"/>
    <mergeCell ref="I112:I113"/>
    <mergeCell ref="J112:J113"/>
    <mergeCell ref="K112:K113"/>
    <mergeCell ref="L112:L113"/>
    <mergeCell ref="M112:M113"/>
    <mergeCell ref="N112:N113"/>
    <mergeCell ref="O112:O113"/>
    <mergeCell ref="P112:P113"/>
    <mergeCell ref="Q112:Q113"/>
    <mergeCell ref="R112:R113"/>
    <mergeCell ref="S112:S113"/>
    <mergeCell ref="T112:T113"/>
    <mergeCell ref="U112:U113"/>
    <mergeCell ref="V112:V113"/>
    <mergeCell ref="W112:W113"/>
    <mergeCell ref="B114:D115"/>
    <mergeCell ref="E114:E115"/>
    <mergeCell ref="F114:F115"/>
    <mergeCell ref="G114:G115"/>
    <mergeCell ref="H114:H115"/>
    <mergeCell ref="I114:I115"/>
    <mergeCell ref="J114:J115"/>
    <mergeCell ref="K114:K115"/>
    <mergeCell ref="L114:L115"/>
    <mergeCell ref="M114:M115"/>
    <mergeCell ref="N114:N115"/>
    <mergeCell ref="O114:O115"/>
    <mergeCell ref="P114:P115"/>
    <mergeCell ref="Q114:Q115"/>
    <mergeCell ref="R114:R115"/>
    <mergeCell ref="S114:S115"/>
    <mergeCell ref="T114:T115"/>
    <mergeCell ref="U114:U115"/>
    <mergeCell ref="V114:V115"/>
    <mergeCell ref="W114:W115"/>
    <mergeCell ref="B116:D117"/>
    <mergeCell ref="E116:E117"/>
    <mergeCell ref="F116:F117"/>
    <mergeCell ref="G116:G117"/>
    <mergeCell ref="H116:H117"/>
    <mergeCell ref="I116:I117"/>
    <mergeCell ref="J116:J117"/>
    <mergeCell ref="K116:K117"/>
    <mergeCell ref="L116:L117"/>
    <mergeCell ref="M116:M117"/>
    <mergeCell ref="N116:N117"/>
    <mergeCell ref="O116:O117"/>
    <mergeCell ref="P116:P117"/>
    <mergeCell ref="Q116:Q117"/>
    <mergeCell ref="R116:R117"/>
    <mergeCell ref="S116:S117"/>
    <mergeCell ref="T116:T117"/>
    <mergeCell ref="U116:U117"/>
    <mergeCell ref="V116:V117"/>
    <mergeCell ref="W116:W117"/>
    <mergeCell ref="C118:D119"/>
    <mergeCell ref="E118:E119"/>
    <mergeCell ref="F118:F119"/>
    <mergeCell ref="G118:G119"/>
    <mergeCell ref="H118:H119"/>
    <mergeCell ref="I118:I119"/>
    <mergeCell ref="J118:J119"/>
    <mergeCell ref="K118:K119"/>
    <mergeCell ref="L118:L119"/>
    <mergeCell ref="M118:M119"/>
    <mergeCell ref="N118:N119"/>
    <mergeCell ref="O118:O119"/>
    <mergeCell ref="P118:P119"/>
    <mergeCell ref="Q118:Q119"/>
    <mergeCell ref="R118:R119"/>
    <mergeCell ref="S118:S119"/>
    <mergeCell ref="T118:T119"/>
    <mergeCell ref="U118:U119"/>
    <mergeCell ref="V118:V119"/>
    <mergeCell ref="W118:W119"/>
    <mergeCell ref="C120:C123"/>
    <mergeCell ref="D120:D121"/>
    <mergeCell ref="E120:E121"/>
    <mergeCell ref="F120:F121"/>
    <mergeCell ref="G120:G121"/>
    <mergeCell ref="H120:H121"/>
    <mergeCell ref="I120:I121"/>
    <mergeCell ref="J120:J121"/>
    <mergeCell ref="K120:K121"/>
    <mergeCell ref="L120:L121"/>
    <mergeCell ref="M120:M121"/>
    <mergeCell ref="N120:N121"/>
    <mergeCell ref="O120:O121"/>
    <mergeCell ref="P120:P121"/>
    <mergeCell ref="Q120:Q121"/>
    <mergeCell ref="R120:R121"/>
    <mergeCell ref="S120:S121"/>
    <mergeCell ref="T120:T121"/>
    <mergeCell ref="U120:U121"/>
    <mergeCell ref="V120:V121"/>
    <mergeCell ref="W120:W121"/>
    <mergeCell ref="D122:D123"/>
    <mergeCell ref="E122:E123"/>
    <mergeCell ref="F122:F123"/>
    <mergeCell ref="G122:G123"/>
    <mergeCell ref="H122:H123"/>
    <mergeCell ref="I122:I123"/>
    <mergeCell ref="J122:J123"/>
    <mergeCell ref="K122:K123"/>
    <mergeCell ref="L122:L123"/>
    <mergeCell ref="M122:M123"/>
    <mergeCell ref="N122:N123"/>
    <mergeCell ref="O122:O123"/>
    <mergeCell ref="P122:P123"/>
    <mergeCell ref="Q122:Q123"/>
    <mergeCell ref="R122:R123"/>
    <mergeCell ref="S122:S123"/>
    <mergeCell ref="T122:T123"/>
    <mergeCell ref="U122:U123"/>
    <mergeCell ref="V122:V123"/>
    <mergeCell ref="W122:W123"/>
    <mergeCell ref="C124:D125"/>
    <mergeCell ref="E124:E125"/>
    <mergeCell ref="F124:F125"/>
    <mergeCell ref="G124:G125"/>
    <mergeCell ref="H124:H125"/>
    <mergeCell ref="I124:I125"/>
    <mergeCell ref="J124:J125"/>
    <mergeCell ref="K124:K125"/>
    <mergeCell ref="L124:L125"/>
    <mergeCell ref="M124:M125"/>
    <mergeCell ref="N124:N125"/>
    <mergeCell ref="O124:O125"/>
    <mergeCell ref="P124:P125"/>
    <mergeCell ref="Q124:Q125"/>
    <mergeCell ref="R124:R125"/>
    <mergeCell ref="S124:S125"/>
    <mergeCell ref="T124:T125"/>
    <mergeCell ref="U124:U125"/>
    <mergeCell ref="V124:V125"/>
    <mergeCell ref="W124:W125"/>
    <mergeCell ref="D126:D127"/>
    <mergeCell ref="E126:E127"/>
    <mergeCell ref="F126:F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S126:S127"/>
    <mergeCell ref="T126:T127"/>
    <mergeCell ref="U126:U127"/>
    <mergeCell ref="V126:V127"/>
    <mergeCell ref="W126:W127"/>
    <mergeCell ref="D128:D129"/>
    <mergeCell ref="E128:E129"/>
    <mergeCell ref="F128:F129"/>
    <mergeCell ref="G128:G129"/>
    <mergeCell ref="H128:H129"/>
    <mergeCell ref="I128:I129"/>
    <mergeCell ref="J128:J129"/>
    <mergeCell ref="K128:K129"/>
    <mergeCell ref="L128:L129"/>
    <mergeCell ref="M128:M129"/>
    <mergeCell ref="N128:N129"/>
    <mergeCell ref="O128:O129"/>
    <mergeCell ref="P128:P129"/>
    <mergeCell ref="Q128:Q129"/>
    <mergeCell ref="R128:R129"/>
    <mergeCell ref="S128:S129"/>
    <mergeCell ref="T128:T129"/>
    <mergeCell ref="U128:U129"/>
    <mergeCell ref="V128:V129"/>
    <mergeCell ref="W128:W129"/>
    <mergeCell ref="D130:D131"/>
    <mergeCell ref="E130:E131"/>
    <mergeCell ref="F130:F131"/>
    <mergeCell ref="G130:G131"/>
    <mergeCell ref="H130:H131"/>
    <mergeCell ref="I130:I131"/>
    <mergeCell ref="J130:J131"/>
    <mergeCell ref="K130:K131"/>
    <mergeCell ref="L130:L131"/>
    <mergeCell ref="M130:M131"/>
    <mergeCell ref="N130:N131"/>
    <mergeCell ref="O130:O131"/>
    <mergeCell ref="P130:P131"/>
    <mergeCell ref="Q130:Q131"/>
    <mergeCell ref="R130:R131"/>
    <mergeCell ref="S130:S131"/>
    <mergeCell ref="T130:T131"/>
    <mergeCell ref="U130:U131"/>
    <mergeCell ref="V130:V131"/>
    <mergeCell ref="W130:W131"/>
    <mergeCell ref="D132:D133"/>
    <mergeCell ref="E132:E133"/>
    <mergeCell ref="F132:F133"/>
    <mergeCell ref="G132:G133"/>
    <mergeCell ref="H132:H133"/>
    <mergeCell ref="I132:I133"/>
    <mergeCell ref="J132:J133"/>
    <mergeCell ref="K132:K133"/>
    <mergeCell ref="L132:L133"/>
    <mergeCell ref="M132:M133"/>
    <mergeCell ref="N132:N133"/>
    <mergeCell ref="O132:O133"/>
    <mergeCell ref="P132:P133"/>
    <mergeCell ref="Q132:Q133"/>
    <mergeCell ref="R132:R133"/>
    <mergeCell ref="S132:S133"/>
    <mergeCell ref="T132:T133"/>
    <mergeCell ref="U132:U133"/>
    <mergeCell ref="V132:V133"/>
    <mergeCell ref="W132:W133"/>
    <mergeCell ref="D134:D135"/>
    <mergeCell ref="E134:E135"/>
    <mergeCell ref="F134:F135"/>
    <mergeCell ref="G134:G135"/>
    <mergeCell ref="H134:H135"/>
    <mergeCell ref="I134:I135"/>
    <mergeCell ref="J134:J135"/>
    <mergeCell ref="K134:K135"/>
    <mergeCell ref="L134:L135"/>
    <mergeCell ref="M134:M135"/>
    <mergeCell ref="N134:N135"/>
    <mergeCell ref="O134:O135"/>
    <mergeCell ref="P134:P135"/>
    <mergeCell ref="Q134:Q135"/>
    <mergeCell ref="R134:R135"/>
    <mergeCell ref="S134:S135"/>
    <mergeCell ref="T134:T135"/>
    <mergeCell ref="U134:U135"/>
    <mergeCell ref="V134:V135"/>
    <mergeCell ref="W134:W135"/>
    <mergeCell ref="D136:D137"/>
    <mergeCell ref="E136:E137"/>
    <mergeCell ref="F136:F137"/>
    <mergeCell ref="G136:G137"/>
    <mergeCell ref="H136:H137"/>
    <mergeCell ref="I136:I137"/>
    <mergeCell ref="J136:J137"/>
    <mergeCell ref="K136:K137"/>
    <mergeCell ref="L136:L137"/>
    <mergeCell ref="M136:M137"/>
    <mergeCell ref="N136:N137"/>
    <mergeCell ref="O136:O137"/>
    <mergeCell ref="P136:P137"/>
    <mergeCell ref="Q136:Q137"/>
    <mergeCell ref="R136:R137"/>
    <mergeCell ref="S136:S137"/>
    <mergeCell ref="T136:T137"/>
    <mergeCell ref="U136:U137"/>
    <mergeCell ref="V136:V137"/>
    <mergeCell ref="W136:W137"/>
    <mergeCell ref="D138:D139"/>
    <mergeCell ref="E138:E139"/>
    <mergeCell ref="F138:F139"/>
    <mergeCell ref="G138:G139"/>
    <mergeCell ref="H138:H139"/>
    <mergeCell ref="I138:I139"/>
    <mergeCell ref="J138:J139"/>
    <mergeCell ref="K138:K139"/>
    <mergeCell ref="L138:L139"/>
    <mergeCell ref="M138:M139"/>
    <mergeCell ref="N138:N139"/>
    <mergeCell ref="O138:O139"/>
    <mergeCell ref="P138:P139"/>
    <mergeCell ref="Q138:Q139"/>
    <mergeCell ref="R138:R139"/>
    <mergeCell ref="S138:S139"/>
    <mergeCell ref="T138:T139"/>
    <mergeCell ref="U138:U139"/>
    <mergeCell ref="V138:V139"/>
    <mergeCell ref="W138:W139"/>
    <mergeCell ref="D140:D141"/>
    <mergeCell ref="E140:E141"/>
    <mergeCell ref="F140:F141"/>
    <mergeCell ref="G140:G141"/>
    <mergeCell ref="H140:H141"/>
    <mergeCell ref="I140:I141"/>
    <mergeCell ref="J140:J141"/>
    <mergeCell ref="K140:K141"/>
    <mergeCell ref="L140:L141"/>
    <mergeCell ref="M140:M141"/>
    <mergeCell ref="N140:N141"/>
    <mergeCell ref="O140:O141"/>
    <mergeCell ref="P140:P141"/>
    <mergeCell ref="Q140:Q141"/>
    <mergeCell ref="R140:R141"/>
    <mergeCell ref="S140:S141"/>
    <mergeCell ref="T140:T141"/>
    <mergeCell ref="U140:U141"/>
    <mergeCell ref="V140:V141"/>
    <mergeCell ref="W140:W141"/>
    <mergeCell ref="C142:D143"/>
    <mergeCell ref="E142:E143"/>
    <mergeCell ref="F142:F143"/>
    <mergeCell ref="G142:G143"/>
    <mergeCell ref="H142:H143"/>
    <mergeCell ref="I142:I143"/>
    <mergeCell ref="J142:J143"/>
    <mergeCell ref="K142:K143"/>
    <mergeCell ref="L142:L143"/>
    <mergeCell ref="M142:M143"/>
    <mergeCell ref="N142:N143"/>
    <mergeCell ref="O142:O143"/>
    <mergeCell ref="P142:P143"/>
    <mergeCell ref="Q142:Q143"/>
    <mergeCell ref="R142:R143"/>
    <mergeCell ref="S142:S143"/>
    <mergeCell ref="T142:T143"/>
    <mergeCell ref="U142:U143"/>
    <mergeCell ref="V142:V143"/>
    <mergeCell ref="W142:W143"/>
    <mergeCell ref="D144:D145"/>
    <mergeCell ref="E144:E145"/>
    <mergeCell ref="F144:F145"/>
    <mergeCell ref="G144:G145"/>
    <mergeCell ref="H144:H145"/>
    <mergeCell ref="I144:I145"/>
    <mergeCell ref="J144:J145"/>
    <mergeCell ref="K144:K145"/>
    <mergeCell ref="L144:L145"/>
    <mergeCell ref="M144:M145"/>
    <mergeCell ref="N144:N145"/>
    <mergeCell ref="O144:O145"/>
    <mergeCell ref="P144:P145"/>
    <mergeCell ref="Q144:Q145"/>
    <mergeCell ref="R144:R145"/>
    <mergeCell ref="S144:S145"/>
    <mergeCell ref="T144:T145"/>
    <mergeCell ref="U144:U145"/>
    <mergeCell ref="V144:V145"/>
    <mergeCell ref="W144:W145"/>
    <mergeCell ref="D146:D147"/>
    <mergeCell ref="E146:E147"/>
    <mergeCell ref="F146:F147"/>
    <mergeCell ref="G146:G147"/>
    <mergeCell ref="H146:H147"/>
    <mergeCell ref="I146:I147"/>
    <mergeCell ref="J146:J147"/>
    <mergeCell ref="K146:K147"/>
    <mergeCell ref="L146:L147"/>
    <mergeCell ref="M146:M147"/>
    <mergeCell ref="N146:N147"/>
    <mergeCell ref="O146:O147"/>
    <mergeCell ref="P146:P147"/>
    <mergeCell ref="Q146:Q147"/>
    <mergeCell ref="R146:R147"/>
    <mergeCell ref="S146:S147"/>
    <mergeCell ref="T146:T147"/>
    <mergeCell ref="U146:U147"/>
    <mergeCell ref="V146:V147"/>
    <mergeCell ref="W146:W147"/>
    <mergeCell ref="D148:D149"/>
    <mergeCell ref="E148:E149"/>
    <mergeCell ref="F148:F149"/>
    <mergeCell ref="G148:G149"/>
    <mergeCell ref="H148:H149"/>
    <mergeCell ref="I148:I149"/>
    <mergeCell ref="J148:J149"/>
    <mergeCell ref="K148:K149"/>
    <mergeCell ref="L148:L149"/>
    <mergeCell ref="M148:M149"/>
    <mergeCell ref="N148:N149"/>
    <mergeCell ref="O148:O149"/>
    <mergeCell ref="P148:P149"/>
    <mergeCell ref="Q148:Q149"/>
    <mergeCell ref="R148:R149"/>
    <mergeCell ref="S148:S149"/>
    <mergeCell ref="T148:T149"/>
    <mergeCell ref="U148:U149"/>
    <mergeCell ref="V148:V149"/>
    <mergeCell ref="W148:W149"/>
    <mergeCell ref="D150:D151"/>
    <mergeCell ref="E150:E151"/>
    <mergeCell ref="F150:F151"/>
    <mergeCell ref="G150:G151"/>
    <mergeCell ref="H150:H151"/>
    <mergeCell ref="I150:I151"/>
    <mergeCell ref="J150:J151"/>
    <mergeCell ref="K150:K151"/>
    <mergeCell ref="L150:L151"/>
    <mergeCell ref="M150:M151"/>
    <mergeCell ref="N150:N151"/>
    <mergeCell ref="O150:O151"/>
    <mergeCell ref="P150:P151"/>
    <mergeCell ref="Q150:Q151"/>
    <mergeCell ref="R150:R151"/>
    <mergeCell ref="S150:S151"/>
    <mergeCell ref="T150:T151"/>
    <mergeCell ref="U150:U151"/>
    <mergeCell ref="V150:V151"/>
    <mergeCell ref="W150:W151"/>
    <mergeCell ref="C152:D153"/>
    <mergeCell ref="E152:E153"/>
    <mergeCell ref="F152:F153"/>
    <mergeCell ref="G152:G153"/>
    <mergeCell ref="H152:H153"/>
    <mergeCell ref="I152:I153"/>
    <mergeCell ref="J152:J153"/>
    <mergeCell ref="K152:K153"/>
    <mergeCell ref="L152:L153"/>
    <mergeCell ref="M152:M153"/>
    <mergeCell ref="N152:N153"/>
    <mergeCell ref="O152:O153"/>
    <mergeCell ref="P152:P153"/>
    <mergeCell ref="Q152:Q153"/>
    <mergeCell ref="R152:R153"/>
    <mergeCell ref="S152:S153"/>
    <mergeCell ref="T152:T153"/>
    <mergeCell ref="U152:U153"/>
    <mergeCell ref="V152:V153"/>
    <mergeCell ref="W152:W153"/>
    <mergeCell ref="C154:D155"/>
    <mergeCell ref="E154:E155"/>
    <mergeCell ref="F154:F155"/>
    <mergeCell ref="G154:G155"/>
    <mergeCell ref="H154:H155"/>
    <mergeCell ref="I154:I155"/>
    <mergeCell ref="J154:J155"/>
    <mergeCell ref="K154:K155"/>
    <mergeCell ref="L154:L155"/>
    <mergeCell ref="M154:M155"/>
    <mergeCell ref="N154:N155"/>
    <mergeCell ref="O154:O155"/>
    <mergeCell ref="P154:P155"/>
    <mergeCell ref="Q154:Q155"/>
    <mergeCell ref="R154:R155"/>
    <mergeCell ref="S154:S155"/>
    <mergeCell ref="T154:T155"/>
    <mergeCell ref="U154:U155"/>
    <mergeCell ref="V154:V155"/>
    <mergeCell ref="W154:W155"/>
    <mergeCell ref="B156:D157"/>
    <mergeCell ref="E156:E157"/>
    <mergeCell ref="F156:F157"/>
    <mergeCell ref="G156:G157"/>
    <mergeCell ref="H156:H157"/>
    <mergeCell ref="I156:I157"/>
    <mergeCell ref="J156:J157"/>
    <mergeCell ref="K156:K157"/>
    <mergeCell ref="L156:L157"/>
    <mergeCell ref="M156:M157"/>
    <mergeCell ref="N156:N157"/>
    <mergeCell ref="O156:O157"/>
    <mergeCell ref="P156:P157"/>
    <mergeCell ref="Q156:Q157"/>
    <mergeCell ref="R156:R157"/>
    <mergeCell ref="S156:S157"/>
    <mergeCell ref="T156:T157"/>
    <mergeCell ref="U156:U157"/>
    <mergeCell ref="V156:V157"/>
    <mergeCell ref="W156:W157"/>
    <mergeCell ref="C158:D159"/>
    <mergeCell ref="E158:E159"/>
    <mergeCell ref="F158:F159"/>
    <mergeCell ref="G158:G159"/>
    <mergeCell ref="H158:H159"/>
    <mergeCell ref="I158:I159"/>
    <mergeCell ref="J158:J159"/>
    <mergeCell ref="K158:K159"/>
    <mergeCell ref="L158:L159"/>
    <mergeCell ref="M158:M159"/>
    <mergeCell ref="N158:N159"/>
    <mergeCell ref="O158:O159"/>
    <mergeCell ref="P158:P159"/>
    <mergeCell ref="Q158:Q159"/>
    <mergeCell ref="R158:R159"/>
    <mergeCell ref="S158:S159"/>
    <mergeCell ref="T158:T159"/>
    <mergeCell ref="U158:U159"/>
    <mergeCell ref="V158:V159"/>
    <mergeCell ref="W158:W159"/>
    <mergeCell ref="C160:D161"/>
    <mergeCell ref="E160:E161"/>
    <mergeCell ref="F160:F161"/>
    <mergeCell ref="G160:G161"/>
    <mergeCell ref="H160:H161"/>
    <mergeCell ref="I160:I161"/>
    <mergeCell ref="J160:J161"/>
    <mergeCell ref="K160:K161"/>
    <mergeCell ref="L160:L161"/>
    <mergeCell ref="M160:M161"/>
    <mergeCell ref="N160:N161"/>
    <mergeCell ref="O160:O161"/>
    <mergeCell ref="P160:P161"/>
    <mergeCell ref="Q160:Q161"/>
    <mergeCell ref="R160:R161"/>
    <mergeCell ref="S160:S161"/>
    <mergeCell ref="T160:T161"/>
    <mergeCell ref="U160:U161"/>
    <mergeCell ref="V160:V161"/>
    <mergeCell ref="W160:W161"/>
    <mergeCell ref="C162:D163"/>
    <mergeCell ref="E162:E163"/>
    <mergeCell ref="F162:F163"/>
    <mergeCell ref="G162:G163"/>
    <mergeCell ref="H162:H163"/>
    <mergeCell ref="I162:I163"/>
    <mergeCell ref="J162:J163"/>
    <mergeCell ref="K162:K163"/>
    <mergeCell ref="L162:L163"/>
    <mergeCell ref="M162:M163"/>
    <mergeCell ref="N162:N163"/>
    <mergeCell ref="O162:O163"/>
    <mergeCell ref="P162:P163"/>
    <mergeCell ref="Q162:Q163"/>
    <mergeCell ref="R162:R163"/>
    <mergeCell ref="S162:S163"/>
    <mergeCell ref="T162:T163"/>
    <mergeCell ref="U162:U163"/>
    <mergeCell ref="V162:V163"/>
    <mergeCell ref="W162:W163"/>
    <mergeCell ref="C164:D165"/>
    <mergeCell ref="E164:E165"/>
    <mergeCell ref="F164:F165"/>
    <mergeCell ref="G164:G165"/>
    <mergeCell ref="H164:H165"/>
    <mergeCell ref="I164:I165"/>
    <mergeCell ref="J164:J165"/>
    <mergeCell ref="K164:K165"/>
    <mergeCell ref="L164:L165"/>
    <mergeCell ref="M164:M165"/>
    <mergeCell ref="N164:N165"/>
    <mergeCell ref="O164:O165"/>
    <mergeCell ref="P164:P165"/>
    <mergeCell ref="Q164:Q165"/>
    <mergeCell ref="R164:R165"/>
    <mergeCell ref="S164:S165"/>
    <mergeCell ref="T164:T165"/>
    <mergeCell ref="U164:U165"/>
    <mergeCell ref="V164:V165"/>
    <mergeCell ref="W164:W165"/>
    <mergeCell ref="B166:B169"/>
    <mergeCell ref="C166:D167"/>
    <mergeCell ref="E166:E167"/>
    <mergeCell ref="F166:F167"/>
    <mergeCell ref="G166:G167"/>
    <mergeCell ref="H166:H167"/>
    <mergeCell ref="I166:I167"/>
    <mergeCell ref="J166:J167"/>
    <mergeCell ref="K166:K167"/>
    <mergeCell ref="L166:L167"/>
    <mergeCell ref="M166:M167"/>
    <mergeCell ref="N166:N167"/>
    <mergeCell ref="O166:O167"/>
    <mergeCell ref="P166:P167"/>
    <mergeCell ref="Q166:Q167"/>
    <mergeCell ref="R166:R167"/>
    <mergeCell ref="S166:S167"/>
    <mergeCell ref="T166:T167"/>
    <mergeCell ref="U166:U167"/>
    <mergeCell ref="V166:V167"/>
    <mergeCell ref="W166:W167"/>
    <mergeCell ref="C168:D169"/>
    <mergeCell ref="E168:E169"/>
    <mergeCell ref="F168:F169"/>
    <mergeCell ref="G168:G169"/>
    <mergeCell ref="H168:H169"/>
    <mergeCell ref="I168:I169"/>
    <mergeCell ref="J168:J169"/>
    <mergeCell ref="K168:K169"/>
    <mergeCell ref="L168:L169"/>
    <mergeCell ref="M168:M169"/>
    <mergeCell ref="N168:N169"/>
    <mergeCell ref="O168:O169"/>
    <mergeCell ref="P168:P169"/>
    <mergeCell ref="Q168:Q169"/>
    <mergeCell ref="R168:R169"/>
    <mergeCell ref="S168:S169"/>
    <mergeCell ref="T168:T169"/>
    <mergeCell ref="U168:U169"/>
    <mergeCell ref="V168:V169"/>
    <mergeCell ref="W168:W169"/>
    <mergeCell ref="B170:D171"/>
    <mergeCell ref="E170:E171"/>
    <mergeCell ref="F170:F171"/>
    <mergeCell ref="G170:G171"/>
    <mergeCell ref="H170:H171"/>
    <mergeCell ref="I170:I171"/>
    <mergeCell ref="J170:J171"/>
    <mergeCell ref="K170:K171"/>
    <mergeCell ref="L170:L171"/>
    <mergeCell ref="M170:M171"/>
    <mergeCell ref="N170:N171"/>
    <mergeCell ref="O170:O171"/>
    <mergeCell ref="P170:P171"/>
    <mergeCell ref="Q170:Q171"/>
    <mergeCell ref="R170:R171"/>
    <mergeCell ref="S170:S171"/>
    <mergeCell ref="T170:T171"/>
    <mergeCell ref="U170:U171"/>
    <mergeCell ref="V170:V171"/>
    <mergeCell ref="W170:W171"/>
    <mergeCell ref="C172:D173"/>
    <mergeCell ref="E172:E173"/>
    <mergeCell ref="F172:F173"/>
    <mergeCell ref="G172:G173"/>
    <mergeCell ref="H172:H173"/>
    <mergeCell ref="I172:I173"/>
    <mergeCell ref="J172:J173"/>
    <mergeCell ref="K172:K173"/>
    <mergeCell ref="L172:L173"/>
    <mergeCell ref="M172:M173"/>
    <mergeCell ref="N172:N173"/>
    <mergeCell ref="O172:O173"/>
    <mergeCell ref="P172:P173"/>
    <mergeCell ref="Q172:Q173"/>
    <mergeCell ref="R172:R173"/>
    <mergeCell ref="S172:S173"/>
    <mergeCell ref="T172:T173"/>
    <mergeCell ref="U172:U173"/>
    <mergeCell ref="V172:V173"/>
    <mergeCell ref="W172:W173"/>
    <mergeCell ref="C174:D175"/>
    <mergeCell ref="E174:E175"/>
    <mergeCell ref="F174:F175"/>
    <mergeCell ref="G174:G175"/>
    <mergeCell ref="H174:H175"/>
    <mergeCell ref="I174:I175"/>
    <mergeCell ref="J174:J175"/>
    <mergeCell ref="K174:K175"/>
    <mergeCell ref="L174:L175"/>
    <mergeCell ref="M174:M175"/>
    <mergeCell ref="N174:N175"/>
    <mergeCell ref="O174:O175"/>
    <mergeCell ref="P174:P175"/>
    <mergeCell ref="Q174:Q175"/>
    <mergeCell ref="R174:R175"/>
    <mergeCell ref="S174:S175"/>
    <mergeCell ref="T174:T175"/>
    <mergeCell ref="U174:U175"/>
    <mergeCell ref="V174:V175"/>
    <mergeCell ref="W174:W175"/>
    <mergeCell ref="C176:D177"/>
    <mergeCell ref="E176:E177"/>
    <mergeCell ref="F176:F177"/>
    <mergeCell ref="G176:G177"/>
    <mergeCell ref="H176:H177"/>
    <mergeCell ref="I176:I177"/>
    <mergeCell ref="J176:J177"/>
    <mergeCell ref="K176:K177"/>
    <mergeCell ref="L176:L177"/>
    <mergeCell ref="M176:M177"/>
    <mergeCell ref="N176:N177"/>
    <mergeCell ref="O176:O177"/>
    <mergeCell ref="P176:P177"/>
    <mergeCell ref="Q176:Q177"/>
    <mergeCell ref="R176:R177"/>
    <mergeCell ref="S176:S177"/>
    <mergeCell ref="T176:T177"/>
    <mergeCell ref="U176:U177"/>
    <mergeCell ref="V176:V177"/>
    <mergeCell ref="W176:W177"/>
    <mergeCell ref="C178:C181"/>
    <mergeCell ref="D178:D179"/>
    <mergeCell ref="E178:E179"/>
    <mergeCell ref="F178:F179"/>
    <mergeCell ref="G178:G179"/>
    <mergeCell ref="H178:H179"/>
    <mergeCell ref="I178:I179"/>
    <mergeCell ref="J178:J179"/>
    <mergeCell ref="K178:K179"/>
    <mergeCell ref="L178:L179"/>
    <mergeCell ref="M178:M179"/>
    <mergeCell ref="N178:N179"/>
    <mergeCell ref="O178:O179"/>
    <mergeCell ref="P178:P179"/>
    <mergeCell ref="Q178:Q179"/>
    <mergeCell ref="R178:R179"/>
    <mergeCell ref="S178:S179"/>
    <mergeCell ref="T178:T179"/>
    <mergeCell ref="U178:U179"/>
    <mergeCell ref="V178:V179"/>
    <mergeCell ref="W178:W179"/>
    <mergeCell ref="D180:D181"/>
    <mergeCell ref="E180:E181"/>
    <mergeCell ref="F180:F181"/>
    <mergeCell ref="G180:G181"/>
    <mergeCell ref="H180:H181"/>
    <mergeCell ref="I180:I181"/>
    <mergeCell ref="J180:J181"/>
    <mergeCell ref="K180:K181"/>
    <mergeCell ref="L180:L181"/>
    <mergeCell ref="M180:M181"/>
    <mergeCell ref="N180:N181"/>
    <mergeCell ref="O180:O181"/>
    <mergeCell ref="P180:P181"/>
    <mergeCell ref="Q180:Q181"/>
    <mergeCell ref="R180:R181"/>
    <mergeCell ref="S180:S181"/>
    <mergeCell ref="T180:T181"/>
    <mergeCell ref="U180:U181"/>
    <mergeCell ref="V180:V181"/>
    <mergeCell ref="W180:W181"/>
    <mergeCell ref="C182:D183"/>
    <mergeCell ref="E182:E183"/>
    <mergeCell ref="F182:F183"/>
    <mergeCell ref="G182:G183"/>
    <mergeCell ref="H182:H183"/>
    <mergeCell ref="I182:I183"/>
    <mergeCell ref="J182:J183"/>
    <mergeCell ref="K182:K183"/>
    <mergeCell ref="L182:L183"/>
    <mergeCell ref="M182:M183"/>
    <mergeCell ref="N182:N183"/>
    <mergeCell ref="O182:O183"/>
    <mergeCell ref="P182:P183"/>
    <mergeCell ref="Q182:Q183"/>
    <mergeCell ref="R182:R183"/>
    <mergeCell ref="S182:S183"/>
    <mergeCell ref="T182:T183"/>
    <mergeCell ref="U182:U183"/>
    <mergeCell ref="V182:V183"/>
    <mergeCell ref="W182:W183"/>
    <mergeCell ref="B184:D185"/>
    <mergeCell ref="E184:E185"/>
    <mergeCell ref="F184:F185"/>
    <mergeCell ref="G184:G185"/>
    <mergeCell ref="H184:H185"/>
    <mergeCell ref="I184:I185"/>
    <mergeCell ref="J184:J185"/>
    <mergeCell ref="K184:K185"/>
    <mergeCell ref="L184:L185"/>
    <mergeCell ref="M184:M185"/>
    <mergeCell ref="N184:N185"/>
    <mergeCell ref="O184:O185"/>
    <mergeCell ref="P184:P185"/>
    <mergeCell ref="Q184:Q185"/>
    <mergeCell ref="R184:R185"/>
    <mergeCell ref="S184:S185"/>
    <mergeCell ref="T184:T185"/>
    <mergeCell ref="U184:U185"/>
    <mergeCell ref="V184:V185"/>
    <mergeCell ref="W184:W185"/>
    <mergeCell ref="B186:D187"/>
    <mergeCell ref="E186:E187"/>
    <mergeCell ref="F186:F187"/>
    <mergeCell ref="G186:G187"/>
    <mergeCell ref="H186:H187"/>
    <mergeCell ref="I186:I187"/>
    <mergeCell ref="J186:J187"/>
    <mergeCell ref="K186:K187"/>
    <mergeCell ref="L186:L187"/>
    <mergeCell ref="M186:M187"/>
    <mergeCell ref="N186:N187"/>
    <mergeCell ref="O186:O187"/>
    <mergeCell ref="P186:P187"/>
    <mergeCell ref="Q186:Q187"/>
    <mergeCell ref="R186:R187"/>
    <mergeCell ref="S186:S187"/>
    <mergeCell ref="T186:T187"/>
    <mergeCell ref="U186:U187"/>
    <mergeCell ref="V186:V187"/>
    <mergeCell ref="W186:W187"/>
    <mergeCell ref="B188:D189"/>
    <mergeCell ref="E188:E189"/>
    <mergeCell ref="F188:F189"/>
    <mergeCell ref="G188:G189"/>
    <mergeCell ref="H188:H189"/>
    <mergeCell ref="I188:I189"/>
    <mergeCell ref="J188:J189"/>
    <mergeCell ref="K188:K189"/>
    <mergeCell ref="L188:L189"/>
    <mergeCell ref="M188:M189"/>
    <mergeCell ref="N188:N189"/>
    <mergeCell ref="O188:O189"/>
    <mergeCell ref="P188:P189"/>
    <mergeCell ref="Q188:Q189"/>
    <mergeCell ref="R188:R189"/>
    <mergeCell ref="S188:S189"/>
    <mergeCell ref="T188:T189"/>
    <mergeCell ref="U188:U189"/>
    <mergeCell ref="V188:V189"/>
    <mergeCell ref="W188:W189"/>
    <mergeCell ref="C190:D191"/>
    <mergeCell ref="E190:E191"/>
    <mergeCell ref="F190:F191"/>
    <mergeCell ref="G190:G191"/>
    <mergeCell ref="H190:H191"/>
    <mergeCell ref="I190:I191"/>
    <mergeCell ref="J190:J191"/>
    <mergeCell ref="K190:K191"/>
    <mergeCell ref="L190:L191"/>
    <mergeCell ref="M190:M191"/>
    <mergeCell ref="N190:N191"/>
    <mergeCell ref="O190:O191"/>
    <mergeCell ref="P190:P191"/>
    <mergeCell ref="Q190:Q191"/>
    <mergeCell ref="R190:R191"/>
    <mergeCell ref="S190:S191"/>
    <mergeCell ref="T190:T191"/>
    <mergeCell ref="U190:U191"/>
    <mergeCell ref="V190:V191"/>
    <mergeCell ref="W190:W191"/>
    <mergeCell ref="C192:D193"/>
    <mergeCell ref="E192:E193"/>
    <mergeCell ref="F192:F193"/>
    <mergeCell ref="G192:G193"/>
    <mergeCell ref="H192:H193"/>
    <mergeCell ref="I192:I193"/>
    <mergeCell ref="J192:J193"/>
    <mergeCell ref="K192:K193"/>
    <mergeCell ref="L192:L193"/>
    <mergeCell ref="M192:M193"/>
    <mergeCell ref="N192:N193"/>
    <mergeCell ref="O192:O193"/>
    <mergeCell ref="P192:P193"/>
    <mergeCell ref="Q192:Q193"/>
    <mergeCell ref="R192:R193"/>
    <mergeCell ref="S192:S193"/>
    <mergeCell ref="T192:T193"/>
    <mergeCell ref="U192:U193"/>
    <mergeCell ref="V192:V193"/>
    <mergeCell ref="W192:W193"/>
    <mergeCell ref="C194:C199"/>
    <mergeCell ref="D194:D195"/>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T194:T195"/>
    <mergeCell ref="U194:U195"/>
    <mergeCell ref="V194:V195"/>
    <mergeCell ref="W194:W195"/>
    <mergeCell ref="D196:D197"/>
    <mergeCell ref="E196:E197"/>
    <mergeCell ref="F196:F197"/>
    <mergeCell ref="G196:G197"/>
    <mergeCell ref="H196:H197"/>
    <mergeCell ref="I196:I197"/>
    <mergeCell ref="J196:J197"/>
    <mergeCell ref="K196:K197"/>
    <mergeCell ref="L196:L197"/>
    <mergeCell ref="M196:M197"/>
    <mergeCell ref="N196:N197"/>
    <mergeCell ref="O196:O197"/>
    <mergeCell ref="P196:P197"/>
    <mergeCell ref="Q196:Q197"/>
    <mergeCell ref="R196:R197"/>
    <mergeCell ref="S196:S197"/>
    <mergeCell ref="T196:T197"/>
    <mergeCell ref="U196:U197"/>
    <mergeCell ref="V196:V197"/>
    <mergeCell ref="W196:W197"/>
    <mergeCell ref="D198:D199"/>
    <mergeCell ref="E198:E199"/>
    <mergeCell ref="F198:F199"/>
    <mergeCell ref="G198:G199"/>
    <mergeCell ref="H198:H199"/>
    <mergeCell ref="I198:I199"/>
    <mergeCell ref="J198:J199"/>
    <mergeCell ref="K198:K199"/>
    <mergeCell ref="L198:L199"/>
    <mergeCell ref="M198:M199"/>
    <mergeCell ref="N198:N199"/>
    <mergeCell ref="O198:O199"/>
    <mergeCell ref="P198:P199"/>
    <mergeCell ref="Q198:Q199"/>
    <mergeCell ref="R198:R199"/>
    <mergeCell ref="S198:S199"/>
    <mergeCell ref="T198:T199"/>
    <mergeCell ref="U198:U199"/>
    <mergeCell ref="V198:V199"/>
    <mergeCell ref="W198:W199"/>
    <mergeCell ref="C200:D201"/>
    <mergeCell ref="E200:E201"/>
    <mergeCell ref="F200:F201"/>
    <mergeCell ref="G200:G201"/>
    <mergeCell ref="H200:H201"/>
    <mergeCell ref="I200:I201"/>
    <mergeCell ref="J200:J201"/>
    <mergeCell ref="K200:K201"/>
    <mergeCell ref="L200:L201"/>
    <mergeCell ref="M200:M201"/>
    <mergeCell ref="N200:N201"/>
    <mergeCell ref="O200:O201"/>
    <mergeCell ref="P200:P201"/>
    <mergeCell ref="Q200:Q201"/>
    <mergeCell ref="R200:R201"/>
    <mergeCell ref="S200:S201"/>
    <mergeCell ref="T200:T201"/>
    <mergeCell ref="U200:U201"/>
    <mergeCell ref="V200:V201"/>
    <mergeCell ref="W200:W201"/>
    <mergeCell ref="B202:D203"/>
    <mergeCell ref="E202:E203"/>
    <mergeCell ref="F202:F203"/>
    <mergeCell ref="G202:G203"/>
    <mergeCell ref="H202:H203"/>
    <mergeCell ref="I202:I203"/>
    <mergeCell ref="J202:J203"/>
    <mergeCell ref="K202:K203"/>
    <mergeCell ref="L202:L203"/>
    <mergeCell ref="M202:M203"/>
    <mergeCell ref="N202:N203"/>
    <mergeCell ref="O202:O203"/>
    <mergeCell ref="P202:P203"/>
    <mergeCell ref="Q202:Q203"/>
    <mergeCell ref="R202:R203"/>
    <mergeCell ref="S202:S203"/>
    <mergeCell ref="T202:T203"/>
    <mergeCell ref="U202:U203"/>
    <mergeCell ref="V202:V203"/>
    <mergeCell ref="W202:W203"/>
    <mergeCell ref="B204:D205"/>
    <mergeCell ref="E204:E205"/>
    <mergeCell ref="F204:F205"/>
    <mergeCell ref="G204:G205"/>
    <mergeCell ref="H204:H205"/>
    <mergeCell ref="I204:I205"/>
    <mergeCell ref="J204:J205"/>
    <mergeCell ref="K204:K205"/>
    <mergeCell ref="L204:L205"/>
    <mergeCell ref="M204:M205"/>
    <mergeCell ref="N204:N205"/>
    <mergeCell ref="O204:O205"/>
    <mergeCell ref="P204:P205"/>
    <mergeCell ref="Q204:Q205"/>
    <mergeCell ref="R204:R205"/>
    <mergeCell ref="S204:S205"/>
    <mergeCell ref="T204:T205"/>
    <mergeCell ref="U204:U205"/>
    <mergeCell ref="V204:V205"/>
    <mergeCell ref="W204:W205"/>
    <mergeCell ref="C206:D207"/>
    <mergeCell ref="E206:E207"/>
    <mergeCell ref="F206:F207"/>
    <mergeCell ref="G206:G207"/>
    <mergeCell ref="H206:H207"/>
    <mergeCell ref="I206:I207"/>
    <mergeCell ref="J206:J207"/>
    <mergeCell ref="K206:K207"/>
    <mergeCell ref="L206:L207"/>
    <mergeCell ref="M206:M207"/>
    <mergeCell ref="N206:N207"/>
    <mergeCell ref="O206:O207"/>
    <mergeCell ref="P206:P207"/>
    <mergeCell ref="Q206:Q207"/>
    <mergeCell ref="R206:R207"/>
    <mergeCell ref="S206:S207"/>
    <mergeCell ref="T206:T207"/>
    <mergeCell ref="U206:U207"/>
    <mergeCell ref="V206:V207"/>
    <mergeCell ref="W206:W207"/>
    <mergeCell ref="C208:D209"/>
    <mergeCell ref="E208:E209"/>
    <mergeCell ref="F208:F209"/>
    <mergeCell ref="G208:G209"/>
    <mergeCell ref="H208:H209"/>
    <mergeCell ref="I208:I209"/>
    <mergeCell ref="J208:J209"/>
    <mergeCell ref="K208:K209"/>
    <mergeCell ref="L208:L209"/>
    <mergeCell ref="M208:M209"/>
    <mergeCell ref="N208:N209"/>
    <mergeCell ref="O208:O209"/>
    <mergeCell ref="P208:P209"/>
    <mergeCell ref="Q208:Q209"/>
    <mergeCell ref="R208:R209"/>
    <mergeCell ref="S208:S209"/>
    <mergeCell ref="T208:T209"/>
    <mergeCell ref="U208:U209"/>
    <mergeCell ref="V208:V209"/>
    <mergeCell ref="W208:W209"/>
    <mergeCell ref="C210:D211"/>
    <mergeCell ref="E210:E211"/>
    <mergeCell ref="F210:F211"/>
    <mergeCell ref="G210:G211"/>
    <mergeCell ref="H210:H211"/>
    <mergeCell ref="I210:I211"/>
    <mergeCell ref="J210:J211"/>
    <mergeCell ref="K210:K211"/>
    <mergeCell ref="L210:L211"/>
    <mergeCell ref="M210:M211"/>
    <mergeCell ref="N210:N211"/>
    <mergeCell ref="O210:O211"/>
    <mergeCell ref="P210:P211"/>
    <mergeCell ref="Q210:Q211"/>
    <mergeCell ref="R210:R211"/>
    <mergeCell ref="S210:S211"/>
    <mergeCell ref="T210:T211"/>
    <mergeCell ref="U210:U211"/>
    <mergeCell ref="V210:V211"/>
    <mergeCell ref="W210:W211"/>
    <mergeCell ref="C212:D213"/>
    <mergeCell ref="E212:E213"/>
    <mergeCell ref="F212:F213"/>
    <mergeCell ref="G212:G213"/>
    <mergeCell ref="H212:H213"/>
    <mergeCell ref="I212:I213"/>
    <mergeCell ref="J212:J213"/>
    <mergeCell ref="K212:K213"/>
    <mergeCell ref="L212:L213"/>
    <mergeCell ref="M212:M213"/>
    <mergeCell ref="N212:N213"/>
    <mergeCell ref="O212:O213"/>
    <mergeCell ref="P212:P213"/>
    <mergeCell ref="Q212:Q213"/>
    <mergeCell ref="R212:R213"/>
    <mergeCell ref="S212:S213"/>
    <mergeCell ref="T212:T213"/>
    <mergeCell ref="U212:U213"/>
    <mergeCell ref="V212:V213"/>
    <mergeCell ref="W212:W213"/>
    <mergeCell ref="C214:D215"/>
    <mergeCell ref="E214:E215"/>
    <mergeCell ref="F214:F215"/>
    <mergeCell ref="G214:G215"/>
    <mergeCell ref="H214:H215"/>
    <mergeCell ref="I214:I215"/>
    <mergeCell ref="J214:J215"/>
    <mergeCell ref="K214:K215"/>
    <mergeCell ref="L214:L215"/>
    <mergeCell ref="M214:M215"/>
    <mergeCell ref="N214:N215"/>
    <mergeCell ref="O214:O215"/>
    <mergeCell ref="P214:P215"/>
    <mergeCell ref="Q214:Q215"/>
    <mergeCell ref="R214:R215"/>
    <mergeCell ref="S214:S215"/>
    <mergeCell ref="T214:T215"/>
    <mergeCell ref="U214:U215"/>
    <mergeCell ref="V214:V215"/>
    <mergeCell ref="W214:W215"/>
    <mergeCell ref="C216:D217"/>
    <mergeCell ref="E216:E217"/>
    <mergeCell ref="F216:F217"/>
    <mergeCell ref="G216:G217"/>
    <mergeCell ref="H216:H217"/>
    <mergeCell ref="I216:I217"/>
    <mergeCell ref="J216:J217"/>
    <mergeCell ref="K216:K217"/>
    <mergeCell ref="L216:L217"/>
    <mergeCell ref="M216:M217"/>
    <mergeCell ref="N216:N217"/>
    <mergeCell ref="O216:O217"/>
    <mergeCell ref="P216:P217"/>
    <mergeCell ref="Q216:Q217"/>
    <mergeCell ref="R216:R217"/>
    <mergeCell ref="S216:S217"/>
    <mergeCell ref="T216:T217"/>
    <mergeCell ref="U216:U217"/>
    <mergeCell ref="V216:V217"/>
    <mergeCell ref="W216:W217"/>
    <mergeCell ref="B218:D219"/>
    <mergeCell ref="E218:E219"/>
    <mergeCell ref="F218:F219"/>
    <mergeCell ref="G218:G219"/>
    <mergeCell ref="H218:H219"/>
    <mergeCell ref="I218:I219"/>
    <mergeCell ref="J218:J219"/>
    <mergeCell ref="K218:K219"/>
    <mergeCell ref="L218:L219"/>
    <mergeCell ref="M218:M219"/>
    <mergeCell ref="N218:N219"/>
    <mergeCell ref="O218:O219"/>
    <mergeCell ref="P218:P219"/>
    <mergeCell ref="Q218:Q219"/>
    <mergeCell ref="R218:R219"/>
    <mergeCell ref="S218:S219"/>
    <mergeCell ref="T218:T219"/>
    <mergeCell ref="U218:U219"/>
    <mergeCell ref="V218:V219"/>
    <mergeCell ref="W218:W219"/>
    <mergeCell ref="C220:D221"/>
    <mergeCell ref="E220:E221"/>
    <mergeCell ref="F220:F221"/>
    <mergeCell ref="G220:G221"/>
    <mergeCell ref="H220:H221"/>
    <mergeCell ref="I220:I221"/>
    <mergeCell ref="J220:J221"/>
    <mergeCell ref="K220:K221"/>
    <mergeCell ref="L220:L221"/>
    <mergeCell ref="M220:M221"/>
    <mergeCell ref="N220:N221"/>
    <mergeCell ref="O220:O221"/>
    <mergeCell ref="P220:P221"/>
    <mergeCell ref="Q220:Q221"/>
    <mergeCell ref="R220:R221"/>
    <mergeCell ref="S220:S221"/>
    <mergeCell ref="T220:T221"/>
    <mergeCell ref="U220:U221"/>
    <mergeCell ref="V220:V221"/>
    <mergeCell ref="W220:W221"/>
    <mergeCell ref="C222:D223"/>
    <mergeCell ref="E222:E223"/>
    <mergeCell ref="F222:F223"/>
    <mergeCell ref="G222:G223"/>
    <mergeCell ref="H222:H223"/>
    <mergeCell ref="I222:I223"/>
    <mergeCell ref="J222:J223"/>
    <mergeCell ref="K222:K223"/>
    <mergeCell ref="L222:L223"/>
    <mergeCell ref="M222:M223"/>
    <mergeCell ref="N222:N223"/>
    <mergeCell ref="O222:O223"/>
    <mergeCell ref="P222:P223"/>
    <mergeCell ref="Q222:Q223"/>
    <mergeCell ref="R222:R223"/>
    <mergeCell ref="S222:S223"/>
    <mergeCell ref="T222:T223"/>
    <mergeCell ref="U222:U223"/>
    <mergeCell ref="V222:V223"/>
    <mergeCell ref="W222:W223"/>
    <mergeCell ref="C224:C227"/>
    <mergeCell ref="D224:D225"/>
    <mergeCell ref="E224:E225"/>
    <mergeCell ref="F224:F225"/>
    <mergeCell ref="G224:G225"/>
    <mergeCell ref="H224:H225"/>
    <mergeCell ref="I224:I225"/>
    <mergeCell ref="J224:J225"/>
    <mergeCell ref="K224:K225"/>
    <mergeCell ref="L224:L225"/>
    <mergeCell ref="M224:M225"/>
    <mergeCell ref="N224:N225"/>
    <mergeCell ref="O224:O225"/>
    <mergeCell ref="P224:P225"/>
    <mergeCell ref="Q224:Q225"/>
    <mergeCell ref="R224:R225"/>
    <mergeCell ref="S224:S225"/>
    <mergeCell ref="T224:T225"/>
    <mergeCell ref="U224:U225"/>
    <mergeCell ref="V224:V225"/>
    <mergeCell ref="W224:W225"/>
    <mergeCell ref="D226:D227"/>
    <mergeCell ref="E226:E227"/>
    <mergeCell ref="F226:F227"/>
    <mergeCell ref="G226:G227"/>
    <mergeCell ref="H226:H227"/>
    <mergeCell ref="I226:I227"/>
    <mergeCell ref="J226:J227"/>
    <mergeCell ref="K226:K227"/>
    <mergeCell ref="L226:L227"/>
    <mergeCell ref="M226:M227"/>
    <mergeCell ref="N226:N227"/>
    <mergeCell ref="O226:O227"/>
    <mergeCell ref="P226:P227"/>
    <mergeCell ref="Q226:Q227"/>
    <mergeCell ref="R226:R227"/>
    <mergeCell ref="S226:S227"/>
    <mergeCell ref="T226:T227"/>
    <mergeCell ref="U226:U227"/>
    <mergeCell ref="V226:V227"/>
    <mergeCell ref="W226:W227"/>
    <mergeCell ref="C228:D229"/>
    <mergeCell ref="E228:E229"/>
    <mergeCell ref="F228:F229"/>
    <mergeCell ref="G228:G229"/>
    <mergeCell ref="H228:H229"/>
    <mergeCell ref="I228:I229"/>
    <mergeCell ref="J228:J229"/>
    <mergeCell ref="K228:K229"/>
    <mergeCell ref="L228:L229"/>
    <mergeCell ref="M228:M229"/>
    <mergeCell ref="N228:N229"/>
    <mergeCell ref="O228:O229"/>
    <mergeCell ref="P228:P229"/>
    <mergeCell ref="Q228:Q229"/>
    <mergeCell ref="R228:R229"/>
    <mergeCell ref="S228:S229"/>
    <mergeCell ref="T228:T229"/>
    <mergeCell ref="U228:U229"/>
    <mergeCell ref="V228:V229"/>
    <mergeCell ref="W228:W229"/>
    <mergeCell ref="C230:D231"/>
    <mergeCell ref="E230:E231"/>
    <mergeCell ref="F230:F231"/>
    <mergeCell ref="G230:G231"/>
    <mergeCell ref="H230:H231"/>
    <mergeCell ref="I230:I231"/>
    <mergeCell ref="J230:J231"/>
    <mergeCell ref="K230:K231"/>
    <mergeCell ref="L230:L231"/>
    <mergeCell ref="M230:M231"/>
    <mergeCell ref="N230:N231"/>
    <mergeCell ref="O230:O231"/>
    <mergeCell ref="P230:P231"/>
    <mergeCell ref="Q230:Q231"/>
    <mergeCell ref="R230:R231"/>
    <mergeCell ref="S230:S231"/>
    <mergeCell ref="T230:T231"/>
    <mergeCell ref="U230:U231"/>
    <mergeCell ref="V230:V231"/>
    <mergeCell ref="W230:W231"/>
    <mergeCell ref="C232:D233"/>
    <mergeCell ref="E232:E233"/>
    <mergeCell ref="F232:F233"/>
    <mergeCell ref="G232:G233"/>
    <mergeCell ref="H232:H233"/>
    <mergeCell ref="I232:I233"/>
    <mergeCell ref="J232:J233"/>
    <mergeCell ref="K232:K233"/>
    <mergeCell ref="L232:L233"/>
    <mergeCell ref="M232:M233"/>
    <mergeCell ref="N232:N233"/>
    <mergeCell ref="O232:O233"/>
    <mergeCell ref="P232:P233"/>
    <mergeCell ref="Q232:Q233"/>
    <mergeCell ref="R232:R233"/>
    <mergeCell ref="S232:S233"/>
    <mergeCell ref="T232:T233"/>
    <mergeCell ref="U232:U233"/>
    <mergeCell ref="V232:V233"/>
    <mergeCell ref="W232:W233"/>
    <mergeCell ref="B234:D235"/>
    <mergeCell ref="E234:E235"/>
    <mergeCell ref="F234:F235"/>
    <mergeCell ref="G234:G235"/>
    <mergeCell ref="H234:H235"/>
    <mergeCell ref="I234:I235"/>
    <mergeCell ref="J234:J235"/>
    <mergeCell ref="K234:K235"/>
    <mergeCell ref="L234:L235"/>
    <mergeCell ref="M234:M235"/>
    <mergeCell ref="N234:N235"/>
    <mergeCell ref="O234:O235"/>
    <mergeCell ref="P234:P235"/>
    <mergeCell ref="Q234:Q235"/>
    <mergeCell ref="R234:R235"/>
    <mergeCell ref="S234:S235"/>
    <mergeCell ref="T234:T235"/>
    <mergeCell ref="U234:U235"/>
    <mergeCell ref="V234:V235"/>
    <mergeCell ref="W234:W235"/>
    <mergeCell ref="B236:B241"/>
    <mergeCell ref="C236:D237"/>
    <mergeCell ref="E236:E237"/>
    <mergeCell ref="F236:F237"/>
    <mergeCell ref="G236:G237"/>
    <mergeCell ref="H236:H237"/>
    <mergeCell ref="I236:I237"/>
    <mergeCell ref="J236:J237"/>
    <mergeCell ref="K236:K237"/>
    <mergeCell ref="L236:L237"/>
    <mergeCell ref="M236:M237"/>
    <mergeCell ref="N236:N237"/>
    <mergeCell ref="O236:O237"/>
    <mergeCell ref="P236:P237"/>
    <mergeCell ref="Q236:Q237"/>
    <mergeCell ref="R236:R237"/>
    <mergeCell ref="S236:S237"/>
    <mergeCell ref="T236:T237"/>
    <mergeCell ref="U236:U237"/>
    <mergeCell ref="V236:V237"/>
    <mergeCell ref="W236:W237"/>
    <mergeCell ref="C238:D239"/>
    <mergeCell ref="E238:E239"/>
    <mergeCell ref="F238:F239"/>
    <mergeCell ref="G238:G239"/>
    <mergeCell ref="H238:H239"/>
    <mergeCell ref="I238:I239"/>
    <mergeCell ref="J238:J239"/>
    <mergeCell ref="K238:K239"/>
    <mergeCell ref="L238:L239"/>
    <mergeCell ref="M238:M239"/>
    <mergeCell ref="N238:N239"/>
    <mergeCell ref="O238:O239"/>
    <mergeCell ref="P238:P239"/>
    <mergeCell ref="Q238:Q239"/>
    <mergeCell ref="R238:R239"/>
    <mergeCell ref="S238:S239"/>
    <mergeCell ref="T238:T239"/>
    <mergeCell ref="U238:U239"/>
    <mergeCell ref="V238:V239"/>
    <mergeCell ref="W238:W239"/>
    <mergeCell ref="C240:D241"/>
    <mergeCell ref="E240:E241"/>
    <mergeCell ref="F240:F241"/>
    <mergeCell ref="G240:G241"/>
    <mergeCell ref="H240:H241"/>
    <mergeCell ref="I240:I241"/>
    <mergeCell ref="J240:J241"/>
    <mergeCell ref="K240:K241"/>
    <mergeCell ref="L240:L241"/>
    <mergeCell ref="M240:M241"/>
    <mergeCell ref="N240:N241"/>
    <mergeCell ref="O240:O241"/>
    <mergeCell ref="P240:P241"/>
    <mergeCell ref="Q240:Q241"/>
    <mergeCell ref="R240:R241"/>
    <mergeCell ref="S240:S241"/>
    <mergeCell ref="T240:T241"/>
    <mergeCell ref="U240:U241"/>
    <mergeCell ref="V240:V241"/>
    <mergeCell ref="W240:W241"/>
    <mergeCell ref="B242:D243"/>
    <mergeCell ref="E242:E243"/>
    <mergeCell ref="F242:F243"/>
    <mergeCell ref="G242:G243"/>
    <mergeCell ref="H242:H243"/>
    <mergeCell ref="I242:I243"/>
    <mergeCell ref="J242:J243"/>
    <mergeCell ref="K242:K243"/>
    <mergeCell ref="L242:L243"/>
    <mergeCell ref="M242:M243"/>
    <mergeCell ref="N242:N243"/>
    <mergeCell ref="O242:O243"/>
    <mergeCell ref="P242:P243"/>
    <mergeCell ref="Q242:Q243"/>
    <mergeCell ref="R242:R243"/>
    <mergeCell ref="S242:S243"/>
    <mergeCell ref="T242:T243"/>
    <mergeCell ref="U242:U243"/>
    <mergeCell ref="V242:V243"/>
    <mergeCell ref="W242:W243"/>
    <mergeCell ref="C244:D245"/>
    <mergeCell ref="E244:E245"/>
    <mergeCell ref="F244:F245"/>
    <mergeCell ref="G244:G245"/>
    <mergeCell ref="H244:H245"/>
    <mergeCell ref="I244:I245"/>
    <mergeCell ref="J244:J245"/>
    <mergeCell ref="K244:K245"/>
    <mergeCell ref="L244:L245"/>
    <mergeCell ref="M244:M245"/>
    <mergeCell ref="N244:N245"/>
    <mergeCell ref="O244:O245"/>
    <mergeCell ref="P244:P245"/>
    <mergeCell ref="Q244:Q245"/>
    <mergeCell ref="R244:R245"/>
    <mergeCell ref="S244:S245"/>
    <mergeCell ref="T244:T245"/>
    <mergeCell ref="U244:U245"/>
    <mergeCell ref="V244:V245"/>
    <mergeCell ref="W244:W245"/>
    <mergeCell ref="D246:D247"/>
    <mergeCell ref="E246:E247"/>
    <mergeCell ref="F246:F247"/>
    <mergeCell ref="G246:G247"/>
    <mergeCell ref="H246:H247"/>
    <mergeCell ref="I246:I247"/>
    <mergeCell ref="J246:J247"/>
    <mergeCell ref="K246:K247"/>
    <mergeCell ref="L246:L247"/>
    <mergeCell ref="M246:M247"/>
    <mergeCell ref="N246:N247"/>
    <mergeCell ref="O246:O247"/>
    <mergeCell ref="P246:P247"/>
    <mergeCell ref="Q246:Q247"/>
    <mergeCell ref="R246:R247"/>
    <mergeCell ref="S246:S247"/>
    <mergeCell ref="T246:T247"/>
    <mergeCell ref="U246:U247"/>
    <mergeCell ref="V246:V247"/>
    <mergeCell ref="W246:W247"/>
    <mergeCell ref="D248:D249"/>
    <mergeCell ref="E248:E249"/>
    <mergeCell ref="F248:F249"/>
    <mergeCell ref="G248:G249"/>
    <mergeCell ref="H248:H249"/>
    <mergeCell ref="I248:I249"/>
    <mergeCell ref="J248:J249"/>
    <mergeCell ref="K248:K249"/>
    <mergeCell ref="L248:L249"/>
    <mergeCell ref="M248:M249"/>
    <mergeCell ref="N248:N249"/>
    <mergeCell ref="O248:O249"/>
    <mergeCell ref="P248:P249"/>
    <mergeCell ref="Q248:Q249"/>
    <mergeCell ref="R248:R249"/>
    <mergeCell ref="S248:S249"/>
    <mergeCell ref="T248:T249"/>
    <mergeCell ref="U248:U249"/>
    <mergeCell ref="V248:V249"/>
    <mergeCell ref="W248:W249"/>
    <mergeCell ref="D250:D251"/>
    <mergeCell ref="E250:E251"/>
    <mergeCell ref="F250:F251"/>
    <mergeCell ref="G250:G251"/>
    <mergeCell ref="H250:H251"/>
    <mergeCell ref="I250:I251"/>
    <mergeCell ref="J250:J251"/>
    <mergeCell ref="K250:K251"/>
    <mergeCell ref="L250:L251"/>
    <mergeCell ref="M250:M251"/>
    <mergeCell ref="N250:N251"/>
    <mergeCell ref="O250:O251"/>
    <mergeCell ref="P250:P251"/>
    <mergeCell ref="Q250:Q251"/>
    <mergeCell ref="R250:R251"/>
    <mergeCell ref="S250:S251"/>
    <mergeCell ref="T250:T251"/>
    <mergeCell ref="U250:U251"/>
    <mergeCell ref="V250:V251"/>
    <mergeCell ref="W250:W251"/>
    <mergeCell ref="D252:D253"/>
    <mergeCell ref="E252:E253"/>
    <mergeCell ref="F252:F253"/>
    <mergeCell ref="G252:G253"/>
    <mergeCell ref="H252:H253"/>
    <mergeCell ref="I252:I253"/>
    <mergeCell ref="J252:J253"/>
    <mergeCell ref="K252:K253"/>
    <mergeCell ref="L252:L253"/>
    <mergeCell ref="M252:M253"/>
    <mergeCell ref="N252:N253"/>
    <mergeCell ref="O252:O253"/>
    <mergeCell ref="P252:P253"/>
    <mergeCell ref="Q252:Q253"/>
    <mergeCell ref="R252:R253"/>
    <mergeCell ref="S252:S253"/>
    <mergeCell ref="T252:T253"/>
    <mergeCell ref="U252:U253"/>
    <mergeCell ref="V252:V253"/>
    <mergeCell ref="W252:W253"/>
    <mergeCell ref="D254:D255"/>
    <mergeCell ref="E254:E255"/>
    <mergeCell ref="F254:F255"/>
    <mergeCell ref="G254:G255"/>
    <mergeCell ref="H254:H255"/>
    <mergeCell ref="I254:I255"/>
    <mergeCell ref="J254:J255"/>
    <mergeCell ref="K254:K255"/>
    <mergeCell ref="L254:L255"/>
    <mergeCell ref="M254:M255"/>
    <mergeCell ref="N254:N255"/>
    <mergeCell ref="O254:O255"/>
    <mergeCell ref="P254:P255"/>
    <mergeCell ref="Q254:Q255"/>
    <mergeCell ref="R254:R255"/>
    <mergeCell ref="S254:S255"/>
    <mergeCell ref="T254:T255"/>
    <mergeCell ref="U254:U255"/>
    <mergeCell ref="V254:V255"/>
    <mergeCell ref="W254:W255"/>
    <mergeCell ref="D256:D257"/>
    <mergeCell ref="E256:E257"/>
    <mergeCell ref="F256:F257"/>
    <mergeCell ref="G256:G257"/>
    <mergeCell ref="H256:H257"/>
    <mergeCell ref="I256:I257"/>
    <mergeCell ref="J256:J257"/>
    <mergeCell ref="K256:K257"/>
    <mergeCell ref="L256:L257"/>
    <mergeCell ref="M256:M257"/>
    <mergeCell ref="N256:N257"/>
    <mergeCell ref="O256:O257"/>
    <mergeCell ref="P256:P257"/>
    <mergeCell ref="Q256:Q257"/>
    <mergeCell ref="R256:R257"/>
    <mergeCell ref="S256:S257"/>
    <mergeCell ref="T256:T257"/>
    <mergeCell ref="U256:U257"/>
    <mergeCell ref="V256:V257"/>
    <mergeCell ref="W256:W257"/>
    <mergeCell ref="D258:D259"/>
    <mergeCell ref="E258:E259"/>
    <mergeCell ref="F258:F259"/>
    <mergeCell ref="G258:G259"/>
    <mergeCell ref="H258:H259"/>
    <mergeCell ref="I258:I259"/>
    <mergeCell ref="J258:J259"/>
    <mergeCell ref="K258:K259"/>
    <mergeCell ref="L258:L259"/>
    <mergeCell ref="M258:M259"/>
    <mergeCell ref="N258:N259"/>
    <mergeCell ref="O258:O259"/>
    <mergeCell ref="P258:P259"/>
    <mergeCell ref="Q258:Q259"/>
    <mergeCell ref="R258:R259"/>
    <mergeCell ref="S258:S259"/>
    <mergeCell ref="T258:T259"/>
    <mergeCell ref="U258:U259"/>
    <mergeCell ref="V258:V259"/>
    <mergeCell ref="W258:W259"/>
    <mergeCell ref="C260:D261"/>
    <mergeCell ref="E260:E261"/>
    <mergeCell ref="F260:F261"/>
    <mergeCell ref="G260:G261"/>
    <mergeCell ref="H260:H261"/>
    <mergeCell ref="I260:I261"/>
    <mergeCell ref="J260:J261"/>
    <mergeCell ref="K260:K261"/>
    <mergeCell ref="L260:L261"/>
    <mergeCell ref="M260:M261"/>
    <mergeCell ref="N260:N261"/>
    <mergeCell ref="O260:O261"/>
    <mergeCell ref="P260:P261"/>
    <mergeCell ref="Q260:Q261"/>
    <mergeCell ref="R260:R261"/>
    <mergeCell ref="S260:S261"/>
    <mergeCell ref="T260:T261"/>
    <mergeCell ref="U260:U261"/>
    <mergeCell ref="V260:V261"/>
    <mergeCell ref="W260:W261"/>
    <mergeCell ref="C262:D263"/>
    <mergeCell ref="E262:E263"/>
    <mergeCell ref="F262:F263"/>
    <mergeCell ref="G262:G263"/>
    <mergeCell ref="H262:H263"/>
    <mergeCell ref="I262:I263"/>
    <mergeCell ref="J262:J263"/>
    <mergeCell ref="K262:K263"/>
    <mergeCell ref="L262:L263"/>
    <mergeCell ref="M262:M263"/>
    <mergeCell ref="N262:N263"/>
    <mergeCell ref="O262:O263"/>
    <mergeCell ref="P262:P263"/>
    <mergeCell ref="Q262:Q263"/>
    <mergeCell ref="R262:R263"/>
    <mergeCell ref="S262:S263"/>
    <mergeCell ref="T262:T263"/>
    <mergeCell ref="U262:U263"/>
    <mergeCell ref="V262:V263"/>
    <mergeCell ref="W262:W263"/>
    <mergeCell ref="C264:D265"/>
    <mergeCell ref="E264:E265"/>
    <mergeCell ref="F264:F265"/>
    <mergeCell ref="G264:G265"/>
    <mergeCell ref="H264:H265"/>
    <mergeCell ref="I264:I265"/>
    <mergeCell ref="J264:J265"/>
    <mergeCell ref="K264:K265"/>
    <mergeCell ref="L264:L265"/>
    <mergeCell ref="M264:M265"/>
    <mergeCell ref="N264:N265"/>
    <mergeCell ref="O264:O265"/>
    <mergeCell ref="P264:P265"/>
    <mergeCell ref="Q264:Q265"/>
    <mergeCell ref="R264:R265"/>
    <mergeCell ref="S264:S265"/>
    <mergeCell ref="T264:T265"/>
    <mergeCell ref="U264:U265"/>
    <mergeCell ref="V264:V265"/>
    <mergeCell ref="W264:W265"/>
    <mergeCell ref="B8:B29"/>
    <mergeCell ref="B32:B57"/>
    <mergeCell ref="C34:C57"/>
    <mergeCell ref="B58:B81"/>
    <mergeCell ref="C58:C75"/>
    <mergeCell ref="B102:B111"/>
    <mergeCell ref="B118:B155"/>
    <mergeCell ref="C126:C141"/>
    <mergeCell ref="C144:C151"/>
    <mergeCell ref="B158:B165"/>
    <mergeCell ref="B172:B183"/>
    <mergeCell ref="B190:B201"/>
    <mergeCell ref="B206:B217"/>
    <mergeCell ref="B220:B233"/>
    <mergeCell ref="B244:B265"/>
    <mergeCell ref="C246:C259"/>
  </mergeCells>
  <phoneticPr fontId="4"/>
  <hyperlinks>
    <hyperlink ref="AN1" location="目次!A1"/>
  </hyperlinks>
  <printOptions horizontalCentered="1"/>
  <pageMargins left="0.25" right="0.25" top="0.75" bottom="0.75" header="0.3" footer="0.3"/>
  <pageSetup paperSize="9" scale="40" fitToWidth="1" fitToHeight="0" orientation="portrait" usePrinterDefaults="1" r:id="rId1"/>
  <headerFooter>
    <oddFooter>&amp;C&amp;P ページ&amp;R&amp;A</oddFooter>
  </headerFooter>
  <rowBreaks count="1" manualBreakCount="1">
    <brk id="13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B1:KT269"/>
  <sheetViews>
    <sheetView showGridLines="0" view="pageBreakPreview" zoomScale="80" zoomScaleNormal="80" zoomScaleSheetLayoutView="80" workbookViewId="0">
      <selection activeCell="O262" sqref="O262"/>
    </sheetView>
  </sheetViews>
  <sheetFormatPr defaultRowHeight="13.5"/>
  <cols>
    <col min="1" max="1" width="0.75" style="342" customWidth="1"/>
    <col min="2" max="2" width="4" style="342" customWidth="1"/>
    <col min="3" max="3" width="4" style="342" bestFit="1" customWidth="1"/>
    <col min="4" max="4" width="6.5" style="342" customWidth="1"/>
    <col min="5" max="5" width="32.875" style="343" customWidth="1"/>
    <col min="6" max="6" width="3.875" style="3" bestFit="1" customWidth="1"/>
    <col min="7" max="7" width="6.625" style="342" customWidth="1"/>
    <col min="8" max="8" width="3.875" style="342" bestFit="1" customWidth="1"/>
    <col min="9" max="12" width="3.125" style="342" customWidth="1"/>
    <col min="13" max="22" width="4.75" style="342" customWidth="1"/>
    <col min="23" max="26" width="5.625" style="342" bestFit="1" customWidth="1"/>
    <col min="27" max="32" width="7.625" style="342" customWidth="1"/>
    <col min="33" max="33" width="3.875" style="342" bestFit="1" customWidth="1"/>
    <col min="34" max="35" width="0.75" style="342" customWidth="1"/>
    <col min="36" max="36" width="4" style="342" customWidth="1"/>
    <col min="37" max="37" width="4" style="342" bestFit="1" customWidth="1"/>
    <col min="38" max="38" width="6.5" style="342" customWidth="1"/>
    <col min="39" max="39" width="32.875" style="343" customWidth="1"/>
    <col min="40" max="40" width="3.875" style="3" bestFit="1" customWidth="1"/>
    <col min="41" max="41" width="6.625" style="342" customWidth="1"/>
    <col min="42" max="42" width="3.875" style="342" bestFit="1" customWidth="1"/>
    <col min="43" max="46" width="3.125" style="342" customWidth="1"/>
    <col min="47" max="56" width="4.75" style="342" customWidth="1"/>
    <col min="57" max="60" width="5.625" style="342" bestFit="1" customWidth="1"/>
    <col min="61" max="66" width="7.625" style="342" customWidth="1"/>
    <col min="67" max="67" width="3.875" style="342" bestFit="1" customWidth="1"/>
    <col min="68" max="68" width="0.75" style="342" customWidth="1"/>
    <col min="69" max="69" width="4" style="342" customWidth="1"/>
    <col min="70" max="70" width="4" style="342" bestFit="1" customWidth="1"/>
    <col min="71" max="71" width="6.5" style="342" customWidth="1"/>
    <col min="72" max="72" width="32.875" style="343" customWidth="1"/>
    <col min="73" max="73" width="3.875" style="3" bestFit="1" customWidth="1"/>
    <col min="74" max="74" width="6" style="342" bestFit="1" customWidth="1"/>
    <col min="75" max="75" width="3.875" style="342" bestFit="1" customWidth="1"/>
    <col min="76" max="79" width="3" style="342" bestFit="1" customWidth="1"/>
    <col min="80" max="81" width="4.75" style="342" bestFit="1" customWidth="1"/>
    <col min="82" max="99" width="5.625" style="342" bestFit="1" customWidth="1"/>
    <col min="100" max="100" width="4.75" style="342" bestFit="1" customWidth="1"/>
    <col min="101" max="101" width="3.875" style="342" bestFit="1" customWidth="1"/>
    <col min="102" max="103" width="0.75" style="342" customWidth="1"/>
    <col min="104" max="104" width="4" style="342" customWidth="1"/>
    <col min="105" max="105" width="4" style="342" bestFit="1" customWidth="1"/>
    <col min="106" max="106" width="6.5" style="342" customWidth="1"/>
    <col min="107" max="107" width="32.875" style="343" customWidth="1"/>
    <col min="108" max="108" width="3.875" style="3" bestFit="1" customWidth="1"/>
    <col min="109" max="109" width="6" style="342" bestFit="1" customWidth="1"/>
    <col min="110" max="110" width="3.875" style="342" bestFit="1" customWidth="1"/>
    <col min="111" max="114" width="3" style="342" bestFit="1" customWidth="1"/>
    <col min="115" max="116" width="4.75" style="342" bestFit="1" customWidth="1"/>
    <col min="117" max="134" width="5.625" style="342" bestFit="1" customWidth="1"/>
    <col min="135" max="135" width="4.75" style="342" bestFit="1" customWidth="1"/>
    <col min="136" max="136" width="3.875" style="342" bestFit="1" customWidth="1"/>
    <col min="137" max="137" width="0.75" style="342" customWidth="1"/>
    <col min="138" max="138" width="4" style="342" customWidth="1"/>
    <col min="139" max="139" width="4" style="342" bestFit="1" customWidth="1"/>
    <col min="140" max="140" width="6.5" style="342" customWidth="1"/>
    <col min="141" max="141" width="32.875" style="343" customWidth="1"/>
    <col min="142" max="142" width="3.875" style="3" bestFit="1" customWidth="1"/>
    <col min="143" max="143" width="6" style="342" bestFit="1" customWidth="1"/>
    <col min="144" max="144" width="3.875" style="342" bestFit="1" customWidth="1"/>
    <col min="145" max="148" width="3" style="342" bestFit="1" customWidth="1"/>
    <col min="149" max="150" width="4.75" style="342" bestFit="1" customWidth="1"/>
    <col min="151" max="168" width="5.625" style="342" bestFit="1" customWidth="1"/>
    <col min="169" max="169" width="4.75" style="342" bestFit="1" customWidth="1"/>
    <col min="170" max="170" width="3.875" style="342" bestFit="1" customWidth="1"/>
    <col min="171" max="171" width="0.75" style="342" customWidth="1"/>
    <col min="172" max="172" width="4" style="342" customWidth="1"/>
    <col min="173" max="173" width="4" style="342" bestFit="1" customWidth="1"/>
    <col min="174" max="174" width="6.5" style="342" customWidth="1"/>
    <col min="175" max="175" width="32.875" style="343" customWidth="1"/>
    <col min="176" max="176" width="3.875" style="3" bestFit="1" customWidth="1"/>
    <col min="177" max="177" width="6" style="342" bestFit="1" customWidth="1"/>
    <col min="178" max="178" width="3.875" style="342" bestFit="1" customWidth="1"/>
    <col min="179" max="182" width="3" style="342" bestFit="1" customWidth="1"/>
    <col min="183" max="184" width="4.75" style="342" bestFit="1" customWidth="1"/>
    <col min="185" max="202" width="5.625" style="342" bestFit="1" customWidth="1"/>
    <col min="203" max="203" width="4.75" style="342" bestFit="1" customWidth="1"/>
    <col min="204" max="204" width="3.875" style="342" bestFit="1" customWidth="1"/>
    <col min="205" max="205" width="0.75" style="342" customWidth="1"/>
    <col min="206" max="206" width="4" style="342" customWidth="1"/>
    <col min="207" max="207" width="4" style="342" bestFit="1" customWidth="1"/>
    <col min="208" max="208" width="6.5" style="342" customWidth="1"/>
    <col min="209" max="209" width="32.875" style="343" customWidth="1"/>
    <col min="210" max="210" width="3.875" style="3" bestFit="1" customWidth="1"/>
    <col min="211" max="211" width="6" style="342" bestFit="1" customWidth="1"/>
    <col min="212" max="212" width="3.875" style="342" bestFit="1" customWidth="1"/>
    <col min="213" max="216" width="3" style="342" bestFit="1" customWidth="1"/>
    <col min="217" max="218" width="4.75" style="342" bestFit="1" customWidth="1"/>
    <col min="219" max="236" width="5.625" style="342" bestFit="1" customWidth="1"/>
    <col min="237" max="237" width="4.75" style="342" bestFit="1" customWidth="1"/>
    <col min="238" max="238" width="3.875" style="342" bestFit="1" customWidth="1"/>
    <col min="239" max="239" width="0.75" style="342" customWidth="1"/>
    <col min="240" max="240" width="4" style="342" customWidth="1"/>
    <col min="241" max="241" width="4" style="342" bestFit="1" customWidth="1"/>
    <col min="242" max="242" width="6.5" style="342" customWidth="1"/>
    <col min="243" max="243" width="32.875" style="343" customWidth="1"/>
    <col min="244" max="244" width="3.875" style="3" bestFit="1" customWidth="1"/>
    <col min="245" max="245" width="6" style="342" bestFit="1" customWidth="1"/>
    <col min="246" max="246" width="3.875" style="342" bestFit="1" customWidth="1"/>
    <col min="247" max="250" width="3" style="342" bestFit="1" customWidth="1"/>
    <col min="251" max="252" width="4.75" style="342" bestFit="1" customWidth="1"/>
    <col min="253" max="270" width="5.625" style="342" bestFit="1" customWidth="1"/>
    <col min="271" max="271" width="4.75" style="342" bestFit="1" customWidth="1"/>
    <col min="272" max="272" width="3.875" style="342" bestFit="1" customWidth="1"/>
    <col min="273" max="273" width="1.875" style="342" customWidth="1"/>
    <col min="274" max="274" width="4" style="342" customWidth="1"/>
    <col min="275" max="275" width="4" style="342" bestFit="1" customWidth="1"/>
    <col min="276" max="276" width="6.5" style="342" customWidth="1"/>
    <col min="277" max="277" width="32.875" style="343" customWidth="1"/>
    <col min="278" max="278" width="3.875" style="3" bestFit="1" customWidth="1"/>
    <col min="279" max="279" width="6" style="342" bestFit="1" customWidth="1"/>
    <col min="280" max="280" width="3.875" style="342" bestFit="1" customWidth="1"/>
    <col min="281" max="284" width="3" style="342" bestFit="1" customWidth="1"/>
    <col min="285" max="286" width="4.75" style="342" bestFit="1" customWidth="1"/>
    <col min="287" max="304" width="5.625" style="342" bestFit="1" customWidth="1"/>
    <col min="305" max="305" width="4.75" style="342" bestFit="1" customWidth="1"/>
    <col min="306" max="306" width="3.875" style="342" bestFit="1" customWidth="1"/>
    <col min="307" max="307" width="2.5" style="342" customWidth="1"/>
    <col min="308" max="495" width="9" style="342" customWidth="1"/>
    <col min="496" max="496" width="3.375" style="342" customWidth="1"/>
    <col min="497" max="497" width="3.375" style="342" bestFit="1" customWidth="1"/>
    <col min="498" max="498" width="6.5" style="342" customWidth="1"/>
    <col min="499" max="499" width="32.875" style="342" customWidth="1"/>
    <col min="500" max="500" width="5.625" style="342" customWidth="1"/>
    <col min="501" max="528" width="7.625" style="342" customWidth="1"/>
    <col min="529" max="751" width="9" style="342" customWidth="1"/>
    <col min="752" max="752" width="3.375" style="342" customWidth="1"/>
    <col min="753" max="753" width="3.375" style="342" bestFit="1" customWidth="1"/>
    <col min="754" max="754" width="6.5" style="342" customWidth="1"/>
    <col min="755" max="755" width="32.875" style="342" customWidth="1"/>
    <col min="756" max="756" width="5.625" style="342" customWidth="1"/>
    <col min="757" max="784" width="7.625" style="342" customWidth="1"/>
    <col min="785" max="1007" width="9" style="342" customWidth="1"/>
    <col min="1008" max="1008" width="3.375" style="342" customWidth="1"/>
    <col min="1009" max="1009" width="3.375" style="342" bestFit="1" customWidth="1"/>
    <col min="1010" max="1010" width="6.5" style="342" customWidth="1"/>
    <col min="1011" max="1011" width="32.875" style="342" customWidth="1"/>
    <col min="1012" max="1012" width="5.625" style="342" customWidth="1"/>
    <col min="1013" max="1040" width="7.625" style="342" customWidth="1"/>
    <col min="1041" max="1263" width="9" style="342" customWidth="1"/>
    <col min="1264" max="1264" width="3.375" style="342" customWidth="1"/>
    <col min="1265" max="1265" width="3.375" style="342" bestFit="1" customWidth="1"/>
    <col min="1266" max="1266" width="6.5" style="342" customWidth="1"/>
    <col min="1267" max="1267" width="32.875" style="342" customWidth="1"/>
    <col min="1268" max="1268" width="5.625" style="342" customWidth="1"/>
    <col min="1269" max="1296" width="7.625" style="342" customWidth="1"/>
    <col min="1297" max="1519" width="9" style="342" customWidth="1"/>
    <col min="1520" max="1520" width="3.375" style="342" customWidth="1"/>
    <col min="1521" max="1521" width="3.375" style="342" bestFit="1" customWidth="1"/>
    <col min="1522" max="1522" width="6.5" style="342" customWidth="1"/>
    <col min="1523" max="1523" width="32.875" style="342" customWidth="1"/>
    <col min="1524" max="1524" width="5.625" style="342" customWidth="1"/>
    <col min="1525" max="1552" width="7.625" style="342" customWidth="1"/>
    <col min="1553" max="1775" width="9" style="342" customWidth="1"/>
    <col min="1776" max="1776" width="3.375" style="342" customWidth="1"/>
    <col min="1777" max="1777" width="3.375" style="342" bestFit="1" customWidth="1"/>
    <col min="1778" max="1778" width="6.5" style="342" customWidth="1"/>
    <col min="1779" max="1779" width="32.875" style="342" customWidth="1"/>
    <col min="1780" max="1780" width="5.625" style="342" customWidth="1"/>
    <col min="1781" max="1808" width="7.625" style="342" customWidth="1"/>
    <col min="1809" max="2031" width="9" style="342" customWidth="1"/>
    <col min="2032" max="2032" width="3.375" style="342" customWidth="1"/>
    <col min="2033" max="2033" width="3.375" style="342" bestFit="1" customWidth="1"/>
    <col min="2034" max="2034" width="6.5" style="342" customWidth="1"/>
    <col min="2035" max="2035" width="32.875" style="342" customWidth="1"/>
    <col min="2036" max="2036" width="5.625" style="342" customWidth="1"/>
    <col min="2037" max="2064" width="7.625" style="342" customWidth="1"/>
    <col min="2065" max="2287" width="9" style="342" customWidth="1"/>
    <col min="2288" max="2288" width="3.375" style="342" customWidth="1"/>
    <col min="2289" max="2289" width="3.375" style="342" bestFit="1" customWidth="1"/>
    <col min="2290" max="2290" width="6.5" style="342" customWidth="1"/>
    <col min="2291" max="2291" width="32.875" style="342" customWidth="1"/>
    <col min="2292" max="2292" width="5.625" style="342" customWidth="1"/>
    <col min="2293" max="2320" width="7.625" style="342" customWidth="1"/>
    <col min="2321" max="2543" width="9" style="342" customWidth="1"/>
    <col min="2544" max="2544" width="3.375" style="342" customWidth="1"/>
    <col min="2545" max="2545" width="3.375" style="342" bestFit="1" customWidth="1"/>
    <col min="2546" max="2546" width="6.5" style="342" customWidth="1"/>
    <col min="2547" max="2547" width="32.875" style="342" customWidth="1"/>
    <col min="2548" max="2548" width="5.625" style="342" customWidth="1"/>
    <col min="2549" max="2576" width="7.625" style="342" customWidth="1"/>
    <col min="2577" max="2799" width="9" style="342" customWidth="1"/>
    <col min="2800" max="2800" width="3.375" style="342" customWidth="1"/>
    <col min="2801" max="2801" width="3.375" style="342" bestFit="1" customWidth="1"/>
    <col min="2802" max="2802" width="6.5" style="342" customWidth="1"/>
    <col min="2803" max="2803" width="32.875" style="342" customWidth="1"/>
    <col min="2804" max="2804" width="5.625" style="342" customWidth="1"/>
    <col min="2805" max="2832" width="7.625" style="342" customWidth="1"/>
    <col min="2833" max="3055" width="9" style="342" customWidth="1"/>
    <col min="3056" max="3056" width="3.375" style="342" customWidth="1"/>
    <col min="3057" max="3057" width="3.375" style="342" bestFit="1" customWidth="1"/>
    <col min="3058" max="3058" width="6.5" style="342" customWidth="1"/>
    <col min="3059" max="3059" width="32.875" style="342" customWidth="1"/>
    <col min="3060" max="3060" width="5.625" style="342" customWidth="1"/>
    <col min="3061" max="3088" width="7.625" style="342" customWidth="1"/>
    <col min="3089" max="3311" width="9" style="342" customWidth="1"/>
    <col min="3312" max="3312" width="3.375" style="342" customWidth="1"/>
    <col min="3313" max="3313" width="3.375" style="342" bestFit="1" customWidth="1"/>
    <col min="3314" max="3314" width="6.5" style="342" customWidth="1"/>
    <col min="3315" max="3315" width="32.875" style="342" customWidth="1"/>
    <col min="3316" max="3316" width="5.625" style="342" customWidth="1"/>
    <col min="3317" max="3344" width="7.625" style="342" customWidth="1"/>
    <col min="3345" max="3567" width="9" style="342" customWidth="1"/>
    <col min="3568" max="3568" width="3.375" style="342" customWidth="1"/>
    <col min="3569" max="3569" width="3.375" style="342" bestFit="1" customWidth="1"/>
    <col min="3570" max="3570" width="6.5" style="342" customWidth="1"/>
    <col min="3571" max="3571" width="32.875" style="342" customWidth="1"/>
    <col min="3572" max="3572" width="5.625" style="342" customWidth="1"/>
    <col min="3573" max="3600" width="7.625" style="342" customWidth="1"/>
    <col min="3601" max="3823" width="9" style="342" customWidth="1"/>
    <col min="3824" max="3824" width="3.375" style="342" customWidth="1"/>
    <col min="3825" max="3825" width="3.375" style="342" bestFit="1" customWidth="1"/>
    <col min="3826" max="3826" width="6.5" style="342" customWidth="1"/>
    <col min="3827" max="3827" width="32.875" style="342" customWidth="1"/>
    <col min="3828" max="3828" width="5.625" style="342" customWidth="1"/>
    <col min="3829" max="3856" width="7.625" style="342" customWidth="1"/>
    <col min="3857" max="4079" width="9" style="342" customWidth="1"/>
    <col min="4080" max="4080" width="3.375" style="342" customWidth="1"/>
    <col min="4081" max="4081" width="3.375" style="342" bestFit="1" customWidth="1"/>
    <col min="4082" max="4082" width="6.5" style="342" customWidth="1"/>
    <col min="4083" max="4083" width="32.875" style="342" customWidth="1"/>
    <col min="4084" max="4084" width="5.625" style="342" customWidth="1"/>
    <col min="4085" max="4112" width="7.625" style="342" customWidth="1"/>
    <col min="4113" max="4335" width="9" style="342" customWidth="1"/>
    <col min="4336" max="4336" width="3.375" style="342" customWidth="1"/>
    <col min="4337" max="4337" width="3.375" style="342" bestFit="1" customWidth="1"/>
    <col min="4338" max="4338" width="6.5" style="342" customWidth="1"/>
    <col min="4339" max="4339" width="32.875" style="342" customWidth="1"/>
    <col min="4340" max="4340" width="5.625" style="342" customWidth="1"/>
    <col min="4341" max="4368" width="7.625" style="342" customWidth="1"/>
    <col min="4369" max="4591" width="9" style="342" customWidth="1"/>
    <col min="4592" max="4592" width="3.375" style="342" customWidth="1"/>
    <col min="4593" max="4593" width="3.375" style="342" bestFit="1" customWidth="1"/>
    <col min="4594" max="4594" width="6.5" style="342" customWidth="1"/>
    <col min="4595" max="4595" width="32.875" style="342" customWidth="1"/>
    <col min="4596" max="4596" width="5.625" style="342" customWidth="1"/>
    <col min="4597" max="4624" width="7.625" style="342" customWidth="1"/>
    <col min="4625" max="4847" width="9" style="342" customWidth="1"/>
    <col min="4848" max="4848" width="3.375" style="342" customWidth="1"/>
    <col min="4849" max="4849" width="3.375" style="342" bestFit="1" customWidth="1"/>
    <col min="4850" max="4850" width="6.5" style="342" customWidth="1"/>
    <col min="4851" max="4851" width="32.875" style="342" customWidth="1"/>
    <col min="4852" max="4852" width="5.625" style="342" customWidth="1"/>
    <col min="4853" max="4880" width="7.625" style="342" customWidth="1"/>
    <col min="4881" max="5103" width="9" style="342" customWidth="1"/>
    <col min="5104" max="5104" width="3.375" style="342" customWidth="1"/>
    <col min="5105" max="5105" width="3.375" style="342" bestFit="1" customWidth="1"/>
    <col min="5106" max="5106" width="6.5" style="342" customWidth="1"/>
    <col min="5107" max="5107" width="32.875" style="342" customWidth="1"/>
    <col min="5108" max="5108" width="5.625" style="342" customWidth="1"/>
    <col min="5109" max="5136" width="7.625" style="342" customWidth="1"/>
    <col min="5137" max="5359" width="9" style="342" customWidth="1"/>
    <col min="5360" max="5360" width="3.375" style="342" customWidth="1"/>
    <col min="5361" max="5361" width="3.375" style="342" bestFit="1" customWidth="1"/>
    <col min="5362" max="5362" width="6.5" style="342" customWidth="1"/>
    <col min="5363" max="5363" width="32.875" style="342" customWidth="1"/>
    <col min="5364" max="5364" width="5.625" style="342" customWidth="1"/>
    <col min="5365" max="5392" width="7.625" style="342" customWidth="1"/>
    <col min="5393" max="5615" width="9" style="342" customWidth="1"/>
    <col min="5616" max="5616" width="3.375" style="342" customWidth="1"/>
    <col min="5617" max="5617" width="3.375" style="342" bestFit="1" customWidth="1"/>
    <col min="5618" max="5618" width="6.5" style="342" customWidth="1"/>
    <col min="5619" max="5619" width="32.875" style="342" customWidth="1"/>
    <col min="5620" max="5620" width="5.625" style="342" customWidth="1"/>
    <col min="5621" max="5648" width="7.625" style="342" customWidth="1"/>
    <col min="5649" max="5871" width="9" style="342" customWidth="1"/>
    <col min="5872" max="5872" width="3.375" style="342" customWidth="1"/>
    <col min="5873" max="5873" width="3.375" style="342" bestFit="1" customWidth="1"/>
    <col min="5874" max="5874" width="6.5" style="342" customWidth="1"/>
    <col min="5875" max="5875" width="32.875" style="342" customWidth="1"/>
    <col min="5876" max="5876" width="5.625" style="342" customWidth="1"/>
    <col min="5877" max="5904" width="7.625" style="342" customWidth="1"/>
    <col min="5905" max="6127" width="9" style="342" customWidth="1"/>
    <col min="6128" max="6128" width="3.375" style="342" customWidth="1"/>
    <col min="6129" max="6129" width="3.375" style="342" bestFit="1" customWidth="1"/>
    <col min="6130" max="6130" width="6.5" style="342" customWidth="1"/>
    <col min="6131" max="6131" width="32.875" style="342" customWidth="1"/>
    <col min="6132" max="6132" width="5.625" style="342" customWidth="1"/>
    <col min="6133" max="6160" width="7.625" style="342" customWidth="1"/>
    <col min="6161" max="6383" width="9" style="342" customWidth="1"/>
    <col min="6384" max="6384" width="3.375" style="342" customWidth="1"/>
    <col min="6385" max="6385" width="3.375" style="342" bestFit="1" customWidth="1"/>
    <col min="6386" max="6386" width="6.5" style="342" customWidth="1"/>
    <col min="6387" max="6387" width="32.875" style="342" customWidth="1"/>
    <col min="6388" max="6388" width="5.625" style="342" customWidth="1"/>
    <col min="6389" max="6416" width="7.625" style="342" customWidth="1"/>
    <col min="6417" max="6639" width="9" style="342" customWidth="1"/>
    <col min="6640" max="6640" width="3.375" style="342" customWidth="1"/>
    <col min="6641" max="6641" width="3.375" style="342" bestFit="1" customWidth="1"/>
    <col min="6642" max="6642" width="6.5" style="342" customWidth="1"/>
    <col min="6643" max="6643" width="32.875" style="342" customWidth="1"/>
    <col min="6644" max="6644" width="5.625" style="342" customWidth="1"/>
    <col min="6645" max="6672" width="7.625" style="342" customWidth="1"/>
    <col min="6673" max="6895" width="9" style="342" customWidth="1"/>
    <col min="6896" max="6896" width="3.375" style="342" customWidth="1"/>
    <col min="6897" max="6897" width="3.375" style="342" bestFit="1" customWidth="1"/>
    <col min="6898" max="6898" width="6.5" style="342" customWidth="1"/>
    <col min="6899" max="6899" width="32.875" style="342" customWidth="1"/>
    <col min="6900" max="6900" width="5.625" style="342" customWidth="1"/>
    <col min="6901" max="6928" width="7.625" style="342" customWidth="1"/>
    <col min="6929" max="7151" width="9" style="342" customWidth="1"/>
    <col min="7152" max="7152" width="3.375" style="342" customWidth="1"/>
    <col min="7153" max="7153" width="3.375" style="342" bestFit="1" customWidth="1"/>
    <col min="7154" max="7154" width="6.5" style="342" customWidth="1"/>
    <col min="7155" max="7155" width="32.875" style="342" customWidth="1"/>
    <col min="7156" max="7156" width="5.625" style="342" customWidth="1"/>
    <col min="7157" max="7184" width="7.625" style="342" customWidth="1"/>
    <col min="7185" max="7407" width="9" style="342" customWidth="1"/>
    <col min="7408" max="7408" width="3.375" style="342" customWidth="1"/>
    <col min="7409" max="7409" width="3.375" style="342" bestFit="1" customWidth="1"/>
    <col min="7410" max="7410" width="6.5" style="342" customWidth="1"/>
    <col min="7411" max="7411" width="32.875" style="342" customWidth="1"/>
    <col min="7412" max="7412" width="5.625" style="342" customWidth="1"/>
    <col min="7413" max="7440" width="7.625" style="342" customWidth="1"/>
    <col min="7441" max="7663" width="9" style="342" customWidth="1"/>
    <col min="7664" max="7664" width="3.375" style="342" customWidth="1"/>
    <col min="7665" max="7665" width="3.375" style="342" bestFit="1" customWidth="1"/>
    <col min="7666" max="7666" width="6.5" style="342" customWidth="1"/>
    <col min="7667" max="7667" width="32.875" style="342" customWidth="1"/>
    <col min="7668" max="7668" width="5.625" style="342" customWidth="1"/>
    <col min="7669" max="7696" width="7.625" style="342" customWidth="1"/>
    <col min="7697" max="7919" width="9" style="342" customWidth="1"/>
    <col min="7920" max="7920" width="3.375" style="342" customWidth="1"/>
    <col min="7921" max="7921" width="3.375" style="342" bestFit="1" customWidth="1"/>
    <col min="7922" max="7922" width="6.5" style="342" customWidth="1"/>
    <col min="7923" max="7923" width="32.875" style="342" customWidth="1"/>
    <col min="7924" max="7924" width="5.625" style="342" customWidth="1"/>
    <col min="7925" max="7952" width="7.625" style="342" customWidth="1"/>
    <col min="7953" max="8175" width="9" style="342" customWidth="1"/>
    <col min="8176" max="8176" width="3.375" style="342" customWidth="1"/>
    <col min="8177" max="8177" width="3.375" style="342" bestFit="1" customWidth="1"/>
    <col min="8178" max="8178" width="6.5" style="342" customWidth="1"/>
    <col min="8179" max="8179" width="32.875" style="342" customWidth="1"/>
    <col min="8180" max="8180" width="5.625" style="342" customWidth="1"/>
    <col min="8181" max="8208" width="7.625" style="342" customWidth="1"/>
    <col min="8209" max="8431" width="9" style="342" customWidth="1"/>
    <col min="8432" max="8432" width="3.375" style="342" customWidth="1"/>
    <col min="8433" max="8433" width="3.375" style="342" bestFit="1" customWidth="1"/>
    <col min="8434" max="8434" width="6.5" style="342" customWidth="1"/>
    <col min="8435" max="8435" width="32.875" style="342" customWidth="1"/>
    <col min="8436" max="8436" width="5.625" style="342" customWidth="1"/>
    <col min="8437" max="8464" width="7.625" style="342" customWidth="1"/>
    <col min="8465" max="8687" width="9" style="342" customWidth="1"/>
    <col min="8688" max="8688" width="3.375" style="342" customWidth="1"/>
    <col min="8689" max="8689" width="3.375" style="342" bestFit="1" customWidth="1"/>
    <col min="8690" max="8690" width="6.5" style="342" customWidth="1"/>
    <col min="8691" max="8691" width="32.875" style="342" customWidth="1"/>
    <col min="8692" max="8692" width="5.625" style="342" customWidth="1"/>
    <col min="8693" max="8720" width="7.625" style="342" customWidth="1"/>
    <col min="8721" max="8943" width="9" style="342" customWidth="1"/>
    <col min="8944" max="8944" width="3.375" style="342" customWidth="1"/>
    <col min="8945" max="8945" width="3.375" style="342" bestFit="1" customWidth="1"/>
    <col min="8946" max="8946" width="6.5" style="342" customWidth="1"/>
    <col min="8947" max="8947" width="32.875" style="342" customWidth="1"/>
    <col min="8948" max="8948" width="5.625" style="342" customWidth="1"/>
    <col min="8949" max="8976" width="7.625" style="342" customWidth="1"/>
    <col min="8977" max="9199" width="9" style="342" customWidth="1"/>
    <col min="9200" max="9200" width="3.375" style="342" customWidth="1"/>
    <col min="9201" max="9201" width="3.375" style="342" bestFit="1" customWidth="1"/>
    <col min="9202" max="9202" width="6.5" style="342" customWidth="1"/>
    <col min="9203" max="9203" width="32.875" style="342" customWidth="1"/>
    <col min="9204" max="9204" width="5.625" style="342" customWidth="1"/>
    <col min="9205" max="9232" width="7.625" style="342" customWidth="1"/>
    <col min="9233" max="9455" width="9" style="342" customWidth="1"/>
    <col min="9456" max="9456" width="3.375" style="342" customWidth="1"/>
    <col min="9457" max="9457" width="3.375" style="342" bestFit="1" customWidth="1"/>
    <col min="9458" max="9458" width="6.5" style="342" customWidth="1"/>
    <col min="9459" max="9459" width="32.875" style="342" customWidth="1"/>
    <col min="9460" max="9460" width="5.625" style="342" customWidth="1"/>
    <col min="9461" max="9488" width="7.625" style="342" customWidth="1"/>
    <col min="9489" max="9711" width="9" style="342" customWidth="1"/>
    <col min="9712" max="9712" width="3.375" style="342" customWidth="1"/>
    <col min="9713" max="9713" width="3.375" style="342" bestFit="1" customWidth="1"/>
    <col min="9714" max="9714" width="6.5" style="342" customWidth="1"/>
    <col min="9715" max="9715" width="32.875" style="342" customWidth="1"/>
    <col min="9716" max="9716" width="5.625" style="342" customWidth="1"/>
    <col min="9717" max="9744" width="7.625" style="342" customWidth="1"/>
    <col min="9745" max="9967" width="9" style="342" customWidth="1"/>
    <col min="9968" max="9968" width="3.375" style="342" customWidth="1"/>
    <col min="9969" max="9969" width="3.375" style="342" bestFit="1" customWidth="1"/>
    <col min="9970" max="9970" width="6.5" style="342" customWidth="1"/>
    <col min="9971" max="9971" width="32.875" style="342" customWidth="1"/>
    <col min="9972" max="9972" width="5.625" style="342" customWidth="1"/>
    <col min="9973" max="10000" width="7.625" style="342" customWidth="1"/>
    <col min="10001" max="10223" width="9" style="342" customWidth="1"/>
    <col min="10224" max="10224" width="3.375" style="342" customWidth="1"/>
    <col min="10225" max="10225" width="3.375" style="342" bestFit="1" customWidth="1"/>
    <col min="10226" max="10226" width="6.5" style="342" customWidth="1"/>
    <col min="10227" max="10227" width="32.875" style="342" customWidth="1"/>
    <col min="10228" max="10228" width="5.625" style="342" customWidth="1"/>
    <col min="10229" max="10256" width="7.625" style="342" customWidth="1"/>
    <col min="10257" max="10479" width="9" style="342" customWidth="1"/>
    <col min="10480" max="10480" width="3.375" style="342" customWidth="1"/>
    <col min="10481" max="10481" width="3.375" style="342" bestFit="1" customWidth="1"/>
    <col min="10482" max="10482" width="6.5" style="342" customWidth="1"/>
    <col min="10483" max="10483" width="32.875" style="342" customWidth="1"/>
    <col min="10484" max="10484" width="5.625" style="342" customWidth="1"/>
    <col min="10485" max="10512" width="7.625" style="342" customWidth="1"/>
    <col min="10513" max="10735" width="9" style="342" customWidth="1"/>
    <col min="10736" max="10736" width="3.375" style="342" customWidth="1"/>
    <col min="10737" max="10737" width="3.375" style="342" bestFit="1" customWidth="1"/>
    <col min="10738" max="10738" width="6.5" style="342" customWidth="1"/>
    <col min="10739" max="10739" width="32.875" style="342" customWidth="1"/>
    <col min="10740" max="10740" width="5.625" style="342" customWidth="1"/>
    <col min="10741" max="10768" width="7.625" style="342" customWidth="1"/>
    <col min="10769" max="10991" width="9" style="342" customWidth="1"/>
    <col min="10992" max="10992" width="3.375" style="342" customWidth="1"/>
    <col min="10993" max="10993" width="3.375" style="342" bestFit="1" customWidth="1"/>
    <col min="10994" max="10994" width="6.5" style="342" customWidth="1"/>
    <col min="10995" max="10995" width="32.875" style="342" customWidth="1"/>
    <col min="10996" max="10996" width="5.625" style="342" customWidth="1"/>
    <col min="10997" max="11024" width="7.625" style="342" customWidth="1"/>
    <col min="11025" max="11247" width="9" style="342" customWidth="1"/>
    <col min="11248" max="11248" width="3.375" style="342" customWidth="1"/>
    <col min="11249" max="11249" width="3.375" style="342" bestFit="1" customWidth="1"/>
    <col min="11250" max="11250" width="6.5" style="342" customWidth="1"/>
    <col min="11251" max="11251" width="32.875" style="342" customWidth="1"/>
    <col min="11252" max="11252" width="5.625" style="342" customWidth="1"/>
    <col min="11253" max="11280" width="7.625" style="342" customWidth="1"/>
    <col min="11281" max="11503" width="9" style="342" customWidth="1"/>
    <col min="11504" max="11504" width="3.375" style="342" customWidth="1"/>
    <col min="11505" max="11505" width="3.375" style="342" bestFit="1" customWidth="1"/>
    <col min="11506" max="11506" width="6.5" style="342" customWidth="1"/>
    <col min="11507" max="11507" width="32.875" style="342" customWidth="1"/>
    <col min="11508" max="11508" width="5.625" style="342" customWidth="1"/>
    <col min="11509" max="11536" width="7.625" style="342" customWidth="1"/>
    <col min="11537" max="11759" width="9" style="342" customWidth="1"/>
    <col min="11760" max="11760" width="3.375" style="342" customWidth="1"/>
    <col min="11761" max="11761" width="3.375" style="342" bestFit="1" customWidth="1"/>
    <col min="11762" max="11762" width="6.5" style="342" customWidth="1"/>
    <col min="11763" max="11763" width="32.875" style="342" customWidth="1"/>
    <col min="11764" max="11764" width="5.625" style="342" customWidth="1"/>
    <col min="11765" max="11792" width="7.625" style="342" customWidth="1"/>
    <col min="11793" max="12015" width="9" style="342" customWidth="1"/>
    <col min="12016" max="12016" width="3.375" style="342" customWidth="1"/>
    <col min="12017" max="12017" width="3.375" style="342" bestFit="1" customWidth="1"/>
    <col min="12018" max="12018" width="6.5" style="342" customWidth="1"/>
    <col min="12019" max="12019" width="32.875" style="342" customWidth="1"/>
    <col min="12020" max="12020" width="5.625" style="342" customWidth="1"/>
    <col min="12021" max="12048" width="7.625" style="342" customWidth="1"/>
    <col min="12049" max="12271" width="9" style="342" customWidth="1"/>
    <col min="12272" max="12272" width="3.375" style="342" customWidth="1"/>
    <col min="12273" max="12273" width="3.375" style="342" bestFit="1" customWidth="1"/>
    <col min="12274" max="12274" width="6.5" style="342" customWidth="1"/>
    <col min="12275" max="12275" width="32.875" style="342" customWidth="1"/>
    <col min="12276" max="12276" width="5.625" style="342" customWidth="1"/>
    <col min="12277" max="12304" width="7.625" style="342" customWidth="1"/>
    <col min="12305" max="12527" width="9" style="342" customWidth="1"/>
    <col min="12528" max="12528" width="3.375" style="342" customWidth="1"/>
    <col min="12529" max="12529" width="3.375" style="342" bestFit="1" customWidth="1"/>
    <col min="12530" max="12530" width="6.5" style="342" customWidth="1"/>
    <col min="12531" max="12531" width="32.875" style="342" customWidth="1"/>
    <col min="12532" max="12532" width="5.625" style="342" customWidth="1"/>
    <col min="12533" max="12560" width="7.625" style="342" customWidth="1"/>
    <col min="12561" max="12783" width="9" style="342" customWidth="1"/>
    <col min="12784" max="12784" width="3.375" style="342" customWidth="1"/>
    <col min="12785" max="12785" width="3.375" style="342" bestFit="1" customWidth="1"/>
    <col min="12786" max="12786" width="6.5" style="342" customWidth="1"/>
    <col min="12787" max="12787" width="32.875" style="342" customWidth="1"/>
    <col min="12788" max="12788" width="5.625" style="342" customWidth="1"/>
    <col min="12789" max="12816" width="7.625" style="342" customWidth="1"/>
    <col min="12817" max="13039" width="9" style="342" customWidth="1"/>
    <col min="13040" max="13040" width="3.375" style="342" customWidth="1"/>
    <col min="13041" max="13041" width="3.375" style="342" bestFit="1" customWidth="1"/>
    <col min="13042" max="13042" width="6.5" style="342" customWidth="1"/>
    <col min="13043" max="13043" width="32.875" style="342" customWidth="1"/>
    <col min="13044" max="13044" width="5.625" style="342" customWidth="1"/>
    <col min="13045" max="13072" width="7.625" style="342" customWidth="1"/>
    <col min="13073" max="13295" width="9" style="342" customWidth="1"/>
    <col min="13296" max="13296" width="3.375" style="342" customWidth="1"/>
    <col min="13297" max="13297" width="3.375" style="342" bestFit="1" customWidth="1"/>
    <col min="13298" max="13298" width="6.5" style="342" customWidth="1"/>
    <col min="13299" max="13299" width="32.875" style="342" customWidth="1"/>
    <col min="13300" max="13300" width="5.625" style="342" customWidth="1"/>
    <col min="13301" max="13328" width="7.625" style="342" customWidth="1"/>
    <col min="13329" max="13551" width="9" style="342" customWidth="1"/>
    <col min="13552" max="13552" width="3.375" style="342" customWidth="1"/>
    <col min="13553" max="13553" width="3.375" style="342" bestFit="1" customWidth="1"/>
    <col min="13554" max="13554" width="6.5" style="342" customWidth="1"/>
    <col min="13555" max="13555" width="32.875" style="342" customWidth="1"/>
    <col min="13556" max="13556" width="5.625" style="342" customWidth="1"/>
    <col min="13557" max="13584" width="7.625" style="342" customWidth="1"/>
    <col min="13585" max="13807" width="9" style="342" customWidth="1"/>
    <col min="13808" max="13808" width="3.375" style="342" customWidth="1"/>
    <col min="13809" max="13809" width="3.375" style="342" bestFit="1" customWidth="1"/>
    <col min="13810" max="13810" width="6.5" style="342" customWidth="1"/>
    <col min="13811" max="13811" width="32.875" style="342" customWidth="1"/>
    <col min="13812" max="13812" width="5.625" style="342" customWidth="1"/>
    <col min="13813" max="13840" width="7.625" style="342" customWidth="1"/>
    <col min="13841" max="14063" width="9" style="342" customWidth="1"/>
    <col min="14064" max="14064" width="3.375" style="342" customWidth="1"/>
    <col min="14065" max="14065" width="3.375" style="342" bestFit="1" customWidth="1"/>
    <col min="14066" max="14066" width="6.5" style="342" customWidth="1"/>
    <col min="14067" max="14067" width="32.875" style="342" customWidth="1"/>
    <col min="14068" max="14068" width="5.625" style="342" customWidth="1"/>
    <col min="14069" max="14096" width="7.625" style="342" customWidth="1"/>
    <col min="14097" max="14319" width="9" style="342" customWidth="1"/>
    <col min="14320" max="14320" width="3.375" style="342" customWidth="1"/>
    <col min="14321" max="14321" width="3.375" style="342" bestFit="1" customWidth="1"/>
    <col min="14322" max="14322" width="6.5" style="342" customWidth="1"/>
    <col min="14323" max="14323" width="32.875" style="342" customWidth="1"/>
    <col min="14324" max="14324" width="5.625" style="342" customWidth="1"/>
    <col min="14325" max="14352" width="7.625" style="342" customWidth="1"/>
    <col min="14353" max="14575" width="9" style="342" customWidth="1"/>
    <col min="14576" max="14576" width="3.375" style="342" customWidth="1"/>
    <col min="14577" max="14577" width="3.375" style="342" bestFit="1" customWidth="1"/>
    <col min="14578" max="14578" width="6.5" style="342" customWidth="1"/>
    <col min="14579" max="14579" width="32.875" style="342" customWidth="1"/>
    <col min="14580" max="14580" width="5.625" style="342" customWidth="1"/>
    <col min="14581" max="14608" width="7.625" style="342" customWidth="1"/>
    <col min="14609" max="14831" width="9" style="342" customWidth="1"/>
    <col min="14832" max="14832" width="3.375" style="342" customWidth="1"/>
    <col min="14833" max="14833" width="3.375" style="342" bestFit="1" customWidth="1"/>
    <col min="14834" max="14834" width="6.5" style="342" customWidth="1"/>
    <col min="14835" max="14835" width="32.875" style="342" customWidth="1"/>
    <col min="14836" max="14836" width="5.625" style="342" customWidth="1"/>
    <col min="14837" max="14864" width="7.625" style="342" customWidth="1"/>
    <col min="14865" max="15087" width="9" style="342" customWidth="1"/>
    <col min="15088" max="15088" width="3.375" style="342" customWidth="1"/>
    <col min="15089" max="15089" width="3.375" style="342" bestFit="1" customWidth="1"/>
    <col min="15090" max="15090" width="6.5" style="342" customWidth="1"/>
    <col min="15091" max="15091" width="32.875" style="342" customWidth="1"/>
    <col min="15092" max="15092" width="5.625" style="342" customWidth="1"/>
    <col min="15093" max="15120" width="7.625" style="342" customWidth="1"/>
    <col min="15121" max="15343" width="9" style="342" customWidth="1"/>
    <col min="15344" max="15344" width="3.375" style="342" customWidth="1"/>
    <col min="15345" max="15345" width="3.375" style="342" bestFit="1" customWidth="1"/>
    <col min="15346" max="15346" width="6.5" style="342" customWidth="1"/>
    <col min="15347" max="15347" width="32.875" style="342" customWidth="1"/>
    <col min="15348" max="15348" width="5.625" style="342" customWidth="1"/>
    <col min="15349" max="15376" width="7.625" style="342" customWidth="1"/>
    <col min="15377" max="15599" width="9" style="342" customWidth="1"/>
    <col min="15600" max="15600" width="3.375" style="342" customWidth="1"/>
    <col min="15601" max="15601" width="3.375" style="342" bestFit="1" customWidth="1"/>
    <col min="15602" max="15602" width="6.5" style="342" customWidth="1"/>
    <col min="15603" max="15603" width="32.875" style="342" customWidth="1"/>
    <col min="15604" max="15604" width="5.625" style="342" customWidth="1"/>
    <col min="15605" max="15632" width="7.625" style="342" customWidth="1"/>
    <col min="15633" max="15855" width="9" style="342" customWidth="1"/>
    <col min="15856" max="15856" width="3.375" style="342" customWidth="1"/>
    <col min="15857" max="15857" width="3.375" style="342" bestFit="1" customWidth="1"/>
    <col min="15858" max="15858" width="6.5" style="342" customWidth="1"/>
    <col min="15859" max="15859" width="32.875" style="342" customWidth="1"/>
    <col min="15860" max="15860" width="5.625" style="342" customWidth="1"/>
    <col min="15861" max="15888" width="7.625" style="342" customWidth="1"/>
    <col min="15889" max="16111" width="9" style="342" customWidth="1"/>
    <col min="16112" max="16112" width="3.375" style="342" customWidth="1"/>
    <col min="16113" max="16113" width="3.375" style="342" bestFit="1" customWidth="1"/>
    <col min="16114" max="16114" width="6.5" style="342" customWidth="1"/>
    <col min="16115" max="16115" width="32.875" style="342" customWidth="1"/>
    <col min="16116" max="16116" width="5.625" style="342" customWidth="1"/>
    <col min="16117" max="16144" width="7.625" style="342" customWidth="1"/>
    <col min="16145" max="16367" width="9" style="342" customWidth="1"/>
    <col min="16368" max="16368" width="3.375" style="342" customWidth="1"/>
    <col min="16369" max="16369" width="3.375" style="342" bestFit="1" customWidth="1"/>
    <col min="16370" max="16370" width="6.5" style="342" customWidth="1"/>
    <col min="16371" max="16371" width="32.875" style="342" customWidth="1"/>
    <col min="16372" max="16372" width="5.625" style="342" customWidth="1"/>
    <col min="16373" max="16384" width="7.625" style="342" customWidth="1"/>
  </cols>
  <sheetData>
    <row r="1" spans="2:306" s="50" customFormat="1" ht="14.25">
      <c r="B1" s="345" t="s">
        <v>583</v>
      </c>
      <c r="AF1" s="49" t="s">
        <v>725</v>
      </c>
      <c r="AG1" s="49"/>
      <c r="AJ1" s="345" t="s">
        <v>583</v>
      </c>
      <c r="BN1" s="49" t="s">
        <v>725</v>
      </c>
      <c r="BO1" s="49"/>
      <c r="BQ1" s="345" t="s">
        <v>583</v>
      </c>
      <c r="CU1" s="49" t="s">
        <v>725</v>
      </c>
      <c r="CV1" s="49"/>
      <c r="CW1" s="49"/>
      <c r="CZ1" s="345" t="s">
        <v>583</v>
      </c>
      <c r="ED1" s="49" t="s">
        <v>725</v>
      </c>
      <c r="EE1" s="49"/>
      <c r="EF1" s="49"/>
      <c r="EH1" s="345" t="s">
        <v>583</v>
      </c>
      <c r="FL1" s="49" t="s">
        <v>725</v>
      </c>
      <c r="FM1" s="49"/>
      <c r="FN1" s="49"/>
      <c r="FP1" s="345" t="s">
        <v>583</v>
      </c>
      <c r="GT1" s="49" t="s">
        <v>725</v>
      </c>
      <c r="GU1" s="49"/>
      <c r="GV1" s="49"/>
      <c r="GX1" s="345" t="s">
        <v>583</v>
      </c>
      <c r="IB1" s="49" t="s">
        <v>725</v>
      </c>
      <c r="IC1" s="49"/>
      <c r="ID1" s="49"/>
      <c r="IF1" s="345" t="s">
        <v>583</v>
      </c>
      <c r="JJ1" s="49" t="s">
        <v>725</v>
      </c>
      <c r="JK1" s="49"/>
      <c r="JL1" s="49"/>
      <c r="JN1" s="345" t="s">
        <v>583</v>
      </c>
      <c r="KR1" s="49" t="s">
        <v>725</v>
      </c>
      <c r="KS1" s="49"/>
      <c r="KT1" s="49"/>
    </row>
    <row r="2" spans="2:306" s="50" customFormat="1" ht="14.25">
      <c r="B2" s="344"/>
      <c r="AJ2" s="344"/>
      <c r="BQ2" s="344"/>
      <c r="CZ2" s="344"/>
      <c r="EH2" s="344"/>
      <c r="FP2" s="344"/>
      <c r="GX2" s="344"/>
      <c r="IF2" s="344"/>
      <c r="JN2" s="344"/>
    </row>
    <row r="3" spans="2:306" ht="14.25">
      <c r="B3" s="346" t="s">
        <v>1094</v>
      </c>
      <c r="AJ3" s="346" t="s">
        <v>1076</v>
      </c>
      <c r="BQ3" s="346" t="s">
        <v>403</v>
      </c>
      <c r="CZ3" s="346" t="s">
        <v>886</v>
      </c>
      <c r="EH3" s="346" t="s">
        <v>1059</v>
      </c>
      <c r="FP3" s="346" t="s">
        <v>66</v>
      </c>
      <c r="GX3" s="346" t="s">
        <v>954</v>
      </c>
      <c r="IF3" s="346" t="s">
        <v>952</v>
      </c>
      <c r="JN3" s="346" t="s">
        <v>489</v>
      </c>
    </row>
    <row r="4" spans="2:306" s="3" customFormat="1" ht="28.5" customHeight="1">
      <c r="B4" s="347" t="s">
        <v>292</v>
      </c>
      <c r="C4" s="355"/>
      <c r="D4" s="355"/>
      <c r="E4" s="355"/>
      <c r="F4" s="355" t="s">
        <v>295</v>
      </c>
      <c r="G4" s="368" t="s">
        <v>106</v>
      </c>
      <c r="H4" s="372" t="s">
        <v>1023</v>
      </c>
      <c r="I4" s="374">
        <v>1</v>
      </c>
      <c r="J4" s="374">
        <v>2</v>
      </c>
      <c r="K4" s="374">
        <v>3</v>
      </c>
      <c r="L4" s="375">
        <v>4</v>
      </c>
      <c r="M4" s="376" t="s">
        <v>1024</v>
      </c>
      <c r="N4" s="377" t="s">
        <v>465</v>
      </c>
      <c r="O4" s="377" t="s">
        <v>160</v>
      </c>
      <c r="P4" s="377" t="s">
        <v>240</v>
      </c>
      <c r="Q4" s="377" t="s">
        <v>1020</v>
      </c>
      <c r="R4" s="377" t="s">
        <v>360</v>
      </c>
      <c r="S4" s="377" t="s">
        <v>887</v>
      </c>
      <c r="T4" s="377" t="s">
        <v>153</v>
      </c>
      <c r="U4" s="377" t="s">
        <v>1021</v>
      </c>
      <c r="V4" s="377" t="s">
        <v>637</v>
      </c>
      <c r="W4" s="377" t="s">
        <v>1025</v>
      </c>
      <c r="X4" s="377" t="s">
        <v>946</v>
      </c>
      <c r="Y4" s="377" t="s">
        <v>1026</v>
      </c>
      <c r="Z4" s="377" t="s">
        <v>1028</v>
      </c>
      <c r="AA4" s="377" t="s">
        <v>1027</v>
      </c>
      <c r="AB4" s="377" t="s">
        <v>1029</v>
      </c>
      <c r="AC4" s="377" t="s">
        <v>825</v>
      </c>
      <c r="AD4" s="377" t="s">
        <v>837</v>
      </c>
      <c r="AE4" s="377" t="s">
        <v>323</v>
      </c>
      <c r="AF4" s="377" t="s">
        <v>1075</v>
      </c>
      <c r="AG4" s="378" t="s">
        <v>1031</v>
      </c>
      <c r="AJ4" s="347" t="s">
        <v>292</v>
      </c>
      <c r="AK4" s="355"/>
      <c r="AL4" s="355"/>
      <c r="AM4" s="355"/>
      <c r="AN4" s="355" t="s">
        <v>295</v>
      </c>
      <c r="AO4" s="368" t="s">
        <v>106</v>
      </c>
      <c r="AP4" s="372" t="s">
        <v>1023</v>
      </c>
      <c r="AQ4" s="374">
        <v>1</v>
      </c>
      <c r="AR4" s="374">
        <v>2</v>
      </c>
      <c r="AS4" s="374">
        <v>3</v>
      </c>
      <c r="AT4" s="375">
        <v>4</v>
      </c>
      <c r="AU4" s="376" t="s">
        <v>1024</v>
      </c>
      <c r="AV4" s="377" t="s">
        <v>465</v>
      </c>
      <c r="AW4" s="377" t="s">
        <v>160</v>
      </c>
      <c r="AX4" s="377" t="s">
        <v>240</v>
      </c>
      <c r="AY4" s="377" t="s">
        <v>1020</v>
      </c>
      <c r="AZ4" s="377" t="s">
        <v>360</v>
      </c>
      <c r="BA4" s="377" t="s">
        <v>887</v>
      </c>
      <c r="BB4" s="377" t="s">
        <v>153</v>
      </c>
      <c r="BC4" s="377" t="s">
        <v>1021</v>
      </c>
      <c r="BD4" s="377" t="s">
        <v>637</v>
      </c>
      <c r="BE4" s="377" t="s">
        <v>1025</v>
      </c>
      <c r="BF4" s="377" t="s">
        <v>946</v>
      </c>
      <c r="BG4" s="377" t="s">
        <v>1026</v>
      </c>
      <c r="BH4" s="377" t="s">
        <v>1028</v>
      </c>
      <c r="BI4" s="377" t="s">
        <v>1027</v>
      </c>
      <c r="BJ4" s="377" t="s">
        <v>1029</v>
      </c>
      <c r="BK4" s="377" t="s">
        <v>825</v>
      </c>
      <c r="BL4" s="377" t="s">
        <v>837</v>
      </c>
      <c r="BM4" s="377" t="s">
        <v>323</v>
      </c>
      <c r="BN4" s="377" t="s">
        <v>1075</v>
      </c>
      <c r="BO4" s="378" t="s">
        <v>1031</v>
      </c>
      <c r="BQ4" s="347" t="s">
        <v>292</v>
      </c>
      <c r="BR4" s="355"/>
      <c r="BS4" s="355"/>
      <c r="BT4" s="355"/>
      <c r="BU4" s="355" t="s">
        <v>295</v>
      </c>
      <c r="BV4" s="393" t="s">
        <v>106</v>
      </c>
      <c r="BW4" s="372" t="s">
        <v>1023</v>
      </c>
      <c r="BX4" s="374">
        <v>1</v>
      </c>
      <c r="BY4" s="374">
        <v>2</v>
      </c>
      <c r="BZ4" s="374">
        <v>3</v>
      </c>
      <c r="CA4" s="375">
        <v>4</v>
      </c>
      <c r="CB4" s="376" t="s">
        <v>1024</v>
      </c>
      <c r="CC4" s="377" t="s">
        <v>465</v>
      </c>
      <c r="CD4" s="377" t="s">
        <v>160</v>
      </c>
      <c r="CE4" s="377" t="s">
        <v>240</v>
      </c>
      <c r="CF4" s="377" t="s">
        <v>1020</v>
      </c>
      <c r="CG4" s="377" t="s">
        <v>360</v>
      </c>
      <c r="CH4" s="377" t="s">
        <v>887</v>
      </c>
      <c r="CI4" s="377" t="s">
        <v>153</v>
      </c>
      <c r="CJ4" s="377" t="s">
        <v>1021</v>
      </c>
      <c r="CK4" s="377" t="s">
        <v>637</v>
      </c>
      <c r="CL4" s="377" t="s">
        <v>1025</v>
      </c>
      <c r="CM4" s="377" t="s">
        <v>946</v>
      </c>
      <c r="CN4" s="377" t="s">
        <v>1026</v>
      </c>
      <c r="CO4" s="377" t="s">
        <v>1028</v>
      </c>
      <c r="CP4" s="377" t="s">
        <v>1027</v>
      </c>
      <c r="CQ4" s="377" t="s">
        <v>1029</v>
      </c>
      <c r="CR4" s="377" t="s">
        <v>825</v>
      </c>
      <c r="CS4" s="377" t="s">
        <v>837</v>
      </c>
      <c r="CT4" s="377" t="s">
        <v>323</v>
      </c>
      <c r="CU4" s="377" t="s">
        <v>1004</v>
      </c>
      <c r="CV4" s="377" t="s">
        <v>43</v>
      </c>
      <c r="CW4" s="378" t="s">
        <v>1031</v>
      </c>
      <c r="CZ4" s="347" t="s">
        <v>292</v>
      </c>
      <c r="DA4" s="355"/>
      <c r="DB4" s="355"/>
      <c r="DC4" s="355"/>
      <c r="DD4" s="355" t="s">
        <v>295</v>
      </c>
      <c r="DE4" s="393" t="s">
        <v>106</v>
      </c>
      <c r="DF4" s="372" t="s">
        <v>1023</v>
      </c>
      <c r="DG4" s="374">
        <v>1</v>
      </c>
      <c r="DH4" s="374">
        <v>2</v>
      </c>
      <c r="DI4" s="374">
        <v>3</v>
      </c>
      <c r="DJ4" s="375">
        <v>4</v>
      </c>
      <c r="DK4" s="376" t="s">
        <v>1024</v>
      </c>
      <c r="DL4" s="377" t="s">
        <v>465</v>
      </c>
      <c r="DM4" s="377" t="s">
        <v>160</v>
      </c>
      <c r="DN4" s="377" t="s">
        <v>240</v>
      </c>
      <c r="DO4" s="377" t="s">
        <v>1020</v>
      </c>
      <c r="DP4" s="377" t="s">
        <v>360</v>
      </c>
      <c r="DQ4" s="377" t="s">
        <v>887</v>
      </c>
      <c r="DR4" s="377" t="s">
        <v>153</v>
      </c>
      <c r="DS4" s="377" t="s">
        <v>1021</v>
      </c>
      <c r="DT4" s="377" t="s">
        <v>637</v>
      </c>
      <c r="DU4" s="377" t="s">
        <v>1025</v>
      </c>
      <c r="DV4" s="377" t="s">
        <v>946</v>
      </c>
      <c r="DW4" s="377" t="s">
        <v>1026</v>
      </c>
      <c r="DX4" s="377" t="s">
        <v>1028</v>
      </c>
      <c r="DY4" s="377" t="s">
        <v>1027</v>
      </c>
      <c r="DZ4" s="377" t="s">
        <v>1029</v>
      </c>
      <c r="EA4" s="377" t="s">
        <v>825</v>
      </c>
      <c r="EB4" s="377" t="s">
        <v>837</v>
      </c>
      <c r="EC4" s="377" t="s">
        <v>323</v>
      </c>
      <c r="ED4" s="377" t="s">
        <v>1004</v>
      </c>
      <c r="EE4" s="377" t="s">
        <v>43</v>
      </c>
      <c r="EF4" s="378" t="s">
        <v>1031</v>
      </c>
      <c r="EH4" s="347" t="s">
        <v>292</v>
      </c>
      <c r="EI4" s="355"/>
      <c r="EJ4" s="355"/>
      <c r="EK4" s="355"/>
      <c r="EL4" s="355" t="s">
        <v>295</v>
      </c>
      <c r="EM4" s="393" t="s">
        <v>106</v>
      </c>
      <c r="EN4" s="372" t="s">
        <v>1023</v>
      </c>
      <c r="EO4" s="374">
        <v>1</v>
      </c>
      <c r="EP4" s="374">
        <v>2</v>
      </c>
      <c r="EQ4" s="374">
        <v>3</v>
      </c>
      <c r="ER4" s="375">
        <v>4</v>
      </c>
      <c r="ES4" s="376" t="s">
        <v>1024</v>
      </c>
      <c r="ET4" s="377" t="s">
        <v>465</v>
      </c>
      <c r="EU4" s="377" t="s">
        <v>160</v>
      </c>
      <c r="EV4" s="377" t="s">
        <v>240</v>
      </c>
      <c r="EW4" s="377" t="s">
        <v>1020</v>
      </c>
      <c r="EX4" s="377" t="s">
        <v>360</v>
      </c>
      <c r="EY4" s="377" t="s">
        <v>887</v>
      </c>
      <c r="EZ4" s="377" t="s">
        <v>153</v>
      </c>
      <c r="FA4" s="377" t="s">
        <v>1021</v>
      </c>
      <c r="FB4" s="377" t="s">
        <v>637</v>
      </c>
      <c r="FC4" s="377" t="s">
        <v>1025</v>
      </c>
      <c r="FD4" s="377" t="s">
        <v>946</v>
      </c>
      <c r="FE4" s="377" t="s">
        <v>1026</v>
      </c>
      <c r="FF4" s="377" t="s">
        <v>1028</v>
      </c>
      <c r="FG4" s="377" t="s">
        <v>1027</v>
      </c>
      <c r="FH4" s="377" t="s">
        <v>1029</v>
      </c>
      <c r="FI4" s="377" t="s">
        <v>825</v>
      </c>
      <c r="FJ4" s="377" t="s">
        <v>837</v>
      </c>
      <c r="FK4" s="377" t="s">
        <v>323</v>
      </c>
      <c r="FL4" s="377" t="s">
        <v>1004</v>
      </c>
      <c r="FM4" s="377" t="s">
        <v>43</v>
      </c>
      <c r="FN4" s="378" t="s">
        <v>1031</v>
      </c>
      <c r="FP4" s="347" t="s">
        <v>292</v>
      </c>
      <c r="FQ4" s="355"/>
      <c r="FR4" s="355"/>
      <c r="FS4" s="355"/>
      <c r="FT4" s="355" t="s">
        <v>295</v>
      </c>
      <c r="FU4" s="393" t="s">
        <v>106</v>
      </c>
      <c r="FV4" s="372" t="s">
        <v>1023</v>
      </c>
      <c r="FW4" s="374">
        <v>1</v>
      </c>
      <c r="FX4" s="374">
        <v>2</v>
      </c>
      <c r="FY4" s="374">
        <v>3</v>
      </c>
      <c r="FZ4" s="375">
        <v>4</v>
      </c>
      <c r="GA4" s="376" t="s">
        <v>1024</v>
      </c>
      <c r="GB4" s="377" t="s">
        <v>465</v>
      </c>
      <c r="GC4" s="377" t="s">
        <v>160</v>
      </c>
      <c r="GD4" s="377" t="s">
        <v>240</v>
      </c>
      <c r="GE4" s="377" t="s">
        <v>1020</v>
      </c>
      <c r="GF4" s="377" t="s">
        <v>360</v>
      </c>
      <c r="GG4" s="377" t="s">
        <v>887</v>
      </c>
      <c r="GH4" s="377" t="s">
        <v>153</v>
      </c>
      <c r="GI4" s="377" t="s">
        <v>1021</v>
      </c>
      <c r="GJ4" s="377" t="s">
        <v>637</v>
      </c>
      <c r="GK4" s="377" t="s">
        <v>1025</v>
      </c>
      <c r="GL4" s="377" t="s">
        <v>946</v>
      </c>
      <c r="GM4" s="377" t="s">
        <v>1026</v>
      </c>
      <c r="GN4" s="377" t="s">
        <v>1028</v>
      </c>
      <c r="GO4" s="377" t="s">
        <v>1027</v>
      </c>
      <c r="GP4" s="377" t="s">
        <v>1029</v>
      </c>
      <c r="GQ4" s="377" t="s">
        <v>825</v>
      </c>
      <c r="GR4" s="377" t="s">
        <v>837</v>
      </c>
      <c r="GS4" s="377" t="s">
        <v>323</v>
      </c>
      <c r="GT4" s="377" t="s">
        <v>1004</v>
      </c>
      <c r="GU4" s="377" t="s">
        <v>43</v>
      </c>
      <c r="GV4" s="378" t="s">
        <v>1031</v>
      </c>
      <c r="GX4" s="347" t="s">
        <v>292</v>
      </c>
      <c r="GY4" s="355"/>
      <c r="GZ4" s="355"/>
      <c r="HA4" s="355"/>
      <c r="HB4" s="355" t="s">
        <v>295</v>
      </c>
      <c r="HC4" s="393" t="s">
        <v>106</v>
      </c>
      <c r="HD4" s="372" t="s">
        <v>1023</v>
      </c>
      <c r="HE4" s="374">
        <v>1</v>
      </c>
      <c r="HF4" s="374">
        <v>2</v>
      </c>
      <c r="HG4" s="374">
        <v>3</v>
      </c>
      <c r="HH4" s="375">
        <v>4</v>
      </c>
      <c r="HI4" s="376" t="s">
        <v>1024</v>
      </c>
      <c r="HJ4" s="377" t="s">
        <v>465</v>
      </c>
      <c r="HK4" s="377" t="s">
        <v>160</v>
      </c>
      <c r="HL4" s="377" t="s">
        <v>240</v>
      </c>
      <c r="HM4" s="377" t="s">
        <v>1020</v>
      </c>
      <c r="HN4" s="377" t="s">
        <v>360</v>
      </c>
      <c r="HO4" s="377" t="s">
        <v>887</v>
      </c>
      <c r="HP4" s="377" t="s">
        <v>153</v>
      </c>
      <c r="HQ4" s="377" t="s">
        <v>1021</v>
      </c>
      <c r="HR4" s="377" t="s">
        <v>637</v>
      </c>
      <c r="HS4" s="377" t="s">
        <v>1025</v>
      </c>
      <c r="HT4" s="377" t="s">
        <v>946</v>
      </c>
      <c r="HU4" s="377" t="s">
        <v>1026</v>
      </c>
      <c r="HV4" s="377" t="s">
        <v>1028</v>
      </c>
      <c r="HW4" s="377" t="s">
        <v>1027</v>
      </c>
      <c r="HX4" s="377" t="s">
        <v>1029</v>
      </c>
      <c r="HY4" s="377" t="s">
        <v>825</v>
      </c>
      <c r="HZ4" s="377" t="s">
        <v>837</v>
      </c>
      <c r="IA4" s="377" t="s">
        <v>323</v>
      </c>
      <c r="IB4" s="377" t="s">
        <v>1004</v>
      </c>
      <c r="IC4" s="377" t="s">
        <v>43</v>
      </c>
      <c r="ID4" s="378" t="s">
        <v>1031</v>
      </c>
      <c r="IF4" s="347" t="s">
        <v>292</v>
      </c>
      <c r="IG4" s="355"/>
      <c r="IH4" s="355"/>
      <c r="II4" s="355"/>
      <c r="IJ4" s="355" t="s">
        <v>295</v>
      </c>
      <c r="IK4" s="393" t="s">
        <v>106</v>
      </c>
      <c r="IL4" s="372" t="s">
        <v>1023</v>
      </c>
      <c r="IM4" s="374">
        <v>1</v>
      </c>
      <c r="IN4" s="374">
        <v>2</v>
      </c>
      <c r="IO4" s="374">
        <v>3</v>
      </c>
      <c r="IP4" s="375">
        <v>4</v>
      </c>
      <c r="IQ4" s="376" t="s">
        <v>1024</v>
      </c>
      <c r="IR4" s="377" t="s">
        <v>465</v>
      </c>
      <c r="IS4" s="377" t="s">
        <v>160</v>
      </c>
      <c r="IT4" s="377" t="s">
        <v>240</v>
      </c>
      <c r="IU4" s="377" t="s">
        <v>1020</v>
      </c>
      <c r="IV4" s="377" t="s">
        <v>360</v>
      </c>
      <c r="IW4" s="377" t="s">
        <v>887</v>
      </c>
      <c r="IX4" s="377" t="s">
        <v>153</v>
      </c>
      <c r="IY4" s="377" t="s">
        <v>1021</v>
      </c>
      <c r="IZ4" s="377" t="s">
        <v>637</v>
      </c>
      <c r="JA4" s="377" t="s">
        <v>1025</v>
      </c>
      <c r="JB4" s="377" t="s">
        <v>946</v>
      </c>
      <c r="JC4" s="377" t="s">
        <v>1026</v>
      </c>
      <c r="JD4" s="377" t="s">
        <v>1028</v>
      </c>
      <c r="JE4" s="377" t="s">
        <v>1027</v>
      </c>
      <c r="JF4" s="377" t="s">
        <v>1029</v>
      </c>
      <c r="JG4" s="377" t="s">
        <v>825</v>
      </c>
      <c r="JH4" s="377" t="s">
        <v>837</v>
      </c>
      <c r="JI4" s="377" t="s">
        <v>323</v>
      </c>
      <c r="JJ4" s="377" t="s">
        <v>1004</v>
      </c>
      <c r="JK4" s="377" t="s">
        <v>43</v>
      </c>
      <c r="JL4" s="378" t="s">
        <v>1031</v>
      </c>
      <c r="JN4" s="347" t="s">
        <v>292</v>
      </c>
      <c r="JO4" s="355"/>
      <c r="JP4" s="355"/>
      <c r="JQ4" s="355"/>
      <c r="JR4" s="355" t="s">
        <v>295</v>
      </c>
      <c r="JS4" s="393" t="s">
        <v>106</v>
      </c>
      <c r="JT4" s="372" t="s">
        <v>1023</v>
      </c>
      <c r="JU4" s="374">
        <v>1</v>
      </c>
      <c r="JV4" s="374">
        <v>2</v>
      </c>
      <c r="JW4" s="374">
        <v>3</v>
      </c>
      <c r="JX4" s="375">
        <v>4</v>
      </c>
      <c r="JY4" s="376" t="s">
        <v>1024</v>
      </c>
      <c r="JZ4" s="377" t="s">
        <v>465</v>
      </c>
      <c r="KA4" s="377" t="s">
        <v>160</v>
      </c>
      <c r="KB4" s="377" t="s">
        <v>240</v>
      </c>
      <c r="KC4" s="377" t="s">
        <v>1020</v>
      </c>
      <c r="KD4" s="377" t="s">
        <v>360</v>
      </c>
      <c r="KE4" s="377" t="s">
        <v>887</v>
      </c>
      <c r="KF4" s="377" t="s">
        <v>153</v>
      </c>
      <c r="KG4" s="377" t="s">
        <v>1021</v>
      </c>
      <c r="KH4" s="377" t="s">
        <v>637</v>
      </c>
      <c r="KI4" s="377" t="s">
        <v>1025</v>
      </c>
      <c r="KJ4" s="377" t="s">
        <v>946</v>
      </c>
      <c r="KK4" s="377" t="s">
        <v>1026</v>
      </c>
      <c r="KL4" s="377" t="s">
        <v>1028</v>
      </c>
      <c r="KM4" s="377" t="s">
        <v>1027</v>
      </c>
      <c r="KN4" s="377" t="s">
        <v>1029</v>
      </c>
      <c r="KO4" s="377" t="s">
        <v>825</v>
      </c>
      <c r="KP4" s="377" t="s">
        <v>837</v>
      </c>
      <c r="KQ4" s="377" t="s">
        <v>323</v>
      </c>
      <c r="KR4" s="377" t="s">
        <v>1004</v>
      </c>
      <c r="KS4" s="377" t="s">
        <v>43</v>
      </c>
      <c r="KT4" s="378" t="s">
        <v>1031</v>
      </c>
    </row>
    <row r="5" spans="2:306" ht="18.75" customHeight="1">
      <c r="B5" s="348" t="s">
        <v>150</v>
      </c>
      <c r="C5" s="356"/>
      <c r="D5" s="356"/>
      <c r="E5" s="356"/>
      <c r="F5" s="365" t="s">
        <v>136</v>
      </c>
      <c r="G5" s="369">
        <f t="shared" ref="G5:G68" si="0">SUM(M5:AG5)</f>
        <v>1821</v>
      </c>
      <c r="H5" s="369">
        <f t="shared" ref="H5:AG6" si="1">H7+H31+H83+H89+H95+H101+H113+H115+H117+H157+H171+H185+H187+H189+H203+H205+H219+H235+H243</f>
        <v>4</v>
      </c>
      <c r="I5" s="369">
        <f t="shared" si="1"/>
        <v>1</v>
      </c>
      <c r="J5" s="369">
        <f t="shared" si="1"/>
        <v>0</v>
      </c>
      <c r="K5" s="369">
        <f t="shared" si="1"/>
        <v>0</v>
      </c>
      <c r="L5" s="369">
        <f t="shared" si="1"/>
        <v>0</v>
      </c>
      <c r="M5" s="369">
        <f t="shared" si="1"/>
        <v>4</v>
      </c>
      <c r="N5" s="369">
        <f t="shared" si="1"/>
        <v>1</v>
      </c>
      <c r="O5" s="369">
        <f t="shared" si="1"/>
        <v>0</v>
      </c>
      <c r="P5" s="369">
        <f t="shared" si="1"/>
        <v>1</v>
      </c>
      <c r="Q5" s="369">
        <f t="shared" si="1"/>
        <v>2</v>
      </c>
      <c r="R5" s="369">
        <f t="shared" si="1"/>
        <v>1</v>
      </c>
      <c r="S5" s="369">
        <f t="shared" si="1"/>
        <v>4</v>
      </c>
      <c r="T5" s="369">
        <f t="shared" si="1"/>
        <v>6</v>
      </c>
      <c r="U5" s="369">
        <f t="shared" si="1"/>
        <v>6</v>
      </c>
      <c r="V5" s="369">
        <f t="shared" si="1"/>
        <v>19</v>
      </c>
      <c r="W5" s="369">
        <f t="shared" si="1"/>
        <v>29</v>
      </c>
      <c r="X5" s="369">
        <f t="shared" si="1"/>
        <v>33</v>
      </c>
      <c r="Y5" s="369">
        <f t="shared" si="1"/>
        <v>71</v>
      </c>
      <c r="Z5" s="369">
        <f t="shared" si="1"/>
        <v>128</v>
      </c>
      <c r="AA5" s="369">
        <f t="shared" si="1"/>
        <v>209</v>
      </c>
      <c r="AB5" s="369">
        <f t="shared" si="1"/>
        <v>258</v>
      </c>
      <c r="AC5" s="369">
        <f t="shared" si="1"/>
        <v>304</v>
      </c>
      <c r="AD5" s="369">
        <f t="shared" si="1"/>
        <v>372</v>
      </c>
      <c r="AE5" s="369">
        <f t="shared" si="1"/>
        <v>262</v>
      </c>
      <c r="AF5" s="369">
        <f t="shared" si="1"/>
        <v>111</v>
      </c>
      <c r="AG5" s="369">
        <f t="shared" si="1"/>
        <v>0</v>
      </c>
      <c r="AJ5" s="348" t="s">
        <v>150</v>
      </c>
      <c r="AK5" s="356"/>
      <c r="AL5" s="356"/>
      <c r="AM5" s="356"/>
      <c r="AN5" s="365" t="s">
        <v>136</v>
      </c>
      <c r="AO5" s="380">
        <f t="shared" ref="AO5:AO68" si="2">SUM(AU5:BO5)</f>
        <v>1786</v>
      </c>
      <c r="AP5" s="384">
        <f t="shared" ref="AP5:BO6" si="3">AP7+AP31+AP83+AP89+AP95+AP101+AP113+AP115+AP117+AP157+AP171+AP185+AP187+AP189+AP203+AP205+AP219+AP235+AP243</f>
        <v>2</v>
      </c>
      <c r="AQ5" s="388">
        <f t="shared" si="3"/>
        <v>0</v>
      </c>
      <c r="AR5" s="388">
        <f t="shared" si="3"/>
        <v>0</v>
      </c>
      <c r="AS5" s="388">
        <f t="shared" si="3"/>
        <v>0</v>
      </c>
      <c r="AT5" s="388">
        <f t="shared" si="3"/>
        <v>0</v>
      </c>
      <c r="AU5" s="388">
        <f t="shared" si="3"/>
        <v>2</v>
      </c>
      <c r="AV5" s="388">
        <f t="shared" si="3"/>
        <v>0</v>
      </c>
      <c r="AW5" s="388">
        <f t="shared" si="3"/>
        <v>2</v>
      </c>
      <c r="AX5" s="388">
        <f t="shared" si="3"/>
        <v>3</v>
      </c>
      <c r="AY5" s="388">
        <f t="shared" si="3"/>
        <v>3</v>
      </c>
      <c r="AZ5" s="388">
        <f t="shared" si="3"/>
        <v>3</v>
      </c>
      <c r="BA5" s="388">
        <f t="shared" si="3"/>
        <v>4</v>
      </c>
      <c r="BB5" s="388">
        <f t="shared" si="3"/>
        <v>5</v>
      </c>
      <c r="BC5" s="388">
        <f t="shared" si="3"/>
        <v>8</v>
      </c>
      <c r="BD5" s="388">
        <f t="shared" si="3"/>
        <v>20</v>
      </c>
      <c r="BE5" s="388">
        <f t="shared" si="3"/>
        <v>31</v>
      </c>
      <c r="BF5" s="388">
        <f t="shared" si="3"/>
        <v>34</v>
      </c>
      <c r="BG5" s="388">
        <f t="shared" si="3"/>
        <v>85</v>
      </c>
      <c r="BH5" s="388">
        <f t="shared" si="3"/>
        <v>121</v>
      </c>
      <c r="BI5" s="388">
        <f t="shared" si="3"/>
        <v>200</v>
      </c>
      <c r="BJ5" s="388">
        <f t="shared" si="3"/>
        <v>252</v>
      </c>
      <c r="BK5" s="388">
        <f t="shared" si="3"/>
        <v>296</v>
      </c>
      <c r="BL5" s="388">
        <f t="shared" si="3"/>
        <v>385</v>
      </c>
      <c r="BM5" s="388">
        <f t="shared" si="3"/>
        <v>252</v>
      </c>
      <c r="BN5" s="388">
        <f t="shared" si="3"/>
        <v>80</v>
      </c>
      <c r="BO5" s="380">
        <f t="shared" si="3"/>
        <v>0</v>
      </c>
      <c r="BQ5" s="348" t="s">
        <v>150</v>
      </c>
      <c r="BR5" s="356"/>
      <c r="BS5" s="356"/>
      <c r="BT5" s="356"/>
      <c r="BU5" s="365" t="s">
        <v>136</v>
      </c>
      <c r="BV5" s="394">
        <v>1803</v>
      </c>
      <c r="BW5" s="404">
        <v>1</v>
      </c>
      <c r="BX5" s="408" t="s">
        <v>38</v>
      </c>
      <c r="BY5" s="408" t="s">
        <v>38</v>
      </c>
      <c r="BZ5" s="408" t="s">
        <v>38</v>
      </c>
      <c r="CA5" s="412" t="s">
        <v>38</v>
      </c>
      <c r="CB5" s="416">
        <v>1</v>
      </c>
      <c r="CC5" s="408">
        <v>1</v>
      </c>
      <c r="CD5" s="408">
        <v>1</v>
      </c>
      <c r="CE5" s="408">
        <v>1</v>
      </c>
      <c r="CF5" s="408">
        <v>2</v>
      </c>
      <c r="CG5" s="408">
        <v>1</v>
      </c>
      <c r="CH5" s="408">
        <v>1</v>
      </c>
      <c r="CI5" s="408">
        <v>5</v>
      </c>
      <c r="CJ5" s="419">
        <v>10</v>
      </c>
      <c r="CK5" s="420">
        <v>27</v>
      </c>
      <c r="CL5" s="420">
        <v>17</v>
      </c>
      <c r="CM5" s="420">
        <v>51</v>
      </c>
      <c r="CN5" s="420">
        <v>80</v>
      </c>
      <c r="CO5" s="408">
        <v>157</v>
      </c>
      <c r="CP5" s="419">
        <v>194</v>
      </c>
      <c r="CQ5" s="421">
        <v>247</v>
      </c>
      <c r="CR5" s="394">
        <v>351</v>
      </c>
      <c r="CS5" s="423">
        <v>340</v>
      </c>
      <c r="CT5" s="420">
        <v>231</v>
      </c>
      <c r="CU5" s="420">
        <v>85</v>
      </c>
      <c r="CV5" s="420" t="s">
        <v>38</v>
      </c>
      <c r="CW5" s="424" t="s">
        <v>38</v>
      </c>
      <c r="CZ5" s="348" t="s">
        <v>150</v>
      </c>
      <c r="DA5" s="356"/>
      <c r="DB5" s="356"/>
      <c r="DC5" s="356"/>
      <c r="DD5" s="365" t="s">
        <v>136</v>
      </c>
      <c r="DE5" s="394">
        <v>1733</v>
      </c>
      <c r="DF5" s="404">
        <v>1</v>
      </c>
      <c r="DG5" s="408">
        <v>1</v>
      </c>
      <c r="DH5" s="408" t="s">
        <v>38</v>
      </c>
      <c r="DI5" s="408">
        <v>1</v>
      </c>
      <c r="DJ5" s="412" t="s">
        <v>38</v>
      </c>
      <c r="DK5" s="416">
        <v>3</v>
      </c>
      <c r="DL5" s="408" t="s">
        <v>38</v>
      </c>
      <c r="DM5" s="408" t="s">
        <v>38</v>
      </c>
      <c r="DN5" s="408">
        <v>4</v>
      </c>
      <c r="DO5" s="408">
        <v>2</v>
      </c>
      <c r="DP5" s="408">
        <v>4</v>
      </c>
      <c r="DQ5" s="408">
        <v>2</v>
      </c>
      <c r="DR5" s="408">
        <v>4</v>
      </c>
      <c r="DS5" s="419">
        <v>12</v>
      </c>
      <c r="DT5" s="420">
        <v>23</v>
      </c>
      <c r="DU5" s="420">
        <v>22</v>
      </c>
      <c r="DV5" s="420">
        <v>36</v>
      </c>
      <c r="DW5" s="420">
        <v>71</v>
      </c>
      <c r="DX5" s="408">
        <v>152</v>
      </c>
      <c r="DY5" s="419">
        <v>172</v>
      </c>
      <c r="DZ5" s="421">
        <v>238</v>
      </c>
      <c r="EA5" s="394">
        <v>329</v>
      </c>
      <c r="EB5" s="423">
        <v>364</v>
      </c>
      <c r="EC5" s="420">
        <v>221</v>
      </c>
      <c r="ED5" s="420">
        <v>61</v>
      </c>
      <c r="EE5" s="420">
        <v>13</v>
      </c>
      <c r="EF5" s="424" t="s">
        <v>38</v>
      </c>
      <c r="EH5" s="348" t="s">
        <v>150</v>
      </c>
      <c r="EI5" s="356"/>
      <c r="EJ5" s="356"/>
      <c r="EK5" s="356"/>
      <c r="EL5" s="365" t="s">
        <v>136</v>
      </c>
      <c r="EM5" s="394">
        <v>1905</v>
      </c>
      <c r="EN5" s="404">
        <v>5</v>
      </c>
      <c r="EO5" s="408">
        <v>1</v>
      </c>
      <c r="EP5" s="408" t="s">
        <v>38</v>
      </c>
      <c r="EQ5" s="408">
        <v>1</v>
      </c>
      <c r="ER5" s="412">
        <v>1</v>
      </c>
      <c r="ES5" s="416">
        <v>8</v>
      </c>
      <c r="ET5" s="408" t="s">
        <v>38</v>
      </c>
      <c r="EU5" s="408">
        <v>1</v>
      </c>
      <c r="EV5" s="408">
        <v>3</v>
      </c>
      <c r="EW5" s="408">
        <v>5</v>
      </c>
      <c r="EX5" s="408">
        <v>2</v>
      </c>
      <c r="EY5" s="408">
        <v>2</v>
      </c>
      <c r="EZ5" s="408">
        <v>4</v>
      </c>
      <c r="FA5" s="419">
        <v>16</v>
      </c>
      <c r="FB5" s="420">
        <v>19</v>
      </c>
      <c r="FC5" s="420">
        <v>31</v>
      </c>
      <c r="FD5" s="420">
        <v>38</v>
      </c>
      <c r="FE5" s="420">
        <v>81</v>
      </c>
      <c r="FF5" s="408">
        <v>175</v>
      </c>
      <c r="FG5" s="419">
        <v>208</v>
      </c>
      <c r="FH5" s="421">
        <v>261</v>
      </c>
      <c r="FI5" s="394">
        <v>384</v>
      </c>
      <c r="FJ5" s="423">
        <v>353</v>
      </c>
      <c r="FK5" s="420">
        <v>240</v>
      </c>
      <c r="FL5" s="420">
        <v>61</v>
      </c>
      <c r="FM5" s="420">
        <v>13</v>
      </c>
      <c r="FN5" s="424" t="s">
        <v>38</v>
      </c>
      <c r="FP5" s="348" t="s">
        <v>150</v>
      </c>
      <c r="FQ5" s="356"/>
      <c r="FR5" s="356"/>
      <c r="FS5" s="356"/>
      <c r="FT5" s="365" t="s">
        <v>136</v>
      </c>
      <c r="FU5" s="394">
        <v>1849</v>
      </c>
      <c r="FV5" s="404">
        <v>1</v>
      </c>
      <c r="FW5" s="408">
        <v>1</v>
      </c>
      <c r="FX5" s="408" t="s">
        <v>38</v>
      </c>
      <c r="FY5" s="408" t="s">
        <v>38</v>
      </c>
      <c r="FZ5" s="412" t="s">
        <v>38</v>
      </c>
      <c r="GA5" s="416">
        <v>2</v>
      </c>
      <c r="GB5" s="408" t="s">
        <v>38</v>
      </c>
      <c r="GC5" s="408" t="s">
        <v>38</v>
      </c>
      <c r="GD5" s="408" t="s">
        <v>38</v>
      </c>
      <c r="GE5" s="408">
        <v>2</v>
      </c>
      <c r="GF5" s="408">
        <v>4</v>
      </c>
      <c r="GG5" s="408">
        <v>2</v>
      </c>
      <c r="GH5" s="408">
        <v>10</v>
      </c>
      <c r="GI5" s="419">
        <v>3</v>
      </c>
      <c r="GJ5" s="420">
        <v>26</v>
      </c>
      <c r="GK5" s="420">
        <v>27</v>
      </c>
      <c r="GL5" s="420">
        <v>36</v>
      </c>
      <c r="GM5" s="420">
        <v>86</v>
      </c>
      <c r="GN5" s="408">
        <v>192</v>
      </c>
      <c r="GO5" s="419">
        <v>200</v>
      </c>
      <c r="GP5" s="421">
        <v>244</v>
      </c>
      <c r="GQ5" s="394">
        <v>382</v>
      </c>
      <c r="GR5" s="423">
        <v>355</v>
      </c>
      <c r="GS5" s="420">
        <v>205</v>
      </c>
      <c r="GT5" s="420">
        <v>63</v>
      </c>
      <c r="GU5" s="420">
        <v>10</v>
      </c>
      <c r="GV5" s="424" t="s">
        <v>38</v>
      </c>
      <c r="GX5" s="348" t="s">
        <v>150</v>
      </c>
      <c r="GY5" s="356"/>
      <c r="GZ5" s="356"/>
      <c r="HA5" s="356"/>
      <c r="HB5" s="365" t="s">
        <v>136</v>
      </c>
      <c r="HC5" s="394">
        <v>1795</v>
      </c>
      <c r="HD5" s="404">
        <v>1</v>
      </c>
      <c r="HE5" s="408">
        <v>2</v>
      </c>
      <c r="HF5" s="408" t="s">
        <v>38</v>
      </c>
      <c r="HG5" s="408" t="s">
        <v>38</v>
      </c>
      <c r="HH5" s="412" t="s">
        <v>38</v>
      </c>
      <c r="HI5" s="416">
        <v>3</v>
      </c>
      <c r="HJ5" s="408" t="s">
        <v>38</v>
      </c>
      <c r="HK5" s="408" t="s">
        <v>38</v>
      </c>
      <c r="HL5" s="408">
        <v>2</v>
      </c>
      <c r="HM5" s="408">
        <v>3</v>
      </c>
      <c r="HN5" s="408">
        <v>3</v>
      </c>
      <c r="HO5" s="408">
        <v>2</v>
      </c>
      <c r="HP5" s="408">
        <v>7</v>
      </c>
      <c r="HQ5" s="419">
        <v>11</v>
      </c>
      <c r="HR5" s="420">
        <v>18</v>
      </c>
      <c r="HS5" s="420">
        <v>23</v>
      </c>
      <c r="HT5" s="420">
        <v>45</v>
      </c>
      <c r="HU5" s="420">
        <v>89</v>
      </c>
      <c r="HV5" s="408">
        <v>169</v>
      </c>
      <c r="HW5" s="419">
        <v>178</v>
      </c>
      <c r="HX5" s="421">
        <v>267</v>
      </c>
      <c r="HY5" s="394">
        <v>387</v>
      </c>
      <c r="HZ5" s="423">
        <v>348</v>
      </c>
      <c r="IA5" s="420">
        <v>177</v>
      </c>
      <c r="IB5" s="420">
        <v>54</v>
      </c>
      <c r="IC5" s="420">
        <v>9</v>
      </c>
      <c r="ID5" s="424" t="s">
        <v>38</v>
      </c>
      <c r="IF5" s="348" t="s">
        <v>150</v>
      </c>
      <c r="IG5" s="356"/>
      <c r="IH5" s="356"/>
      <c r="II5" s="356"/>
      <c r="IJ5" s="365" t="s">
        <v>136</v>
      </c>
      <c r="IK5" s="394">
        <v>1680</v>
      </c>
      <c r="IL5" s="404">
        <v>3</v>
      </c>
      <c r="IM5" s="408" t="s">
        <v>38</v>
      </c>
      <c r="IN5" s="408" t="s">
        <v>38</v>
      </c>
      <c r="IO5" s="408" t="s">
        <v>38</v>
      </c>
      <c r="IP5" s="412" t="s">
        <v>38</v>
      </c>
      <c r="IQ5" s="416">
        <v>3</v>
      </c>
      <c r="IR5" s="408" t="s">
        <v>38</v>
      </c>
      <c r="IS5" s="408" t="s">
        <v>38</v>
      </c>
      <c r="IT5" s="408">
        <v>2</v>
      </c>
      <c r="IU5" s="408">
        <v>3</v>
      </c>
      <c r="IV5" s="408">
        <v>3</v>
      </c>
      <c r="IW5" s="408">
        <v>11</v>
      </c>
      <c r="IX5" s="408">
        <v>4</v>
      </c>
      <c r="IY5" s="419">
        <v>13</v>
      </c>
      <c r="IZ5" s="420">
        <v>21</v>
      </c>
      <c r="JA5" s="420">
        <v>26</v>
      </c>
      <c r="JB5" s="420">
        <v>51</v>
      </c>
      <c r="JC5" s="420">
        <v>118</v>
      </c>
      <c r="JD5" s="408">
        <v>128</v>
      </c>
      <c r="JE5" s="419">
        <v>169</v>
      </c>
      <c r="JF5" s="421">
        <v>246</v>
      </c>
      <c r="JG5" s="394">
        <v>335</v>
      </c>
      <c r="JH5" s="423">
        <v>322</v>
      </c>
      <c r="JI5" s="420">
        <v>166</v>
      </c>
      <c r="JJ5" s="420">
        <v>51</v>
      </c>
      <c r="JK5" s="420">
        <v>8</v>
      </c>
      <c r="JL5" s="424" t="s">
        <v>38</v>
      </c>
      <c r="JN5" s="348" t="s">
        <v>150</v>
      </c>
      <c r="JO5" s="356"/>
      <c r="JP5" s="356"/>
      <c r="JQ5" s="356"/>
      <c r="JR5" s="365" t="s">
        <v>136</v>
      </c>
      <c r="JS5" s="394">
        <v>1830</v>
      </c>
      <c r="JT5" s="404" t="s">
        <v>38</v>
      </c>
      <c r="JU5" s="408" t="s">
        <v>38</v>
      </c>
      <c r="JV5" s="408" t="s">
        <v>38</v>
      </c>
      <c r="JW5" s="408" t="s">
        <v>38</v>
      </c>
      <c r="JX5" s="412" t="s">
        <v>38</v>
      </c>
      <c r="JY5" s="416" t="s">
        <v>38</v>
      </c>
      <c r="JZ5" s="408" t="s">
        <v>38</v>
      </c>
      <c r="KA5" s="408">
        <v>1</v>
      </c>
      <c r="KB5" s="408">
        <v>3</v>
      </c>
      <c r="KC5" s="408" t="s">
        <v>38</v>
      </c>
      <c r="KD5" s="408">
        <v>4</v>
      </c>
      <c r="KE5" s="408">
        <v>4</v>
      </c>
      <c r="KF5" s="408">
        <v>8</v>
      </c>
      <c r="KG5" s="419">
        <v>9</v>
      </c>
      <c r="KH5" s="420">
        <v>14</v>
      </c>
      <c r="KI5" s="420">
        <v>45</v>
      </c>
      <c r="KJ5" s="420">
        <v>49</v>
      </c>
      <c r="KK5" s="420">
        <v>129</v>
      </c>
      <c r="KL5" s="408">
        <v>147</v>
      </c>
      <c r="KM5" s="419">
        <v>184</v>
      </c>
      <c r="KN5" s="421">
        <v>261</v>
      </c>
      <c r="KO5" s="394">
        <v>380</v>
      </c>
      <c r="KP5" s="423">
        <v>345</v>
      </c>
      <c r="KQ5" s="420">
        <v>174</v>
      </c>
      <c r="KR5" s="420">
        <v>62</v>
      </c>
      <c r="KS5" s="420">
        <v>11</v>
      </c>
      <c r="KT5" s="424" t="s">
        <v>38</v>
      </c>
    </row>
    <row r="6" spans="2:306" ht="18.75" customHeight="1">
      <c r="B6" s="348"/>
      <c r="C6" s="356"/>
      <c r="D6" s="356"/>
      <c r="E6" s="356"/>
      <c r="F6" s="366" t="s">
        <v>17</v>
      </c>
      <c r="G6" s="370">
        <f t="shared" si="0"/>
        <v>1953</v>
      </c>
      <c r="H6" s="370">
        <f t="shared" si="1"/>
        <v>2</v>
      </c>
      <c r="I6" s="370">
        <f t="shared" si="1"/>
        <v>0</v>
      </c>
      <c r="J6" s="370">
        <f t="shared" si="1"/>
        <v>0</v>
      </c>
      <c r="K6" s="370">
        <f t="shared" si="1"/>
        <v>0</v>
      </c>
      <c r="L6" s="370">
        <f t="shared" si="1"/>
        <v>0</v>
      </c>
      <c r="M6" s="370">
        <f t="shared" si="1"/>
        <v>2</v>
      </c>
      <c r="N6" s="370">
        <f t="shared" si="1"/>
        <v>0</v>
      </c>
      <c r="O6" s="370">
        <f t="shared" si="1"/>
        <v>1</v>
      </c>
      <c r="P6" s="370">
        <f t="shared" si="1"/>
        <v>1</v>
      </c>
      <c r="Q6" s="370">
        <f t="shared" si="1"/>
        <v>0</v>
      </c>
      <c r="R6" s="370">
        <f t="shared" si="1"/>
        <v>1</v>
      </c>
      <c r="S6" s="370">
        <f t="shared" si="1"/>
        <v>1</v>
      </c>
      <c r="T6" s="370">
        <f t="shared" si="1"/>
        <v>2</v>
      </c>
      <c r="U6" s="370">
        <f t="shared" si="1"/>
        <v>6</v>
      </c>
      <c r="V6" s="370">
        <f t="shared" si="1"/>
        <v>11</v>
      </c>
      <c r="W6" s="370">
        <f t="shared" si="1"/>
        <v>15</v>
      </c>
      <c r="X6" s="370">
        <f t="shared" si="1"/>
        <v>20</v>
      </c>
      <c r="Y6" s="370">
        <f t="shared" si="1"/>
        <v>30</v>
      </c>
      <c r="Z6" s="370">
        <f t="shared" si="1"/>
        <v>54</v>
      </c>
      <c r="AA6" s="370">
        <f t="shared" si="1"/>
        <v>116</v>
      </c>
      <c r="AB6" s="370">
        <f t="shared" si="1"/>
        <v>137</v>
      </c>
      <c r="AC6" s="370">
        <f t="shared" si="1"/>
        <v>241</v>
      </c>
      <c r="AD6" s="370">
        <f t="shared" si="1"/>
        <v>428</v>
      </c>
      <c r="AE6" s="370">
        <f t="shared" si="1"/>
        <v>473</v>
      </c>
      <c r="AF6" s="370">
        <f t="shared" si="1"/>
        <v>414</v>
      </c>
      <c r="AG6" s="370">
        <f t="shared" si="1"/>
        <v>0</v>
      </c>
      <c r="AJ6" s="348"/>
      <c r="AK6" s="356"/>
      <c r="AL6" s="356"/>
      <c r="AM6" s="356"/>
      <c r="AN6" s="366" t="s">
        <v>17</v>
      </c>
      <c r="AO6" s="381">
        <f t="shared" si="2"/>
        <v>1853</v>
      </c>
      <c r="AP6" s="385">
        <f t="shared" si="3"/>
        <v>1</v>
      </c>
      <c r="AQ6" s="389">
        <f t="shared" si="3"/>
        <v>0</v>
      </c>
      <c r="AR6" s="389">
        <f t="shared" si="3"/>
        <v>0</v>
      </c>
      <c r="AS6" s="389">
        <f t="shared" si="3"/>
        <v>0</v>
      </c>
      <c r="AT6" s="389">
        <f t="shared" si="3"/>
        <v>0</v>
      </c>
      <c r="AU6" s="389">
        <f t="shared" si="3"/>
        <v>1</v>
      </c>
      <c r="AV6" s="389">
        <f t="shared" si="3"/>
        <v>0</v>
      </c>
      <c r="AW6" s="389">
        <f t="shared" si="3"/>
        <v>1</v>
      </c>
      <c r="AX6" s="389">
        <f t="shared" si="3"/>
        <v>0</v>
      </c>
      <c r="AY6" s="389">
        <f t="shared" si="3"/>
        <v>1</v>
      </c>
      <c r="AZ6" s="389">
        <f t="shared" si="3"/>
        <v>3</v>
      </c>
      <c r="BA6" s="389">
        <f t="shared" si="3"/>
        <v>1</v>
      </c>
      <c r="BB6" s="389">
        <f t="shared" si="3"/>
        <v>3</v>
      </c>
      <c r="BC6" s="389">
        <f t="shared" si="3"/>
        <v>5</v>
      </c>
      <c r="BD6" s="389">
        <f t="shared" si="3"/>
        <v>14</v>
      </c>
      <c r="BE6" s="389">
        <f t="shared" si="3"/>
        <v>10</v>
      </c>
      <c r="BF6" s="389">
        <f t="shared" si="3"/>
        <v>20</v>
      </c>
      <c r="BG6" s="389">
        <f t="shared" si="3"/>
        <v>27</v>
      </c>
      <c r="BH6" s="389">
        <f t="shared" si="3"/>
        <v>57</v>
      </c>
      <c r="BI6" s="389">
        <f t="shared" si="3"/>
        <v>83</v>
      </c>
      <c r="BJ6" s="389">
        <f t="shared" si="3"/>
        <v>151</v>
      </c>
      <c r="BK6" s="389">
        <f t="shared" si="3"/>
        <v>248</v>
      </c>
      <c r="BL6" s="389">
        <f t="shared" si="3"/>
        <v>378</v>
      </c>
      <c r="BM6" s="389">
        <f t="shared" si="3"/>
        <v>446</v>
      </c>
      <c r="BN6" s="389">
        <f t="shared" si="3"/>
        <v>404</v>
      </c>
      <c r="BO6" s="381">
        <f t="shared" si="3"/>
        <v>0</v>
      </c>
      <c r="BQ6" s="348"/>
      <c r="BR6" s="356"/>
      <c r="BS6" s="356"/>
      <c r="BT6" s="356"/>
      <c r="BU6" s="366" t="s">
        <v>17</v>
      </c>
      <c r="BV6" s="395">
        <v>1906</v>
      </c>
      <c r="BW6" s="405">
        <v>2</v>
      </c>
      <c r="BX6" s="409" t="s">
        <v>38</v>
      </c>
      <c r="BY6" s="409">
        <v>1</v>
      </c>
      <c r="BZ6" s="409">
        <v>1</v>
      </c>
      <c r="CA6" s="413">
        <v>1</v>
      </c>
      <c r="CB6" s="417">
        <v>5</v>
      </c>
      <c r="CC6" s="409">
        <v>1</v>
      </c>
      <c r="CD6" s="409">
        <v>2</v>
      </c>
      <c r="CE6" s="409" t="s">
        <v>38</v>
      </c>
      <c r="CF6" s="409" t="s">
        <v>38</v>
      </c>
      <c r="CG6" s="409">
        <v>2</v>
      </c>
      <c r="CH6" s="409">
        <v>4</v>
      </c>
      <c r="CI6" s="409">
        <v>2</v>
      </c>
      <c r="CJ6" s="409">
        <v>5</v>
      </c>
      <c r="CK6" s="409">
        <v>9</v>
      </c>
      <c r="CL6" s="409">
        <v>18</v>
      </c>
      <c r="CM6" s="409">
        <v>22</v>
      </c>
      <c r="CN6" s="409">
        <v>32</v>
      </c>
      <c r="CO6" s="409">
        <v>72</v>
      </c>
      <c r="CP6" s="409">
        <v>98</v>
      </c>
      <c r="CQ6" s="409">
        <v>155</v>
      </c>
      <c r="CR6" s="422">
        <v>242</v>
      </c>
      <c r="CS6" s="422">
        <v>433</v>
      </c>
      <c r="CT6" s="422">
        <v>458</v>
      </c>
      <c r="CU6" s="422">
        <v>346</v>
      </c>
      <c r="CV6" s="409" t="s">
        <v>38</v>
      </c>
      <c r="CW6" s="425" t="s">
        <v>38</v>
      </c>
      <c r="CZ6" s="348"/>
      <c r="DA6" s="356"/>
      <c r="DB6" s="356"/>
      <c r="DC6" s="356"/>
      <c r="DD6" s="366" t="s">
        <v>17</v>
      </c>
      <c r="DE6" s="395">
        <v>1897</v>
      </c>
      <c r="DF6" s="405">
        <v>1</v>
      </c>
      <c r="DG6" s="409">
        <v>1</v>
      </c>
      <c r="DH6" s="409" t="s">
        <v>38</v>
      </c>
      <c r="DI6" s="409" t="s">
        <v>38</v>
      </c>
      <c r="DJ6" s="413" t="s">
        <v>38</v>
      </c>
      <c r="DK6" s="417">
        <v>2</v>
      </c>
      <c r="DL6" s="409" t="s">
        <v>38</v>
      </c>
      <c r="DM6" s="409" t="s">
        <v>38</v>
      </c>
      <c r="DN6" s="409" t="s">
        <v>38</v>
      </c>
      <c r="DO6" s="409">
        <v>1</v>
      </c>
      <c r="DP6" s="409">
        <v>2</v>
      </c>
      <c r="DQ6" s="409">
        <v>1</v>
      </c>
      <c r="DR6" s="409">
        <v>7</v>
      </c>
      <c r="DS6" s="409">
        <v>5</v>
      </c>
      <c r="DT6" s="409">
        <v>9</v>
      </c>
      <c r="DU6" s="409">
        <v>17</v>
      </c>
      <c r="DV6" s="409">
        <v>24</v>
      </c>
      <c r="DW6" s="409">
        <v>29</v>
      </c>
      <c r="DX6" s="409">
        <v>70</v>
      </c>
      <c r="DY6" s="409">
        <v>82</v>
      </c>
      <c r="DZ6" s="409">
        <v>160</v>
      </c>
      <c r="EA6" s="422">
        <v>285</v>
      </c>
      <c r="EB6" s="422">
        <v>439</v>
      </c>
      <c r="EC6" s="422">
        <v>445</v>
      </c>
      <c r="ED6" s="422">
        <v>250</v>
      </c>
      <c r="EE6" s="409">
        <v>69</v>
      </c>
      <c r="EF6" s="425" t="s">
        <v>38</v>
      </c>
      <c r="EH6" s="348"/>
      <c r="EI6" s="356"/>
      <c r="EJ6" s="356"/>
      <c r="EK6" s="356"/>
      <c r="EL6" s="366" t="s">
        <v>17</v>
      </c>
      <c r="EM6" s="395">
        <v>1805</v>
      </c>
      <c r="EN6" s="405">
        <v>2</v>
      </c>
      <c r="EO6" s="409" t="s">
        <v>38</v>
      </c>
      <c r="EP6" s="409" t="s">
        <v>38</v>
      </c>
      <c r="EQ6" s="409" t="s">
        <v>38</v>
      </c>
      <c r="ER6" s="413">
        <v>1</v>
      </c>
      <c r="ES6" s="417">
        <v>3</v>
      </c>
      <c r="ET6" s="409">
        <v>1</v>
      </c>
      <c r="EU6" s="409" t="s">
        <v>38</v>
      </c>
      <c r="EV6" s="409">
        <v>1</v>
      </c>
      <c r="EW6" s="409">
        <v>1</v>
      </c>
      <c r="EX6" s="409" t="s">
        <v>38</v>
      </c>
      <c r="EY6" s="409">
        <v>2</v>
      </c>
      <c r="EZ6" s="409">
        <v>4</v>
      </c>
      <c r="FA6" s="409">
        <v>7</v>
      </c>
      <c r="FB6" s="409">
        <v>8</v>
      </c>
      <c r="FC6" s="409">
        <v>19</v>
      </c>
      <c r="FD6" s="409">
        <v>18</v>
      </c>
      <c r="FE6" s="409">
        <v>24</v>
      </c>
      <c r="FF6" s="409">
        <v>84</v>
      </c>
      <c r="FG6" s="409">
        <v>101</v>
      </c>
      <c r="FH6" s="409">
        <v>155</v>
      </c>
      <c r="FI6" s="422">
        <v>285</v>
      </c>
      <c r="FJ6" s="422">
        <v>381</v>
      </c>
      <c r="FK6" s="422">
        <v>385</v>
      </c>
      <c r="FL6" s="422">
        <v>256</v>
      </c>
      <c r="FM6" s="409">
        <v>70</v>
      </c>
      <c r="FN6" s="425" t="s">
        <v>38</v>
      </c>
      <c r="FP6" s="348"/>
      <c r="FQ6" s="356"/>
      <c r="FR6" s="356"/>
      <c r="FS6" s="356"/>
      <c r="FT6" s="366" t="s">
        <v>17</v>
      </c>
      <c r="FU6" s="395">
        <v>1746</v>
      </c>
      <c r="FV6" s="405">
        <v>1</v>
      </c>
      <c r="FW6" s="409" t="s">
        <v>38</v>
      </c>
      <c r="FX6" s="409" t="s">
        <v>38</v>
      </c>
      <c r="FY6" s="409" t="s">
        <v>38</v>
      </c>
      <c r="FZ6" s="413" t="s">
        <v>38</v>
      </c>
      <c r="GA6" s="417">
        <v>1</v>
      </c>
      <c r="GB6" s="409" t="s">
        <v>38</v>
      </c>
      <c r="GC6" s="409" t="s">
        <v>38</v>
      </c>
      <c r="GD6" s="409">
        <v>1</v>
      </c>
      <c r="GE6" s="409">
        <v>1</v>
      </c>
      <c r="GF6" s="409">
        <v>1</v>
      </c>
      <c r="GG6" s="409" t="s">
        <v>38</v>
      </c>
      <c r="GH6" s="409">
        <v>5</v>
      </c>
      <c r="GI6" s="409">
        <v>10</v>
      </c>
      <c r="GJ6" s="409">
        <v>19</v>
      </c>
      <c r="GK6" s="409">
        <v>15</v>
      </c>
      <c r="GL6" s="409">
        <v>20</v>
      </c>
      <c r="GM6" s="409">
        <v>31</v>
      </c>
      <c r="GN6" s="409">
        <v>62</v>
      </c>
      <c r="GO6" s="409">
        <v>81</v>
      </c>
      <c r="GP6" s="409">
        <v>132</v>
      </c>
      <c r="GQ6" s="422">
        <v>291</v>
      </c>
      <c r="GR6" s="422">
        <v>403</v>
      </c>
      <c r="GS6" s="422">
        <v>402</v>
      </c>
      <c r="GT6" s="422">
        <v>217</v>
      </c>
      <c r="GU6" s="409">
        <v>54</v>
      </c>
      <c r="GV6" s="425" t="s">
        <v>38</v>
      </c>
      <c r="GX6" s="348"/>
      <c r="GY6" s="356"/>
      <c r="GZ6" s="356"/>
      <c r="HA6" s="356"/>
      <c r="HB6" s="366" t="s">
        <v>17</v>
      </c>
      <c r="HC6" s="395">
        <v>1782</v>
      </c>
      <c r="HD6" s="405">
        <v>1</v>
      </c>
      <c r="HE6" s="409" t="s">
        <v>38</v>
      </c>
      <c r="HF6" s="409" t="s">
        <v>38</v>
      </c>
      <c r="HG6" s="409" t="s">
        <v>38</v>
      </c>
      <c r="HH6" s="413">
        <v>1</v>
      </c>
      <c r="HI6" s="417">
        <v>2</v>
      </c>
      <c r="HJ6" s="409" t="s">
        <v>38</v>
      </c>
      <c r="HK6" s="409" t="s">
        <v>38</v>
      </c>
      <c r="HL6" s="409">
        <v>2</v>
      </c>
      <c r="HM6" s="409">
        <v>1</v>
      </c>
      <c r="HN6" s="409">
        <v>1</v>
      </c>
      <c r="HO6" s="409">
        <v>1</v>
      </c>
      <c r="HP6" s="409">
        <v>3</v>
      </c>
      <c r="HQ6" s="409">
        <v>6</v>
      </c>
      <c r="HR6" s="409">
        <v>9</v>
      </c>
      <c r="HS6" s="409">
        <v>13</v>
      </c>
      <c r="HT6" s="409">
        <v>22</v>
      </c>
      <c r="HU6" s="409">
        <v>36</v>
      </c>
      <c r="HV6" s="409">
        <v>74</v>
      </c>
      <c r="HW6" s="409">
        <v>102</v>
      </c>
      <c r="HX6" s="409">
        <v>161</v>
      </c>
      <c r="HY6" s="422">
        <v>292</v>
      </c>
      <c r="HZ6" s="422">
        <v>395</v>
      </c>
      <c r="IA6" s="422">
        <v>379</v>
      </c>
      <c r="IB6" s="422">
        <v>217</v>
      </c>
      <c r="IC6" s="409">
        <v>66</v>
      </c>
      <c r="ID6" s="425" t="s">
        <v>38</v>
      </c>
      <c r="IF6" s="348"/>
      <c r="IG6" s="356"/>
      <c r="IH6" s="356"/>
      <c r="II6" s="356"/>
      <c r="IJ6" s="366" t="s">
        <v>17</v>
      </c>
      <c r="IK6" s="395">
        <v>1773</v>
      </c>
      <c r="IL6" s="405">
        <v>2</v>
      </c>
      <c r="IM6" s="409">
        <v>1</v>
      </c>
      <c r="IN6" s="409" t="s">
        <v>38</v>
      </c>
      <c r="IO6" s="409" t="s">
        <v>38</v>
      </c>
      <c r="IP6" s="413" t="s">
        <v>38</v>
      </c>
      <c r="IQ6" s="417">
        <v>3</v>
      </c>
      <c r="IR6" s="409" t="s">
        <v>38</v>
      </c>
      <c r="IS6" s="409" t="s">
        <v>38</v>
      </c>
      <c r="IT6" s="409">
        <v>1</v>
      </c>
      <c r="IU6" s="409">
        <v>2</v>
      </c>
      <c r="IV6" s="409">
        <v>2</v>
      </c>
      <c r="IW6" s="409">
        <v>3</v>
      </c>
      <c r="IX6" s="409">
        <v>2</v>
      </c>
      <c r="IY6" s="409">
        <v>8</v>
      </c>
      <c r="IZ6" s="409">
        <v>4</v>
      </c>
      <c r="JA6" s="409">
        <v>23</v>
      </c>
      <c r="JB6" s="409">
        <v>24</v>
      </c>
      <c r="JC6" s="409">
        <v>46</v>
      </c>
      <c r="JD6" s="409">
        <v>66</v>
      </c>
      <c r="JE6" s="409">
        <v>109</v>
      </c>
      <c r="JF6" s="409">
        <v>162</v>
      </c>
      <c r="JG6" s="422">
        <v>286</v>
      </c>
      <c r="JH6" s="422">
        <v>360</v>
      </c>
      <c r="JI6" s="422">
        <v>392</v>
      </c>
      <c r="JJ6" s="422">
        <v>211</v>
      </c>
      <c r="JK6" s="409">
        <v>69</v>
      </c>
      <c r="JL6" s="425" t="s">
        <v>38</v>
      </c>
      <c r="JN6" s="348"/>
      <c r="JO6" s="356"/>
      <c r="JP6" s="356"/>
      <c r="JQ6" s="356"/>
      <c r="JR6" s="366" t="s">
        <v>17</v>
      </c>
      <c r="JS6" s="395">
        <v>1789</v>
      </c>
      <c r="JT6" s="405" t="s">
        <v>38</v>
      </c>
      <c r="JU6" s="409" t="s">
        <v>38</v>
      </c>
      <c r="JV6" s="409" t="s">
        <v>38</v>
      </c>
      <c r="JW6" s="409" t="s">
        <v>38</v>
      </c>
      <c r="JX6" s="413" t="s">
        <v>38</v>
      </c>
      <c r="JY6" s="417" t="s">
        <v>38</v>
      </c>
      <c r="JZ6" s="409" t="s">
        <v>38</v>
      </c>
      <c r="KA6" s="409" t="s">
        <v>38</v>
      </c>
      <c r="KB6" s="409" t="s">
        <v>38</v>
      </c>
      <c r="KC6" s="409">
        <v>1</v>
      </c>
      <c r="KD6" s="409" t="s">
        <v>38</v>
      </c>
      <c r="KE6" s="409">
        <v>2</v>
      </c>
      <c r="KF6" s="409">
        <v>9</v>
      </c>
      <c r="KG6" s="409">
        <v>7</v>
      </c>
      <c r="KH6" s="409">
        <v>11</v>
      </c>
      <c r="KI6" s="409">
        <v>10</v>
      </c>
      <c r="KJ6" s="409">
        <v>18</v>
      </c>
      <c r="KK6" s="409">
        <v>39</v>
      </c>
      <c r="KL6" s="409">
        <v>58</v>
      </c>
      <c r="KM6" s="409">
        <v>96</v>
      </c>
      <c r="KN6" s="409">
        <v>176</v>
      </c>
      <c r="KO6" s="422">
        <v>307</v>
      </c>
      <c r="KP6" s="422">
        <v>419</v>
      </c>
      <c r="KQ6" s="422">
        <v>380</v>
      </c>
      <c r="KR6" s="422">
        <v>189</v>
      </c>
      <c r="KS6" s="409">
        <v>67</v>
      </c>
      <c r="KT6" s="425" t="s">
        <v>38</v>
      </c>
    </row>
    <row r="7" spans="2:306" ht="18.75" customHeight="1">
      <c r="B7" s="348">
        <v>1000</v>
      </c>
      <c r="C7" s="356"/>
      <c r="D7" s="356"/>
      <c r="E7" s="362" t="s">
        <v>298</v>
      </c>
      <c r="F7" s="365" t="s">
        <v>136</v>
      </c>
      <c r="G7" s="369">
        <f t="shared" si="0"/>
        <v>26</v>
      </c>
      <c r="H7" s="369">
        <f t="shared" ref="H7:AG8" si="4">H9+H11+H17+H19+H27+H29</f>
        <v>0</v>
      </c>
      <c r="I7" s="369">
        <f t="shared" si="4"/>
        <v>0</v>
      </c>
      <c r="J7" s="369">
        <f t="shared" si="4"/>
        <v>0</v>
      </c>
      <c r="K7" s="369">
        <f t="shared" si="4"/>
        <v>0</v>
      </c>
      <c r="L7" s="369">
        <f t="shared" si="4"/>
        <v>0</v>
      </c>
      <c r="M7" s="369">
        <f t="shared" si="4"/>
        <v>0</v>
      </c>
      <c r="N7" s="369">
        <f t="shared" si="4"/>
        <v>0</v>
      </c>
      <c r="O7" s="369">
        <f t="shared" si="4"/>
        <v>0</v>
      </c>
      <c r="P7" s="369">
        <f t="shared" si="4"/>
        <v>0</v>
      </c>
      <c r="Q7" s="369">
        <f t="shared" si="4"/>
        <v>0</v>
      </c>
      <c r="R7" s="369">
        <f t="shared" si="4"/>
        <v>0</v>
      </c>
      <c r="S7" s="369">
        <f t="shared" si="4"/>
        <v>0</v>
      </c>
      <c r="T7" s="369">
        <f t="shared" si="4"/>
        <v>0</v>
      </c>
      <c r="U7" s="369">
        <f t="shared" si="4"/>
        <v>0</v>
      </c>
      <c r="V7" s="369">
        <f t="shared" si="4"/>
        <v>0</v>
      </c>
      <c r="W7" s="369">
        <f t="shared" si="4"/>
        <v>0</v>
      </c>
      <c r="X7" s="369">
        <f t="shared" si="4"/>
        <v>1</v>
      </c>
      <c r="Y7" s="369">
        <f t="shared" si="4"/>
        <v>0</v>
      </c>
      <c r="Z7" s="369">
        <f t="shared" si="4"/>
        <v>1</v>
      </c>
      <c r="AA7" s="369">
        <f t="shared" si="4"/>
        <v>3</v>
      </c>
      <c r="AB7" s="369">
        <f t="shared" si="4"/>
        <v>5</v>
      </c>
      <c r="AC7" s="369">
        <f t="shared" si="4"/>
        <v>5</v>
      </c>
      <c r="AD7" s="369">
        <f t="shared" si="4"/>
        <v>8</v>
      </c>
      <c r="AE7" s="369">
        <f t="shared" si="4"/>
        <v>3</v>
      </c>
      <c r="AF7" s="369">
        <f t="shared" si="4"/>
        <v>0</v>
      </c>
      <c r="AG7" s="369">
        <f t="shared" si="4"/>
        <v>0</v>
      </c>
      <c r="AJ7" s="348">
        <v>1000</v>
      </c>
      <c r="AK7" s="356"/>
      <c r="AL7" s="356"/>
      <c r="AM7" s="362" t="s">
        <v>298</v>
      </c>
      <c r="AN7" s="365" t="s">
        <v>136</v>
      </c>
      <c r="AO7" s="380">
        <f t="shared" si="2"/>
        <v>43</v>
      </c>
      <c r="AP7" s="384">
        <f t="shared" ref="AP7:BO8" si="5">AP9+AP11+AP17+AP19+AP27+AP29</f>
        <v>0</v>
      </c>
      <c r="AQ7" s="388">
        <f t="shared" si="5"/>
        <v>0</v>
      </c>
      <c r="AR7" s="388">
        <f t="shared" si="5"/>
        <v>0</v>
      </c>
      <c r="AS7" s="388">
        <f t="shared" si="5"/>
        <v>0</v>
      </c>
      <c r="AT7" s="388">
        <f t="shared" si="5"/>
        <v>0</v>
      </c>
      <c r="AU7" s="388">
        <f t="shared" si="5"/>
        <v>0</v>
      </c>
      <c r="AV7" s="388">
        <f t="shared" si="5"/>
        <v>0</v>
      </c>
      <c r="AW7" s="388">
        <f t="shared" si="5"/>
        <v>0</v>
      </c>
      <c r="AX7" s="388">
        <f t="shared" si="5"/>
        <v>0</v>
      </c>
      <c r="AY7" s="388">
        <f t="shared" si="5"/>
        <v>0</v>
      </c>
      <c r="AZ7" s="388">
        <f t="shared" si="5"/>
        <v>0</v>
      </c>
      <c r="BA7" s="388">
        <f t="shared" si="5"/>
        <v>0</v>
      </c>
      <c r="BB7" s="388">
        <f t="shared" si="5"/>
        <v>0</v>
      </c>
      <c r="BC7" s="388">
        <f t="shared" si="5"/>
        <v>0</v>
      </c>
      <c r="BD7" s="388">
        <f t="shared" si="5"/>
        <v>1</v>
      </c>
      <c r="BE7" s="388">
        <f t="shared" si="5"/>
        <v>2</v>
      </c>
      <c r="BF7" s="388">
        <f t="shared" si="5"/>
        <v>1</v>
      </c>
      <c r="BG7" s="388">
        <f t="shared" si="5"/>
        <v>1</v>
      </c>
      <c r="BH7" s="388">
        <f t="shared" si="5"/>
        <v>3</v>
      </c>
      <c r="BI7" s="388">
        <f t="shared" si="5"/>
        <v>4</v>
      </c>
      <c r="BJ7" s="388">
        <f t="shared" si="5"/>
        <v>9</v>
      </c>
      <c r="BK7" s="388">
        <f t="shared" si="5"/>
        <v>6</v>
      </c>
      <c r="BL7" s="388">
        <f t="shared" si="5"/>
        <v>7</v>
      </c>
      <c r="BM7" s="388">
        <f t="shared" si="5"/>
        <v>8</v>
      </c>
      <c r="BN7" s="388">
        <f t="shared" si="5"/>
        <v>1</v>
      </c>
      <c r="BO7" s="380">
        <f t="shared" si="5"/>
        <v>0</v>
      </c>
      <c r="BQ7" s="348">
        <v>1000</v>
      </c>
      <c r="BR7" s="356"/>
      <c r="BS7" s="356"/>
      <c r="BT7" s="362" t="s">
        <v>298</v>
      </c>
      <c r="BU7" s="365" t="s">
        <v>136</v>
      </c>
      <c r="BV7" s="396">
        <v>32</v>
      </c>
      <c r="BW7" s="406" t="s">
        <v>38</v>
      </c>
      <c r="BX7" s="410" t="s">
        <v>38</v>
      </c>
      <c r="BY7" s="410" t="s">
        <v>38</v>
      </c>
      <c r="BZ7" s="410" t="s">
        <v>38</v>
      </c>
      <c r="CA7" s="414" t="s">
        <v>38</v>
      </c>
      <c r="CB7" s="418" t="s">
        <v>38</v>
      </c>
      <c r="CC7" s="410" t="s">
        <v>38</v>
      </c>
      <c r="CD7" s="410" t="s">
        <v>38</v>
      </c>
      <c r="CE7" s="410" t="s">
        <v>38</v>
      </c>
      <c r="CF7" s="410" t="s">
        <v>38</v>
      </c>
      <c r="CG7" s="410" t="s">
        <v>38</v>
      </c>
      <c r="CH7" s="410" t="s">
        <v>38</v>
      </c>
      <c r="CI7" s="410" t="s">
        <v>38</v>
      </c>
      <c r="CJ7" s="410" t="s">
        <v>38</v>
      </c>
      <c r="CK7" s="410">
        <v>1</v>
      </c>
      <c r="CL7" s="410" t="s">
        <v>38</v>
      </c>
      <c r="CM7" s="410" t="s">
        <v>38</v>
      </c>
      <c r="CN7" s="410">
        <v>1</v>
      </c>
      <c r="CO7" s="410">
        <v>2</v>
      </c>
      <c r="CP7" s="410">
        <v>4</v>
      </c>
      <c r="CQ7" s="410">
        <v>6</v>
      </c>
      <c r="CR7" s="410">
        <v>8</v>
      </c>
      <c r="CS7" s="410">
        <v>6</v>
      </c>
      <c r="CT7" s="410">
        <v>3</v>
      </c>
      <c r="CU7" s="410">
        <v>1</v>
      </c>
      <c r="CV7" s="410" t="s">
        <v>38</v>
      </c>
      <c r="CW7" s="426" t="s">
        <v>38</v>
      </c>
      <c r="CZ7" s="348">
        <v>1000</v>
      </c>
      <c r="DA7" s="356"/>
      <c r="DB7" s="356"/>
      <c r="DC7" s="362" t="s">
        <v>298</v>
      </c>
      <c r="DD7" s="365" t="s">
        <v>136</v>
      </c>
      <c r="DE7" s="396">
        <v>26</v>
      </c>
      <c r="DF7" s="406" t="s">
        <v>38</v>
      </c>
      <c r="DG7" s="410" t="s">
        <v>38</v>
      </c>
      <c r="DH7" s="410" t="s">
        <v>38</v>
      </c>
      <c r="DI7" s="410" t="s">
        <v>38</v>
      </c>
      <c r="DJ7" s="414" t="s">
        <v>38</v>
      </c>
      <c r="DK7" s="418" t="s">
        <v>38</v>
      </c>
      <c r="DL7" s="410" t="s">
        <v>38</v>
      </c>
      <c r="DM7" s="410" t="s">
        <v>38</v>
      </c>
      <c r="DN7" s="410" t="s">
        <v>38</v>
      </c>
      <c r="DO7" s="410" t="s">
        <v>38</v>
      </c>
      <c r="DP7" s="410" t="s">
        <v>38</v>
      </c>
      <c r="DQ7" s="410">
        <v>1</v>
      </c>
      <c r="DR7" s="410" t="s">
        <v>38</v>
      </c>
      <c r="DS7" s="410" t="s">
        <v>38</v>
      </c>
      <c r="DT7" s="410" t="s">
        <v>38</v>
      </c>
      <c r="DU7" s="410">
        <v>2</v>
      </c>
      <c r="DV7" s="410">
        <v>1</v>
      </c>
      <c r="DW7" s="410">
        <v>1</v>
      </c>
      <c r="DX7" s="410">
        <v>2</v>
      </c>
      <c r="DY7" s="410">
        <v>3</v>
      </c>
      <c r="DZ7" s="410">
        <v>3</v>
      </c>
      <c r="EA7" s="410">
        <v>3</v>
      </c>
      <c r="EB7" s="410">
        <v>7</v>
      </c>
      <c r="EC7" s="410">
        <v>2</v>
      </c>
      <c r="ED7" s="410">
        <v>1</v>
      </c>
      <c r="EE7" s="410" t="s">
        <v>38</v>
      </c>
      <c r="EF7" s="426" t="s">
        <v>38</v>
      </c>
      <c r="EH7" s="348">
        <v>1000</v>
      </c>
      <c r="EI7" s="356"/>
      <c r="EJ7" s="356"/>
      <c r="EK7" s="362" t="s">
        <v>298</v>
      </c>
      <c r="EL7" s="365" t="s">
        <v>136</v>
      </c>
      <c r="EM7" s="396">
        <v>35</v>
      </c>
      <c r="EN7" s="406" t="s">
        <v>38</v>
      </c>
      <c r="EO7" s="410" t="s">
        <v>38</v>
      </c>
      <c r="EP7" s="410" t="s">
        <v>38</v>
      </c>
      <c r="EQ7" s="410" t="s">
        <v>38</v>
      </c>
      <c r="ER7" s="414" t="s">
        <v>38</v>
      </c>
      <c r="ES7" s="418" t="s">
        <v>38</v>
      </c>
      <c r="ET7" s="410" t="s">
        <v>38</v>
      </c>
      <c r="EU7" s="410" t="s">
        <v>38</v>
      </c>
      <c r="EV7" s="410" t="s">
        <v>38</v>
      </c>
      <c r="EW7" s="410" t="s">
        <v>38</v>
      </c>
      <c r="EX7" s="410" t="s">
        <v>38</v>
      </c>
      <c r="EY7" s="410" t="s">
        <v>38</v>
      </c>
      <c r="EZ7" s="410" t="s">
        <v>38</v>
      </c>
      <c r="FA7" s="410">
        <v>1</v>
      </c>
      <c r="FB7" s="410">
        <v>1</v>
      </c>
      <c r="FC7" s="410" t="s">
        <v>38</v>
      </c>
      <c r="FD7" s="410">
        <v>1</v>
      </c>
      <c r="FE7" s="410" t="s">
        <v>38</v>
      </c>
      <c r="FF7" s="410">
        <v>1</v>
      </c>
      <c r="FG7" s="410">
        <v>5</v>
      </c>
      <c r="FH7" s="410">
        <v>5</v>
      </c>
      <c r="FI7" s="410">
        <v>7</v>
      </c>
      <c r="FJ7" s="410">
        <v>9</v>
      </c>
      <c r="FK7" s="410">
        <v>5</v>
      </c>
      <c r="FL7" s="410" t="s">
        <v>38</v>
      </c>
      <c r="FM7" s="410" t="s">
        <v>38</v>
      </c>
      <c r="FN7" s="426" t="s">
        <v>38</v>
      </c>
      <c r="FP7" s="348">
        <v>1000</v>
      </c>
      <c r="FQ7" s="356"/>
      <c r="FR7" s="356"/>
      <c r="FS7" s="362" t="s">
        <v>298</v>
      </c>
      <c r="FT7" s="365" t="s">
        <v>136</v>
      </c>
      <c r="FU7" s="396">
        <v>37</v>
      </c>
      <c r="FV7" s="406" t="s">
        <v>38</v>
      </c>
      <c r="FW7" s="410" t="s">
        <v>38</v>
      </c>
      <c r="FX7" s="410" t="s">
        <v>38</v>
      </c>
      <c r="FY7" s="410" t="s">
        <v>38</v>
      </c>
      <c r="FZ7" s="414" t="s">
        <v>38</v>
      </c>
      <c r="GA7" s="418" t="s">
        <v>38</v>
      </c>
      <c r="GB7" s="410" t="s">
        <v>38</v>
      </c>
      <c r="GC7" s="410" t="s">
        <v>38</v>
      </c>
      <c r="GD7" s="410" t="s">
        <v>38</v>
      </c>
      <c r="GE7" s="410" t="s">
        <v>38</v>
      </c>
      <c r="GF7" s="410" t="s">
        <v>38</v>
      </c>
      <c r="GG7" s="410" t="s">
        <v>38</v>
      </c>
      <c r="GH7" s="410" t="s">
        <v>38</v>
      </c>
      <c r="GI7" s="410" t="s">
        <v>38</v>
      </c>
      <c r="GJ7" s="410" t="s">
        <v>38</v>
      </c>
      <c r="GK7" s="410" t="s">
        <v>38</v>
      </c>
      <c r="GL7" s="410" t="s">
        <v>38</v>
      </c>
      <c r="GM7" s="410">
        <v>3</v>
      </c>
      <c r="GN7" s="410">
        <v>4</v>
      </c>
      <c r="GO7" s="410">
        <v>2</v>
      </c>
      <c r="GP7" s="410">
        <v>4</v>
      </c>
      <c r="GQ7" s="410">
        <v>12</v>
      </c>
      <c r="GR7" s="410">
        <v>7</v>
      </c>
      <c r="GS7" s="410">
        <v>3</v>
      </c>
      <c r="GT7" s="410">
        <v>2</v>
      </c>
      <c r="GU7" s="410" t="s">
        <v>38</v>
      </c>
      <c r="GV7" s="426" t="s">
        <v>38</v>
      </c>
      <c r="GX7" s="348">
        <v>1000</v>
      </c>
      <c r="GY7" s="356"/>
      <c r="GZ7" s="356"/>
      <c r="HA7" s="362" t="s">
        <v>298</v>
      </c>
      <c r="HB7" s="365" t="s">
        <v>136</v>
      </c>
      <c r="HC7" s="396">
        <v>31</v>
      </c>
      <c r="HD7" s="406" t="s">
        <v>38</v>
      </c>
      <c r="HE7" s="410">
        <v>1</v>
      </c>
      <c r="HF7" s="410" t="s">
        <v>38</v>
      </c>
      <c r="HG7" s="410" t="s">
        <v>38</v>
      </c>
      <c r="HH7" s="414" t="s">
        <v>38</v>
      </c>
      <c r="HI7" s="418">
        <v>1</v>
      </c>
      <c r="HJ7" s="410" t="s">
        <v>38</v>
      </c>
      <c r="HK7" s="410" t="s">
        <v>38</v>
      </c>
      <c r="HL7" s="410" t="s">
        <v>38</v>
      </c>
      <c r="HM7" s="410" t="s">
        <v>38</v>
      </c>
      <c r="HN7" s="410" t="s">
        <v>38</v>
      </c>
      <c r="HO7" s="410" t="s">
        <v>38</v>
      </c>
      <c r="HP7" s="410" t="s">
        <v>38</v>
      </c>
      <c r="HQ7" s="410" t="s">
        <v>38</v>
      </c>
      <c r="HR7" s="410" t="s">
        <v>38</v>
      </c>
      <c r="HS7" s="410">
        <v>1</v>
      </c>
      <c r="HT7" s="410" t="s">
        <v>38</v>
      </c>
      <c r="HU7" s="410" t="s">
        <v>38</v>
      </c>
      <c r="HV7" s="410">
        <v>3</v>
      </c>
      <c r="HW7" s="410">
        <v>2</v>
      </c>
      <c r="HX7" s="410">
        <v>3</v>
      </c>
      <c r="HY7" s="410">
        <v>9</v>
      </c>
      <c r="HZ7" s="410">
        <v>10</v>
      </c>
      <c r="IA7" s="410" t="s">
        <v>38</v>
      </c>
      <c r="IB7" s="410">
        <v>2</v>
      </c>
      <c r="IC7" s="410" t="s">
        <v>38</v>
      </c>
      <c r="ID7" s="426" t="s">
        <v>38</v>
      </c>
      <c r="IF7" s="348">
        <v>1000</v>
      </c>
      <c r="IG7" s="356"/>
      <c r="IH7" s="356"/>
      <c r="II7" s="362" t="s">
        <v>298</v>
      </c>
      <c r="IJ7" s="365" t="s">
        <v>136</v>
      </c>
      <c r="IK7" s="396">
        <v>23</v>
      </c>
      <c r="IL7" s="406" t="s">
        <v>38</v>
      </c>
      <c r="IM7" s="410" t="s">
        <v>38</v>
      </c>
      <c r="IN7" s="410" t="s">
        <v>38</v>
      </c>
      <c r="IO7" s="410" t="s">
        <v>38</v>
      </c>
      <c r="IP7" s="414" t="s">
        <v>38</v>
      </c>
      <c r="IQ7" s="418" t="s">
        <v>38</v>
      </c>
      <c r="IR7" s="410" t="s">
        <v>38</v>
      </c>
      <c r="IS7" s="410" t="s">
        <v>38</v>
      </c>
      <c r="IT7" s="410" t="s">
        <v>38</v>
      </c>
      <c r="IU7" s="410" t="s">
        <v>38</v>
      </c>
      <c r="IV7" s="410" t="s">
        <v>38</v>
      </c>
      <c r="IW7" s="410" t="s">
        <v>38</v>
      </c>
      <c r="IX7" s="410" t="s">
        <v>38</v>
      </c>
      <c r="IY7" s="410" t="s">
        <v>38</v>
      </c>
      <c r="IZ7" s="410" t="s">
        <v>38</v>
      </c>
      <c r="JA7" s="410" t="s">
        <v>38</v>
      </c>
      <c r="JB7" s="410">
        <v>2</v>
      </c>
      <c r="JC7" s="410">
        <v>4</v>
      </c>
      <c r="JD7" s="410">
        <v>2</v>
      </c>
      <c r="JE7" s="410">
        <v>2</v>
      </c>
      <c r="JF7" s="410">
        <v>1</v>
      </c>
      <c r="JG7" s="410">
        <v>3</v>
      </c>
      <c r="JH7" s="410">
        <v>4</v>
      </c>
      <c r="JI7" s="410">
        <v>5</v>
      </c>
      <c r="JJ7" s="410" t="s">
        <v>38</v>
      </c>
      <c r="JK7" s="410" t="s">
        <v>38</v>
      </c>
      <c r="JL7" s="426" t="s">
        <v>38</v>
      </c>
      <c r="JN7" s="348">
        <v>1000</v>
      </c>
      <c r="JO7" s="356"/>
      <c r="JP7" s="356"/>
      <c r="JQ7" s="362" t="s">
        <v>298</v>
      </c>
      <c r="JR7" s="365" t="s">
        <v>136</v>
      </c>
      <c r="JS7" s="396">
        <v>36</v>
      </c>
      <c r="JT7" s="406" t="s">
        <v>38</v>
      </c>
      <c r="JU7" s="410" t="s">
        <v>38</v>
      </c>
      <c r="JV7" s="410" t="s">
        <v>38</v>
      </c>
      <c r="JW7" s="410" t="s">
        <v>38</v>
      </c>
      <c r="JX7" s="414" t="s">
        <v>38</v>
      </c>
      <c r="JY7" s="418" t="s">
        <v>38</v>
      </c>
      <c r="JZ7" s="410" t="s">
        <v>38</v>
      </c>
      <c r="KA7" s="410" t="s">
        <v>38</v>
      </c>
      <c r="KB7" s="410" t="s">
        <v>38</v>
      </c>
      <c r="KC7" s="410" t="s">
        <v>38</v>
      </c>
      <c r="KD7" s="410" t="s">
        <v>38</v>
      </c>
      <c r="KE7" s="410">
        <v>1</v>
      </c>
      <c r="KF7" s="410" t="s">
        <v>38</v>
      </c>
      <c r="KG7" s="410" t="s">
        <v>38</v>
      </c>
      <c r="KH7" s="410">
        <v>2</v>
      </c>
      <c r="KI7" s="410" t="s">
        <v>38</v>
      </c>
      <c r="KJ7" s="410">
        <v>1</v>
      </c>
      <c r="KK7" s="410">
        <v>5</v>
      </c>
      <c r="KL7" s="410" t="s">
        <v>38</v>
      </c>
      <c r="KM7" s="410">
        <v>1</v>
      </c>
      <c r="KN7" s="410">
        <v>9</v>
      </c>
      <c r="KO7" s="410">
        <v>9</v>
      </c>
      <c r="KP7" s="410">
        <v>6</v>
      </c>
      <c r="KQ7" s="410">
        <v>2</v>
      </c>
      <c r="KR7" s="410" t="s">
        <v>38</v>
      </c>
      <c r="KS7" s="410" t="s">
        <v>38</v>
      </c>
      <c r="KT7" s="426" t="s">
        <v>38</v>
      </c>
    </row>
    <row r="8" spans="2:306" ht="18.75" customHeight="1">
      <c r="B8" s="348"/>
      <c r="C8" s="356"/>
      <c r="D8" s="356"/>
      <c r="E8" s="362"/>
      <c r="F8" s="366" t="s">
        <v>17</v>
      </c>
      <c r="G8" s="370">
        <f t="shared" si="0"/>
        <v>34</v>
      </c>
      <c r="H8" s="370">
        <f t="shared" si="4"/>
        <v>0</v>
      </c>
      <c r="I8" s="370">
        <f t="shared" si="4"/>
        <v>0</v>
      </c>
      <c r="J8" s="370">
        <f t="shared" si="4"/>
        <v>0</v>
      </c>
      <c r="K8" s="370">
        <f t="shared" si="4"/>
        <v>0</v>
      </c>
      <c r="L8" s="370">
        <f t="shared" si="4"/>
        <v>0</v>
      </c>
      <c r="M8" s="370">
        <f t="shared" si="4"/>
        <v>0</v>
      </c>
      <c r="N8" s="370">
        <f t="shared" si="4"/>
        <v>0</v>
      </c>
      <c r="O8" s="370">
        <f t="shared" si="4"/>
        <v>0</v>
      </c>
      <c r="P8" s="370">
        <f t="shared" si="4"/>
        <v>0</v>
      </c>
      <c r="Q8" s="370">
        <f t="shared" si="4"/>
        <v>0</v>
      </c>
      <c r="R8" s="370">
        <f t="shared" si="4"/>
        <v>0</v>
      </c>
      <c r="S8" s="370">
        <f t="shared" si="4"/>
        <v>1</v>
      </c>
      <c r="T8" s="370">
        <f t="shared" si="4"/>
        <v>0</v>
      </c>
      <c r="U8" s="370">
        <f t="shared" si="4"/>
        <v>0</v>
      </c>
      <c r="V8" s="370">
        <f t="shared" si="4"/>
        <v>0</v>
      </c>
      <c r="W8" s="370">
        <f t="shared" si="4"/>
        <v>0</v>
      </c>
      <c r="X8" s="370">
        <f t="shared" si="4"/>
        <v>0</v>
      </c>
      <c r="Y8" s="370">
        <f t="shared" si="4"/>
        <v>0</v>
      </c>
      <c r="Z8" s="370">
        <f t="shared" si="4"/>
        <v>0</v>
      </c>
      <c r="AA8" s="370">
        <f t="shared" si="4"/>
        <v>4</v>
      </c>
      <c r="AB8" s="370">
        <f t="shared" si="4"/>
        <v>2</v>
      </c>
      <c r="AC8" s="370">
        <f t="shared" si="4"/>
        <v>5</v>
      </c>
      <c r="AD8" s="370">
        <f t="shared" si="4"/>
        <v>7</v>
      </c>
      <c r="AE8" s="370">
        <f t="shared" si="4"/>
        <v>11</v>
      </c>
      <c r="AF8" s="370">
        <f t="shared" si="4"/>
        <v>4</v>
      </c>
      <c r="AG8" s="370">
        <f t="shared" si="4"/>
        <v>0</v>
      </c>
      <c r="AJ8" s="348"/>
      <c r="AK8" s="356"/>
      <c r="AL8" s="356"/>
      <c r="AM8" s="362"/>
      <c r="AN8" s="366" t="s">
        <v>17</v>
      </c>
      <c r="AO8" s="381">
        <f t="shared" si="2"/>
        <v>39</v>
      </c>
      <c r="AP8" s="385">
        <f t="shared" si="5"/>
        <v>0</v>
      </c>
      <c r="AQ8" s="389">
        <f t="shared" si="5"/>
        <v>0</v>
      </c>
      <c r="AR8" s="389">
        <f t="shared" si="5"/>
        <v>0</v>
      </c>
      <c r="AS8" s="389">
        <f t="shared" si="5"/>
        <v>0</v>
      </c>
      <c r="AT8" s="389">
        <f t="shared" si="5"/>
        <v>0</v>
      </c>
      <c r="AU8" s="389">
        <f t="shared" si="5"/>
        <v>0</v>
      </c>
      <c r="AV8" s="389">
        <f t="shared" si="5"/>
        <v>0</v>
      </c>
      <c r="AW8" s="389">
        <f t="shared" si="5"/>
        <v>0</v>
      </c>
      <c r="AX8" s="389">
        <f t="shared" si="5"/>
        <v>0</v>
      </c>
      <c r="AY8" s="389">
        <f t="shared" si="5"/>
        <v>0</v>
      </c>
      <c r="AZ8" s="389">
        <f t="shared" si="5"/>
        <v>0</v>
      </c>
      <c r="BA8" s="389">
        <f t="shared" si="5"/>
        <v>0</v>
      </c>
      <c r="BB8" s="389">
        <f t="shared" si="5"/>
        <v>0</v>
      </c>
      <c r="BC8" s="389">
        <f t="shared" si="5"/>
        <v>0</v>
      </c>
      <c r="BD8" s="389">
        <f t="shared" si="5"/>
        <v>0</v>
      </c>
      <c r="BE8" s="389">
        <f t="shared" si="5"/>
        <v>0</v>
      </c>
      <c r="BF8" s="389">
        <f t="shared" si="5"/>
        <v>0</v>
      </c>
      <c r="BG8" s="389">
        <f t="shared" si="5"/>
        <v>0</v>
      </c>
      <c r="BH8" s="389">
        <f t="shared" si="5"/>
        <v>1</v>
      </c>
      <c r="BI8" s="389">
        <f t="shared" si="5"/>
        <v>2</v>
      </c>
      <c r="BJ8" s="389">
        <f t="shared" si="5"/>
        <v>7</v>
      </c>
      <c r="BK8" s="389">
        <f t="shared" si="5"/>
        <v>6</v>
      </c>
      <c r="BL8" s="389">
        <f t="shared" si="5"/>
        <v>8</v>
      </c>
      <c r="BM8" s="389">
        <f t="shared" si="5"/>
        <v>11</v>
      </c>
      <c r="BN8" s="389">
        <f t="shared" si="5"/>
        <v>4</v>
      </c>
      <c r="BO8" s="381">
        <f t="shared" si="5"/>
        <v>0</v>
      </c>
      <c r="BQ8" s="348"/>
      <c r="BR8" s="356"/>
      <c r="BS8" s="356"/>
      <c r="BT8" s="362"/>
      <c r="BU8" s="366" t="s">
        <v>17</v>
      </c>
      <c r="BV8" s="397">
        <v>42</v>
      </c>
      <c r="BW8" s="405" t="s">
        <v>38</v>
      </c>
      <c r="BX8" s="409" t="s">
        <v>38</v>
      </c>
      <c r="BY8" s="409" t="s">
        <v>38</v>
      </c>
      <c r="BZ8" s="409" t="s">
        <v>38</v>
      </c>
      <c r="CA8" s="413" t="s">
        <v>38</v>
      </c>
      <c r="CB8" s="417" t="s">
        <v>38</v>
      </c>
      <c r="CC8" s="409" t="s">
        <v>38</v>
      </c>
      <c r="CD8" s="409" t="s">
        <v>38</v>
      </c>
      <c r="CE8" s="409" t="s">
        <v>38</v>
      </c>
      <c r="CF8" s="409" t="s">
        <v>38</v>
      </c>
      <c r="CG8" s="409" t="s">
        <v>38</v>
      </c>
      <c r="CH8" s="409" t="s">
        <v>38</v>
      </c>
      <c r="CI8" s="409" t="s">
        <v>38</v>
      </c>
      <c r="CJ8" s="409" t="s">
        <v>38</v>
      </c>
      <c r="CK8" s="409" t="s">
        <v>38</v>
      </c>
      <c r="CL8" s="409" t="s">
        <v>38</v>
      </c>
      <c r="CM8" s="409" t="s">
        <v>38</v>
      </c>
      <c r="CN8" s="409" t="s">
        <v>38</v>
      </c>
      <c r="CO8" s="409" t="s">
        <v>38</v>
      </c>
      <c r="CP8" s="409">
        <v>6</v>
      </c>
      <c r="CQ8" s="409">
        <v>4</v>
      </c>
      <c r="CR8" s="409">
        <v>7</v>
      </c>
      <c r="CS8" s="409">
        <v>7</v>
      </c>
      <c r="CT8" s="409">
        <v>13</v>
      </c>
      <c r="CU8" s="409">
        <v>5</v>
      </c>
      <c r="CV8" s="409" t="s">
        <v>38</v>
      </c>
      <c r="CW8" s="425" t="s">
        <v>38</v>
      </c>
      <c r="CZ8" s="348"/>
      <c r="DA8" s="356"/>
      <c r="DB8" s="356"/>
      <c r="DC8" s="362"/>
      <c r="DD8" s="366" t="s">
        <v>17</v>
      </c>
      <c r="DE8" s="397">
        <v>31</v>
      </c>
      <c r="DF8" s="405" t="s">
        <v>38</v>
      </c>
      <c r="DG8" s="409" t="s">
        <v>38</v>
      </c>
      <c r="DH8" s="409" t="s">
        <v>38</v>
      </c>
      <c r="DI8" s="409" t="s">
        <v>38</v>
      </c>
      <c r="DJ8" s="413" t="s">
        <v>38</v>
      </c>
      <c r="DK8" s="417" t="s">
        <v>38</v>
      </c>
      <c r="DL8" s="409" t="s">
        <v>38</v>
      </c>
      <c r="DM8" s="409" t="s">
        <v>38</v>
      </c>
      <c r="DN8" s="409" t="s">
        <v>38</v>
      </c>
      <c r="DO8" s="409" t="s">
        <v>38</v>
      </c>
      <c r="DP8" s="409" t="s">
        <v>38</v>
      </c>
      <c r="DQ8" s="409" t="s">
        <v>38</v>
      </c>
      <c r="DR8" s="409" t="s">
        <v>38</v>
      </c>
      <c r="DS8" s="409" t="s">
        <v>38</v>
      </c>
      <c r="DT8" s="409" t="s">
        <v>38</v>
      </c>
      <c r="DU8" s="409" t="s">
        <v>38</v>
      </c>
      <c r="DV8" s="409">
        <v>1</v>
      </c>
      <c r="DW8" s="409">
        <v>1</v>
      </c>
      <c r="DX8" s="409">
        <v>1</v>
      </c>
      <c r="DY8" s="409">
        <v>1</v>
      </c>
      <c r="DZ8" s="409">
        <v>5</v>
      </c>
      <c r="EA8" s="409">
        <v>5</v>
      </c>
      <c r="EB8" s="409">
        <v>8</v>
      </c>
      <c r="EC8" s="409">
        <v>6</v>
      </c>
      <c r="ED8" s="409">
        <v>2</v>
      </c>
      <c r="EE8" s="409">
        <v>1</v>
      </c>
      <c r="EF8" s="425" t="s">
        <v>38</v>
      </c>
      <c r="EH8" s="348"/>
      <c r="EI8" s="356"/>
      <c r="EJ8" s="356"/>
      <c r="EK8" s="362"/>
      <c r="EL8" s="366" t="s">
        <v>17</v>
      </c>
      <c r="EM8" s="397">
        <v>38</v>
      </c>
      <c r="EN8" s="405" t="s">
        <v>38</v>
      </c>
      <c r="EO8" s="409" t="s">
        <v>38</v>
      </c>
      <c r="EP8" s="409" t="s">
        <v>38</v>
      </c>
      <c r="EQ8" s="409" t="s">
        <v>38</v>
      </c>
      <c r="ER8" s="413" t="s">
        <v>38</v>
      </c>
      <c r="ES8" s="417" t="s">
        <v>38</v>
      </c>
      <c r="ET8" s="409">
        <v>1</v>
      </c>
      <c r="EU8" s="409" t="s">
        <v>38</v>
      </c>
      <c r="EV8" s="409" t="s">
        <v>38</v>
      </c>
      <c r="EW8" s="409" t="s">
        <v>38</v>
      </c>
      <c r="EX8" s="409" t="s">
        <v>38</v>
      </c>
      <c r="EY8" s="409" t="s">
        <v>38</v>
      </c>
      <c r="EZ8" s="409" t="s">
        <v>38</v>
      </c>
      <c r="FA8" s="409" t="s">
        <v>38</v>
      </c>
      <c r="FB8" s="409" t="s">
        <v>38</v>
      </c>
      <c r="FC8" s="409" t="s">
        <v>38</v>
      </c>
      <c r="FD8" s="409" t="s">
        <v>38</v>
      </c>
      <c r="FE8" s="409" t="s">
        <v>38</v>
      </c>
      <c r="FF8" s="409">
        <v>2</v>
      </c>
      <c r="FG8" s="409">
        <v>3</v>
      </c>
      <c r="FH8" s="409">
        <v>4</v>
      </c>
      <c r="FI8" s="409">
        <v>9</v>
      </c>
      <c r="FJ8" s="409">
        <v>7</v>
      </c>
      <c r="FK8" s="409">
        <v>11</v>
      </c>
      <c r="FL8" s="409">
        <v>1</v>
      </c>
      <c r="FM8" s="409" t="s">
        <v>38</v>
      </c>
      <c r="FN8" s="425" t="s">
        <v>38</v>
      </c>
      <c r="FP8" s="348"/>
      <c r="FQ8" s="356"/>
      <c r="FR8" s="356"/>
      <c r="FS8" s="362"/>
      <c r="FT8" s="366" t="s">
        <v>17</v>
      </c>
      <c r="FU8" s="397">
        <v>39</v>
      </c>
      <c r="FV8" s="405" t="s">
        <v>38</v>
      </c>
      <c r="FW8" s="409" t="s">
        <v>38</v>
      </c>
      <c r="FX8" s="409" t="s">
        <v>38</v>
      </c>
      <c r="FY8" s="409" t="s">
        <v>38</v>
      </c>
      <c r="FZ8" s="413" t="s">
        <v>38</v>
      </c>
      <c r="GA8" s="417" t="s">
        <v>38</v>
      </c>
      <c r="GB8" s="409" t="s">
        <v>38</v>
      </c>
      <c r="GC8" s="409" t="s">
        <v>38</v>
      </c>
      <c r="GD8" s="409" t="s">
        <v>38</v>
      </c>
      <c r="GE8" s="409" t="s">
        <v>38</v>
      </c>
      <c r="GF8" s="409" t="s">
        <v>38</v>
      </c>
      <c r="GG8" s="409" t="s">
        <v>38</v>
      </c>
      <c r="GH8" s="409" t="s">
        <v>38</v>
      </c>
      <c r="GI8" s="409">
        <v>1</v>
      </c>
      <c r="GJ8" s="409" t="s">
        <v>38</v>
      </c>
      <c r="GK8" s="409">
        <v>1</v>
      </c>
      <c r="GL8" s="409" t="s">
        <v>38</v>
      </c>
      <c r="GM8" s="409">
        <v>1</v>
      </c>
      <c r="GN8" s="409">
        <v>1</v>
      </c>
      <c r="GO8" s="409">
        <v>2</v>
      </c>
      <c r="GP8" s="409">
        <v>6</v>
      </c>
      <c r="GQ8" s="409">
        <v>6</v>
      </c>
      <c r="GR8" s="409">
        <v>10</v>
      </c>
      <c r="GS8" s="409">
        <v>7</v>
      </c>
      <c r="GT8" s="409">
        <v>4</v>
      </c>
      <c r="GU8" s="409" t="s">
        <v>38</v>
      </c>
      <c r="GV8" s="425" t="s">
        <v>38</v>
      </c>
      <c r="GX8" s="348"/>
      <c r="GY8" s="356"/>
      <c r="GZ8" s="356"/>
      <c r="HA8" s="362"/>
      <c r="HB8" s="366" t="s">
        <v>17</v>
      </c>
      <c r="HC8" s="397">
        <v>37</v>
      </c>
      <c r="HD8" s="405" t="s">
        <v>38</v>
      </c>
      <c r="HE8" s="409" t="s">
        <v>38</v>
      </c>
      <c r="HF8" s="409" t="s">
        <v>38</v>
      </c>
      <c r="HG8" s="409" t="s">
        <v>38</v>
      </c>
      <c r="HH8" s="413" t="s">
        <v>38</v>
      </c>
      <c r="HI8" s="417" t="s">
        <v>38</v>
      </c>
      <c r="HJ8" s="409" t="s">
        <v>38</v>
      </c>
      <c r="HK8" s="409" t="s">
        <v>38</v>
      </c>
      <c r="HL8" s="409" t="s">
        <v>38</v>
      </c>
      <c r="HM8" s="409" t="s">
        <v>38</v>
      </c>
      <c r="HN8" s="409" t="s">
        <v>38</v>
      </c>
      <c r="HO8" s="409" t="s">
        <v>38</v>
      </c>
      <c r="HP8" s="409" t="s">
        <v>38</v>
      </c>
      <c r="HQ8" s="409" t="s">
        <v>38</v>
      </c>
      <c r="HR8" s="409" t="s">
        <v>38</v>
      </c>
      <c r="HS8" s="409">
        <v>1</v>
      </c>
      <c r="HT8" s="409" t="s">
        <v>38</v>
      </c>
      <c r="HU8" s="409" t="s">
        <v>38</v>
      </c>
      <c r="HV8" s="409">
        <v>1</v>
      </c>
      <c r="HW8" s="409">
        <v>2</v>
      </c>
      <c r="HX8" s="409">
        <v>3</v>
      </c>
      <c r="HY8" s="409">
        <v>8</v>
      </c>
      <c r="HZ8" s="409">
        <v>8</v>
      </c>
      <c r="IA8" s="409">
        <v>10</v>
      </c>
      <c r="IB8" s="409">
        <v>3</v>
      </c>
      <c r="IC8" s="409">
        <v>1</v>
      </c>
      <c r="ID8" s="425" t="s">
        <v>38</v>
      </c>
      <c r="IF8" s="348"/>
      <c r="IG8" s="356"/>
      <c r="IH8" s="356"/>
      <c r="II8" s="362"/>
      <c r="IJ8" s="366" t="s">
        <v>17</v>
      </c>
      <c r="IK8" s="397">
        <v>38</v>
      </c>
      <c r="IL8" s="405" t="s">
        <v>38</v>
      </c>
      <c r="IM8" s="409" t="s">
        <v>38</v>
      </c>
      <c r="IN8" s="409" t="s">
        <v>38</v>
      </c>
      <c r="IO8" s="409" t="s">
        <v>38</v>
      </c>
      <c r="IP8" s="413" t="s">
        <v>38</v>
      </c>
      <c r="IQ8" s="417" t="s">
        <v>38</v>
      </c>
      <c r="IR8" s="409" t="s">
        <v>38</v>
      </c>
      <c r="IS8" s="409" t="s">
        <v>38</v>
      </c>
      <c r="IT8" s="409" t="s">
        <v>38</v>
      </c>
      <c r="IU8" s="409" t="s">
        <v>38</v>
      </c>
      <c r="IV8" s="409" t="s">
        <v>38</v>
      </c>
      <c r="IW8" s="409" t="s">
        <v>38</v>
      </c>
      <c r="IX8" s="409" t="s">
        <v>38</v>
      </c>
      <c r="IY8" s="409" t="s">
        <v>38</v>
      </c>
      <c r="IZ8" s="409" t="s">
        <v>38</v>
      </c>
      <c r="JA8" s="409" t="s">
        <v>38</v>
      </c>
      <c r="JB8" s="409" t="s">
        <v>38</v>
      </c>
      <c r="JC8" s="409" t="s">
        <v>38</v>
      </c>
      <c r="JD8" s="409">
        <v>3</v>
      </c>
      <c r="JE8" s="409">
        <v>6</v>
      </c>
      <c r="JF8" s="409">
        <v>3</v>
      </c>
      <c r="JG8" s="409">
        <v>6</v>
      </c>
      <c r="JH8" s="409">
        <v>8</v>
      </c>
      <c r="JI8" s="409">
        <v>8</v>
      </c>
      <c r="JJ8" s="409">
        <v>4</v>
      </c>
      <c r="JK8" s="409" t="s">
        <v>38</v>
      </c>
      <c r="JL8" s="425" t="s">
        <v>38</v>
      </c>
      <c r="JN8" s="348"/>
      <c r="JO8" s="356"/>
      <c r="JP8" s="356"/>
      <c r="JQ8" s="362"/>
      <c r="JR8" s="366" t="s">
        <v>17</v>
      </c>
      <c r="JS8" s="397">
        <v>38</v>
      </c>
      <c r="JT8" s="405" t="s">
        <v>38</v>
      </c>
      <c r="JU8" s="409" t="s">
        <v>38</v>
      </c>
      <c r="JV8" s="409" t="s">
        <v>38</v>
      </c>
      <c r="JW8" s="409" t="s">
        <v>38</v>
      </c>
      <c r="JX8" s="413" t="s">
        <v>38</v>
      </c>
      <c r="JY8" s="417" t="s">
        <v>38</v>
      </c>
      <c r="JZ8" s="409" t="s">
        <v>38</v>
      </c>
      <c r="KA8" s="409" t="s">
        <v>38</v>
      </c>
      <c r="KB8" s="409" t="s">
        <v>38</v>
      </c>
      <c r="KC8" s="409" t="s">
        <v>38</v>
      </c>
      <c r="KD8" s="409" t="s">
        <v>38</v>
      </c>
      <c r="KE8" s="409" t="s">
        <v>38</v>
      </c>
      <c r="KF8" s="409" t="s">
        <v>38</v>
      </c>
      <c r="KG8" s="409" t="s">
        <v>38</v>
      </c>
      <c r="KH8" s="409" t="s">
        <v>38</v>
      </c>
      <c r="KI8" s="409" t="s">
        <v>38</v>
      </c>
      <c r="KJ8" s="409">
        <v>1</v>
      </c>
      <c r="KK8" s="409">
        <v>2</v>
      </c>
      <c r="KL8" s="409" t="s">
        <v>38</v>
      </c>
      <c r="KM8" s="409">
        <v>4</v>
      </c>
      <c r="KN8" s="409">
        <v>4</v>
      </c>
      <c r="KO8" s="409">
        <v>9</v>
      </c>
      <c r="KP8" s="409">
        <v>9</v>
      </c>
      <c r="KQ8" s="409">
        <v>7</v>
      </c>
      <c r="KR8" s="409">
        <v>1</v>
      </c>
      <c r="KS8" s="409">
        <v>1</v>
      </c>
      <c r="KT8" s="425" t="s">
        <v>38</v>
      </c>
    </row>
    <row r="9" spans="2:306" ht="18.75" customHeight="1">
      <c r="B9" s="349" t="s">
        <v>299</v>
      </c>
      <c r="C9" s="356">
        <v>1100</v>
      </c>
      <c r="D9" s="356"/>
      <c r="E9" s="362" t="s">
        <v>301</v>
      </c>
      <c r="F9" s="365" t="s">
        <v>136</v>
      </c>
      <c r="G9" s="369">
        <f t="shared" si="0"/>
        <v>2</v>
      </c>
      <c r="H9" s="369">
        <v>0</v>
      </c>
      <c r="I9" s="369">
        <v>0</v>
      </c>
      <c r="J9" s="369">
        <v>0</v>
      </c>
      <c r="K9" s="369">
        <v>0</v>
      </c>
      <c r="L9" s="369">
        <v>0</v>
      </c>
      <c r="M9" s="369">
        <v>0</v>
      </c>
      <c r="N9" s="369">
        <v>0</v>
      </c>
      <c r="O9" s="369">
        <v>0</v>
      </c>
      <c r="P9" s="369">
        <v>0</v>
      </c>
      <c r="Q9" s="369">
        <v>0</v>
      </c>
      <c r="R9" s="369">
        <v>0</v>
      </c>
      <c r="S9" s="369">
        <v>0</v>
      </c>
      <c r="T9" s="369">
        <v>0</v>
      </c>
      <c r="U9" s="369">
        <v>0</v>
      </c>
      <c r="V9" s="369">
        <v>0</v>
      </c>
      <c r="W9" s="369">
        <v>0</v>
      </c>
      <c r="X9" s="369">
        <v>0</v>
      </c>
      <c r="Y9" s="369">
        <v>0</v>
      </c>
      <c r="Z9" s="369">
        <v>0</v>
      </c>
      <c r="AA9" s="369">
        <v>0</v>
      </c>
      <c r="AB9" s="369">
        <v>0</v>
      </c>
      <c r="AC9" s="369">
        <v>0</v>
      </c>
      <c r="AD9" s="369">
        <v>0</v>
      </c>
      <c r="AE9" s="369">
        <v>2</v>
      </c>
      <c r="AF9" s="369">
        <v>0</v>
      </c>
      <c r="AG9" s="369">
        <v>0</v>
      </c>
      <c r="AJ9" s="349" t="s">
        <v>299</v>
      </c>
      <c r="AK9" s="356">
        <v>1100</v>
      </c>
      <c r="AL9" s="356"/>
      <c r="AM9" s="362" t="s">
        <v>301</v>
      </c>
      <c r="AN9" s="365" t="s">
        <v>136</v>
      </c>
      <c r="AO9" s="380">
        <f t="shared" si="2"/>
        <v>3</v>
      </c>
      <c r="AP9" s="384">
        <v>0</v>
      </c>
      <c r="AQ9" s="388">
        <v>0</v>
      </c>
      <c r="AR9" s="388">
        <v>0</v>
      </c>
      <c r="AS9" s="388">
        <v>0</v>
      </c>
      <c r="AT9" s="388">
        <v>0</v>
      </c>
      <c r="AU9" s="388">
        <v>0</v>
      </c>
      <c r="AV9" s="388">
        <v>0</v>
      </c>
      <c r="AW9" s="388">
        <v>0</v>
      </c>
      <c r="AX9" s="388">
        <v>0</v>
      </c>
      <c r="AY9" s="388">
        <v>0</v>
      </c>
      <c r="AZ9" s="388">
        <v>0</v>
      </c>
      <c r="BA9" s="388">
        <v>0</v>
      </c>
      <c r="BB9" s="388">
        <v>0</v>
      </c>
      <c r="BC9" s="388">
        <v>0</v>
      </c>
      <c r="BD9" s="388">
        <v>0</v>
      </c>
      <c r="BE9" s="388">
        <v>0</v>
      </c>
      <c r="BF9" s="388">
        <v>0</v>
      </c>
      <c r="BG9" s="388">
        <v>0</v>
      </c>
      <c r="BH9" s="388">
        <v>0</v>
      </c>
      <c r="BI9" s="388">
        <v>0</v>
      </c>
      <c r="BJ9" s="388">
        <v>1</v>
      </c>
      <c r="BK9" s="388">
        <v>0</v>
      </c>
      <c r="BL9" s="388">
        <v>0</v>
      </c>
      <c r="BM9" s="388">
        <v>1</v>
      </c>
      <c r="BN9" s="388">
        <v>1</v>
      </c>
      <c r="BO9" s="380">
        <v>0</v>
      </c>
      <c r="BQ9" s="349" t="s">
        <v>299</v>
      </c>
      <c r="BR9" s="356">
        <v>1100</v>
      </c>
      <c r="BS9" s="356"/>
      <c r="BT9" s="362" t="s">
        <v>301</v>
      </c>
      <c r="BU9" s="365" t="s">
        <v>136</v>
      </c>
      <c r="BV9" s="396">
        <v>2</v>
      </c>
      <c r="BW9" s="406" t="s">
        <v>38</v>
      </c>
      <c r="BX9" s="410" t="s">
        <v>38</v>
      </c>
      <c r="BY9" s="410" t="s">
        <v>38</v>
      </c>
      <c r="BZ9" s="410" t="s">
        <v>38</v>
      </c>
      <c r="CA9" s="414" t="s">
        <v>38</v>
      </c>
      <c r="CB9" s="406" t="s">
        <v>38</v>
      </c>
      <c r="CC9" s="410" t="s">
        <v>38</v>
      </c>
      <c r="CD9" s="410" t="s">
        <v>38</v>
      </c>
      <c r="CE9" s="410" t="s">
        <v>38</v>
      </c>
      <c r="CF9" s="410" t="s">
        <v>38</v>
      </c>
      <c r="CG9" s="410" t="s">
        <v>38</v>
      </c>
      <c r="CH9" s="410" t="s">
        <v>38</v>
      </c>
      <c r="CI9" s="410" t="s">
        <v>38</v>
      </c>
      <c r="CJ9" s="410" t="s">
        <v>38</v>
      </c>
      <c r="CK9" s="410" t="s">
        <v>38</v>
      </c>
      <c r="CL9" s="410" t="s">
        <v>38</v>
      </c>
      <c r="CM9" s="410" t="s">
        <v>38</v>
      </c>
      <c r="CN9" s="410" t="s">
        <v>38</v>
      </c>
      <c r="CO9" s="410" t="s">
        <v>38</v>
      </c>
      <c r="CP9" s="410" t="s">
        <v>38</v>
      </c>
      <c r="CQ9" s="410" t="s">
        <v>38</v>
      </c>
      <c r="CR9" s="410">
        <v>1</v>
      </c>
      <c r="CS9" s="410" t="s">
        <v>38</v>
      </c>
      <c r="CT9" s="410">
        <v>1</v>
      </c>
      <c r="CU9" s="410" t="s">
        <v>38</v>
      </c>
      <c r="CV9" s="410" t="s">
        <v>38</v>
      </c>
      <c r="CW9" s="426" t="s">
        <v>38</v>
      </c>
      <c r="CZ9" s="349" t="s">
        <v>299</v>
      </c>
      <c r="DA9" s="356">
        <v>1100</v>
      </c>
      <c r="DB9" s="356"/>
      <c r="DC9" s="362" t="s">
        <v>301</v>
      </c>
      <c r="DD9" s="365" t="s">
        <v>136</v>
      </c>
      <c r="DE9" s="396" t="s">
        <v>38</v>
      </c>
      <c r="DF9" s="406" t="s">
        <v>38</v>
      </c>
      <c r="DG9" s="410" t="s">
        <v>38</v>
      </c>
      <c r="DH9" s="410" t="s">
        <v>38</v>
      </c>
      <c r="DI9" s="410" t="s">
        <v>38</v>
      </c>
      <c r="DJ9" s="414" t="s">
        <v>38</v>
      </c>
      <c r="DK9" s="406" t="s">
        <v>38</v>
      </c>
      <c r="DL9" s="410" t="s">
        <v>38</v>
      </c>
      <c r="DM9" s="410" t="s">
        <v>38</v>
      </c>
      <c r="DN9" s="410" t="s">
        <v>38</v>
      </c>
      <c r="DO9" s="410" t="s">
        <v>38</v>
      </c>
      <c r="DP9" s="410" t="s">
        <v>38</v>
      </c>
      <c r="DQ9" s="410" t="s">
        <v>38</v>
      </c>
      <c r="DR9" s="410" t="s">
        <v>38</v>
      </c>
      <c r="DS9" s="410" t="s">
        <v>38</v>
      </c>
      <c r="DT9" s="410" t="s">
        <v>38</v>
      </c>
      <c r="DU9" s="410" t="s">
        <v>38</v>
      </c>
      <c r="DV9" s="410" t="s">
        <v>38</v>
      </c>
      <c r="DW9" s="410" t="s">
        <v>38</v>
      </c>
      <c r="DX9" s="410" t="s">
        <v>38</v>
      </c>
      <c r="DY9" s="410" t="s">
        <v>38</v>
      </c>
      <c r="DZ9" s="410" t="s">
        <v>38</v>
      </c>
      <c r="EA9" s="410" t="s">
        <v>38</v>
      </c>
      <c r="EB9" s="410" t="s">
        <v>38</v>
      </c>
      <c r="EC9" s="410" t="s">
        <v>38</v>
      </c>
      <c r="ED9" s="410" t="s">
        <v>38</v>
      </c>
      <c r="EE9" s="410" t="s">
        <v>38</v>
      </c>
      <c r="EF9" s="426" t="s">
        <v>38</v>
      </c>
      <c r="EH9" s="349" t="s">
        <v>299</v>
      </c>
      <c r="EI9" s="356">
        <v>1100</v>
      </c>
      <c r="EJ9" s="356"/>
      <c r="EK9" s="362" t="s">
        <v>301</v>
      </c>
      <c r="EL9" s="365" t="s">
        <v>136</v>
      </c>
      <c r="EM9" s="396">
        <v>1</v>
      </c>
      <c r="EN9" s="406" t="s">
        <v>38</v>
      </c>
      <c r="EO9" s="410" t="s">
        <v>38</v>
      </c>
      <c r="EP9" s="410" t="s">
        <v>38</v>
      </c>
      <c r="EQ9" s="410" t="s">
        <v>38</v>
      </c>
      <c r="ER9" s="414" t="s">
        <v>38</v>
      </c>
      <c r="ES9" s="406" t="s">
        <v>38</v>
      </c>
      <c r="ET9" s="410" t="s">
        <v>38</v>
      </c>
      <c r="EU9" s="410" t="s">
        <v>38</v>
      </c>
      <c r="EV9" s="410" t="s">
        <v>38</v>
      </c>
      <c r="EW9" s="410" t="s">
        <v>38</v>
      </c>
      <c r="EX9" s="410" t="s">
        <v>38</v>
      </c>
      <c r="EY9" s="410" t="s">
        <v>38</v>
      </c>
      <c r="EZ9" s="410" t="s">
        <v>38</v>
      </c>
      <c r="FA9" s="410" t="s">
        <v>38</v>
      </c>
      <c r="FB9" s="410" t="s">
        <v>38</v>
      </c>
      <c r="FC9" s="410" t="s">
        <v>38</v>
      </c>
      <c r="FD9" s="410" t="s">
        <v>38</v>
      </c>
      <c r="FE9" s="410" t="s">
        <v>38</v>
      </c>
      <c r="FF9" s="410" t="s">
        <v>38</v>
      </c>
      <c r="FG9" s="410" t="s">
        <v>38</v>
      </c>
      <c r="FH9" s="410" t="s">
        <v>38</v>
      </c>
      <c r="FI9" s="410" t="s">
        <v>38</v>
      </c>
      <c r="FJ9" s="410">
        <v>1</v>
      </c>
      <c r="FK9" s="410" t="s">
        <v>38</v>
      </c>
      <c r="FL9" s="410" t="s">
        <v>38</v>
      </c>
      <c r="FM9" s="410" t="s">
        <v>38</v>
      </c>
      <c r="FN9" s="426" t="s">
        <v>38</v>
      </c>
      <c r="FP9" s="349" t="s">
        <v>299</v>
      </c>
      <c r="FQ9" s="356">
        <v>1100</v>
      </c>
      <c r="FR9" s="356"/>
      <c r="FS9" s="362" t="s">
        <v>301</v>
      </c>
      <c r="FT9" s="365" t="s">
        <v>136</v>
      </c>
      <c r="FU9" s="396">
        <v>3</v>
      </c>
      <c r="FV9" s="406" t="s">
        <v>38</v>
      </c>
      <c r="FW9" s="410" t="s">
        <v>38</v>
      </c>
      <c r="FX9" s="410" t="s">
        <v>38</v>
      </c>
      <c r="FY9" s="410" t="s">
        <v>38</v>
      </c>
      <c r="FZ9" s="414" t="s">
        <v>38</v>
      </c>
      <c r="GA9" s="406" t="s">
        <v>38</v>
      </c>
      <c r="GB9" s="410" t="s">
        <v>38</v>
      </c>
      <c r="GC9" s="410" t="s">
        <v>38</v>
      </c>
      <c r="GD9" s="410" t="s">
        <v>38</v>
      </c>
      <c r="GE9" s="410" t="s">
        <v>38</v>
      </c>
      <c r="GF9" s="410" t="s">
        <v>38</v>
      </c>
      <c r="GG9" s="410" t="s">
        <v>38</v>
      </c>
      <c r="GH9" s="410" t="s">
        <v>38</v>
      </c>
      <c r="GI9" s="410" t="s">
        <v>38</v>
      </c>
      <c r="GJ9" s="410" t="s">
        <v>38</v>
      </c>
      <c r="GK9" s="410" t="s">
        <v>38</v>
      </c>
      <c r="GL9" s="410" t="s">
        <v>38</v>
      </c>
      <c r="GM9" s="410" t="s">
        <v>38</v>
      </c>
      <c r="GN9" s="410" t="s">
        <v>38</v>
      </c>
      <c r="GO9" s="410">
        <v>1</v>
      </c>
      <c r="GP9" s="410" t="s">
        <v>38</v>
      </c>
      <c r="GQ9" s="410">
        <v>1</v>
      </c>
      <c r="GR9" s="410" t="s">
        <v>38</v>
      </c>
      <c r="GS9" s="410" t="s">
        <v>38</v>
      </c>
      <c r="GT9" s="410">
        <v>1</v>
      </c>
      <c r="GU9" s="410" t="s">
        <v>38</v>
      </c>
      <c r="GV9" s="426" t="s">
        <v>38</v>
      </c>
      <c r="GX9" s="349" t="s">
        <v>299</v>
      </c>
      <c r="GY9" s="356">
        <v>1100</v>
      </c>
      <c r="GZ9" s="356"/>
      <c r="HA9" s="362" t="s">
        <v>301</v>
      </c>
      <c r="HB9" s="365" t="s">
        <v>136</v>
      </c>
      <c r="HC9" s="396">
        <v>6</v>
      </c>
      <c r="HD9" s="406" t="s">
        <v>38</v>
      </c>
      <c r="HE9" s="410">
        <v>1</v>
      </c>
      <c r="HF9" s="410" t="s">
        <v>38</v>
      </c>
      <c r="HG9" s="410" t="s">
        <v>38</v>
      </c>
      <c r="HH9" s="414" t="s">
        <v>38</v>
      </c>
      <c r="HI9" s="418">
        <v>1</v>
      </c>
      <c r="HJ9" s="410" t="s">
        <v>38</v>
      </c>
      <c r="HK9" s="410" t="s">
        <v>38</v>
      </c>
      <c r="HL9" s="410" t="s">
        <v>38</v>
      </c>
      <c r="HM9" s="410" t="s">
        <v>38</v>
      </c>
      <c r="HN9" s="410" t="s">
        <v>38</v>
      </c>
      <c r="HO9" s="410" t="s">
        <v>38</v>
      </c>
      <c r="HP9" s="410" t="s">
        <v>38</v>
      </c>
      <c r="HQ9" s="410" t="s">
        <v>38</v>
      </c>
      <c r="HR9" s="410" t="s">
        <v>38</v>
      </c>
      <c r="HS9" s="410" t="s">
        <v>38</v>
      </c>
      <c r="HT9" s="410" t="s">
        <v>38</v>
      </c>
      <c r="HU9" s="410" t="s">
        <v>38</v>
      </c>
      <c r="HV9" s="410" t="s">
        <v>38</v>
      </c>
      <c r="HW9" s="410" t="s">
        <v>38</v>
      </c>
      <c r="HX9" s="410">
        <v>1</v>
      </c>
      <c r="HY9" s="410">
        <v>1</v>
      </c>
      <c r="HZ9" s="410">
        <v>2</v>
      </c>
      <c r="IA9" s="410" t="s">
        <v>38</v>
      </c>
      <c r="IB9" s="410">
        <v>1</v>
      </c>
      <c r="IC9" s="410" t="s">
        <v>38</v>
      </c>
      <c r="ID9" s="426" t="s">
        <v>38</v>
      </c>
      <c r="IF9" s="349" t="s">
        <v>299</v>
      </c>
      <c r="IG9" s="356">
        <v>1100</v>
      </c>
      <c r="IH9" s="356"/>
      <c r="II9" s="362" t="s">
        <v>301</v>
      </c>
      <c r="IJ9" s="365" t="s">
        <v>136</v>
      </c>
      <c r="IK9" s="396">
        <v>5</v>
      </c>
      <c r="IL9" s="406" t="s">
        <v>38</v>
      </c>
      <c r="IM9" s="410" t="s">
        <v>38</v>
      </c>
      <c r="IN9" s="410" t="s">
        <v>38</v>
      </c>
      <c r="IO9" s="410" t="s">
        <v>38</v>
      </c>
      <c r="IP9" s="414" t="s">
        <v>38</v>
      </c>
      <c r="IQ9" s="418" t="s">
        <v>38</v>
      </c>
      <c r="IR9" s="410" t="s">
        <v>38</v>
      </c>
      <c r="IS9" s="410" t="s">
        <v>38</v>
      </c>
      <c r="IT9" s="410" t="s">
        <v>38</v>
      </c>
      <c r="IU9" s="410" t="s">
        <v>38</v>
      </c>
      <c r="IV9" s="410" t="s">
        <v>38</v>
      </c>
      <c r="IW9" s="410" t="s">
        <v>38</v>
      </c>
      <c r="IX9" s="410" t="s">
        <v>38</v>
      </c>
      <c r="IY9" s="410" t="s">
        <v>38</v>
      </c>
      <c r="IZ9" s="410" t="s">
        <v>38</v>
      </c>
      <c r="JA9" s="410" t="s">
        <v>38</v>
      </c>
      <c r="JB9" s="410" t="s">
        <v>38</v>
      </c>
      <c r="JC9" s="410" t="s">
        <v>38</v>
      </c>
      <c r="JD9" s="410" t="s">
        <v>38</v>
      </c>
      <c r="JE9" s="410" t="s">
        <v>38</v>
      </c>
      <c r="JF9" s="410" t="s">
        <v>38</v>
      </c>
      <c r="JG9" s="410">
        <v>1</v>
      </c>
      <c r="JH9" s="410" t="s">
        <v>38</v>
      </c>
      <c r="JI9" s="410">
        <v>4</v>
      </c>
      <c r="JJ9" s="410" t="s">
        <v>38</v>
      </c>
      <c r="JK9" s="410" t="s">
        <v>38</v>
      </c>
      <c r="JL9" s="426" t="s">
        <v>38</v>
      </c>
      <c r="JN9" s="349" t="s">
        <v>299</v>
      </c>
      <c r="JO9" s="356">
        <v>1100</v>
      </c>
      <c r="JP9" s="356"/>
      <c r="JQ9" s="362" t="s">
        <v>301</v>
      </c>
      <c r="JR9" s="365" t="s">
        <v>136</v>
      </c>
      <c r="JS9" s="396">
        <v>3</v>
      </c>
      <c r="JT9" s="406" t="s">
        <v>38</v>
      </c>
      <c r="JU9" s="410" t="s">
        <v>38</v>
      </c>
      <c r="JV9" s="410" t="s">
        <v>38</v>
      </c>
      <c r="JW9" s="410" t="s">
        <v>38</v>
      </c>
      <c r="JX9" s="414" t="s">
        <v>38</v>
      </c>
      <c r="JY9" s="418" t="s">
        <v>38</v>
      </c>
      <c r="JZ9" s="410" t="s">
        <v>38</v>
      </c>
      <c r="KA9" s="410" t="s">
        <v>38</v>
      </c>
      <c r="KB9" s="410" t="s">
        <v>38</v>
      </c>
      <c r="KC9" s="410" t="s">
        <v>38</v>
      </c>
      <c r="KD9" s="410" t="s">
        <v>38</v>
      </c>
      <c r="KE9" s="410" t="s">
        <v>38</v>
      </c>
      <c r="KF9" s="410" t="s">
        <v>38</v>
      </c>
      <c r="KG9" s="410" t="s">
        <v>38</v>
      </c>
      <c r="KH9" s="410" t="s">
        <v>38</v>
      </c>
      <c r="KI9" s="410" t="s">
        <v>38</v>
      </c>
      <c r="KJ9" s="410" t="s">
        <v>38</v>
      </c>
      <c r="KK9" s="410" t="s">
        <v>38</v>
      </c>
      <c r="KL9" s="410" t="s">
        <v>38</v>
      </c>
      <c r="KM9" s="410" t="s">
        <v>38</v>
      </c>
      <c r="KN9" s="410">
        <v>1</v>
      </c>
      <c r="KO9" s="410">
        <v>1</v>
      </c>
      <c r="KP9" s="410">
        <v>1</v>
      </c>
      <c r="KQ9" s="410" t="s">
        <v>38</v>
      </c>
      <c r="KR9" s="410" t="s">
        <v>38</v>
      </c>
      <c r="KS9" s="410" t="s">
        <v>38</v>
      </c>
      <c r="KT9" s="426" t="s">
        <v>38</v>
      </c>
    </row>
    <row r="10" spans="2:306" ht="18.75" customHeight="1">
      <c r="B10" s="349"/>
      <c r="C10" s="356"/>
      <c r="D10" s="356"/>
      <c r="E10" s="362"/>
      <c r="F10" s="366" t="s">
        <v>17</v>
      </c>
      <c r="G10" s="370">
        <f t="shared" si="0"/>
        <v>2</v>
      </c>
      <c r="H10" s="370">
        <v>0</v>
      </c>
      <c r="I10" s="370">
        <v>0</v>
      </c>
      <c r="J10" s="370">
        <v>0</v>
      </c>
      <c r="K10" s="370">
        <v>0</v>
      </c>
      <c r="L10" s="370">
        <v>0</v>
      </c>
      <c r="M10" s="370">
        <v>0</v>
      </c>
      <c r="N10" s="370">
        <v>0</v>
      </c>
      <c r="O10" s="370">
        <v>0</v>
      </c>
      <c r="P10" s="370">
        <v>0</v>
      </c>
      <c r="Q10" s="370">
        <v>0</v>
      </c>
      <c r="R10" s="370">
        <v>0</v>
      </c>
      <c r="S10" s="370">
        <v>0</v>
      </c>
      <c r="T10" s="370">
        <v>0</v>
      </c>
      <c r="U10" s="370">
        <v>0</v>
      </c>
      <c r="V10" s="370">
        <v>0</v>
      </c>
      <c r="W10" s="370">
        <v>0</v>
      </c>
      <c r="X10" s="370">
        <v>0</v>
      </c>
      <c r="Y10" s="370">
        <v>0</v>
      </c>
      <c r="Z10" s="370">
        <v>0</v>
      </c>
      <c r="AA10" s="370">
        <v>0</v>
      </c>
      <c r="AB10" s="370">
        <v>0</v>
      </c>
      <c r="AC10" s="370">
        <v>0</v>
      </c>
      <c r="AD10" s="370">
        <v>1</v>
      </c>
      <c r="AE10" s="370">
        <v>1</v>
      </c>
      <c r="AF10" s="370">
        <v>0</v>
      </c>
      <c r="AG10" s="370">
        <v>0</v>
      </c>
      <c r="AJ10" s="349"/>
      <c r="AK10" s="356"/>
      <c r="AL10" s="356"/>
      <c r="AM10" s="362"/>
      <c r="AN10" s="366" t="s">
        <v>17</v>
      </c>
      <c r="AO10" s="381">
        <f t="shared" si="2"/>
        <v>4</v>
      </c>
      <c r="AP10" s="385">
        <v>0</v>
      </c>
      <c r="AQ10" s="389">
        <v>0</v>
      </c>
      <c r="AR10" s="389">
        <v>0</v>
      </c>
      <c r="AS10" s="389">
        <v>0</v>
      </c>
      <c r="AT10" s="389">
        <v>0</v>
      </c>
      <c r="AU10" s="389">
        <v>0</v>
      </c>
      <c r="AV10" s="389">
        <v>0</v>
      </c>
      <c r="AW10" s="389">
        <v>0</v>
      </c>
      <c r="AX10" s="389">
        <v>0</v>
      </c>
      <c r="AY10" s="389">
        <v>0</v>
      </c>
      <c r="AZ10" s="389">
        <v>0</v>
      </c>
      <c r="BA10" s="389">
        <v>0</v>
      </c>
      <c r="BB10" s="389">
        <v>0</v>
      </c>
      <c r="BC10" s="389">
        <v>0</v>
      </c>
      <c r="BD10" s="389">
        <v>0</v>
      </c>
      <c r="BE10" s="389">
        <v>0</v>
      </c>
      <c r="BF10" s="389">
        <v>0</v>
      </c>
      <c r="BG10" s="389">
        <v>0</v>
      </c>
      <c r="BH10" s="389">
        <v>0</v>
      </c>
      <c r="BI10" s="389">
        <v>0</v>
      </c>
      <c r="BJ10" s="389">
        <v>0</v>
      </c>
      <c r="BK10" s="389">
        <v>0</v>
      </c>
      <c r="BL10" s="389">
        <v>1</v>
      </c>
      <c r="BM10" s="389">
        <v>2</v>
      </c>
      <c r="BN10" s="389">
        <v>1</v>
      </c>
      <c r="BO10" s="381">
        <v>0</v>
      </c>
      <c r="BQ10" s="349"/>
      <c r="BR10" s="356"/>
      <c r="BS10" s="356"/>
      <c r="BT10" s="362"/>
      <c r="BU10" s="366" t="s">
        <v>17</v>
      </c>
      <c r="BV10" s="397">
        <v>3</v>
      </c>
      <c r="BW10" s="405" t="s">
        <v>38</v>
      </c>
      <c r="BX10" s="409" t="s">
        <v>38</v>
      </c>
      <c r="BY10" s="409" t="s">
        <v>38</v>
      </c>
      <c r="BZ10" s="409" t="s">
        <v>38</v>
      </c>
      <c r="CA10" s="413" t="s">
        <v>38</v>
      </c>
      <c r="CB10" s="405" t="s">
        <v>38</v>
      </c>
      <c r="CC10" s="409" t="s">
        <v>38</v>
      </c>
      <c r="CD10" s="409" t="s">
        <v>38</v>
      </c>
      <c r="CE10" s="409" t="s">
        <v>38</v>
      </c>
      <c r="CF10" s="409" t="s">
        <v>38</v>
      </c>
      <c r="CG10" s="409" t="s">
        <v>38</v>
      </c>
      <c r="CH10" s="409" t="s">
        <v>38</v>
      </c>
      <c r="CI10" s="409" t="s">
        <v>38</v>
      </c>
      <c r="CJ10" s="409" t="s">
        <v>38</v>
      </c>
      <c r="CK10" s="409" t="s">
        <v>38</v>
      </c>
      <c r="CL10" s="409" t="s">
        <v>38</v>
      </c>
      <c r="CM10" s="409" t="s">
        <v>38</v>
      </c>
      <c r="CN10" s="409" t="s">
        <v>38</v>
      </c>
      <c r="CO10" s="409" t="s">
        <v>38</v>
      </c>
      <c r="CP10" s="409">
        <v>1</v>
      </c>
      <c r="CQ10" s="409">
        <v>1</v>
      </c>
      <c r="CR10" s="409" t="s">
        <v>38</v>
      </c>
      <c r="CS10" s="409" t="s">
        <v>38</v>
      </c>
      <c r="CT10" s="409">
        <v>1</v>
      </c>
      <c r="CU10" s="409" t="s">
        <v>38</v>
      </c>
      <c r="CV10" s="409" t="s">
        <v>38</v>
      </c>
      <c r="CW10" s="425" t="s">
        <v>38</v>
      </c>
      <c r="CZ10" s="349"/>
      <c r="DA10" s="356"/>
      <c r="DB10" s="356"/>
      <c r="DC10" s="362"/>
      <c r="DD10" s="366" t="s">
        <v>17</v>
      </c>
      <c r="DE10" s="397">
        <v>5</v>
      </c>
      <c r="DF10" s="405" t="s">
        <v>38</v>
      </c>
      <c r="DG10" s="409" t="s">
        <v>38</v>
      </c>
      <c r="DH10" s="409" t="s">
        <v>38</v>
      </c>
      <c r="DI10" s="409" t="s">
        <v>38</v>
      </c>
      <c r="DJ10" s="413" t="s">
        <v>38</v>
      </c>
      <c r="DK10" s="405" t="s">
        <v>38</v>
      </c>
      <c r="DL10" s="409" t="s">
        <v>38</v>
      </c>
      <c r="DM10" s="409" t="s">
        <v>38</v>
      </c>
      <c r="DN10" s="409" t="s">
        <v>38</v>
      </c>
      <c r="DO10" s="409" t="s">
        <v>38</v>
      </c>
      <c r="DP10" s="409" t="s">
        <v>38</v>
      </c>
      <c r="DQ10" s="409" t="s">
        <v>38</v>
      </c>
      <c r="DR10" s="409" t="s">
        <v>38</v>
      </c>
      <c r="DS10" s="409" t="s">
        <v>38</v>
      </c>
      <c r="DT10" s="409" t="s">
        <v>38</v>
      </c>
      <c r="DU10" s="409" t="s">
        <v>38</v>
      </c>
      <c r="DV10" s="409">
        <v>1</v>
      </c>
      <c r="DW10" s="409" t="s">
        <v>38</v>
      </c>
      <c r="DX10" s="409">
        <v>1</v>
      </c>
      <c r="DY10" s="409" t="s">
        <v>38</v>
      </c>
      <c r="DZ10" s="409" t="s">
        <v>38</v>
      </c>
      <c r="EA10" s="409" t="s">
        <v>38</v>
      </c>
      <c r="EB10" s="409">
        <v>2</v>
      </c>
      <c r="EC10" s="409" t="s">
        <v>38</v>
      </c>
      <c r="ED10" s="409">
        <v>1</v>
      </c>
      <c r="EE10" s="409" t="s">
        <v>38</v>
      </c>
      <c r="EF10" s="425" t="s">
        <v>38</v>
      </c>
      <c r="EH10" s="349"/>
      <c r="EI10" s="356"/>
      <c r="EJ10" s="356"/>
      <c r="EK10" s="362"/>
      <c r="EL10" s="366" t="s">
        <v>17</v>
      </c>
      <c r="EM10" s="397">
        <v>7</v>
      </c>
      <c r="EN10" s="405" t="s">
        <v>38</v>
      </c>
      <c r="EO10" s="409" t="s">
        <v>38</v>
      </c>
      <c r="EP10" s="409" t="s">
        <v>38</v>
      </c>
      <c r="EQ10" s="409" t="s">
        <v>38</v>
      </c>
      <c r="ER10" s="413" t="s">
        <v>38</v>
      </c>
      <c r="ES10" s="405" t="s">
        <v>38</v>
      </c>
      <c r="ET10" s="409" t="s">
        <v>38</v>
      </c>
      <c r="EU10" s="409" t="s">
        <v>38</v>
      </c>
      <c r="EV10" s="409" t="s">
        <v>38</v>
      </c>
      <c r="EW10" s="409" t="s">
        <v>38</v>
      </c>
      <c r="EX10" s="409" t="s">
        <v>38</v>
      </c>
      <c r="EY10" s="409" t="s">
        <v>38</v>
      </c>
      <c r="EZ10" s="409" t="s">
        <v>38</v>
      </c>
      <c r="FA10" s="409" t="s">
        <v>38</v>
      </c>
      <c r="FB10" s="409" t="s">
        <v>38</v>
      </c>
      <c r="FC10" s="409" t="s">
        <v>38</v>
      </c>
      <c r="FD10" s="409" t="s">
        <v>38</v>
      </c>
      <c r="FE10" s="409" t="s">
        <v>38</v>
      </c>
      <c r="FF10" s="409" t="s">
        <v>38</v>
      </c>
      <c r="FG10" s="409">
        <v>1</v>
      </c>
      <c r="FH10" s="409" t="s">
        <v>38</v>
      </c>
      <c r="FI10" s="409">
        <v>2</v>
      </c>
      <c r="FJ10" s="409">
        <v>2</v>
      </c>
      <c r="FK10" s="409">
        <v>2</v>
      </c>
      <c r="FL10" s="409" t="s">
        <v>38</v>
      </c>
      <c r="FM10" s="409" t="s">
        <v>38</v>
      </c>
      <c r="FN10" s="425" t="s">
        <v>38</v>
      </c>
      <c r="FP10" s="349"/>
      <c r="FQ10" s="356"/>
      <c r="FR10" s="356"/>
      <c r="FS10" s="362"/>
      <c r="FT10" s="366" t="s">
        <v>17</v>
      </c>
      <c r="FU10" s="397">
        <v>4</v>
      </c>
      <c r="FV10" s="405" t="s">
        <v>38</v>
      </c>
      <c r="FW10" s="409" t="s">
        <v>38</v>
      </c>
      <c r="FX10" s="409" t="s">
        <v>38</v>
      </c>
      <c r="FY10" s="409" t="s">
        <v>38</v>
      </c>
      <c r="FZ10" s="413" t="s">
        <v>38</v>
      </c>
      <c r="GA10" s="405" t="s">
        <v>38</v>
      </c>
      <c r="GB10" s="409" t="s">
        <v>38</v>
      </c>
      <c r="GC10" s="409" t="s">
        <v>38</v>
      </c>
      <c r="GD10" s="409" t="s">
        <v>38</v>
      </c>
      <c r="GE10" s="409" t="s">
        <v>38</v>
      </c>
      <c r="GF10" s="409" t="s">
        <v>38</v>
      </c>
      <c r="GG10" s="409" t="s">
        <v>38</v>
      </c>
      <c r="GH10" s="409" t="s">
        <v>38</v>
      </c>
      <c r="GI10" s="409" t="s">
        <v>38</v>
      </c>
      <c r="GJ10" s="409" t="s">
        <v>38</v>
      </c>
      <c r="GK10" s="409">
        <v>1</v>
      </c>
      <c r="GL10" s="409" t="s">
        <v>38</v>
      </c>
      <c r="GM10" s="409" t="s">
        <v>38</v>
      </c>
      <c r="GN10" s="409" t="s">
        <v>38</v>
      </c>
      <c r="GO10" s="409" t="s">
        <v>38</v>
      </c>
      <c r="GP10" s="409" t="s">
        <v>38</v>
      </c>
      <c r="GQ10" s="409" t="s">
        <v>38</v>
      </c>
      <c r="GR10" s="409" t="s">
        <v>38</v>
      </c>
      <c r="GS10" s="409">
        <v>2</v>
      </c>
      <c r="GT10" s="409">
        <v>1</v>
      </c>
      <c r="GU10" s="409" t="s">
        <v>38</v>
      </c>
      <c r="GV10" s="425" t="s">
        <v>38</v>
      </c>
      <c r="GX10" s="349"/>
      <c r="GY10" s="356"/>
      <c r="GZ10" s="356"/>
      <c r="HA10" s="362"/>
      <c r="HB10" s="366" t="s">
        <v>17</v>
      </c>
      <c r="HC10" s="397">
        <v>2</v>
      </c>
      <c r="HD10" s="405" t="s">
        <v>38</v>
      </c>
      <c r="HE10" s="409" t="s">
        <v>38</v>
      </c>
      <c r="HF10" s="409" t="s">
        <v>38</v>
      </c>
      <c r="HG10" s="409" t="s">
        <v>38</v>
      </c>
      <c r="HH10" s="413" t="s">
        <v>38</v>
      </c>
      <c r="HI10" s="417" t="s">
        <v>38</v>
      </c>
      <c r="HJ10" s="409" t="s">
        <v>38</v>
      </c>
      <c r="HK10" s="409" t="s">
        <v>38</v>
      </c>
      <c r="HL10" s="409" t="s">
        <v>38</v>
      </c>
      <c r="HM10" s="409" t="s">
        <v>38</v>
      </c>
      <c r="HN10" s="409" t="s">
        <v>38</v>
      </c>
      <c r="HO10" s="409" t="s">
        <v>38</v>
      </c>
      <c r="HP10" s="409" t="s">
        <v>38</v>
      </c>
      <c r="HQ10" s="409" t="s">
        <v>38</v>
      </c>
      <c r="HR10" s="409" t="s">
        <v>38</v>
      </c>
      <c r="HS10" s="409" t="s">
        <v>38</v>
      </c>
      <c r="HT10" s="409" t="s">
        <v>38</v>
      </c>
      <c r="HU10" s="409" t="s">
        <v>38</v>
      </c>
      <c r="HV10" s="409" t="s">
        <v>38</v>
      </c>
      <c r="HW10" s="409" t="s">
        <v>38</v>
      </c>
      <c r="HX10" s="409" t="s">
        <v>38</v>
      </c>
      <c r="HY10" s="409" t="s">
        <v>38</v>
      </c>
      <c r="HZ10" s="409" t="s">
        <v>38</v>
      </c>
      <c r="IA10" s="409">
        <v>2</v>
      </c>
      <c r="IB10" s="409" t="s">
        <v>38</v>
      </c>
      <c r="IC10" s="409" t="s">
        <v>38</v>
      </c>
      <c r="ID10" s="425" t="s">
        <v>38</v>
      </c>
      <c r="IF10" s="349"/>
      <c r="IG10" s="356"/>
      <c r="IH10" s="356"/>
      <c r="II10" s="362"/>
      <c r="IJ10" s="366" t="s">
        <v>17</v>
      </c>
      <c r="IK10" s="397">
        <v>6</v>
      </c>
      <c r="IL10" s="405" t="s">
        <v>38</v>
      </c>
      <c r="IM10" s="409" t="s">
        <v>38</v>
      </c>
      <c r="IN10" s="409" t="s">
        <v>38</v>
      </c>
      <c r="IO10" s="409" t="s">
        <v>38</v>
      </c>
      <c r="IP10" s="413" t="s">
        <v>38</v>
      </c>
      <c r="IQ10" s="417" t="s">
        <v>38</v>
      </c>
      <c r="IR10" s="409" t="s">
        <v>38</v>
      </c>
      <c r="IS10" s="409" t="s">
        <v>38</v>
      </c>
      <c r="IT10" s="409" t="s">
        <v>38</v>
      </c>
      <c r="IU10" s="409" t="s">
        <v>38</v>
      </c>
      <c r="IV10" s="409" t="s">
        <v>38</v>
      </c>
      <c r="IW10" s="409" t="s">
        <v>38</v>
      </c>
      <c r="IX10" s="409" t="s">
        <v>38</v>
      </c>
      <c r="IY10" s="409" t="s">
        <v>38</v>
      </c>
      <c r="IZ10" s="409" t="s">
        <v>38</v>
      </c>
      <c r="JA10" s="409" t="s">
        <v>38</v>
      </c>
      <c r="JB10" s="409" t="s">
        <v>38</v>
      </c>
      <c r="JC10" s="409" t="s">
        <v>38</v>
      </c>
      <c r="JD10" s="409" t="s">
        <v>38</v>
      </c>
      <c r="JE10" s="409" t="s">
        <v>38</v>
      </c>
      <c r="JF10" s="409" t="s">
        <v>38</v>
      </c>
      <c r="JG10" s="409">
        <v>2</v>
      </c>
      <c r="JH10" s="409" t="s">
        <v>38</v>
      </c>
      <c r="JI10" s="409">
        <v>2</v>
      </c>
      <c r="JJ10" s="409">
        <v>2</v>
      </c>
      <c r="JK10" s="409" t="s">
        <v>38</v>
      </c>
      <c r="JL10" s="425" t="s">
        <v>38</v>
      </c>
      <c r="JN10" s="349"/>
      <c r="JO10" s="356"/>
      <c r="JP10" s="356"/>
      <c r="JQ10" s="362"/>
      <c r="JR10" s="366" t="s">
        <v>17</v>
      </c>
      <c r="JS10" s="397">
        <v>3</v>
      </c>
      <c r="JT10" s="405" t="s">
        <v>38</v>
      </c>
      <c r="JU10" s="409" t="s">
        <v>38</v>
      </c>
      <c r="JV10" s="409" t="s">
        <v>38</v>
      </c>
      <c r="JW10" s="409" t="s">
        <v>38</v>
      </c>
      <c r="JX10" s="413" t="s">
        <v>38</v>
      </c>
      <c r="JY10" s="417" t="s">
        <v>38</v>
      </c>
      <c r="JZ10" s="409" t="s">
        <v>38</v>
      </c>
      <c r="KA10" s="409" t="s">
        <v>38</v>
      </c>
      <c r="KB10" s="409" t="s">
        <v>38</v>
      </c>
      <c r="KC10" s="409" t="s">
        <v>38</v>
      </c>
      <c r="KD10" s="409" t="s">
        <v>38</v>
      </c>
      <c r="KE10" s="409" t="s">
        <v>38</v>
      </c>
      <c r="KF10" s="409" t="s">
        <v>38</v>
      </c>
      <c r="KG10" s="409" t="s">
        <v>38</v>
      </c>
      <c r="KH10" s="409" t="s">
        <v>38</v>
      </c>
      <c r="KI10" s="409" t="s">
        <v>38</v>
      </c>
      <c r="KJ10" s="409" t="s">
        <v>38</v>
      </c>
      <c r="KK10" s="409" t="s">
        <v>38</v>
      </c>
      <c r="KL10" s="409" t="s">
        <v>38</v>
      </c>
      <c r="KM10" s="409" t="s">
        <v>38</v>
      </c>
      <c r="KN10" s="409" t="s">
        <v>38</v>
      </c>
      <c r="KO10" s="409">
        <v>1</v>
      </c>
      <c r="KP10" s="409" t="s">
        <v>38</v>
      </c>
      <c r="KQ10" s="409">
        <v>2</v>
      </c>
      <c r="KR10" s="409" t="s">
        <v>38</v>
      </c>
      <c r="KS10" s="409" t="s">
        <v>38</v>
      </c>
      <c r="KT10" s="425" t="s">
        <v>38</v>
      </c>
    </row>
    <row r="11" spans="2:306" ht="18.75" customHeight="1">
      <c r="B11" s="349"/>
      <c r="C11" s="356">
        <v>1200</v>
      </c>
      <c r="D11" s="356"/>
      <c r="E11" s="362" t="s">
        <v>302</v>
      </c>
      <c r="F11" s="365" t="s">
        <v>136</v>
      </c>
      <c r="G11" s="369">
        <f t="shared" si="0"/>
        <v>2</v>
      </c>
      <c r="H11" s="369">
        <f t="shared" ref="H11:AG12" si="6">H13+H15</f>
        <v>0</v>
      </c>
      <c r="I11" s="369">
        <f t="shared" si="6"/>
        <v>0</v>
      </c>
      <c r="J11" s="369">
        <f t="shared" si="6"/>
        <v>0</v>
      </c>
      <c r="K11" s="369">
        <f t="shared" si="6"/>
        <v>0</v>
      </c>
      <c r="L11" s="369">
        <f t="shared" si="6"/>
        <v>0</v>
      </c>
      <c r="M11" s="369">
        <f t="shared" si="6"/>
        <v>0</v>
      </c>
      <c r="N11" s="369">
        <f t="shared" si="6"/>
        <v>0</v>
      </c>
      <c r="O11" s="369">
        <f t="shared" si="6"/>
        <v>0</v>
      </c>
      <c r="P11" s="369">
        <f t="shared" si="6"/>
        <v>0</v>
      </c>
      <c r="Q11" s="369">
        <f t="shared" si="6"/>
        <v>0</v>
      </c>
      <c r="R11" s="369">
        <f t="shared" si="6"/>
        <v>0</v>
      </c>
      <c r="S11" s="369">
        <f t="shared" si="6"/>
        <v>0</v>
      </c>
      <c r="T11" s="369">
        <f t="shared" si="6"/>
        <v>0</v>
      </c>
      <c r="U11" s="369">
        <f t="shared" si="6"/>
        <v>0</v>
      </c>
      <c r="V11" s="369">
        <f t="shared" si="6"/>
        <v>0</v>
      </c>
      <c r="W11" s="369">
        <f t="shared" si="6"/>
        <v>0</v>
      </c>
      <c r="X11" s="369">
        <f t="shared" si="6"/>
        <v>0</v>
      </c>
      <c r="Y11" s="369">
        <f t="shared" si="6"/>
        <v>0</v>
      </c>
      <c r="Z11" s="369">
        <f t="shared" si="6"/>
        <v>0</v>
      </c>
      <c r="AA11" s="369">
        <f t="shared" si="6"/>
        <v>0</v>
      </c>
      <c r="AB11" s="369">
        <f t="shared" si="6"/>
        <v>0</v>
      </c>
      <c r="AC11" s="369">
        <f t="shared" si="6"/>
        <v>0</v>
      </c>
      <c r="AD11" s="369">
        <f t="shared" si="6"/>
        <v>2</v>
      </c>
      <c r="AE11" s="369">
        <f t="shared" si="6"/>
        <v>0</v>
      </c>
      <c r="AF11" s="369">
        <f t="shared" si="6"/>
        <v>0</v>
      </c>
      <c r="AG11" s="369">
        <f t="shared" si="6"/>
        <v>0</v>
      </c>
      <c r="AJ11" s="349"/>
      <c r="AK11" s="356">
        <v>1200</v>
      </c>
      <c r="AL11" s="356"/>
      <c r="AM11" s="362" t="s">
        <v>302</v>
      </c>
      <c r="AN11" s="365" t="s">
        <v>136</v>
      </c>
      <c r="AO11" s="380">
        <f t="shared" si="2"/>
        <v>4</v>
      </c>
      <c r="AP11" s="384">
        <f t="shared" ref="AP11:BO12" si="7">AP13+AP15</f>
        <v>0</v>
      </c>
      <c r="AQ11" s="388">
        <f t="shared" si="7"/>
        <v>0</v>
      </c>
      <c r="AR11" s="388">
        <f t="shared" si="7"/>
        <v>0</v>
      </c>
      <c r="AS11" s="388">
        <f t="shared" si="7"/>
        <v>0</v>
      </c>
      <c r="AT11" s="388">
        <f t="shared" si="7"/>
        <v>0</v>
      </c>
      <c r="AU11" s="388">
        <f t="shared" si="7"/>
        <v>0</v>
      </c>
      <c r="AV11" s="388">
        <f t="shared" si="7"/>
        <v>0</v>
      </c>
      <c r="AW11" s="388">
        <f t="shared" si="7"/>
        <v>0</v>
      </c>
      <c r="AX11" s="388">
        <f t="shared" si="7"/>
        <v>0</v>
      </c>
      <c r="AY11" s="388">
        <f t="shared" si="7"/>
        <v>0</v>
      </c>
      <c r="AZ11" s="388">
        <f t="shared" si="7"/>
        <v>0</v>
      </c>
      <c r="BA11" s="388">
        <f t="shared" si="7"/>
        <v>0</v>
      </c>
      <c r="BB11" s="388">
        <f t="shared" si="7"/>
        <v>0</v>
      </c>
      <c r="BC11" s="388">
        <f t="shared" si="7"/>
        <v>0</v>
      </c>
      <c r="BD11" s="388">
        <f t="shared" si="7"/>
        <v>0</v>
      </c>
      <c r="BE11" s="388">
        <f t="shared" si="7"/>
        <v>0</v>
      </c>
      <c r="BF11" s="388">
        <f t="shared" si="7"/>
        <v>0</v>
      </c>
      <c r="BG11" s="388">
        <f t="shared" si="7"/>
        <v>0</v>
      </c>
      <c r="BH11" s="388">
        <f t="shared" si="7"/>
        <v>0</v>
      </c>
      <c r="BI11" s="388">
        <f t="shared" si="7"/>
        <v>0</v>
      </c>
      <c r="BJ11" s="388">
        <f t="shared" si="7"/>
        <v>1</v>
      </c>
      <c r="BK11" s="388">
        <f t="shared" si="7"/>
        <v>1</v>
      </c>
      <c r="BL11" s="388">
        <f t="shared" si="7"/>
        <v>0</v>
      </c>
      <c r="BM11" s="388">
        <f t="shared" si="7"/>
        <v>2</v>
      </c>
      <c r="BN11" s="388">
        <f t="shared" si="7"/>
        <v>0</v>
      </c>
      <c r="BO11" s="380">
        <f t="shared" si="7"/>
        <v>0</v>
      </c>
      <c r="BQ11" s="349"/>
      <c r="BR11" s="356">
        <v>1200</v>
      </c>
      <c r="BS11" s="356"/>
      <c r="BT11" s="362" t="s">
        <v>302</v>
      </c>
      <c r="BU11" s="365" t="s">
        <v>136</v>
      </c>
      <c r="BV11" s="396">
        <v>5</v>
      </c>
      <c r="BW11" s="406" t="s">
        <v>38</v>
      </c>
      <c r="BX11" s="410" t="s">
        <v>38</v>
      </c>
      <c r="BY11" s="410" t="s">
        <v>38</v>
      </c>
      <c r="BZ11" s="410" t="s">
        <v>38</v>
      </c>
      <c r="CA11" s="414" t="s">
        <v>38</v>
      </c>
      <c r="CB11" s="406" t="s">
        <v>38</v>
      </c>
      <c r="CC11" s="410" t="s">
        <v>38</v>
      </c>
      <c r="CD11" s="410" t="s">
        <v>38</v>
      </c>
      <c r="CE11" s="410" t="s">
        <v>38</v>
      </c>
      <c r="CF11" s="410" t="s">
        <v>38</v>
      </c>
      <c r="CG11" s="410" t="s">
        <v>38</v>
      </c>
      <c r="CH11" s="410" t="s">
        <v>38</v>
      </c>
      <c r="CI11" s="410" t="s">
        <v>38</v>
      </c>
      <c r="CJ11" s="410" t="s">
        <v>38</v>
      </c>
      <c r="CK11" s="410" t="s">
        <v>38</v>
      </c>
      <c r="CL11" s="410" t="s">
        <v>38</v>
      </c>
      <c r="CM11" s="410" t="s">
        <v>38</v>
      </c>
      <c r="CN11" s="410" t="s">
        <v>38</v>
      </c>
      <c r="CO11" s="410" t="s">
        <v>38</v>
      </c>
      <c r="CP11" s="410" t="s">
        <v>38</v>
      </c>
      <c r="CQ11" s="410">
        <v>1</v>
      </c>
      <c r="CR11" s="410">
        <v>1</v>
      </c>
      <c r="CS11" s="410">
        <v>1</v>
      </c>
      <c r="CT11" s="410">
        <v>1</v>
      </c>
      <c r="CU11" s="410">
        <v>1</v>
      </c>
      <c r="CV11" s="410" t="s">
        <v>38</v>
      </c>
      <c r="CW11" s="426" t="s">
        <v>38</v>
      </c>
      <c r="CZ11" s="349"/>
      <c r="DA11" s="356">
        <v>1200</v>
      </c>
      <c r="DB11" s="356"/>
      <c r="DC11" s="362" t="s">
        <v>302</v>
      </c>
      <c r="DD11" s="365" t="s">
        <v>136</v>
      </c>
      <c r="DE11" s="396">
        <v>4</v>
      </c>
      <c r="DF11" s="406" t="s">
        <v>38</v>
      </c>
      <c r="DG11" s="410" t="s">
        <v>38</v>
      </c>
      <c r="DH11" s="410" t="s">
        <v>38</v>
      </c>
      <c r="DI11" s="410" t="s">
        <v>38</v>
      </c>
      <c r="DJ11" s="414" t="s">
        <v>38</v>
      </c>
      <c r="DK11" s="406" t="s">
        <v>38</v>
      </c>
      <c r="DL11" s="410" t="s">
        <v>38</v>
      </c>
      <c r="DM11" s="410" t="s">
        <v>38</v>
      </c>
      <c r="DN11" s="410" t="s">
        <v>38</v>
      </c>
      <c r="DO11" s="410" t="s">
        <v>38</v>
      </c>
      <c r="DP11" s="410" t="s">
        <v>38</v>
      </c>
      <c r="DQ11" s="410" t="s">
        <v>38</v>
      </c>
      <c r="DR11" s="410" t="s">
        <v>38</v>
      </c>
      <c r="DS11" s="410" t="s">
        <v>38</v>
      </c>
      <c r="DT11" s="410" t="s">
        <v>38</v>
      </c>
      <c r="DU11" s="410" t="s">
        <v>38</v>
      </c>
      <c r="DV11" s="410" t="s">
        <v>38</v>
      </c>
      <c r="DW11" s="410" t="s">
        <v>38</v>
      </c>
      <c r="DX11" s="410" t="s">
        <v>38</v>
      </c>
      <c r="DY11" s="410" t="s">
        <v>38</v>
      </c>
      <c r="DZ11" s="410" t="s">
        <v>38</v>
      </c>
      <c r="EA11" s="410">
        <v>1</v>
      </c>
      <c r="EB11" s="410">
        <v>2</v>
      </c>
      <c r="EC11" s="410">
        <v>1</v>
      </c>
      <c r="ED11" s="410" t="s">
        <v>38</v>
      </c>
      <c r="EE11" s="410" t="s">
        <v>38</v>
      </c>
      <c r="EF11" s="426" t="s">
        <v>38</v>
      </c>
      <c r="EH11" s="349"/>
      <c r="EI11" s="356">
        <v>1200</v>
      </c>
      <c r="EJ11" s="356"/>
      <c r="EK11" s="362" t="s">
        <v>302</v>
      </c>
      <c r="EL11" s="365" t="s">
        <v>136</v>
      </c>
      <c r="EM11" s="396">
        <v>2</v>
      </c>
      <c r="EN11" s="406" t="s">
        <v>38</v>
      </c>
      <c r="EO11" s="410" t="s">
        <v>38</v>
      </c>
      <c r="EP11" s="410" t="s">
        <v>38</v>
      </c>
      <c r="EQ11" s="410" t="s">
        <v>38</v>
      </c>
      <c r="ER11" s="414" t="s">
        <v>38</v>
      </c>
      <c r="ES11" s="406" t="s">
        <v>38</v>
      </c>
      <c r="ET11" s="410" t="s">
        <v>38</v>
      </c>
      <c r="EU11" s="410" t="s">
        <v>38</v>
      </c>
      <c r="EV11" s="410" t="s">
        <v>38</v>
      </c>
      <c r="EW11" s="410" t="s">
        <v>38</v>
      </c>
      <c r="EX11" s="410" t="s">
        <v>38</v>
      </c>
      <c r="EY11" s="410" t="s">
        <v>38</v>
      </c>
      <c r="EZ11" s="410" t="s">
        <v>38</v>
      </c>
      <c r="FA11" s="410" t="s">
        <v>38</v>
      </c>
      <c r="FB11" s="410" t="s">
        <v>38</v>
      </c>
      <c r="FC11" s="410" t="s">
        <v>38</v>
      </c>
      <c r="FD11" s="410" t="s">
        <v>38</v>
      </c>
      <c r="FE11" s="410" t="s">
        <v>38</v>
      </c>
      <c r="FF11" s="410" t="s">
        <v>38</v>
      </c>
      <c r="FG11" s="410" t="s">
        <v>38</v>
      </c>
      <c r="FH11" s="410" t="s">
        <v>38</v>
      </c>
      <c r="FI11" s="410" t="s">
        <v>38</v>
      </c>
      <c r="FJ11" s="410">
        <v>2</v>
      </c>
      <c r="FK11" s="410" t="s">
        <v>38</v>
      </c>
      <c r="FL11" s="410" t="s">
        <v>38</v>
      </c>
      <c r="FM11" s="410" t="s">
        <v>38</v>
      </c>
      <c r="FN11" s="426" t="s">
        <v>38</v>
      </c>
      <c r="FP11" s="349"/>
      <c r="FQ11" s="356">
        <v>1200</v>
      </c>
      <c r="FR11" s="356"/>
      <c r="FS11" s="362" t="s">
        <v>302</v>
      </c>
      <c r="FT11" s="365" t="s">
        <v>136</v>
      </c>
      <c r="FU11" s="396">
        <v>3</v>
      </c>
      <c r="FV11" s="406" t="s">
        <v>38</v>
      </c>
      <c r="FW11" s="410" t="s">
        <v>38</v>
      </c>
      <c r="FX11" s="410" t="s">
        <v>38</v>
      </c>
      <c r="FY11" s="410" t="s">
        <v>38</v>
      </c>
      <c r="FZ11" s="414" t="s">
        <v>38</v>
      </c>
      <c r="GA11" s="406" t="s">
        <v>38</v>
      </c>
      <c r="GB11" s="410" t="s">
        <v>38</v>
      </c>
      <c r="GC11" s="410" t="s">
        <v>38</v>
      </c>
      <c r="GD11" s="410" t="s">
        <v>38</v>
      </c>
      <c r="GE11" s="410" t="s">
        <v>38</v>
      </c>
      <c r="GF11" s="410" t="s">
        <v>38</v>
      </c>
      <c r="GG11" s="410" t="s">
        <v>38</v>
      </c>
      <c r="GH11" s="410" t="s">
        <v>38</v>
      </c>
      <c r="GI11" s="410" t="s">
        <v>38</v>
      </c>
      <c r="GJ11" s="410" t="s">
        <v>38</v>
      </c>
      <c r="GK11" s="410" t="s">
        <v>38</v>
      </c>
      <c r="GL11" s="410" t="s">
        <v>38</v>
      </c>
      <c r="GM11" s="410" t="s">
        <v>38</v>
      </c>
      <c r="GN11" s="410" t="s">
        <v>38</v>
      </c>
      <c r="GO11" s="410" t="s">
        <v>38</v>
      </c>
      <c r="GP11" s="410">
        <v>1</v>
      </c>
      <c r="GQ11" s="410">
        <v>1</v>
      </c>
      <c r="GR11" s="410">
        <v>1</v>
      </c>
      <c r="GS11" s="410" t="s">
        <v>38</v>
      </c>
      <c r="GT11" s="410" t="s">
        <v>38</v>
      </c>
      <c r="GU11" s="410" t="s">
        <v>38</v>
      </c>
      <c r="GV11" s="426" t="s">
        <v>38</v>
      </c>
      <c r="GX11" s="349"/>
      <c r="GY11" s="356">
        <v>1200</v>
      </c>
      <c r="GZ11" s="356"/>
      <c r="HA11" s="362" t="s">
        <v>302</v>
      </c>
      <c r="HB11" s="365" t="s">
        <v>136</v>
      </c>
      <c r="HC11" s="396">
        <v>1</v>
      </c>
      <c r="HD11" s="406" t="s">
        <v>38</v>
      </c>
      <c r="HE11" s="410" t="s">
        <v>38</v>
      </c>
      <c r="HF11" s="410" t="s">
        <v>38</v>
      </c>
      <c r="HG11" s="410" t="s">
        <v>38</v>
      </c>
      <c r="HH11" s="414" t="s">
        <v>38</v>
      </c>
      <c r="HI11" s="418" t="s">
        <v>38</v>
      </c>
      <c r="HJ11" s="410" t="s">
        <v>38</v>
      </c>
      <c r="HK11" s="410" t="s">
        <v>38</v>
      </c>
      <c r="HL11" s="410" t="s">
        <v>38</v>
      </c>
      <c r="HM11" s="410" t="s">
        <v>38</v>
      </c>
      <c r="HN11" s="410" t="s">
        <v>38</v>
      </c>
      <c r="HO11" s="410" t="s">
        <v>38</v>
      </c>
      <c r="HP11" s="410" t="s">
        <v>38</v>
      </c>
      <c r="HQ11" s="410" t="s">
        <v>38</v>
      </c>
      <c r="HR11" s="410" t="s">
        <v>38</v>
      </c>
      <c r="HS11" s="410" t="s">
        <v>38</v>
      </c>
      <c r="HT11" s="410" t="s">
        <v>38</v>
      </c>
      <c r="HU11" s="410" t="s">
        <v>38</v>
      </c>
      <c r="HV11" s="410" t="s">
        <v>38</v>
      </c>
      <c r="HW11" s="410" t="s">
        <v>38</v>
      </c>
      <c r="HX11" s="410" t="s">
        <v>38</v>
      </c>
      <c r="HY11" s="410" t="s">
        <v>38</v>
      </c>
      <c r="HZ11" s="410">
        <v>1</v>
      </c>
      <c r="IA11" s="410" t="s">
        <v>38</v>
      </c>
      <c r="IB11" s="410" t="s">
        <v>38</v>
      </c>
      <c r="IC11" s="410" t="s">
        <v>38</v>
      </c>
      <c r="ID11" s="426" t="s">
        <v>38</v>
      </c>
      <c r="IF11" s="349"/>
      <c r="IG11" s="356">
        <v>1200</v>
      </c>
      <c r="IH11" s="356"/>
      <c r="II11" s="362" t="s">
        <v>302</v>
      </c>
      <c r="IJ11" s="365" t="s">
        <v>136</v>
      </c>
      <c r="IK11" s="396">
        <v>2</v>
      </c>
      <c r="IL11" s="406" t="s">
        <v>38</v>
      </c>
      <c r="IM11" s="410" t="s">
        <v>38</v>
      </c>
      <c r="IN11" s="410" t="s">
        <v>38</v>
      </c>
      <c r="IO11" s="410" t="s">
        <v>38</v>
      </c>
      <c r="IP11" s="414" t="s">
        <v>38</v>
      </c>
      <c r="IQ11" s="418" t="s">
        <v>38</v>
      </c>
      <c r="IR11" s="410" t="s">
        <v>38</v>
      </c>
      <c r="IS11" s="410" t="s">
        <v>38</v>
      </c>
      <c r="IT11" s="410" t="s">
        <v>38</v>
      </c>
      <c r="IU11" s="410" t="s">
        <v>38</v>
      </c>
      <c r="IV11" s="410" t="s">
        <v>38</v>
      </c>
      <c r="IW11" s="410" t="s">
        <v>38</v>
      </c>
      <c r="IX11" s="410" t="s">
        <v>38</v>
      </c>
      <c r="IY11" s="410" t="s">
        <v>38</v>
      </c>
      <c r="IZ11" s="410" t="s">
        <v>38</v>
      </c>
      <c r="JA11" s="410" t="s">
        <v>38</v>
      </c>
      <c r="JB11" s="410" t="s">
        <v>38</v>
      </c>
      <c r="JC11" s="410" t="s">
        <v>38</v>
      </c>
      <c r="JD11" s="410" t="s">
        <v>38</v>
      </c>
      <c r="JE11" s="410" t="s">
        <v>38</v>
      </c>
      <c r="JF11" s="410" t="s">
        <v>38</v>
      </c>
      <c r="JG11" s="410">
        <v>1</v>
      </c>
      <c r="JH11" s="410">
        <v>1</v>
      </c>
      <c r="JI11" s="410" t="s">
        <v>38</v>
      </c>
      <c r="JJ11" s="410" t="s">
        <v>38</v>
      </c>
      <c r="JK11" s="410" t="s">
        <v>38</v>
      </c>
      <c r="JL11" s="426" t="s">
        <v>38</v>
      </c>
      <c r="JN11" s="349"/>
      <c r="JO11" s="356">
        <v>1200</v>
      </c>
      <c r="JP11" s="356"/>
      <c r="JQ11" s="362" t="s">
        <v>302</v>
      </c>
      <c r="JR11" s="365" t="s">
        <v>136</v>
      </c>
      <c r="JS11" s="396">
        <v>1</v>
      </c>
      <c r="JT11" s="406" t="s">
        <v>38</v>
      </c>
      <c r="JU11" s="410" t="s">
        <v>38</v>
      </c>
      <c r="JV11" s="410" t="s">
        <v>38</v>
      </c>
      <c r="JW11" s="410" t="s">
        <v>38</v>
      </c>
      <c r="JX11" s="414" t="s">
        <v>38</v>
      </c>
      <c r="JY11" s="418" t="s">
        <v>38</v>
      </c>
      <c r="JZ11" s="410" t="s">
        <v>38</v>
      </c>
      <c r="KA11" s="410" t="s">
        <v>38</v>
      </c>
      <c r="KB11" s="410" t="s">
        <v>38</v>
      </c>
      <c r="KC11" s="410" t="s">
        <v>38</v>
      </c>
      <c r="KD11" s="410" t="s">
        <v>38</v>
      </c>
      <c r="KE11" s="410" t="s">
        <v>38</v>
      </c>
      <c r="KF11" s="410" t="s">
        <v>38</v>
      </c>
      <c r="KG11" s="410" t="s">
        <v>38</v>
      </c>
      <c r="KH11" s="410" t="s">
        <v>38</v>
      </c>
      <c r="KI11" s="410" t="s">
        <v>38</v>
      </c>
      <c r="KJ11" s="410" t="s">
        <v>38</v>
      </c>
      <c r="KK11" s="410" t="s">
        <v>38</v>
      </c>
      <c r="KL11" s="410" t="s">
        <v>38</v>
      </c>
      <c r="KM11" s="410" t="s">
        <v>38</v>
      </c>
      <c r="KN11" s="410" t="s">
        <v>38</v>
      </c>
      <c r="KO11" s="410" t="s">
        <v>38</v>
      </c>
      <c r="KP11" s="410">
        <v>1</v>
      </c>
      <c r="KQ11" s="410" t="s">
        <v>38</v>
      </c>
      <c r="KR11" s="410" t="s">
        <v>38</v>
      </c>
      <c r="KS11" s="410" t="s">
        <v>38</v>
      </c>
      <c r="KT11" s="426" t="s">
        <v>38</v>
      </c>
    </row>
    <row r="12" spans="2:306" ht="18.75" customHeight="1">
      <c r="B12" s="349"/>
      <c r="C12" s="356"/>
      <c r="D12" s="356"/>
      <c r="E12" s="362"/>
      <c r="F12" s="366" t="s">
        <v>17</v>
      </c>
      <c r="G12" s="370">
        <f t="shared" si="0"/>
        <v>3</v>
      </c>
      <c r="H12" s="370">
        <f t="shared" si="6"/>
        <v>0</v>
      </c>
      <c r="I12" s="370">
        <f t="shared" si="6"/>
        <v>0</v>
      </c>
      <c r="J12" s="370">
        <f t="shared" si="6"/>
        <v>0</v>
      </c>
      <c r="K12" s="370">
        <f t="shared" si="6"/>
        <v>0</v>
      </c>
      <c r="L12" s="370">
        <f t="shared" si="6"/>
        <v>0</v>
      </c>
      <c r="M12" s="370">
        <f t="shared" si="6"/>
        <v>0</v>
      </c>
      <c r="N12" s="370">
        <f t="shared" si="6"/>
        <v>0</v>
      </c>
      <c r="O12" s="370">
        <f t="shared" si="6"/>
        <v>0</v>
      </c>
      <c r="P12" s="370">
        <f t="shared" si="6"/>
        <v>0</v>
      </c>
      <c r="Q12" s="370">
        <f t="shared" si="6"/>
        <v>0</v>
      </c>
      <c r="R12" s="370">
        <f t="shared" si="6"/>
        <v>0</v>
      </c>
      <c r="S12" s="370">
        <f t="shared" si="6"/>
        <v>0</v>
      </c>
      <c r="T12" s="370">
        <f t="shared" si="6"/>
        <v>0</v>
      </c>
      <c r="U12" s="370">
        <f t="shared" si="6"/>
        <v>0</v>
      </c>
      <c r="V12" s="370">
        <f t="shared" si="6"/>
        <v>0</v>
      </c>
      <c r="W12" s="370">
        <f t="shared" si="6"/>
        <v>0</v>
      </c>
      <c r="X12" s="370">
        <f t="shared" si="6"/>
        <v>0</v>
      </c>
      <c r="Y12" s="370">
        <f t="shared" si="6"/>
        <v>0</v>
      </c>
      <c r="Z12" s="370">
        <f t="shared" si="6"/>
        <v>0</v>
      </c>
      <c r="AA12" s="370">
        <f t="shared" si="6"/>
        <v>0</v>
      </c>
      <c r="AB12" s="370">
        <f t="shared" si="6"/>
        <v>0</v>
      </c>
      <c r="AC12" s="370">
        <f t="shared" si="6"/>
        <v>0</v>
      </c>
      <c r="AD12" s="370">
        <f t="shared" si="6"/>
        <v>1</v>
      </c>
      <c r="AE12" s="370">
        <f t="shared" si="6"/>
        <v>2</v>
      </c>
      <c r="AF12" s="370">
        <f t="shared" si="6"/>
        <v>0</v>
      </c>
      <c r="AG12" s="370">
        <f t="shared" si="6"/>
        <v>0</v>
      </c>
      <c r="AJ12" s="349"/>
      <c r="AK12" s="356"/>
      <c r="AL12" s="356"/>
      <c r="AM12" s="362"/>
      <c r="AN12" s="366" t="s">
        <v>17</v>
      </c>
      <c r="AO12" s="381">
        <f t="shared" si="2"/>
        <v>1</v>
      </c>
      <c r="AP12" s="385">
        <f t="shared" si="7"/>
        <v>0</v>
      </c>
      <c r="AQ12" s="389">
        <f t="shared" si="7"/>
        <v>0</v>
      </c>
      <c r="AR12" s="389">
        <f t="shared" si="7"/>
        <v>0</v>
      </c>
      <c r="AS12" s="389">
        <f t="shared" si="7"/>
        <v>0</v>
      </c>
      <c r="AT12" s="389">
        <f t="shared" si="7"/>
        <v>0</v>
      </c>
      <c r="AU12" s="389">
        <f t="shared" si="7"/>
        <v>0</v>
      </c>
      <c r="AV12" s="389">
        <f t="shared" si="7"/>
        <v>0</v>
      </c>
      <c r="AW12" s="389">
        <f t="shared" si="7"/>
        <v>0</v>
      </c>
      <c r="AX12" s="389">
        <f t="shared" si="7"/>
        <v>0</v>
      </c>
      <c r="AY12" s="389">
        <f t="shared" si="7"/>
        <v>0</v>
      </c>
      <c r="AZ12" s="389">
        <f t="shared" si="7"/>
        <v>0</v>
      </c>
      <c r="BA12" s="389">
        <f t="shared" si="7"/>
        <v>0</v>
      </c>
      <c r="BB12" s="389">
        <f t="shared" si="7"/>
        <v>0</v>
      </c>
      <c r="BC12" s="389">
        <f t="shared" si="7"/>
        <v>0</v>
      </c>
      <c r="BD12" s="389">
        <f t="shared" si="7"/>
        <v>0</v>
      </c>
      <c r="BE12" s="389">
        <f t="shared" si="7"/>
        <v>0</v>
      </c>
      <c r="BF12" s="389">
        <f t="shared" si="7"/>
        <v>0</v>
      </c>
      <c r="BG12" s="389">
        <f t="shared" si="7"/>
        <v>0</v>
      </c>
      <c r="BH12" s="389">
        <f t="shared" si="7"/>
        <v>0</v>
      </c>
      <c r="BI12" s="389">
        <f t="shared" si="7"/>
        <v>0</v>
      </c>
      <c r="BJ12" s="389">
        <f t="shared" si="7"/>
        <v>1</v>
      </c>
      <c r="BK12" s="389">
        <f t="shared" si="7"/>
        <v>0</v>
      </c>
      <c r="BL12" s="389">
        <f t="shared" si="7"/>
        <v>0</v>
      </c>
      <c r="BM12" s="389">
        <f t="shared" si="7"/>
        <v>0</v>
      </c>
      <c r="BN12" s="389">
        <f t="shared" si="7"/>
        <v>0</v>
      </c>
      <c r="BO12" s="381">
        <f t="shared" si="7"/>
        <v>0</v>
      </c>
      <c r="BQ12" s="349"/>
      <c r="BR12" s="356"/>
      <c r="BS12" s="356"/>
      <c r="BT12" s="362"/>
      <c r="BU12" s="366" t="s">
        <v>17</v>
      </c>
      <c r="BV12" s="397">
        <v>2</v>
      </c>
      <c r="BW12" s="405" t="s">
        <v>38</v>
      </c>
      <c r="BX12" s="409" t="s">
        <v>38</v>
      </c>
      <c r="BY12" s="409" t="s">
        <v>38</v>
      </c>
      <c r="BZ12" s="409" t="s">
        <v>38</v>
      </c>
      <c r="CA12" s="413" t="s">
        <v>38</v>
      </c>
      <c r="CB12" s="405" t="s">
        <v>38</v>
      </c>
      <c r="CC12" s="409" t="s">
        <v>38</v>
      </c>
      <c r="CD12" s="409" t="s">
        <v>38</v>
      </c>
      <c r="CE12" s="409" t="s">
        <v>38</v>
      </c>
      <c r="CF12" s="409" t="s">
        <v>38</v>
      </c>
      <c r="CG12" s="409" t="s">
        <v>38</v>
      </c>
      <c r="CH12" s="409" t="s">
        <v>38</v>
      </c>
      <c r="CI12" s="409" t="s">
        <v>38</v>
      </c>
      <c r="CJ12" s="409" t="s">
        <v>38</v>
      </c>
      <c r="CK12" s="409" t="s">
        <v>38</v>
      </c>
      <c r="CL12" s="409" t="s">
        <v>38</v>
      </c>
      <c r="CM12" s="409" t="s">
        <v>38</v>
      </c>
      <c r="CN12" s="409" t="s">
        <v>38</v>
      </c>
      <c r="CO12" s="409" t="s">
        <v>38</v>
      </c>
      <c r="CP12" s="409" t="s">
        <v>38</v>
      </c>
      <c r="CQ12" s="409" t="s">
        <v>38</v>
      </c>
      <c r="CR12" s="409">
        <v>1</v>
      </c>
      <c r="CS12" s="409">
        <v>1</v>
      </c>
      <c r="CT12" s="409" t="s">
        <v>38</v>
      </c>
      <c r="CU12" s="409" t="s">
        <v>38</v>
      </c>
      <c r="CV12" s="409" t="s">
        <v>38</v>
      </c>
      <c r="CW12" s="425" t="s">
        <v>38</v>
      </c>
      <c r="CZ12" s="349"/>
      <c r="DA12" s="356"/>
      <c r="DB12" s="356"/>
      <c r="DC12" s="362"/>
      <c r="DD12" s="366" t="s">
        <v>17</v>
      </c>
      <c r="DE12" s="397">
        <v>3</v>
      </c>
      <c r="DF12" s="405" t="s">
        <v>38</v>
      </c>
      <c r="DG12" s="409" t="s">
        <v>38</v>
      </c>
      <c r="DH12" s="409" t="s">
        <v>38</v>
      </c>
      <c r="DI12" s="409" t="s">
        <v>38</v>
      </c>
      <c r="DJ12" s="413" t="s">
        <v>38</v>
      </c>
      <c r="DK12" s="405" t="s">
        <v>38</v>
      </c>
      <c r="DL12" s="409" t="s">
        <v>38</v>
      </c>
      <c r="DM12" s="409" t="s">
        <v>38</v>
      </c>
      <c r="DN12" s="409" t="s">
        <v>38</v>
      </c>
      <c r="DO12" s="409" t="s">
        <v>38</v>
      </c>
      <c r="DP12" s="409" t="s">
        <v>38</v>
      </c>
      <c r="DQ12" s="409" t="s">
        <v>38</v>
      </c>
      <c r="DR12" s="409" t="s">
        <v>38</v>
      </c>
      <c r="DS12" s="409" t="s">
        <v>38</v>
      </c>
      <c r="DT12" s="409" t="s">
        <v>38</v>
      </c>
      <c r="DU12" s="409" t="s">
        <v>38</v>
      </c>
      <c r="DV12" s="409" t="s">
        <v>38</v>
      </c>
      <c r="DW12" s="409" t="s">
        <v>38</v>
      </c>
      <c r="DX12" s="409" t="s">
        <v>38</v>
      </c>
      <c r="DY12" s="409" t="s">
        <v>38</v>
      </c>
      <c r="DZ12" s="409" t="s">
        <v>38</v>
      </c>
      <c r="EA12" s="409">
        <v>1</v>
      </c>
      <c r="EB12" s="409">
        <v>2</v>
      </c>
      <c r="EC12" s="409" t="s">
        <v>38</v>
      </c>
      <c r="ED12" s="409" t="s">
        <v>38</v>
      </c>
      <c r="EE12" s="409" t="s">
        <v>38</v>
      </c>
      <c r="EF12" s="425" t="s">
        <v>38</v>
      </c>
      <c r="EH12" s="349"/>
      <c r="EI12" s="356"/>
      <c r="EJ12" s="356"/>
      <c r="EK12" s="362"/>
      <c r="EL12" s="366" t="s">
        <v>17</v>
      </c>
      <c r="EM12" s="397">
        <v>5</v>
      </c>
      <c r="EN12" s="405" t="s">
        <v>38</v>
      </c>
      <c r="EO12" s="409" t="s">
        <v>38</v>
      </c>
      <c r="EP12" s="409" t="s">
        <v>38</v>
      </c>
      <c r="EQ12" s="409" t="s">
        <v>38</v>
      </c>
      <c r="ER12" s="413" t="s">
        <v>38</v>
      </c>
      <c r="ES12" s="405" t="s">
        <v>38</v>
      </c>
      <c r="ET12" s="409" t="s">
        <v>38</v>
      </c>
      <c r="EU12" s="409" t="s">
        <v>38</v>
      </c>
      <c r="EV12" s="409" t="s">
        <v>38</v>
      </c>
      <c r="EW12" s="409" t="s">
        <v>38</v>
      </c>
      <c r="EX12" s="409" t="s">
        <v>38</v>
      </c>
      <c r="EY12" s="409" t="s">
        <v>38</v>
      </c>
      <c r="EZ12" s="409" t="s">
        <v>38</v>
      </c>
      <c r="FA12" s="409" t="s">
        <v>38</v>
      </c>
      <c r="FB12" s="409" t="s">
        <v>38</v>
      </c>
      <c r="FC12" s="409" t="s">
        <v>38</v>
      </c>
      <c r="FD12" s="409" t="s">
        <v>38</v>
      </c>
      <c r="FE12" s="409" t="s">
        <v>38</v>
      </c>
      <c r="FF12" s="409" t="s">
        <v>38</v>
      </c>
      <c r="FG12" s="409" t="s">
        <v>38</v>
      </c>
      <c r="FH12" s="409">
        <v>1</v>
      </c>
      <c r="FI12" s="409">
        <v>1</v>
      </c>
      <c r="FJ12" s="409">
        <v>2</v>
      </c>
      <c r="FK12" s="409">
        <v>1</v>
      </c>
      <c r="FL12" s="409" t="s">
        <v>38</v>
      </c>
      <c r="FM12" s="409" t="s">
        <v>38</v>
      </c>
      <c r="FN12" s="425" t="s">
        <v>38</v>
      </c>
      <c r="FP12" s="349"/>
      <c r="FQ12" s="356"/>
      <c r="FR12" s="356"/>
      <c r="FS12" s="362"/>
      <c r="FT12" s="366" t="s">
        <v>17</v>
      </c>
      <c r="FU12" s="397">
        <v>1</v>
      </c>
      <c r="FV12" s="405" t="s">
        <v>38</v>
      </c>
      <c r="FW12" s="409" t="s">
        <v>38</v>
      </c>
      <c r="FX12" s="409" t="s">
        <v>38</v>
      </c>
      <c r="FY12" s="409" t="s">
        <v>38</v>
      </c>
      <c r="FZ12" s="413" t="s">
        <v>38</v>
      </c>
      <c r="GA12" s="405" t="s">
        <v>38</v>
      </c>
      <c r="GB12" s="409" t="s">
        <v>38</v>
      </c>
      <c r="GC12" s="409" t="s">
        <v>38</v>
      </c>
      <c r="GD12" s="409" t="s">
        <v>38</v>
      </c>
      <c r="GE12" s="409" t="s">
        <v>38</v>
      </c>
      <c r="GF12" s="409" t="s">
        <v>38</v>
      </c>
      <c r="GG12" s="409" t="s">
        <v>38</v>
      </c>
      <c r="GH12" s="409" t="s">
        <v>38</v>
      </c>
      <c r="GI12" s="409" t="s">
        <v>38</v>
      </c>
      <c r="GJ12" s="409" t="s">
        <v>38</v>
      </c>
      <c r="GK12" s="409" t="s">
        <v>38</v>
      </c>
      <c r="GL12" s="409" t="s">
        <v>38</v>
      </c>
      <c r="GM12" s="409" t="s">
        <v>38</v>
      </c>
      <c r="GN12" s="409" t="s">
        <v>38</v>
      </c>
      <c r="GO12" s="409" t="s">
        <v>38</v>
      </c>
      <c r="GP12" s="409" t="s">
        <v>38</v>
      </c>
      <c r="GQ12" s="409">
        <v>1</v>
      </c>
      <c r="GR12" s="409" t="s">
        <v>38</v>
      </c>
      <c r="GS12" s="409" t="s">
        <v>38</v>
      </c>
      <c r="GT12" s="409" t="s">
        <v>38</v>
      </c>
      <c r="GU12" s="409" t="s">
        <v>38</v>
      </c>
      <c r="GV12" s="425" t="s">
        <v>38</v>
      </c>
      <c r="GX12" s="349"/>
      <c r="GY12" s="356"/>
      <c r="GZ12" s="356"/>
      <c r="HA12" s="362"/>
      <c r="HB12" s="366" t="s">
        <v>17</v>
      </c>
      <c r="HC12" s="397">
        <v>2</v>
      </c>
      <c r="HD12" s="405" t="s">
        <v>38</v>
      </c>
      <c r="HE12" s="409" t="s">
        <v>38</v>
      </c>
      <c r="HF12" s="409" t="s">
        <v>38</v>
      </c>
      <c r="HG12" s="409" t="s">
        <v>38</v>
      </c>
      <c r="HH12" s="413" t="s">
        <v>38</v>
      </c>
      <c r="HI12" s="417" t="s">
        <v>38</v>
      </c>
      <c r="HJ12" s="409" t="s">
        <v>38</v>
      </c>
      <c r="HK12" s="409" t="s">
        <v>38</v>
      </c>
      <c r="HL12" s="409" t="s">
        <v>38</v>
      </c>
      <c r="HM12" s="409" t="s">
        <v>38</v>
      </c>
      <c r="HN12" s="409" t="s">
        <v>38</v>
      </c>
      <c r="HO12" s="409" t="s">
        <v>38</v>
      </c>
      <c r="HP12" s="409" t="s">
        <v>38</v>
      </c>
      <c r="HQ12" s="409" t="s">
        <v>38</v>
      </c>
      <c r="HR12" s="409" t="s">
        <v>38</v>
      </c>
      <c r="HS12" s="409" t="s">
        <v>38</v>
      </c>
      <c r="HT12" s="409" t="s">
        <v>38</v>
      </c>
      <c r="HU12" s="409" t="s">
        <v>38</v>
      </c>
      <c r="HV12" s="409" t="s">
        <v>38</v>
      </c>
      <c r="HW12" s="409" t="s">
        <v>38</v>
      </c>
      <c r="HX12" s="409" t="s">
        <v>38</v>
      </c>
      <c r="HY12" s="409">
        <v>1</v>
      </c>
      <c r="HZ12" s="409" t="s">
        <v>38</v>
      </c>
      <c r="IA12" s="409" t="s">
        <v>38</v>
      </c>
      <c r="IB12" s="409">
        <v>1</v>
      </c>
      <c r="IC12" s="409" t="s">
        <v>38</v>
      </c>
      <c r="ID12" s="425" t="s">
        <v>38</v>
      </c>
      <c r="IF12" s="349"/>
      <c r="IG12" s="356"/>
      <c r="IH12" s="356"/>
      <c r="II12" s="362"/>
      <c r="IJ12" s="366" t="s">
        <v>17</v>
      </c>
      <c r="IK12" s="397">
        <v>2</v>
      </c>
      <c r="IL12" s="405" t="s">
        <v>38</v>
      </c>
      <c r="IM12" s="409" t="s">
        <v>38</v>
      </c>
      <c r="IN12" s="409" t="s">
        <v>38</v>
      </c>
      <c r="IO12" s="409" t="s">
        <v>38</v>
      </c>
      <c r="IP12" s="413" t="s">
        <v>38</v>
      </c>
      <c r="IQ12" s="417" t="s">
        <v>38</v>
      </c>
      <c r="IR12" s="409" t="s">
        <v>38</v>
      </c>
      <c r="IS12" s="409" t="s">
        <v>38</v>
      </c>
      <c r="IT12" s="409" t="s">
        <v>38</v>
      </c>
      <c r="IU12" s="409" t="s">
        <v>38</v>
      </c>
      <c r="IV12" s="409" t="s">
        <v>38</v>
      </c>
      <c r="IW12" s="409" t="s">
        <v>38</v>
      </c>
      <c r="IX12" s="409" t="s">
        <v>38</v>
      </c>
      <c r="IY12" s="409" t="s">
        <v>38</v>
      </c>
      <c r="IZ12" s="409" t="s">
        <v>38</v>
      </c>
      <c r="JA12" s="409" t="s">
        <v>38</v>
      </c>
      <c r="JB12" s="409" t="s">
        <v>38</v>
      </c>
      <c r="JC12" s="409" t="s">
        <v>38</v>
      </c>
      <c r="JD12" s="409" t="s">
        <v>38</v>
      </c>
      <c r="JE12" s="409" t="s">
        <v>38</v>
      </c>
      <c r="JF12" s="409" t="s">
        <v>38</v>
      </c>
      <c r="JG12" s="409" t="s">
        <v>38</v>
      </c>
      <c r="JH12" s="409" t="s">
        <v>38</v>
      </c>
      <c r="JI12" s="409">
        <v>1</v>
      </c>
      <c r="JJ12" s="409">
        <v>1</v>
      </c>
      <c r="JK12" s="409" t="s">
        <v>38</v>
      </c>
      <c r="JL12" s="425" t="s">
        <v>38</v>
      </c>
      <c r="JN12" s="349"/>
      <c r="JO12" s="356"/>
      <c r="JP12" s="356"/>
      <c r="JQ12" s="362"/>
      <c r="JR12" s="366" t="s">
        <v>17</v>
      </c>
      <c r="JS12" s="397">
        <v>4</v>
      </c>
      <c r="JT12" s="405" t="s">
        <v>38</v>
      </c>
      <c r="JU12" s="409" t="s">
        <v>38</v>
      </c>
      <c r="JV12" s="409" t="s">
        <v>38</v>
      </c>
      <c r="JW12" s="409" t="s">
        <v>38</v>
      </c>
      <c r="JX12" s="413" t="s">
        <v>38</v>
      </c>
      <c r="JY12" s="417" t="s">
        <v>38</v>
      </c>
      <c r="JZ12" s="409" t="s">
        <v>38</v>
      </c>
      <c r="KA12" s="409" t="s">
        <v>38</v>
      </c>
      <c r="KB12" s="409" t="s">
        <v>38</v>
      </c>
      <c r="KC12" s="409" t="s">
        <v>38</v>
      </c>
      <c r="KD12" s="409" t="s">
        <v>38</v>
      </c>
      <c r="KE12" s="409" t="s">
        <v>38</v>
      </c>
      <c r="KF12" s="409" t="s">
        <v>38</v>
      </c>
      <c r="KG12" s="409" t="s">
        <v>38</v>
      </c>
      <c r="KH12" s="409" t="s">
        <v>38</v>
      </c>
      <c r="KI12" s="409" t="s">
        <v>38</v>
      </c>
      <c r="KJ12" s="409" t="s">
        <v>38</v>
      </c>
      <c r="KK12" s="409" t="s">
        <v>38</v>
      </c>
      <c r="KL12" s="409" t="s">
        <v>38</v>
      </c>
      <c r="KM12" s="409" t="s">
        <v>38</v>
      </c>
      <c r="KN12" s="409" t="s">
        <v>38</v>
      </c>
      <c r="KO12" s="409">
        <v>1</v>
      </c>
      <c r="KP12" s="409">
        <v>1</v>
      </c>
      <c r="KQ12" s="409">
        <v>1</v>
      </c>
      <c r="KR12" s="409">
        <v>1</v>
      </c>
      <c r="KS12" s="409" t="s">
        <v>38</v>
      </c>
      <c r="KT12" s="425" t="s">
        <v>38</v>
      </c>
    </row>
    <row r="13" spans="2:306" ht="18.75" customHeight="1">
      <c r="B13" s="349"/>
      <c r="C13" s="357" t="s">
        <v>299</v>
      </c>
      <c r="D13" s="356">
        <v>1201</v>
      </c>
      <c r="E13" s="362" t="s">
        <v>303</v>
      </c>
      <c r="F13" s="365" t="s">
        <v>136</v>
      </c>
      <c r="G13" s="371">
        <f t="shared" si="0"/>
        <v>2</v>
      </c>
      <c r="H13" s="373">
        <v>0</v>
      </c>
      <c r="I13" s="373">
        <v>0</v>
      </c>
      <c r="J13" s="373">
        <v>0</v>
      </c>
      <c r="K13" s="373">
        <v>0</v>
      </c>
      <c r="L13" s="373">
        <v>0</v>
      </c>
      <c r="M13" s="373">
        <v>0</v>
      </c>
      <c r="N13" s="373">
        <v>0</v>
      </c>
      <c r="O13" s="373">
        <v>0</v>
      </c>
      <c r="P13" s="373">
        <v>0</v>
      </c>
      <c r="Q13" s="373">
        <v>0</v>
      </c>
      <c r="R13" s="373">
        <v>0</v>
      </c>
      <c r="S13" s="373">
        <v>0</v>
      </c>
      <c r="T13" s="373">
        <v>0</v>
      </c>
      <c r="U13" s="373">
        <v>0</v>
      </c>
      <c r="V13" s="373">
        <v>0</v>
      </c>
      <c r="W13" s="373">
        <v>0</v>
      </c>
      <c r="X13" s="373">
        <v>0</v>
      </c>
      <c r="Y13" s="373">
        <v>0</v>
      </c>
      <c r="Z13" s="373">
        <v>0</v>
      </c>
      <c r="AA13" s="373">
        <v>0</v>
      </c>
      <c r="AB13" s="373">
        <v>0</v>
      </c>
      <c r="AC13" s="373">
        <v>0</v>
      </c>
      <c r="AD13" s="373">
        <v>2</v>
      </c>
      <c r="AE13" s="373">
        <v>0</v>
      </c>
      <c r="AF13" s="373">
        <v>0</v>
      </c>
      <c r="AG13" s="379">
        <v>0</v>
      </c>
      <c r="AJ13" s="349"/>
      <c r="AK13" s="357" t="s">
        <v>299</v>
      </c>
      <c r="AL13" s="356">
        <v>1201</v>
      </c>
      <c r="AM13" s="362" t="s">
        <v>303</v>
      </c>
      <c r="AN13" s="365" t="s">
        <v>136</v>
      </c>
      <c r="AO13" s="382">
        <f t="shared" si="2"/>
        <v>4</v>
      </c>
      <c r="AP13" s="386">
        <v>0</v>
      </c>
      <c r="AQ13" s="390">
        <v>0</v>
      </c>
      <c r="AR13" s="390">
        <v>0</v>
      </c>
      <c r="AS13" s="390">
        <v>0</v>
      </c>
      <c r="AT13" s="390">
        <v>0</v>
      </c>
      <c r="AU13" s="390">
        <v>0</v>
      </c>
      <c r="AV13" s="390">
        <v>0</v>
      </c>
      <c r="AW13" s="390">
        <v>0</v>
      </c>
      <c r="AX13" s="390">
        <v>0</v>
      </c>
      <c r="AY13" s="390">
        <v>0</v>
      </c>
      <c r="AZ13" s="390">
        <v>0</v>
      </c>
      <c r="BA13" s="390">
        <v>0</v>
      </c>
      <c r="BB13" s="390">
        <v>0</v>
      </c>
      <c r="BC13" s="390">
        <v>0</v>
      </c>
      <c r="BD13" s="390">
        <v>0</v>
      </c>
      <c r="BE13" s="390">
        <v>0</v>
      </c>
      <c r="BF13" s="390">
        <v>0</v>
      </c>
      <c r="BG13" s="390">
        <v>0</v>
      </c>
      <c r="BH13" s="390">
        <v>0</v>
      </c>
      <c r="BI13" s="390">
        <v>0</v>
      </c>
      <c r="BJ13" s="390">
        <v>1</v>
      </c>
      <c r="BK13" s="390">
        <v>1</v>
      </c>
      <c r="BL13" s="390">
        <v>0</v>
      </c>
      <c r="BM13" s="390">
        <v>2</v>
      </c>
      <c r="BN13" s="390">
        <v>0</v>
      </c>
      <c r="BO13" s="392">
        <v>0</v>
      </c>
      <c r="BQ13" s="349"/>
      <c r="BR13" s="357" t="s">
        <v>299</v>
      </c>
      <c r="BS13" s="356">
        <v>1201</v>
      </c>
      <c r="BT13" s="362" t="s">
        <v>303</v>
      </c>
      <c r="BU13" s="365" t="s">
        <v>136</v>
      </c>
      <c r="BV13" s="396">
        <v>4</v>
      </c>
      <c r="BW13" s="406" t="s">
        <v>38</v>
      </c>
      <c r="BX13" s="410" t="s">
        <v>38</v>
      </c>
      <c r="BY13" s="410" t="s">
        <v>38</v>
      </c>
      <c r="BZ13" s="410" t="s">
        <v>38</v>
      </c>
      <c r="CA13" s="414" t="s">
        <v>38</v>
      </c>
      <c r="CB13" s="406" t="s">
        <v>38</v>
      </c>
      <c r="CC13" s="410" t="s">
        <v>38</v>
      </c>
      <c r="CD13" s="410" t="s">
        <v>38</v>
      </c>
      <c r="CE13" s="410" t="s">
        <v>38</v>
      </c>
      <c r="CF13" s="410" t="s">
        <v>38</v>
      </c>
      <c r="CG13" s="410" t="s">
        <v>38</v>
      </c>
      <c r="CH13" s="410" t="s">
        <v>38</v>
      </c>
      <c r="CI13" s="410" t="s">
        <v>38</v>
      </c>
      <c r="CJ13" s="410" t="s">
        <v>38</v>
      </c>
      <c r="CK13" s="410" t="s">
        <v>38</v>
      </c>
      <c r="CL13" s="410" t="s">
        <v>38</v>
      </c>
      <c r="CM13" s="410" t="s">
        <v>38</v>
      </c>
      <c r="CN13" s="410" t="s">
        <v>38</v>
      </c>
      <c r="CO13" s="410" t="s">
        <v>38</v>
      </c>
      <c r="CP13" s="410" t="s">
        <v>38</v>
      </c>
      <c r="CQ13" s="410" t="s">
        <v>38</v>
      </c>
      <c r="CR13" s="410">
        <v>1</v>
      </c>
      <c r="CS13" s="410">
        <v>1</v>
      </c>
      <c r="CT13" s="410">
        <v>1</v>
      </c>
      <c r="CU13" s="410">
        <v>1</v>
      </c>
      <c r="CV13" s="410" t="s">
        <v>38</v>
      </c>
      <c r="CW13" s="426" t="s">
        <v>38</v>
      </c>
      <c r="CZ13" s="349"/>
      <c r="DA13" s="357" t="s">
        <v>299</v>
      </c>
      <c r="DB13" s="356">
        <v>1201</v>
      </c>
      <c r="DC13" s="362" t="s">
        <v>303</v>
      </c>
      <c r="DD13" s="365" t="s">
        <v>136</v>
      </c>
      <c r="DE13" s="396">
        <v>4</v>
      </c>
      <c r="DF13" s="406" t="s">
        <v>38</v>
      </c>
      <c r="DG13" s="410" t="s">
        <v>38</v>
      </c>
      <c r="DH13" s="410" t="s">
        <v>38</v>
      </c>
      <c r="DI13" s="410" t="s">
        <v>38</v>
      </c>
      <c r="DJ13" s="414" t="s">
        <v>38</v>
      </c>
      <c r="DK13" s="406" t="s">
        <v>38</v>
      </c>
      <c r="DL13" s="410" t="s">
        <v>38</v>
      </c>
      <c r="DM13" s="410" t="s">
        <v>38</v>
      </c>
      <c r="DN13" s="410" t="s">
        <v>38</v>
      </c>
      <c r="DO13" s="410" t="s">
        <v>38</v>
      </c>
      <c r="DP13" s="410" t="s">
        <v>38</v>
      </c>
      <c r="DQ13" s="410" t="s">
        <v>38</v>
      </c>
      <c r="DR13" s="410" t="s">
        <v>38</v>
      </c>
      <c r="DS13" s="410" t="s">
        <v>38</v>
      </c>
      <c r="DT13" s="410" t="s">
        <v>38</v>
      </c>
      <c r="DU13" s="410" t="s">
        <v>38</v>
      </c>
      <c r="DV13" s="410" t="s">
        <v>38</v>
      </c>
      <c r="DW13" s="410" t="s">
        <v>38</v>
      </c>
      <c r="DX13" s="410" t="s">
        <v>38</v>
      </c>
      <c r="DY13" s="410" t="s">
        <v>38</v>
      </c>
      <c r="DZ13" s="410" t="s">
        <v>38</v>
      </c>
      <c r="EA13" s="410">
        <v>1</v>
      </c>
      <c r="EB13" s="410">
        <v>2</v>
      </c>
      <c r="EC13" s="410">
        <v>1</v>
      </c>
      <c r="ED13" s="410" t="s">
        <v>38</v>
      </c>
      <c r="EE13" s="410" t="s">
        <v>38</v>
      </c>
      <c r="EF13" s="426" t="s">
        <v>38</v>
      </c>
      <c r="EH13" s="349"/>
      <c r="EI13" s="357" t="s">
        <v>299</v>
      </c>
      <c r="EJ13" s="356">
        <v>1201</v>
      </c>
      <c r="EK13" s="362" t="s">
        <v>303</v>
      </c>
      <c r="EL13" s="365" t="s">
        <v>136</v>
      </c>
      <c r="EM13" s="396">
        <v>2</v>
      </c>
      <c r="EN13" s="406" t="s">
        <v>38</v>
      </c>
      <c r="EO13" s="410" t="s">
        <v>38</v>
      </c>
      <c r="EP13" s="410" t="s">
        <v>38</v>
      </c>
      <c r="EQ13" s="410" t="s">
        <v>38</v>
      </c>
      <c r="ER13" s="414" t="s">
        <v>38</v>
      </c>
      <c r="ES13" s="406" t="s">
        <v>38</v>
      </c>
      <c r="ET13" s="410" t="s">
        <v>38</v>
      </c>
      <c r="EU13" s="410" t="s">
        <v>38</v>
      </c>
      <c r="EV13" s="410" t="s">
        <v>38</v>
      </c>
      <c r="EW13" s="410" t="s">
        <v>38</v>
      </c>
      <c r="EX13" s="410" t="s">
        <v>38</v>
      </c>
      <c r="EY13" s="410" t="s">
        <v>38</v>
      </c>
      <c r="EZ13" s="410" t="s">
        <v>38</v>
      </c>
      <c r="FA13" s="410" t="s">
        <v>38</v>
      </c>
      <c r="FB13" s="410" t="s">
        <v>38</v>
      </c>
      <c r="FC13" s="410" t="s">
        <v>38</v>
      </c>
      <c r="FD13" s="410" t="s">
        <v>38</v>
      </c>
      <c r="FE13" s="410" t="s">
        <v>38</v>
      </c>
      <c r="FF13" s="410" t="s">
        <v>38</v>
      </c>
      <c r="FG13" s="410" t="s">
        <v>38</v>
      </c>
      <c r="FH13" s="410" t="s">
        <v>38</v>
      </c>
      <c r="FI13" s="410" t="s">
        <v>38</v>
      </c>
      <c r="FJ13" s="410">
        <v>2</v>
      </c>
      <c r="FK13" s="410" t="s">
        <v>38</v>
      </c>
      <c r="FL13" s="410" t="s">
        <v>38</v>
      </c>
      <c r="FM13" s="410" t="s">
        <v>38</v>
      </c>
      <c r="FN13" s="426" t="s">
        <v>38</v>
      </c>
      <c r="FP13" s="349"/>
      <c r="FQ13" s="357" t="s">
        <v>299</v>
      </c>
      <c r="FR13" s="356">
        <v>1201</v>
      </c>
      <c r="FS13" s="362" t="s">
        <v>303</v>
      </c>
      <c r="FT13" s="365" t="s">
        <v>136</v>
      </c>
      <c r="FU13" s="396">
        <v>2</v>
      </c>
      <c r="FV13" s="406" t="s">
        <v>38</v>
      </c>
      <c r="FW13" s="410" t="s">
        <v>38</v>
      </c>
      <c r="FX13" s="410" t="s">
        <v>38</v>
      </c>
      <c r="FY13" s="410" t="s">
        <v>38</v>
      </c>
      <c r="FZ13" s="414" t="s">
        <v>38</v>
      </c>
      <c r="GA13" s="406" t="s">
        <v>38</v>
      </c>
      <c r="GB13" s="410" t="s">
        <v>38</v>
      </c>
      <c r="GC13" s="410" t="s">
        <v>38</v>
      </c>
      <c r="GD13" s="410" t="s">
        <v>38</v>
      </c>
      <c r="GE13" s="410" t="s">
        <v>38</v>
      </c>
      <c r="GF13" s="410" t="s">
        <v>38</v>
      </c>
      <c r="GG13" s="410" t="s">
        <v>38</v>
      </c>
      <c r="GH13" s="410" t="s">
        <v>38</v>
      </c>
      <c r="GI13" s="410" t="s">
        <v>38</v>
      </c>
      <c r="GJ13" s="410" t="s">
        <v>38</v>
      </c>
      <c r="GK13" s="410" t="s">
        <v>38</v>
      </c>
      <c r="GL13" s="410" t="s">
        <v>38</v>
      </c>
      <c r="GM13" s="410" t="s">
        <v>38</v>
      </c>
      <c r="GN13" s="410" t="s">
        <v>38</v>
      </c>
      <c r="GO13" s="410" t="s">
        <v>38</v>
      </c>
      <c r="GP13" s="410" t="s">
        <v>38</v>
      </c>
      <c r="GQ13" s="410">
        <v>1</v>
      </c>
      <c r="GR13" s="410">
        <v>1</v>
      </c>
      <c r="GS13" s="410" t="s">
        <v>38</v>
      </c>
      <c r="GT13" s="410" t="s">
        <v>38</v>
      </c>
      <c r="GU13" s="410" t="s">
        <v>38</v>
      </c>
      <c r="GV13" s="426" t="s">
        <v>38</v>
      </c>
      <c r="GX13" s="349"/>
      <c r="GY13" s="357" t="s">
        <v>299</v>
      </c>
      <c r="GZ13" s="356">
        <v>1201</v>
      </c>
      <c r="HA13" s="362" t="s">
        <v>303</v>
      </c>
      <c r="HB13" s="365" t="s">
        <v>136</v>
      </c>
      <c r="HC13" s="396">
        <v>1</v>
      </c>
      <c r="HD13" s="406" t="s">
        <v>38</v>
      </c>
      <c r="HE13" s="410" t="s">
        <v>38</v>
      </c>
      <c r="HF13" s="410" t="s">
        <v>38</v>
      </c>
      <c r="HG13" s="410" t="s">
        <v>38</v>
      </c>
      <c r="HH13" s="414" t="s">
        <v>38</v>
      </c>
      <c r="HI13" s="418" t="s">
        <v>38</v>
      </c>
      <c r="HJ13" s="410" t="s">
        <v>38</v>
      </c>
      <c r="HK13" s="410" t="s">
        <v>38</v>
      </c>
      <c r="HL13" s="410" t="s">
        <v>38</v>
      </c>
      <c r="HM13" s="410" t="s">
        <v>38</v>
      </c>
      <c r="HN13" s="410" t="s">
        <v>38</v>
      </c>
      <c r="HO13" s="410" t="s">
        <v>38</v>
      </c>
      <c r="HP13" s="410" t="s">
        <v>38</v>
      </c>
      <c r="HQ13" s="410" t="s">
        <v>38</v>
      </c>
      <c r="HR13" s="410" t="s">
        <v>38</v>
      </c>
      <c r="HS13" s="410" t="s">
        <v>38</v>
      </c>
      <c r="HT13" s="410" t="s">
        <v>38</v>
      </c>
      <c r="HU13" s="410" t="s">
        <v>38</v>
      </c>
      <c r="HV13" s="410" t="s">
        <v>38</v>
      </c>
      <c r="HW13" s="410" t="s">
        <v>38</v>
      </c>
      <c r="HX13" s="410" t="s">
        <v>38</v>
      </c>
      <c r="HY13" s="410" t="s">
        <v>38</v>
      </c>
      <c r="HZ13" s="410">
        <v>1</v>
      </c>
      <c r="IA13" s="410" t="s">
        <v>38</v>
      </c>
      <c r="IB13" s="410" t="s">
        <v>38</v>
      </c>
      <c r="IC13" s="410" t="s">
        <v>38</v>
      </c>
      <c r="ID13" s="426" t="s">
        <v>38</v>
      </c>
      <c r="IF13" s="349"/>
      <c r="IG13" s="357" t="s">
        <v>299</v>
      </c>
      <c r="IH13" s="356">
        <v>1201</v>
      </c>
      <c r="II13" s="362" t="s">
        <v>303</v>
      </c>
      <c r="IJ13" s="365" t="s">
        <v>136</v>
      </c>
      <c r="IK13" s="396">
        <v>2</v>
      </c>
      <c r="IL13" s="406" t="s">
        <v>38</v>
      </c>
      <c r="IM13" s="410" t="s">
        <v>38</v>
      </c>
      <c r="IN13" s="410" t="s">
        <v>38</v>
      </c>
      <c r="IO13" s="410" t="s">
        <v>38</v>
      </c>
      <c r="IP13" s="414" t="s">
        <v>38</v>
      </c>
      <c r="IQ13" s="418" t="s">
        <v>38</v>
      </c>
      <c r="IR13" s="410" t="s">
        <v>38</v>
      </c>
      <c r="IS13" s="410" t="s">
        <v>38</v>
      </c>
      <c r="IT13" s="410" t="s">
        <v>38</v>
      </c>
      <c r="IU13" s="410" t="s">
        <v>38</v>
      </c>
      <c r="IV13" s="410" t="s">
        <v>38</v>
      </c>
      <c r="IW13" s="410" t="s">
        <v>38</v>
      </c>
      <c r="IX13" s="410" t="s">
        <v>38</v>
      </c>
      <c r="IY13" s="410" t="s">
        <v>38</v>
      </c>
      <c r="IZ13" s="410" t="s">
        <v>38</v>
      </c>
      <c r="JA13" s="410" t="s">
        <v>38</v>
      </c>
      <c r="JB13" s="410" t="s">
        <v>38</v>
      </c>
      <c r="JC13" s="410" t="s">
        <v>38</v>
      </c>
      <c r="JD13" s="410" t="s">
        <v>38</v>
      </c>
      <c r="JE13" s="410" t="s">
        <v>38</v>
      </c>
      <c r="JF13" s="410" t="s">
        <v>38</v>
      </c>
      <c r="JG13" s="410" t="s">
        <v>38</v>
      </c>
      <c r="JH13" s="410" t="s">
        <v>38</v>
      </c>
      <c r="JI13" s="410" t="s">
        <v>38</v>
      </c>
      <c r="JJ13" s="410" t="s">
        <v>38</v>
      </c>
      <c r="JK13" s="410" t="s">
        <v>38</v>
      </c>
      <c r="JL13" s="426" t="s">
        <v>38</v>
      </c>
      <c r="JN13" s="349"/>
      <c r="JO13" s="357" t="s">
        <v>299</v>
      </c>
      <c r="JP13" s="356">
        <v>1201</v>
      </c>
      <c r="JQ13" s="362" t="s">
        <v>303</v>
      </c>
      <c r="JR13" s="365" t="s">
        <v>136</v>
      </c>
      <c r="JS13" s="396">
        <v>1</v>
      </c>
      <c r="JT13" s="406" t="s">
        <v>38</v>
      </c>
      <c r="JU13" s="410" t="s">
        <v>38</v>
      </c>
      <c r="JV13" s="410" t="s">
        <v>38</v>
      </c>
      <c r="JW13" s="410" t="s">
        <v>38</v>
      </c>
      <c r="JX13" s="414" t="s">
        <v>38</v>
      </c>
      <c r="JY13" s="418" t="s">
        <v>38</v>
      </c>
      <c r="JZ13" s="410" t="s">
        <v>38</v>
      </c>
      <c r="KA13" s="410" t="s">
        <v>38</v>
      </c>
      <c r="KB13" s="410" t="s">
        <v>38</v>
      </c>
      <c r="KC13" s="410" t="s">
        <v>38</v>
      </c>
      <c r="KD13" s="410" t="s">
        <v>38</v>
      </c>
      <c r="KE13" s="410" t="s">
        <v>38</v>
      </c>
      <c r="KF13" s="410" t="s">
        <v>38</v>
      </c>
      <c r="KG13" s="410" t="s">
        <v>38</v>
      </c>
      <c r="KH13" s="410" t="s">
        <v>38</v>
      </c>
      <c r="KI13" s="410" t="s">
        <v>38</v>
      </c>
      <c r="KJ13" s="410" t="s">
        <v>38</v>
      </c>
      <c r="KK13" s="410" t="s">
        <v>38</v>
      </c>
      <c r="KL13" s="410" t="s">
        <v>38</v>
      </c>
      <c r="KM13" s="410" t="s">
        <v>38</v>
      </c>
      <c r="KN13" s="410" t="s">
        <v>38</v>
      </c>
      <c r="KO13" s="410" t="s">
        <v>38</v>
      </c>
      <c r="KP13" s="410">
        <v>1</v>
      </c>
      <c r="KQ13" s="410" t="s">
        <v>38</v>
      </c>
      <c r="KR13" s="410" t="s">
        <v>38</v>
      </c>
      <c r="KS13" s="410" t="s">
        <v>38</v>
      </c>
      <c r="KT13" s="426" t="s">
        <v>38</v>
      </c>
    </row>
    <row r="14" spans="2:306" ht="18.75" customHeight="1">
      <c r="B14" s="349"/>
      <c r="C14" s="357"/>
      <c r="D14" s="356"/>
      <c r="E14" s="362"/>
      <c r="F14" s="366" t="s">
        <v>17</v>
      </c>
      <c r="G14" s="371">
        <f t="shared" si="0"/>
        <v>3</v>
      </c>
      <c r="H14" s="373">
        <v>0</v>
      </c>
      <c r="I14" s="373">
        <v>0</v>
      </c>
      <c r="J14" s="373">
        <v>0</v>
      </c>
      <c r="K14" s="373">
        <v>0</v>
      </c>
      <c r="L14" s="373">
        <v>0</v>
      </c>
      <c r="M14" s="373">
        <v>0</v>
      </c>
      <c r="N14" s="373">
        <v>0</v>
      </c>
      <c r="O14" s="373">
        <v>0</v>
      </c>
      <c r="P14" s="373">
        <v>0</v>
      </c>
      <c r="Q14" s="373">
        <v>0</v>
      </c>
      <c r="R14" s="373">
        <v>0</v>
      </c>
      <c r="S14" s="373">
        <v>0</v>
      </c>
      <c r="T14" s="373">
        <v>0</v>
      </c>
      <c r="U14" s="373">
        <v>0</v>
      </c>
      <c r="V14" s="373">
        <v>0</v>
      </c>
      <c r="W14" s="373">
        <v>0</v>
      </c>
      <c r="X14" s="373">
        <v>0</v>
      </c>
      <c r="Y14" s="373">
        <v>0</v>
      </c>
      <c r="Z14" s="373">
        <v>0</v>
      </c>
      <c r="AA14" s="373">
        <v>0</v>
      </c>
      <c r="AB14" s="373">
        <v>0</v>
      </c>
      <c r="AC14" s="373">
        <v>0</v>
      </c>
      <c r="AD14" s="373">
        <v>1</v>
      </c>
      <c r="AE14" s="373">
        <v>2</v>
      </c>
      <c r="AF14" s="373">
        <v>0</v>
      </c>
      <c r="AG14" s="379">
        <v>0</v>
      </c>
      <c r="AJ14" s="349"/>
      <c r="AK14" s="357"/>
      <c r="AL14" s="356"/>
      <c r="AM14" s="362"/>
      <c r="AN14" s="366" t="s">
        <v>17</v>
      </c>
      <c r="AO14" s="382">
        <f t="shared" si="2"/>
        <v>1</v>
      </c>
      <c r="AP14" s="386">
        <v>0</v>
      </c>
      <c r="AQ14" s="390">
        <v>0</v>
      </c>
      <c r="AR14" s="390">
        <v>0</v>
      </c>
      <c r="AS14" s="390">
        <v>0</v>
      </c>
      <c r="AT14" s="390">
        <v>0</v>
      </c>
      <c r="AU14" s="390">
        <v>0</v>
      </c>
      <c r="AV14" s="390">
        <v>0</v>
      </c>
      <c r="AW14" s="390">
        <v>0</v>
      </c>
      <c r="AX14" s="390">
        <v>0</v>
      </c>
      <c r="AY14" s="390">
        <v>0</v>
      </c>
      <c r="AZ14" s="390">
        <v>0</v>
      </c>
      <c r="BA14" s="390">
        <v>0</v>
      </c>
      <c r="BB14" s="390">
        <v>0</v>
      </c>
      <c r="BC14" s="390">
        <v>0</v>
      </c>
      <c r="BD14" s="390">
        <v>0</v>
      </c>
      <c r="BE14" s="390">
        <v>0</v>
      </c>
      <c r="BF14" s="390">
        <v>0</v>
      </c>
      <c r="BG14" s="390">
        <v>0</v>
      </c>
      <c r="BH14" s="390">
        <v>0</v>
      </c>
      <c r="BI14" s="390">
        <v>0</v>
      </c>
      <c r="BJ14" s="390">
        <v>1</v>
      </c>
      <c r="BK14" s="390">
        <v>0</v>
      </c>
      <c r="BL14" s="390">
        <v>0</v>
      </c>
      <c r="BM14" s="390">
        <v>0</v>
      </c>
      <c r="BN14" s="390">
        <v>0</v>
      </c>
      <c r="BO14" s="392">
        <v>0</v>
      </c>
      <c r="BQ14" s="349"/>
      <c r="BR14" s="357"/>
      <c r="BS14" s="356"/>
      <c r="BT14" s="362"/>
      <c r="BU14" s="366" t="s">
        <v>17</v>
      </c>
      <c r="BV14" s="397" t="s">
        <v>38</v>
      </c>
      <c r="BW14" s="405" t="s">
        <v>38</v>
      </c>
      <c r="BX14" s="409" t="s">
        <v>38</v>
      </c>
      <c r="BY14" s="409" t="s">
        <v>38</v>
      </c>
      <c r="BZ14" s="409" t="s">
        <v>38</v>
      </c>
      <c r="CA14" s="413" t="s">
        <v>38</v>
      </c>
      <c r="CB14" s="405" t="s">
        <v>38</v>
      </c>
      <c r="CC14" s="409" t="s">
        <v>38</v>
      </c>
      <c r="CD14" s="409" t="s">
        <v>38</v>
      </c>
      <c r="CE14" s="409" t="s">
        <v>38</v>
      </c>
      <c r="CF14" s="409" t="s">
        <v>38</v>
      </c>
      <c r="CG14" s="409" t="s">
        <v>38</v>
      </c>
      <c r="CH14" s="409" t="s">
        <v>38</v>
      </c>
      <c r="CI14" s="409" t="s">
        <v>38</v>
      </c>
      <c r="CJ14" s="409" t="s">
        <v>38</v>
      </c>
      <c r="CK14" s="409" t="s">
        <v>38</v>
      </c>
      <c r="CL14" s="409" t="s">
        <v>38</v>
      </c>
      <c r="CM14" s="409" t="s">
        <v>38</v>
      </c>
      <c r="CN14" s="409" t="s">
        <v>38</v>
      </c>
      <c r="CO14" s="409" t="s">
        <v>38</v>
      </c>
      <c r="CP14" s="409" t="s">
        <v>38</v>
      </c>
      <c r="CQ14" s="409" t="s">
        <v>38</v>
      </c>
      <c r="CR14" s="409" t="s">
        <v>38</v>
      </c>
      <c r="CS14" s="409" t="s">
        <v>38</v>
      </c>
      <c r="CT14" s="409" t="s">
        <v>38</v>
      </c>
      <c r="CU14" s="409" t="s">
        <v>38</v>
      </c>
      <c r="CV14" s="409" t="s">
        <v>38</v>
      </c>
      <c r="CW14" s="425" t="s">
        <v>38</v>
      </c>
      <c r="CZ14" s="349"/>
      <c r="DA14" s="357"/>
      <c r="DB14" s="356"/>
      <c r="DC14" s="362"/>
      <c r="DD14" s="366" t="s">
        <v>17</v>
      </c>
      <c r="DE14" s="397">
        <v>2</v>
      </c>
      <c r="DF14" s="405" t="s">
        <v>38</v>
      </c>
      <c r="DG14" s="409" t="s">
        <v>38</v>
      </c>
      <c r="DH14" s="409" t="s">
        <v>38</v>
      </c>
      <c r="DI14" s="409" t="s">
        <v>38</v>
      </c>
      <c r="DJ14" s="413" t="s">
        <v>38</v>
      </c>
      <c r="DK14" s="405" t="s">
        <v>38</v>
      </c>
      <c r="DL14" s="409" t="s">
        <v>38</v>
      </c>
      <c r="DM14" s="409" t="s">
        <v>38</v>
      </c>
      <c r="DN14" s="409" t="s">
        <v>38</v>
      </c>
      <c r="DO14" s="409" t="s">
        <v>38</v>
      </c>
      <c r="DP14" s="409" t="s">
        <v>38</v>
      </c>
      <c r="DQ14" s="409" t="s">
        <v>38</v>
      </c>
      <c r="DR14" s="409" t="s">
        <v>38</v>
      </c>
      <c r="DS14" s="409" t="s">
        <v>38</v>
      </c>
      <c r="DT14" s="409" t="s">
        <v>38</v>
      </c>
      <c r="DU14" s="409" t="s">
        <v>38</v>
      </c>
      <c r="DV14" s="409" t="s">
        <v>38</v>
      </c>
      <c r="DW14" s="409" t="s">
        <v>38</v>
      </c>
      <c r="DX14" s="409" t="s">
        <v>38</v>
      </c>
      <c r="DY14" s="409" t="s">
        <v>38</v>
      </c>
      <c r="DZ14" s="409" t="s">
        <v>38</v>
      </c>
      <c r="EA14" s="409">
        <v>1</v>
      </c>
      <c r="EB14" s="409">
        <v>1</v>
      </c>
      <c r="EC14" s="409" t="s">
        <v>38</v>
      </c>
      <c r="ED14" s="409" t="s">
        <v>38</v>
      </c>
      <c r="EE14" s="409" t="s">
        <v>38</v>
      </c>
      <c r="EF14" s="425" t="s">
        <v>38</v>
      </c>
      <c r="EH14" s="349"/>
      <c r="EI14" s="357"/>
      <c r="EJ14" s="356"/>
      <c r="EK14" s="362"/>
      <c r="EL14" s="366" t="s">
        <v>17</v>
      </c>
      <c r="EM14" s="397">
        <v>4</v>
      </c>
      <c r="EN14" s="405" t="s">
        <v>38</v>
      </c>
      <c r="EO14" s="409" t="s">
        <v>38</v>
      </c>
      <c r="EP14" s="409" t="s">
        <v>38</v>
      </c>
      <c r="EQ14" s="409" t="s">
        <v>38</v>
      </c>
      <c r="ER14" s="413" t="s">
        <v>38</v>
      </c>
      <c r="ES14" s="405" t="s">
        <v>38</v>
      </c>
      <c r="ET14" s="409" t="s">
        <v>38</v>
      </c>
      <c r="EU14" s="409" t="s">
        <v>38</v>
      </c>
      <c r="EV14" s="409" t="s">
        <v>38</v>
      </c>
      <c r="EW14" s="409" t="s">
        <v>38</v>
      </c>
      <c r="EX14" s="409" t="s">
        <v>38</v>
      </c>
      <c r="EY14" s="409" t="s">
        <v>38</v>
      </c>
      <c r="EZ14" s="409" t="s">
        <v>38</v>
      </c>
      <c r="FA14" s="409" t="s">
        <v>38</v>
      </c>
      <c r="FB14" s="409" t="s">
        <v>38</v>
      </c>
      <c r="FC14" s="409" t="s">
        <v>38</v>
      </c>
      <c r="FD14" s="409" t="s">
        <v>38</v>
      </c>
      <c r="FE14" s="409" t="s">
        <v>38</v>
      </c>
      <c r="FF14" s="409" t="s">
        <v>38</v>
      </c>
      <c r="FG14" s="409" t="s">
        <v>38</v>
      </c>
      <c r="FH14" s="409">
        <v>1</v>
      </c>
      <c r="FI14" s="409" t="s">
        <v>38</v>
      </c>
      <c r="FJ14" s="409">
        <v>2</v>
      </c>
      <c r="FK14" s="409">
        <v>1</v>
      </c>
      <c r="FL14" s="409" t="s">
        <v>38</v>
      </c>
      <c r="FM14" s="409" t="s">
        <v>38</v>
      </c>
      <c r="FN14" s="425" t="s">
        <v>38</v>
      </c>
      <c r="FP14" s="349"/>
      <c r="FQ14" s="357"/>
      <c r="FR14" s="356"/>
      <c r="FS14" s="362"/>
      <c r="FT14" s="366" t="s">
        <v>17</v>
      </c>
      <c r="FU14" s="397">
        <v>1</v>
      </c>
      <c r="FV14" s="405" t="s">
        <v>38</v>
      </c>
      <c r="FW14" s="409" t="s">
        <v>38</v>
      </c>
      <c r="FX14" s="409" t="s">
        <v>38</v>
      </c>
      <c r="FY14" s="409" t="s">
        <v>38</v>
      </c>
      <c r="FZ14" s="413" t="s">
        <v>38</v>
      </c>
      <c r="GA14" s="405" t="s">
        <v>38</v>
      </c>
      <c r="GB14" s="409" t="s">
        <v>38</v>
      </c>
      <c r="GC14" s="409" t="s">
        <v>38</v>
      </c>
      <c r="GD14" s="409" t="s">
        <v>38</v>
      </c>
      <c r="GE14" s="409" t="s">
        <v>38</v>
      </c>
      <c r="GF14" s="409" t="s">
        <v>38</v>
      </c>
      <c r="GG14" s="409" t="s">
        <v>38</v>
      </c>
      <c r="GH14" s="409" t="s">
        <v>38</v>
      </c>
      <c r="GI14" s="409" t="s">
        <v>38</v>
      </c>
      <c r="GJ14" s="409" t="s">
        <v>38</v>
      </c>
      <c r="GK14" s="409" t="s">
        <v>38</v>
      </c>
      <c r="GL14" s="409" t="s">
        <v>38</v>
      </c>
      <c r="GM14" s="409" t="s">
        <v>38</v>
      </c>
      <c r="GN14" s="409" t="s">
        <v>38</v>
      </c>
      <c r="GO14" s="409" t="s">
        <v>38</v>
      </c>
      <c r="GP14" s="409" t="s">
        <v>38</v>
      </c>
      <c r="GQ14" s="409">
        <v>1</v>
      </c>
      <c r="GR14" s="409" t="s">
        <v>38</v>
      </c>
      <c r="GS14" s="409" t="s">
        <v>38</v>
      </c>
      <c r="GT14" s="409" t="s">
        <v>38</v>
      </c>
      <c r="GU14" s="409" t="s">
        <v>38</v>
      </c>
      <c r="GV14" s="425" t="s">
        <v>38</v>
      </c>
      <c r="GX14" s="349"/>
      <c r="GY14" s="357"/>
      <c r="GZ14" s="356"/>
      <c r="HA14" s="362"/>
      <c r="HB14" s="366" t="s">
        <v>17</v>
      </c>
      <c r="HC14" s="397">
        <v>2</v>
      </c>
      <c r="HD14" s="405" t="s">
        <v>38</v>
      </c>
      <c r="HE14" s="409" t="s">
        <v>38</v>
      </c>
      <c r="HF14" s="409" t="s">
        <v>38</v>
      </c>
      <c r="HG14" s="409" t="s">
        <v>38</v>
      </c>
      <c r="HH14" s="413" t="s">
        <v>38</v>
      </c>
      <c r="HI14" s="417" t="s">
        <v>38</v>
      </c>
      <c r="HJ14" s="409" t="s">
        <v>38</v>
      </c>
      <c r="HK14" s="409" t="s">
        <v>38</v>
      </c>
      <c r="HL14" s="409" t="s">
        <v>38</v>
      </c>
      <c r="HM14" s="409" t="s">
        <v>38</v>
      </c>
      <c r="HN14" s="409" t="s">
        <v>38</v>
      </c>
      <c r="HO14" s="409" t="s">
        <v>38</v>
      </c>
      <c r="HP14" s="409" t="s">
        <v>38</v>
      </c>
      <c r="HQ14" s="409" t="s">
        <v>38</v>
      </c>
      <c r="HR14" s="409" t="s">
        <v>38</v>
      </c>
      <c r="HS14" s="409" t="s">
        <v>38</v>
      </c>
      <c r="HT14" s="409" t="s">
        <v>38</v>
      </c>
      <c r="HU14" s="409" t="s">
        <v>38</v>
      </c>
      <c r="HV14" s="409" t="s">
        <v>38</v>
      </c>
      <c r="HW14" s="409" t="s">
        <v>38</v>
      </c>
      <c r="HX14" s="409" t="s">
        <v>38</v>
      </c>
      <c r="HY14" s="409">
        <v>1</v>
      </c>
      <c r="HZ14" s="409" t="s">
        <v>38</v>
      </c>
      <c r="IA14" s="409" t="s">
        <v>38</v>
      </c>
      <c r="IB14" s="409">
        <v>1</v>
      </c>
      <c r="IC14" s="409" t="s">
        <v>38</v>
      </c>
      <c r="ID14" s="425" t="s">
        <v>38</v>
      </c>
      <c r="IF14" s="349"/>
      <c r="IG14" s="357"/>
      <c r="IH14" s="356"/>
      <c r="II14" s="362"/>
      <c r="IJ14" s="366" t="s">
        <v>17</v>
      </c>
      <c r="IK14" s="397">
        <v>2</v>
      </c>
      <c r="IL14" s="405" t="s">
        <v>38</v>
      </c>
      <c r="IM14" s="409" t="s">
        <v>38</v>
      </c>
      <c r="IN14" s="409" t="s">
        <v>38</v>
      </c>
      <c r="IO14" s="409" t="s">
        <v>38</v>
      </c>
      <c r="IP14" s="413" t="s">
        <v>38</v>
      </c>
      <c r="IQ14" s="417" t="s">
        <v>38</v>
      </c>
      <c r="IR14" s="409" t="s">
        <v>38</v>
      </c>
      <c r="IS14" s="409" t="s">
        <v>38</v>
      </c>
      <c r="IT14" s="409" t="s">
        <v>38</v>
      </c>
      <c r="IU14" s="409" t="s">
        <v>38</v>
      </c>
      <c r="IV14" s="409" t="s">
        <v>38</v>
      </c>
      <c r="IW14" s="409" t="s">
        <v>38</v>
      </c>
      <c r="IX14" s="409" t="s">
        <v>38</v>
      </c>
      <c r="IY14" s="409" t="s">
        <v>38</v>
      </c>
      <c r="IZ14" s="409" t="s">
        <v>38</v>
      </c>
      <c r="JA14" s="409" t="s">
        <v>38</v>
      </c>
      <c r="JB14" s="409" t="s">
        <v>38</v>
      </c>
      <c r="JC14" s="409" t="s">
        <v>38</v>
      </c>
      <c r="JD14" s="409" t="s">
        <v>38</v>
      </c>
      <c r="JE14" s="409" t="s">
        <v>38</v>
      </c>
      <c r="JF14" s="409" t="s">
        <v>38</v>
      </c>
      <c r="JG14" s="409" t="s">
        <v>38</v>
      </c>
      <c r="JH14" s="409" t="s">
        <v>38</v>
      </c>
      <c r="JI14" s="409" t="s">
        <v>38</v>
      </c>
      <c r="JJ14" s="409" t="s">
        <v>38</v>
      </c>
      <c r="JK14" s="409" t="s">
        <v>38</v>
      </c>
      <c r="JL14" s="425" t="s">
        <v>38</v>
      </c>
      <c r="JN14" s="349"/>
      <c r="JO14" s="357"/>
      <c r="JP14" s="356"/>
      <c r="JQ14" s="362"/>
      <c r="JR14" s="366" t="s">
        <v>17</v>
      </c>
      <c r="JS14" s="397">
        <v>3</v>
      </c>
      <c r="JT14" s="405" t="s">
        <v>38</v>
      </c>
      <c r="JU14" s="409" t="s">
        <v>38</v>
      </c>
      <c r="JV14" s="409" t="s">
        <v>38</v>
      </c>
      <c r="JW14" s="409" t="s">
        <v>38</v>
      </c>
      <c r="JX14" s="413" t="s">
        <v>38</v>
      </c>
      <c r="JY14" s="417" t="s">
        <v>38</v>
      </c>
      <c r="JZ14" s="409" t="s">
        <v>38</v>
      </c>
      <c r="KA14" s="409" t="s">
        <v>38</v>
      </c>
      <c r="KB14" s="409" t="s">
        <v>38</v>
      </c>
      <c r="KC14" s="409" t="s">
        <v>38</v>
      </c>
      <c r="KD14" s="409" t="s">
        <v>38</v>
      </c>
      <c r="KE14" s="409" t="s">
        <v>38</v>
      </c>
      <c r="KF14" s="409" t="s">
        <v>38</v>
      </c>
      <c r="KG14" s="409" t="s">
        <v>38</v>
      </c>
      <c r="KH14" s="409" t="s">
        <v>38</v>
      </c>
      <c r="KI14" s="409" t="s">
        <v>38</v>
      </c>
      <c r="KJ14" s="409" t="s">
        <v>38</v>
      </c>
      <c r="KK14" s="409" t="s">
        <v>38</v>
      </c>
      <c r="KL14" s="409" t="s">
        <v>38</v>
      </c>
      <c r="KM14" s="409" t="s">
        <v>38</v>
      </c>
      <c r="KN14" s="409" t="s">
        <v>38</v>
      </c>
      <c r="KO14" s="409" t="s">
        <v>38</v>
      </c>
      <c r="KP14" s="409">
        <v>1</v>
      </c>
      <c r="KQ14" s="409">
        <v>1</v>
      </c>
      <c r="KR14" s="409">
        <v>1</v>
      </c>
      <c r="KS14" s="409" t="s">
        <v>38</v>
      </c>
      <c r="KT14" s="425" t="s">
        <v>38</v>
      </c>
    </row>
    <row r="15" spans="2:306" ht="18.75" customHeight="1">
      <c r="B15" s="349"/>
      <c r="C15" s="357"/>
      <c r="D15" s="356">
        <v>1202</v>
      </c>
      <c r="E15" s="362" t="s">
        <v>305</v>
      </c>
      <c r="F15" s="365" t="s">
        <v>136</v>
      </c>
      <c r="G15" s="369">
        <f t="shared" si="0"/>
        <v>0</v>
      </c>
      <c r="H15" s="369">
        <v>0</v>
      </c>
      <c r="I15" s="369">
        <v>0</v>
      </c>
      <c r="J15" s="369">
        <v>0</v>
      </c>
      <c r="K15" s="369">
        <v>0</v>
      </c>
      <c r="L15" s="369">
        <v>0</v>
      </c>
      <c r="M15" s="369">
        <v>0</v>
      </c>
      <c r="N15" s="369">
        <v>0</v>
      </c>
      <c r="O15" s="369">
        <v>0</v>
      </c>
      <c r="P15" s="369">
        <v>0</v>
      </c>
      <c r="Q15" s="369">
        <v>0</v>
      </c>
      <c r="R15" s="369">
        <v>0</v>
      </c>
      <c r="S15" s="369">
        <v>0</v>
      </c>
      <c r="T15" s="369">
        <v>0</v>
      </c>
      <c r="U15" s="369">
        <v>0</v>
      </c>
      <c r="V15" s="369">
        <v>0</v>
      </c>
      <c r="W15" s="369">
        <v>0</v>
      </c>
      <c r="X15" s="369">
        <v>0</v>
      </c>
      <c r="Y15" s="369">
        <v>0</v>
      </c>
      <c r="Z15" s="369">
        <v>0</v>
      </c>
      <c r="AA15" s="369">
        <v>0</v>
      </c>
      <c r="AB15" s="369">
        <v>0</v>
      </c>
      <c r="AC15" s="369">
        <v>0</v>
      </c>
      <c r="AD15" s="369">
        <v>0</v>
      </c>
      <c r="AE15" s="369">
        <v>0</v>
      </c>
      <c r="AF15" s="369">
        <v>0</v>
      </c>
      <c r="AG15" s="369">
        <v>0</v>
      </c>
      <c r="AJ15" s="349"/>
      <c r="AK15" s="357"/>
      <c r="AL15" s="356">
        <v>1202</v>
      </c>
      <c r="AM15" s="362" t="s">
        <v>305</v>
      </c>
      <c r="AN15" s="365" t="s">
        <v>136</v>
      </c>
      <c r="AO15" s="380">
        <f t="shared" si="2"/>
        <v>0</v>
      </c>
      <c r="AP15" s="384">
        <v>0</v>
      </c>
      <c r="AQ15" s="388">
        <v>0</v>
      </c>
      <c r="AR15" s="388">
        <v>0</v>
      </c>
      <c r="AS15" s="388">
        <v>0</v>
      </c>
      <c r="AT15" s="388">
        <v>0</v>
      </c>
      <c r="AU15" s="388">
        <v>0</v>
      </c>
      <c r="AV15" s="388">
        <v>0</v>
      </c>
      <c r="AW15" s="388">
        <v>0</v>
      </c>
      <c r="AX15" s="388">
        <v>0</v>
      </c>
      <c r="AY15" s="388">
        <v>0</v>
      </c>
      <c r="AZ15" s="388">
        <v>0</v>
      </c>
      <c r="BA15" s="388">
        <v>0</v>
      </c>
      <c r="BB15" s="388">
        <v>0</v>
      </c>
      <c r="BC15" s="388">
        <v>0</v>
      </c>
      <c r="BD15" s="388">
        <v>0</v>
      </c>
      <c r="BE15" s="388">
        <v>0</v>
      </c>
      <c r="BF15" s="388">
        <v>0</v>
      </c>
      <c r="BG15" s="388">
        <v>0</v>
      </c>
      <c r="BH15" s="388">
        <v>0</v>
      </c>
      <c r="BI15" s="388">
        <v>0</v>
      </c>
      <c r="BJ15" s="388">
        <v>0</v>
      </c>
      <c r="BK15" s="388">
        <v>0</v>
      </c>
      <c r="BL15" s="388">
        <v>0</v>
      </c>
      <c r="BM15" s="388">
        <v>0</v>
      </c>
      <c r="BN15" s="388">
        <v>0</v>
      </c>
      <c r="BO15" s="380">
        <v>0</v>
      </c>
      <c r="BQ15" s="349"/>
      <c r="BR15" s="357"/>
      <c r="BS15" s="356">
        <v>1202</v>
      </c>
      <c r="BT15" s="362" t="s">
        <v>305</v>
      </c>
      <c r="BU15" s="365" t="s">
        <v>136</v>
      </c>
      <c r="BV15" s="396">
        <v>1</v>
      </c>
      <c r="BW15" s="406" t="s">
        <v>38</v>
      </c>
      <c r="BX15" s="410" t="s">
        <v>38</v>
      </c>
      <c r="BY15" s="410" t="s">
        <v>38</v>
      </c>
      <c r="BZ15" s="410" t="s">
        <v>38</v>
      </c>
      <c r="CA15" s="414" t="s">
        <v>38</v>
      </c>
      <c r="CB15" s="406" t="s">
        <v>38</v>
      </c>
      <c r="CC15" s="410" t="s">
        <v>38</v>
      </c>
      <c r="CD15" s="410" t="s">
        <v>38</v>
      </c>
      <c r="CE15" s="410" t="s">
        <v>38</v>
      </c>
      <c r="CF15" s="410" t="s">
        <v>38</v>
      </c>
      <c r="CG15" s="410" t="s">
        <v>38</v>
      </c>
      <c r="CH15" s="410" t="s">
        <v>38</v>
      </c>
      <c r="CI15" s="410" t="s">
        <v>38</v>
      </c>
      <c r="CJ15" s="410" t="s">
        <v>38</v>
      </c>
      <c r="CK15" s="410" t="s">
        <v>38</v>
      </c>
      <c r="CL15" s="410" t="s">
        <v>38</v>
      </c>
      <c r="CM15" s="410" t="s">
        <v>38</v>
      </c>
      <c r="CN15" s="410" t="s">
        <v>38</v>
      </c>
      <c r="CO15" s="410" t="s">
        <v>38</v>
      </c>
      <c r="CP15" s="410" t="s">
        <v>38</v>
      </c>
      <c r="CQ15" s="410">
        <v>1</v>
      </c>
      <c r="CR15" s="410" t="s">
        <v>38</v>
      </c>
      <c r="CS15" s="410" t="s">
        <v>38</v>
      </c>
      <c r="CT15" s="410" t="s">
        <v>38</v>
      </c>
      <c r="CU15" s="410" t="s">
        <v>38</v>
      </c>
      <c r="CV15" s="410" t="s">
        <v>38</v>
      </c>
      <c r="CW15" s="426" t="s">
        <v>38</v>
      </c>
      <c r="CZ15" s="349"/>
      <c r="DA15" s="357"/>
      <c r="DB15" s="356">
        <v>1202</v>
      </c>
      <c r="DC15" s="362" t="s">
        <v>305</v>
      </c>
      <c r="DD15" s="365" t="s">
        <v>136</v>
      </c>
      <c r="DE15" s="396" t="s">
        <v>38</v>
      </c>
      <c r="DF15" s="406" t="s">
        <v>38</v>
      </c>
      <c r="DG15" s="410" t="s">
        <v>38</v>
      </c>
      <c r="DH15" s="410" t="s">
        <v>38</v>
      </c>
      <c r="DI15" s="410" t="s">
        <v>38</v>
      </c>
      <c r="DJ15" s="414" t="s">
        <v>38</v>
      </c>
      <c r="DK15" s="406" t="s">
        <v>38</v>
      </c>
      <c r="DL15" s="410" t="s">
        <v>38</v>
      </c>
      <c r="DM15" s="410" t="s">
        <v>38</v>
      </c>
      <c r="DN15" s="410" t="s">
        <v>38</v>
      </c>
      <c r="DO15" s="410" t="s">
        <v>38</v>
      </c>
      <c r="DP15" s="410" t="s">
        <v>38</v>
      </c>
      <c r="DQ15" s="410" t="s">
        <v>38</v>
      </c>
      <c r="DR15" s="410" t="s">
        <v>38</v>
      </c>
      <c r="DS15" s="410" t="s">
        <v>38</v>
      </c>
      <c r="DT15" s="410" t="s">
        <v>38</v>
      </c>
      <c r="DU15" s="410" t="s">
        <v>38</v>
      </c>
      <c r="DV15" s="410" t="s">
        <v>38</v>
      </c>
      <c r="DW15" s="410" t="s">
        <v>38</v>
      </c>
      <c r="DX15" s="410" t="s">
        <v>38</v>
      </c>
      <c r="DY15" s="410" t="s">
        <v>38</v>
      </c>
      <c r="DZ15" s="410" t="s">
        <v>38</v>
      </c>
      <c r="EA15" s="410" t="s">
        <v>38</v>
      </c>
      <c r="EB15" s="410" t="s">
        <v>38</v>
      </c>
      <c r="EC15" s="410" t="s">
        <v>38</v>
      </c>
      <c r="ED15" s="410" t="s">
        <v>38</v>
      </c>
      <c r="EE15" s="410" t="s">
        <v>38</v>
      </c>
      <c r="EF15" s="426" t="s">
        <v>38</v>
      </c>
      <c r="EH15" s="349"/>
      <c r="EI15" s="357"/>
      <c r="EJ15" s="356">
        <v>1202</v>
      </c>
      <c r="EK15" s="362" t="s">
        <v>305</v>
      </c>
      <c r="EL15" s="365" t="s">
        <v>136</v>
      </c>
      <c r="EM15" s="396" t="s">
        <v>38</v>
      </c>
      <c r="EN15" s="406" t="s">
        <v>38</v>
      </c>
      <c r="EO15" s="410" t="s">
        <v>38</v>
      </c>
      <c r="EP15" s="410" t="s">
        <v>38</v>
      </c>
      <c r="EQ15" s="410" t="s">
        <v>38</v>
      </c>
      <c r="ER15" s="414" t="s">
        <v>38</v>
      </c>
      <c r="ES15" s="406" t="s">
        <v>38</v>
      </c>
      <c r="ET15" s="410" t="s">
        <v>38</v>
      </c>
      <c r="EU15" s="410" t="s">
        <v>38</v>
      </c>
      <c r="EV15" s="410" t="s">
        <v>38</v>
      </c>
      <c r="EW15" s="410" t="s">
        <v>38</v>
      </c>
      <c r="EX15" s="410" t="s">
        <v>38</v>
      </c>
      <c r="EY15" s="410" t="s">
        <v>38</v>
      </c>
      <c r="EZ15" s="410" t="s">
        <v>38</v>
      </c>
      <c r="FA15" s="410" t="s">
        <v>38</v>
      </c>
      <c r="FB15" s="410" t="s">
        <v>38</v>
      </c>
      <c r="FC15" s="410" t="s">
        <v>38</v>
      </c>
      <c r="FD15" s="410" t="s">
        <v>38</v>
      </c>
      <c r="FE15" s="410" t="s">
        <v>38</v>
      </c>
      <c r="FF15" s="410" t="s">
        <v>38</v>
      </c>
      <c r="FG15" s="410" t="s">
        <v>38</v>
      </c>
      <c r="FH15" s="410" t="s">
        <v>38</v>
      </c>
      <c r="FI15" s="410" t="s">
        <v>38</v>
      </c>
      <c r="FJ15" s="410" t="s">
        <v>38</v>
      </c>
      <c r="FK15" s="410" t="s">
        <v>38</v>
      </c>
      <c r="FL15" s="410" t="s">
        <v>38</v>
      </c>
      <c r="FM15" s="410" t="s">
        <v>38</v>
      </c>
      <c r="FN15" s="426" t="s">
        <v>38</v>
      </c>
      <c r="FP15" s="349"/>
      <c r="FQ15" s="357"/>
      <c r="FR15" s="356">
        <v>1202</v>
      </c>
      <c r="FS15" s="362" t="s">
        <v>305</v>
      </c>
      <c r="FT15" s="365" t="s">
        <v>136</v>
      </c>
      <c r="FU15" s="396">
        <v>1</v>
      </c>
      <c r="FV15" s="406" t="s">
        <v>38</v>
      </c>
      <c r="FW15" s="410" t="s">
        <v>38</v>
      </c>
      <c r="FX15" s="410" t="s">
        <v>38</v>
      </c>
      <c r="FY15" s="410" t="s">
        <v>38</v>
      </c>
      <c r="FZ15" s="414" t="s">
        <v>38</v>
      </c>
      <c r="GA15" s="406" t="s">
        <v>38</v>
      </c>
      <c r="GB15" s="410" t="s">
        <v>38</v>
      </c>
      <c r="GC15" s="410" t="s">
        <v>38</v>
      </c>
      <c r="GD15" s="410" t="s">
        <v>38</v>
      </c>
      <c r="GE15" s="410" t="s">
        <v>38</v>
      </c>
      <c r="GF15" s="410" t="s">
        <v>38</v>
      </c>
      <c r="GG15" s="410" t="s">
        <v>38</v>
      </c>
      <c r="GH15" s="410" t="s">
        <v>38</v>
      </c>
      <c r="GI15" s="410" t="s">
        <v>38</v>
      </c>
      <c r="GJ15" s="410" t="s">
        <v>38</v>
      </c>
      <c r="GK15" s="410" t="s">
        <v>38</v>
      </c>
      <c r="GL15" s="410" t="s">
        <v>38</v>
      </c>
      <c r="GM15" s="410" t="s">
        <v>38</v>
      </c>
      <c r="GN15" s="410" t="s">
        <v>38</v>
      </c>
      <c r="GO15" s="410" t="s">
        <v>38</v>
      </c>
      <c r="GP15" s="410">
        <v>1</v>
      </c>
      <c r="GQ15" s="410" t="s">
        <v>38</v>
      </c>
      <c r="GR15" s="410" t="s">
        <v>38</v>
      </c>
      <c r="GS15" s="410" t="s">
        <v>38</v>
      </c>
      <c r="GT15" s="410" t="s">
        <v>38</v>
      </c>
      <c r="GU15" s="410" t="s">
        <v>38</v>
      </c>
      <c r="GV15" s="426" t="s">
        <v>38</v>
      </c>
      <c r="GX15" s="349"/>
      <c r="GY15" s="357"/>
      <c r="GZ15" s="356">
        <v>1202</v>
      </c>
      <c r="HA15" s="362" t="s">
        <v>305</v>
      </c>
      <c r="HB15" s="365" t="s">
        <v>136</v>
      </c>
      <c r="HC15" s="396" t="s">
        <v>38</v>
      </c>
      <c r="HD15" s="406" t="s">
        <v>38</v>
      </c>
      <c r="HE15" s="410" t="s">
        <v>38</v>
      </c>
      <c r="HF15" s="410" t="s">
        <v>38</v>
      </c>
      <c r="HG15" s="410" t="s">
        <v>38</v>
      </c>
      <c r="HH15" s="414" t="s">
        <v>38</v>
      </c>
      <c r="HI15" s="418" t="s">
        <v>38</v>
      </c>
      <c r="HJ15" s="410" t="s">
        <v>38</v>
      </c>
      <c r="HK15" s="410" t="s">
        <v>38</v>
      </c>
      <c r="HL15" s="410" t="s">
        <v>38</v>
      </c>
      <c r="HM15" s="410" t="s">
        <v>38</v>
      </c>
      <c r="HN15" s="410" t="s">
        <v>38</v>
      </c>
      <c r="HO15" s="410" t="s">
        <v>38</v>
      </c>
      <c r="HP15" s="410" t="s">
        <v>38</v>
      </c>
      <c r="HQ15" s="410" t="s">
        <v>38</v>
      </c>
      <c r="HR15" s="410" t="s">
        <v>38</v>
      </c>
      <c r="HS15" s="410" t="s">
        <v>38</v>
      </c>
      <c r="HT15" s="410" t="s">
        <v>38</v>
      </c>
      <c r="HU15" s="410" t="s">
        <v>38</v>
      </c>
      <c r="HV15" s="410" t="s">
        <v>38</v>
      </c>
      <c r="HW15" s="410" t="s">
        <v>38</v>
      </c>
      <c r="HX15" s="410" t="s">
        <v>38</v>
      </c>
      <c r="HY15" s="410" t="s">
        <v>38</v>
      </c>
      <c r="HZ15" s="410" t="s">
        <v>38</v>
      </c>
      <c r="IA15" s="410" t="s">
        <v>38</v>
      </c>
      <c r="IB15" s="410" t="s">
        <v>38</v>
      </c>
      <c r="IC15" s="410" t="s">
        <v>38</v>
      </c>
      <c r="ID15" s="426" t="s">
        <v>38</v>
      </c>
      <c r="IF15" s="349"/>
      <c r="IG15" s="357"/>
      <c r="IH15" s="356">
        <v>1202</v>
      </c>
      <c r="II15" s="362" t="s">
        <v>305</v>
      </c>
      <c r="IJ15" s="365" t="s">
        <v>136</v>
      </c>
      <c r="IK15" s="396" t="s">
        <v>38</v>
      </c>
      <c r="IL15" s="406" t="s">
        <v>38</v>
      </c>
      <c r="IM15" s="410" t="s">
        <v>38</v>
      </c>
      <c r="IN15" s="410" t="s">
        <v>38</v>
      </c>
      <c r="IO15" s="410" t="s">
        <v>38</v>
      </c>
      <c r="IP15" s="414" t="s">
        <v>38</v>
      </c>
      <c r="IQ15" s="418" t="s">
        <v>38</v>
      </c>
      <c r="IR15" s="410" t="s">
        <v>38</v>
      </c>
      <c r="IS15" s="410" t="s">
        <v>38</v>
      </c>
      <c r="IT15" s="410" t="s">
        <v>38</v>
      </c>
      <c r="IU15" s="410" t="s">
        <v>38</v>
      </c>
      <c r="IV15" s="410" t="s">
        <v>38</v>
      </c>
      <c r="IW15" s="410" t="s">
        <v>38</v>
      </c>
      <c r="IX15" s="410" t="s">
        <v>38</v>
      </c>
      <c r="IY15" s="410" t="s">
        <v>38</v>
      </c>
      <c r="IZ15" s="410" t="s">
        <v>38</v>
      </c>
      <c r="JA15" s="410" t="s">
        <v>38</v>
      </c>
      <c r="JB15" s="410" t="s">
        <v>38</v>
      </c>
      <c r="JC15" s="410" t="s">
        <v>38</v>
      </c>
      <c r="JD15" s="410" t="s">
        <v>38</v>
      </c>
      <c r="JE15" s="410" t="s">
        <v>38</v>
      </c>
      <c r="JF15" s="410" t="s">
        <v>38</v>
      </c>
      <c r="JG15" s="410" t="s">
        <v>38</v>
      </c>
      <c r="JH15" s="410" t="s">
        <v>38</v>
      </c>
      <c r="JI15" s="410" t="s">
        <v>38</v>
      </c>
      <c r="JJ15" s="410" t="s">
        <v>38</v>
      </c>
      <c r="JK15" s="410" t="s">
        <v>38</v>
      </c>
      <c r="JL15" s="426" t="s">
        <v>38</v>
      </c>
      <c r="JN15" s="349"/>
      <c r="JO15" s="357"/>
      <c r="JP15" s="356">
        <v>1202</v>
      </c>
      <c r="JQ15" s="362" t="s">
        <v>305</v>
      </c>
      <c r="JR15" s="365" t="s">
        <v>136</v>
      </c>
      <c r="JS15" s="396" t="s">
        <v>38</v>
      </c>
      <c r="JT15" s="406" t="s">
        <v>38</v>
      </c>
      <c r="JU15" s="410" t="s">
        <v>38</v>
      </c>
      <c r="JV15" s="410" t="s">
        <v>38</v>
      </c>
      <c r="JW15" s="410" t="s">
        <v>38</v>
      </c>
      <c r="JX15" s="414" t="s">
        <v>38</v>
      </c>
      <c r="JY15" s="418" t="s">
        <v>38</v>
      </c>
      <c r="JZ15" s="410" t="s">
        <v>38</v>
      </c>
      <c r="KA15" s="410" t="s">
        <v>38</v>
      </c>
      <c r="KB15" s="410" t="s">
        <v>38</v>
      </c>
      <c r="KC15" s="410" t="s">
        <v>38</v>
      </c>
      <c r="KD15" s="410" t="s">
        <v>38</v>
      </c>
      <c r="KE15" s="410" t="s">
        <v>38</v>
      </c>
      <c r="KF15" s="410" t="s">
        <v>38</v>
      </c>
      <c r="KG15" s="410" t="s">
        <v>38</v>
      </c>
      <c r="KH15" s="410" t="s">
        <v>38</v>
      </c>
      <c r="KI15" s="410" t="s">
        <v>38</v>
      </c>
      <c r="KJ15" s="410" t="s">
        <v>38</v>
      </c>
      <c r="KK15" s="410" t="s">
        <v>38</v>
      </c>
      <c r="KL15" s="410" t="s">
        <v>38</v>
      </c>
      <c r="KM15" s="410" t="s">
        <v>38</v>
      </c>
      <c r="KN15" s="410" t="s">
        <v>38</v>
      </c>
      <c r="KO15" s="410" t="s">
        <v>38</v>
      </c>
      <c r="KP15" s="410" t="s">
        <v>38</v>
      </c>
      <c r="KQ15" s="410" t="s">
        <v>38</v>
      </c>
      <c r="KR15" s="410" t="s">
        <v>38</v>
      </c>
      <c r="KS15" s="410" t="s">
        <v>38</v>
      </c>
      <c r="KT15" s="426" t="s">
        <v>38</v>
      </c>
    </row>
    <row r="16" spans="2:306" ht="18.75" customHeight="1">
      <c r="B16" s="349"/>
      <c r="C16" s="357"/>
      <c r="D16" s="356"/>
      <c r="E16" s="362"/>
      <c r="F16" s="366" t="s">
        <v>17</v>
      </c>
      <c r="G16" s="370">
        <f t="shared" si="0"/>
        <v>0</v>
      </c>
      <c r="H16" s="370">
        <v>0</v>
      </c>
      <c r="I16" s="370">
        <v>0</v>
      </c>
      <c r="J16" s="370">
        <v>0</v>
      </c>
      <c r="K16" s="370">
        <v>0</v>
      </c>
      <c r="L16" s="370">
        <v>0</v>
      </c>
      <c r="M16" s="370">
        <v>0</v>
      </c>
      <c r="N16" s="370">
        <v>0</v>
      </c>
      <c r="O16" s="370">
        <v>0</v>
      </c>
      <c r="P16" s="370">
        <v>0</v>
      </c>
      <c r="Q16" s="370">
        <v>0</v>
      </c>
      <c r="R16" s="370">
        <v>0</v>
      </c>
      <c r="S16" s="370">
        <v>0</v>
      </c>
      <c r="T16" s="370">
        <v>0</v>
      </c>
      <c r="U16" s="370">
        <v>0</v>
      </c>
      <c r="V16" s="370">
        <v>0</v>
      </c>
      <c r="W16" s="370">
        <v>0</v>
      </c>
      <c r="X16" s="370">
        <v>0</v>
      </c>
      <c r="Y16" s="370">
        <v>0</v>
      </c>
      <c r="Z16" s="370">
        <v>0</v>
      </c>
      <c r="AA16" s="370">
        <v>0</v>
      </c>
      <c r="AB16" s="370">
        <v>0</v>
      </c>
      <c r="AC16" s="370">
        <v>0</v>
      </c>
      <c r="AD16" s="370">
        <v>0</v>
      </c>
      <c r="AE16" s="370">
        <v>0</v>
      </c>
      <c r="AF16" s="370">
        <v>0</v>
      </c>
      <c r="AG16" s="370">
        <v>0</v>
      </c>
      <c r="AJ16" s="349"/>
      <c r="AK16" s="357"/>
      <c r="AL16" s="356"/>
      <c r="AM16" s="362"/>
      <c r="AN16" s="366" t="s">
        <v>17</v>
      </c>
      <c r="AO16" s="381">
        <f t="shared" si="2"/>
        <v>0</v>
      </c>
      <c r="AP16" s="385">
        <v>0</v>
      </c>
      <c r="AQ16" s="389">
        <v>0</v>
      </c>
      <c r="AR16" s="389">
        <v>0</v>
      </c>
      <c r="AS16" s="389">
        <v>0</v>
      </c>
      <c r="AT16" s="389">
        <v>0</v>
      </c>
      <c r="AU16" s="389">
        <v>0</v>
      </c>
      <c r="AV16" s="389">
        <v>0</v>
      </c>
      <c r="AW16" s="389">
        <v>0</v>
      </c>
      <c r="AX16" s="389">
        <v>0</v>
      </c>
      <c r="AY16" s="389">
        <v>0</v>
      </c>
      <c r="AZ16" s="389">
        <v>0</v>
      </c>
      <c r="BA16" s="389">
        <v>0</v>
      </c>
      <c r="BB16" s="389">
        <v>0</v>
      </c>
      <c r="BC16" s="389">
        <v>0</v>
      </c>
      <c r="BD16" s="389">
        <v>0</v>
      </c>
      <c r="BE16" s="389">
        <v>0</v>
      </c>
      <c r="BF16" s="389">
        <v>0</v>
      </c>
      <c r="BG16" s="389">
        <v>0</v>
      </c>
      <c r="BH16" s="389">
        <v>0</v>
      </c>
      <c r="BI16" s="389">
        <v>0</v>
      </c>
      <c r="BJ16" s="389">
        <v>0</v>
      </c>
      <c r="BK16" s="389">
        <v>0</v>
      </c>
      <c r="BL16" s="389">
        <v>0</v>
      </c>
      <c r="BM16" s="389">
        <v>0</v>
      </c>
      <c r="BN16" s="389">
        <v>0</v>
      </c>
      <c r="BO16" s="381">
        <v>0</v>
      </c>
      <c r="BQ16" s="349"/>
      <c r="BR16" s="357"/>
      <c r="BS16" s="356"/>
      <c r="BT16" s="362"/>
      <c r="BU16" s="366" t="s">
        <v>17</v>
      </c>
      <c r="BV16" s="397">
        <v>2</v>
      </c>
      <c r="BW16" s="405" t="s">
        <v>38</v>
      </c>
      <c r="BX16" s="409" t="s">
        <v>38</v>
      </c>
      <c r="BY16" s="409" t="s">
        <v>38</v>
      </c>
      <c r="BZ16" s="409" t="s">
        <v>38</v>
      </c>
      <c r="CA16" s="413" t="s">
        <v>38</v>
      </c>
      <c r="CB16" s="405" t="s">
        <v>38</v>
      </c>
      <c r="CC16" s="409" t="s">
        <v>38</v>
      </c>
      <c r="CD16" s="409" t="s">
        <v>38</v>
      </c>
      <c r="CE16" s="409" t="s">
        <v>38</v>
      </c>
      <c r="CF16" s="409" t="s">
        <v>38</v>
      </c>
      <c r="CG16" s="409" t="s">
        <v>38</v>
      </c>
      <c r="CH16" s="409" t="s">
        <v>38</v>
      </c>
      <c r="CI16" s="409" t="s">
        <v>38</v>
      </c>
      <c r="CJ16" s="409" t="s">
        <v>38</v>
      </c>
      <c r="CK16" s="409" t="s">
        <v>38</v>
      </c>
      <c r="CL16" s="409" t="s">
        <v>38</v>
      </c>
      <c r="CM16" s="409" t="s">
        <v>38</v>
      </c>
      <c r="CN16" s="409" t="s">
        <v>38</v>
      </c>
      <c r="CO16" s="409" t="s">
        <v>38</v>
      </c>
      <c r="CP16" s="409" t="s">
        <v>38</v>
      </c>
      <c r="CQ16" s="409" t="s">
        <v>38</v>
      </c>
      <c r="CR16" s="409">
        <v>1</v>
      </c>
      <c r="CS16" s="409">
        <v>1</v>
      </c>
      <c r="CT16" s="409" t="s">
        <v>38</v>
      </c>
      <c r="CU16" s="409" t="s">
        <v>38</v>
      </c>
      <c r="CV16" s="409" t="s">
        <v>38</v>
      </c>
      <c r="CW16" s="425" t="s">
        <v>38</v>
      </c>
      <c r="CZ16" s="349"/>
      <c r="DA16" s="357"/>
      <c r="DB16" s="356"/>
      <c r="DC16" s="362"/>
      <c r="DD16" s="366" t="s">
        <v>17</v>
      </c>
      <c r="DE16" s="397">
        <v>1</v>
      </c>
      <c r="DF16" s="405" t="s">
        <v>38</v>
      </c>
      <c r="DG16" s="409" t="s">
        <v>38</v>
      </c>
      <c r="DH16" s="409" t="s">
        <v>38</v>
      </c>
      <c r="DI16" s="409" t="s">
        <v>38</v>
      </c>
      <c r="DJ16" s="413" t="s">
        <v>38</v>
      </c>
      <c r="DK16" s="405" t="s">
        <v>38</v>
      </c>
      <c r="DL16" s="409" t="s">
        <v>38</v>
      </c>
      <c r="DM16" s="409" t="s">
        <v>38</v>
      </c>
      <c r="DN16" s="409" t="s">
        <v>38</v>
      </c>
      <c r="DO16" s="409" t="s">
        <v>38</v>
      </c>
      <c r="DP16" s="409" t="s">
        <v>38</v>
      </c>
      <c r="DQ16" s="409" t="s">
        <v>38</v>
      </c>
      <c r="DR16" s="409" t="s">
        <v>38</v>
      </c>
      <c r="DS16" s="409" t="s">
        <v>38</v>
      </c>
      <c r="DT16" s="409" t="s">
        <v>38</v>
      </c>
      <c r="DU16" s="409" t="s">
        <v>38</v>
      </c>
      <c r="DV16" s="409" t="s">
        <v>38</v>
      </c>
      <c r="DW16" s="409" t="s">
        <v>38</v>
      </c>
      <c r="DX16" s="409" t="s">
        <v>38</v>
      </c>
      <c r="DY16" s="409" t="s">
        <v>38</v>
      </c>
      <c r="DZ16" s="409" t="s">
        <v>38</v>
      </c>
      <c r="EA16" s="409" t="s">
        <v>38</v>
      </c>
      <c r="EB16" s="409">
        <v>1</v>
      </c>
      <c r="EC16" s="409" t="s">
        <v>38</v>
      </c>
      <c r="ED16" s="409" t="s">
        <v>38</v>
      </c>
      <c r="EE16" s="409" t="s">
        <v>38</v>
      </c>
      <c r="EF16" s="425" t="s">
        <v>38</v>
      </c>
      <c r="EH16" s="349"/>
      <c r="EI16" s="357"/>
      <c r="EJ16" s="356"/>
      <c r="EK16" s="362"/>
      <c r="EL16" s="366" t="s">
        <v>17</v>
      </c>
      <c r="EM16" s="397">
        <v>1</v>
      </c>
      <c r="EN16" s="405" t="s">
        <v>38</v>
      </c>
      <c r="EO16" s="409" t="s">
        <v>38</v>
      </c>
      <c r="EP16" s="409" t="s">
        <v>38</v>
      </c>
      <c r="EQ16" s="409" t="s">
        <v>38</v>
      </c>
      <c r="ER16" s="413" t="s">
        <v>38</v>
      </c>
      <c r="ES16" s="405" t="s">
        <v>38</v>
      </c>
      <c r="ET16" s="409" t="s">
        <v>38</v>
      </c>
      <c r="EU16" s="409" t="s">
        <v>38</v>
      </c>
      <c r="EV16" s="409" t="s">
        <v>38</v>
      </c>
      <c r="EW16" s="409" t="s">
        <v>38</v>
      </c>
      <c r="EX16" s="409" t="s">
        <v>38</v>
      </c>
      <c r="EY16" s="409" t="s">
        <v>38</v>
      </c>
      <c r="EZ16" s="409" t="s">
        <v>38</v>
      </c>
      <c r="FA16" s="409" t="s">
        <v>38</v>
      </c>
      <c r="FB16" s="409" t="s">
        <v>38</v>
      </c>
      <c r="FC16" s="409" t="s">
        <v>38</v>
      </c>
      <c r="FD16" s="409" t="s">
        <v>38</v>
      </c>
      <c r="FE16" s="409" t="s">
        <v>38</v>
      </c>
      <c r="FF16" s="409" t="s">
        <v>38</v>
      </c>
      <c r="FG16" s="409" t="s">
        <v>38</v>
      </c>
      <c r="FH16" s="409" t="s">
        <v>38</v>
      </c>
      <c r="FI16" s="409">
        <v>1</v>
      </c>
      <c r="FJ16" s="409" t="s">
        <v>38</v>
      </c>
      <c r="FK16" s="409" t="s">
        <v>38</v>
      </c>
      <c r="FL16" s="409" t="s">
        <v>38</v>
      </c>
      <c r="FM16" s="409" t="s">
        <v>38</v>
      </c>
      <c r="FN16" s="425" t="s">
        <v>38</v>
      </c>
      <c r="FP16" s="349"/>
      <c r="FQ16" s="357"/>
      <c r="FR16" s="356"/>
      <c r="FS16" s="362"/>
      <c r="FT16" s="366" t="s">
        <v>17</v>
      </c>
      <c r="FU16" s="397" t="s">
        <v>38</v>
      </c>
      <c r="FV16" s="405" t="s">
        <v>38</v>
      </c>
      <c r="FW16" s="409" t="s">
        <v>38</v>
      </c>
      <c r="FX16" s="409" t="s">
        <v>38</v>
      </c>
      <c r="FY16" s="409" t="s">
        <v>38</v>
      </c>
      <c r="FZ16" s="413" t="s">
        <v>38</v>
      </c>
      <c r="GA16" s="405" t="s">
        <v>38</v>
      </c>
      <c r="GB16" s="409" t="s">
        <v>38</v>
      </c>
      <c r="GC16" s="409" t="s">
        <v>38</v>
      </c>
      <c r="GD16" s="409" t="s">
        <v>38</v>
      </c>
      <c r="GE16" s="409" t="s">
        <v>38</v>
      </c>
      <c r="GF16" s="409" t="s">
        <v>38</v>
      </c>
      <c r="GG16" s="409" t="s">
        <v>38</v>
      </c>
      <c r="GH16" s="409" t="s">
        <v>38</v>
      </c>
      <c r="GI16" s="409" t="s">
        <v>38</v>
      </c>
      <c r="GJ16" s="409" t="s">
        <v>38</v>
      </c>
      <c r="GK16" s="409" t="s">
        <v>38</v>
      </c>
      <c r="GL16" s="409" t="s">
        <v>38</v>
      </c>
      <c r="GM16" s="409" t="s">
        <v>38</v>
      </c>
      <c r="GN16" s="409" t="s">
        <v>38</v>
      </c>
      <c r="GO16" s="409" t="s">
        <v>38</v>
      </c>
      <c r="GP16" s="409" t="s">
        <v>38</v>
      </c>
      <c r="GQ16" s="409" t="s">
        <v>38</v>
      </c>
      <c r="GR16" s="409" t="s">
        <v>38</v>
      </c>
      <c r="GS16" s="409" t="s">
        <v>38</v>
      </c>
      <c r="GT16" s="409" t="s">
        <v>38</v>
      </c>
      <c r="GU16" s="409" t="s">
        <v>38</v>
      </c>
      <c r="GV16" s="425" t="s">
        <v>38</v>
      </c>
      <c r="GX16" s="349"/>
      <c r="GY16" s="357"/>
      <c r="GZ16" s="356"/>
      <c r="HA16" s="362"/>
      <c r="HB16" s="366" t="s">
        <v>17</v>
      </c>
      <c r="HC16" s="397" t="s">
        <v>38</v>
      </c>
      <c r="HD16" s="405" t="s">
        <v>38</v>
      </c>
      <c r="HE16" s="409" t="s">
        <v>38</v>
      </c>
      <c r="HF16" s="409" t="s">
        <v>38</v>
      </c>
      <c r="HG16" s="409" t="s">
        <v>38</v>
      </c>
      <c r="HH16" s="413" t="s">
        <v>38</v>
      </c>
      <c r="HI16" s="417" t="s">
        <v>38</v>
      </c>
      <c r="HJ16" s="409" t="s">
        <v>38</v>
      </c>
      <c r="HK16" s="409" t="s">
        <v>38</v>
      </c>
      <c r="HL16" s="409" t="s">
        <v>38</v>
      </c>
      <c r="HM16" s="409" t="s">
        <v>38</v>
      </c>
      <c r="HN16" s="409" t="s">
        <v>38</v>
      </c>
      <c r="HO16" s="409" t="s">
        <v>38</v>
      </c>
      <c r="HP16" s="409" t="s">
        <v>38</v>
      </c>
      <c r="HQ16" s="409" t="s">
        <v>38</v>
      </c>
      <c r="HR16" s="409" t="s">
        <v>38</v>
      </c>
      <c r="HS16" s="409" t="s">
        <v>38</v>
      </c>
      <c r="HT16" s="409" t="s">
        <v>38</v>
      </c>
      <c r="HU16" s="409" t="s">
        <v>38</v>
      </c>
      <c r="HV16" s="409" t="s">
        <v>38</v>
      </c>
      <c r="HW16" s="409" t="s">
        <v>38</v>
      </c>
      <c r="HX16" s="409" t="s">
        <v>38</v>
      </c>
      <c r="HY16" s="409" t="s">
        <v>38</v>
      </c>
      <c r="HZ16" s="409" t="s">
        <v>38</v>
      </c>
      <c r="IA16" s="409" t="s">
        <v>38</v>
      </c>
      <c r="IB16" s="409" t="s">
        <v>38</v>
      </c>
      <c r="IC16" s="409" t="s">
        <v>38</v>
      </c>
      <c r="ID16" s="425" t="s">
        <v>38</v>
      </c>
      <c r="IF16" s="349"/>
      <c r="IG16" s="357"/>
      <c r="IH16" s="356"/>
      <c r="II16" s="362"/>
      <c r="IJ16" s="366" t="s">
        <v>17</v>
      </c>
      <c r="IK16" s="397" t="s">
        <v>38</v>
      </c>
      <c r="IL16" s="405" t="s">
        <v>38</v>
      </c>
      <c r="IM16" s="409" t="s">
        <v>38</v>
      </c>
      <c r="IN16" s="409" t="s">
        <v>38</v>
      </c>
      <c r="IO16" s="409" t="s">
        <v>38</v>
      </c>
      <c r="IP16" s="413" t="s">
        <v>38</v>
      </c>
      <c r="IQ16" s="417" t="s">
        <v>38</v>
      </c>
      <c r="IR16" s="409" t="s">
        <v>38</v>
      </c>
      <c r="IS16" s="409" t="s">
        <v>38</v>
      </c>
      <c r="IT16" s="409" t="s">
        <v>38</v>
      </c>
      <c r="IU16" s="409" t="s">
        <v>38</v>
      </c>
      <c r="IV16" s="409" t="s">
        <v>38</v>
      </c>
      <c r="IW16" s="409" t="s">
        <v>38</v>
      </c>
      <c r="IX16" s="409" t="s">
        <v>38</v>
      </c>
      <c r="IY16" s="409" t="s">
        <v>38</v>
      </c>
      <c r="IZ16" s="409" t="s">
        <v>38</v>
      </c>
      <c r="JA16" s="409" t="s">
        <v>38</v>
      </c>
      <c r="JB16" s="409" t="s">
        <v>38</v>
      </c>
      <c r="JC16" s="409" t="s">
        <v>38</v>
      </c>
      <c r="JD16" s="409" t="s">
        <v>38</v>
      </c>
      <c r="JE16" s="409" t="s">
        <v>38</v>
      </c>
      <c r="JF16" s="409" t="s">
        <v>38</v>
      </c>
      <c r="JG16" s="409" t="s">
        <v>38</v>
      </c>
      <c r="JH16" s="409" t="s">
        <v>38</v>
      </c>
      <c r="JI16" s="409" t="s">
        <v>38</v>
      </c>
      <c r="JJ16" s="409" t="s">
        <v>38</v>
      </c>
      <c r="JK16" s="409" t="s">
        <v>38</v>
      </c>
      <c r="JL16" s="425" t="s">
        <v>38</v>
      </c>
      <c r="JN16" s="349"/>
      <c r="JO16" s="357"/>
      <c r="JP16" s="356"/>
      <c r="JQ16" s="362"/>
      <c r="JR16" s="366" t="s">
        <v>17</v>
      </c>
      <c r="JS16" s="397">
        <v>1</v>
      </c>
      <c r="JT16" s="405" t="s">
        <v>38</v>
      </c>
      <c r="JU16" s="409" t="s">
        <v>38</v>
      </c>
      <c r="JV16" s="409" t="s">
        <v>38</v>
      </c>
      <c r="JW16" s="409" t="s">
        <v>38</v>
      </c>
      <c r="JX16" s="413" t="s">
        <v>38</v>
      </c>
      <c r="JY16" s="417" t="s">
        <v>38</v>
      </c>
      <c r="JZ16" s="409" t="s">
        <v>38</v>
      </c>
      <c r="KA16" s="409" t="s">
        <v>38</v>
      </c>
      <c r="KB16" s="409" t="s">
        <v>38</v>
      </c>
      <c r="KC16" s="409" t="s">
        <v>38</v>
      </c>
      <c r="KD16" s="409" t="s">
        <v>38</v>
      </c>
      <c r="KE16" s="409" t="s">
        <v>38</v>
      </c>
      <c r="KF16" s="409" t="s">
        <v>38</v>
      </c>
      <c r="KG16" s="409" t="s">
        <v>38</v>
      </c>
      <c r="KH16" s="409" t="s">
        <v>38</v>
      </c>
      <c r="KI16" s="409" t="s">
        <v>38</v>
      </c>
      <c r="KJ16" s="409" t="s">
        <v>38</v>
      </c>
      <c r="KK16" s="409" t="s">
        <v>38</v>
      </c>
      <c r="KL16" s="409" t="s">
        <v>38</v>
      </c>
      <c r="KM16" s="409" t="s">
        <v>38</v>
      </c>
      <c r="KN16" s="409" t="s">
        <v>38</v>
      </c>
      <c r="KO16" s="409">
        <v>1</v>
      </c>
      <c r="KP16" s="409" t="s">
        <v>38</v>
      </c>
      <c r="KQ16" s="409" t="s">
        <v>38</v>
      </c>
      <c r="KR16" s="409" t="s">
        <v>38</v>
      </c>
      <c r="KS16" s="409" t="s">
        <v>38</v>
      </c>
      <c r="KT16" s="425" t="s">
        <v>38</v>
      </c>
    </row>
    <row r="17" spans="2:306" ht="18.75" customHeight="1">
      <c r="B17" s="349"/>
      <c r="C17" s="356">
        <v>1300</v>
      </c>
      <c r="D17" s="356"/>
      <c r="E17" s="362" t="s">
        <v>307</v>
      </c>
      <c r="F17" s="365" t="s">
        <v>136</v>
      </c>
      <c r="G17" s="371">
        <f t="shared" si="0"/>
        <v>11</v>
      </c>
      <c r="H17" s="373">
        <v>0</v>
      </c>
      <c r="I17" s="373">
        <v>0</v>
      </c>
      <c r="J17" s="373">
        <v>0</v>
      </c>
      <c r="K17" s="373">
        <v>0</v>
      </c>
      <c r="L17" s="373">
        <v>0</v>
      </c>
      <c r="M17" s="373">
        <v>0</v>
      </c>
      <c r="N17" s="373">
        <v>0</v>
      </c>
      <c r="O17" s="373">
        <v>0</v>
      </c>
      <c r="P17" s="373">
        <v>0</v>
      </c>
      <c r="Q17" s="373">
        <v>0</v>
      </c>
      <c r="R17" s="373">
        <v>0</v>
      </c>
      <c r="S17" s="373">
        <v>0</v>
      </c>
      <c r="T17" s="373">
        <v>0</v>
      </c>
      <c r="U17" s="373">
        <v>0</v>
      </c>
      <c r="V17" s="373">
        <v>0</v>
      </c>
      <c r="W17" s="373">
        <v>0</v>
      </c>
      <c r="X17" s="373">
        <v>1</v>
      </c>
      <c r="Y17" s="373">
        <v>0</v>
      </c>
      <c r="Z17" s="373">
        <v>0</v>
      </c>
      <c r="AA17" s="373">
        <v>1</v>
      </c>
      <c r="AB17" s="373">
        <v>2</v>
      </c>
      <c r="AC17" s="373">
        <v>3</v>
      </c>
      <c r="AD17" s="373">
        <v>3</v>
      </c>
      <c r="AE17" s="373">
        <v>1</v>
      </c>
      <c r="AF17" s="373">
        <v>0</v>
      </c>
      <c r="AG17" s="379">
        <v>0</v>
      </c>
      <c r="AJ17" s="349"/>
      <c r="AK17" s="356">
        <v>1300</v>
      </c>
      <c r="AL17" s="356"/>
      <c r="AM17" s="362" t="s">
        <v>307</v>
      </c>
      <c r="AN17" s="365" t="s">
        <v>136</v>
      </c>
      <c r="AO17" s="382">
        <f t="shared" si="2"/>
        <v>23</v>
      </c>
      <c r="AP17" s="386">
        <v>0</v>
      </c>
      <c r="AQ17" s="390">
        <v>0</v>
      </c>
      <c r="AR17" s="390">
        <v>0</v>
      </c>
      <c r="AS17" s="390">
        <v>0</v>
      </c>
      <c r="AT17" s="390">
        <v>0</v>
      </c>
      <c r="AU17" s="390">
        <v>0</v>
      </c>
      <c r="AV17" s="390">
        <v>0</v>
      </c>
      <c r="AW17" s="390">
        <v>0</v>
      </c>
      <c r="AX17" s="390">
        <v>0</v>
      </c>
      <c r="AY17" s="390">
        <v>0</v>
      </c>
      <c r="AZ17" s="390">
        <v>0</v>
      </c>
      <c r="BA17" s="390">
        <v>0</v>
      </c>
      <c r="BB17" s="390">
        <v>0</v>
      </c>
      <c r="BC17" s="390">
        <v>0</v>
      </c>
      <c r="BD17" s="390">
        <v>1</v>
      </c>
      <c r="BE17" s="390">
        <v>1</v>
      </c>
      <c r="BF17" s="390">
        <v>0</v>
      </c>
      <c r="BG17" s="390">
        <v>1</v>
      </c>
      <c r="BH17" s="390">
        <v>2</v>
      </c>
      <c r="BI17" s="390">
        <v>2</v>
      </c>
      <c r="BJ17" s="390">
        <v>4</v>
      </c>
      <c r="BK17" s="390">
        <v>5</v>
      </c>
      <c r="BL17" s="390">
        <v>4</v>
      </c>
      <c r="BM17" s="390">
        <v>3</v>
      </c>
      <c r="BN17" s="390">
        <v>0</v>
      </c>
      <c r="BO17" s="392">
        <v>0</v>
      </c>
      <c r="BQ17" s="349"/>
      <c r="BR17" s="356">
        <v>1300</v>
      </c>
      <c r="BS17" s="356"/>
      <c r="BT17" s="362" t="s">
        <v>307</v>
      </c>
      <c r="BU17" s="365" t="s">
        <v>136</v>
      </c>
      <c r="BV17" s="396">
        <v>13</v>
      </c>
      <c r="BW17" s="406" t="s">
        <v>38</v>
      </c>
      <c r="BX17" s="410" t="s">
        <v>38</v>
      </c>
      <c r="BY17" s="410" t="s">
        <v>38</v>
      </c>
      <c r="BZ17" s="410" t="s">
        <v>38</v>
      </c>
      <c r="CA17" s="414" t="s">
        <v>38</v>
      </c>
      <c r="CB17" s="406" t="s">
        <v>38</v>
      </c>
      <c r="CC17" s="410" t="s">
        <v>38</v>
      </c>
      <c r="CD17" s="410" t="s">
        <v>38</v>
      </c>
      <c r="CE17" s="410" t="s">
        <v>38</v>
      </c>
      <c r="CF17" s="410" t="s">
        <v>38</v>
      </c>
      <c r="CG17" s="410" t="s">
        <v>38</v>
      </c>
      <c r="CH17" s="410" t="s">
        <v>38</v>
      </c>
      <c r="CI17" s="410" t="s">
        <v>38</v>
      </c>
      <c r="CJ17" s="410" t="s">
        <v>38</v>
      </c>
      <c r="CK17" s="410">
        <v>1</v>
      </c>
      <c r="CL17" s="410" t="s">
        <v>38</v>
      </c>
      <c r="CM17" s="410" t="s">
        <v>38</v>
      </c>
      <c r="CN17" s="410" t="s">
        <v>38</v>
      </c>
      <c r="CO17" s="410">
        <v>1</v>
      </c>
      <c r="CP17" s="410">
        <v>1</v>
      </c>
      <c r="CQ17" s="410">
        <v>3</v>
      </c>
      <c r="CR17" s="410">
        <v>4</v>
      </c>
      <c r="CS17" s="410">
        <v>2</v>
      </c>
      <c r="CT17" s="410">
        <v>1</v>
      </c>
      <c r="CU17" s="410" t="s">
        <v>38</v>
      </c>
      <c r="CV17" s="410" t="s">
        <v>38</v>
      </c>
      <c r="CW17" s="426" t="s">
        <v>38</v>
      </c>
      <c r="CZ17" s="349"/>
      <c r="DA17" s="356">
        <v>1300</v>
      </c>
      <c r="DB17" s="356"/>
      <c r="DC17" s="362" t="s">
        <v>307</v>
      </c>
      <c r="DD17" s="365" t="s">
        <v>136</v>
      </c>
      <c r="DE17" s="396">
        <v>11</v>
      </c>
      <c r="DF17" s="406" t="s">
        <v>38</v>
      </c>
      <c r="DG17" s="410" t="s">
        <v>38</v>
      </c>
      <c r="DH17" s="410" t="s">
        <v>38</v>
      </c>
      <c r="DI17" s="410" t="s">
        <v>38</v>
      </c>
      <c r="DJ17" s="414" t="s">
        <v>38</v>
      </c>
      <c r="DK17" s="406" t="s">
        <v>38</v>
      </c>
      <c r="DL17" s="410" t="s">
        <v>38</v>
      </c>
      <c r="DM17" s="410" t="s">
        <v>38</v>
      </c>
      <c r="DN17" s="410" t="s">
        <v>38</v>
      </c>
      <c r="DO17" s="410" t="s">
        <v>38</v>
      </c>
      <c r="DP17" s="410" t="s">
        <v>38</v>
      </c>
      <c r="DQ17" s="410">
        <v>1</v>
      </c>
      <c r="DR17" s="410" t="s">
        <v>38</v>
      </c>
      <c r="DS17" s="410" t="s">
        <v>38</v>
      </c>
      <c r="DT17" s="410" t="s">
        <v>38</v>
      </c>
      <c r="DU17" s="410" t="s">
        <v>38</v>
      </c>
      <c r="DV17" s="410" t="s">
        <v>38</v>
      </c>
      <c r="DW17" s="410">
        <v>1</v>
      </c>
      <c r="DX17" s="410">
        <v>1</v>
      </c>
      <c r="DY17" s="410">
        <v>3</v>
      </c>
      <c r="DZ17" s="410">
        <v>2</v>
      </c>
      <c r="EA17" s="410">
        <v>1</v>
      </c>
      <c r="EB17" s="410">
        <v>2</v>
      </c>
      <c r="EC17" s="410" t="s">
        <v>38</v>
      </c>
      <c r="ED17" s="410" t="s">
        <v>38</v>
      </c>
      <c r="EE17" s="410" t="s">
        <v>38</v>
      </c>
      <c r="EF17" s="426" t="s">
        <v>38</v>
      </c>
      <c r="EH17" s="349"/>
      <c r="EI17" s="356">
        <v>1300</v>
      </c>
      <c r="EJ17" s="356"/>
      <c r="EK17" s="362" t="s">
        <v>307</v>
      </c>
      <c r="EL17" s="365" t="s">
        <v>136</v>
      </c>
      <c r="EM17" s="396">
        <v>22</v>
      </c>
      <c r="EN17" s="406" t="s">
        <v>38</v>
      </c>
      <c r="EO17" s="410" t="s">
        <v>38</v>
      </c>
      <c r="EP17" s="410" t="s">
        <v>38</v>
      </c>
      <c r="EQ17" s="410" t="s">
        <v>38</v>
      </c>
      <c r="ER17" s="414" t="s">
        <v>38</v>
      </c>
      <c r="ES17" s="406" t="s">
        <v>38</v>
      </c>
      <c r="ET17" s="410" t="s">
        <v>38</v>
      </c>
      <c r="EU17" s="410" t="s">
        <v>38</v>
      </c>
      <c r="EV17" s="410" t="s">
        <v>38</v>
      </c>
      <c r="EW17" s="410" t="s">
        <v>38</v>
      </c>
      <c r="EX17" s="410" t="s">
        <v>38</v>
      </c>
      <c r="EY17" s="410" t="s">
        <v>38</v>
      </c>
      <c r="EZ17" s="410" t="s">
        <v>38</v>
      </c>
      <c r="FA17" s="410" t="s">
        <v>38</v>
      </c>
      <c r="FB17" s="410" t="s">
        <v>38</v>
      </c>
      <c r="FC17" s="410" t="s">
        <v>38</v>
      </c>
      <c r="FD17" s="410">
        <v>1</v>
      </c>
      <c r="FE17" s="410" t="s">
        <v>38</v>
      </c>
      <c r="FF17" s="410">
        <v>1</v>
      </c>
      <c r="FG17" s="410">
        <v>3</v>
      </c>
      <c r="FH17" s="410">
        <v>3</v>
      </c>
      <c r="FI17" s="410">
        <v>7</v>
      </c>
      <c r="FJ17" s="410">
        <v>3</v>
      </c>
      <c r="FK17" s="410">
        <v>4</v>
      </c>
      <c r="FL17" s="410" t="s">
        <v>38</v>
      </c>
      <c r="FM17" s="410" t="s">
        <v>38</v>
      </c>
      <c r="FN17" s="426" t="s">
        <v>38</v>
      </c>
      <c r="FP17" s="349"/>
      <c r="FQ17" s="356">
        <v>1300</v>
      </c>
      <c r="FR17" s="356"/>
      <c r="FS17" s="362" t="s">
        <v>307</v>
      </c>
      <c r="FT17" s="365" t="s">
        <v>136</v>
      </c>
      <c r="FU17" s="396">
        <v>18</v>
      </c>
      <c r="FV17" s="406" t="s">
        <v>38</v>
      </c>
      <c r="FW17" s="410" t="s">
        <v>38</v>
      </c>
      <c r="FX17" s="410" t="s">
        <v>38</v>
      </c>
      <c r="FY17" s="410" t="s">
        <v>38</v>
      </c>
      <c r="FZ17" s="414" t="s">
        <v>38</v>
      </c>
      <c r="GA17" s="406" t="s">
        <v>38</v>
      </c>
      <c r="GB17" s="410" t="s">
        <v>38</v>
      </c>
      <c r="GC17" s="410" t="s">
        <v>38</v>
      </c>
      <c r="GD17" s="410" t="s">
        <v>38</v>
      </c>
      <c r="GE17" s="410" t="s">
        <v>38</v>
      </c>
      <c r="GF17" s="410" t="s">
        <v>38</v>
      </c>
      <c r="GG17" s="410" t="s">
        <v>38</v>
      </c>
      <c r="GH17" s="410" t="s">
        <v>38</v>
      </c>
      <c r="GI17" s="410" t="s">
        <v>38</v>
      </c>
      <c r="GJ17" s="410" t="s">
        <v>38</v>
      </c>
      <c r="GK17" s="410" t="s">
        <v>38</v>
      </c>
      <c r="GL17" s="410" t="s">
        <v>38</v>
      </c>
      <c r="GM17" s="410" t="s">
        <v>38</v>
      </c>
      <c r="GN17" s="410">
        <v>2</v>
      </c>
      <c r="GO17" s="410">
        <v>1</v>
      </c>
      <c r="GP17" s="410">
        <v>2</v>
      </c>
      <c r="GQ17" s="410">
        <v>7</v>
      </c>
      <c r="GR17" s="410">
        <v>4</v>
      </c>
      <c r="GS17" s="410">
        <v>2</v>
      </c>
      <c r="GT17" s="410" t="s">
        <v>38</v>
      </c>
      <c r="GU17" s="410" t="s">
        <v>38</v>
      </c>
      <c r="GV17" s="426" t="s">
        <v>38</v>
      </c>
      <c r="GX17" s="349"/>
      <c r="GY17" s="356">
        <v>1300</v>
      </c>
      <c r="GZ17" s="356"/>
      <c r="HA17" s="362" t="s">
        <v>307</v>
      </c>
      <c r="HB17" s="365" t="s">
        <v>136</v>
      </c>
      <c r="HC17" s="396">
        <v>17</v>
      </c>
      <c r="HD17" s="406" t="s">
        <v>38</v>
      </c>
      <c r="HE17" s="410" t="s">
        <v>38</v>
      </c>
      <c r="HF17" s="410" t="s">
        <v>38</v>
      </c>
      <c r="HG17" s="410" t="s">
        <v>38</v>
      </c>
      <c r="HH17" s="414" t="s">
        <v>38</v>
      </c>
      <c r="HI17" s="418" t="s">
        <v>38</v>
      </c>
      <c r="HJ17" s="410" t="s">
        <v>38</v>
      </c>
      <c r="HK17" s="410" t="s">
        <v>38</v>
      </c>
      <c r="HL17" s="410" t="s">
        <v>38</v>
      </c>
      <c r="HM17" s="410" t="s">
        <v>38</v>
      </c>
      <c r="HN17" s="410" t="s">
        <v>38</v>
      </c>
      <c r="HO17" s="410" t="s">
        <v>38</v>
      </c>
      <c r="HP17" s="410" t="s">
        <v>38</v>
      </c>
      <c r="HQ17" s="410" t="s">
        <v>38</v>
      </c>
      <c r="HR17" s="410" t="s">
        <v>38</v>
      </c>
      <c r="HS17" s="410">
        <v>1</v>
      </c>
      <c r="HT17" s="410" t="s">
        <v>38</v>
      </c>
      <c r="HU17" s="410" t="s">
        <v>38</v>
      </c>
      <c r="HV17" s="410">
        <v>1</v>
      </c>
      <c r="HW17" s="410">
        <v>2</v>
      </c>
      <c r="HX17" s="410">
        <v>2</v>
      </c>
      <c r="HY17" s="410">
        <v>7</v>
      </c>
      <c r="HZ17" s="410">
        <v>3</v>
      </c>
      <c r="IA17" s="410" t="s">
        <v>38</v>
      </c>
      <c r="IB17" s="410">
        <v>1</v>
      </c>
      <c r="IC17" s="410" t="s">
        <v>38</v>
      </c>
      <c r="ID17" s="426" t="s">
        <v>38</v>
      </c>
      <c r="IF17" s="349"/>
      <c r="IG17" s="356">
        <v>1300</v>
      </c>
      <c r="IH17" s="356"/>
      <c r="II17" s="362" t="s">
        <v>307</v>
      </c>
      <c r="IJ17" s="365" t="s">
        <v>136</v>
      </c>
      <c r="IK17" s="396">
        <v>11</v>
      </c>
      <c r="IL17" s="406" t="s">
        <v>38</v>
      </c>
      <c r="IM17" s="410" t="s">
        <v>38</v>
      </c>
      <c r="IN17" s="410" t="s">
        <v>38</v>
      </c>
      <c r="IO17" s="410" t="s">
        <v>38</v>
      </c>
      <c r="IP17" s="414" t="s">
        <v>38</v>
      </c>
      <c r="IQ17" s="418" t="s">
        <v>38</v>
      </c>
      <c r="IR17" s="410" t="s">
        <v>38</v>
      </c>
      <c r="IS17" s="410" t="s">
        <v>38</v>
      </c>
      <c r="IT17" s="410" t="s">
        <v>38</v>
      </c>
      <c r="IU17" s="410" t="s">
        <v>38</v>
      </c>
      <c r="IV17" s="410" t="s">
        <v>38</v>
      </c>
      <c r="IW17" s="410" t="s">
        <v>38</v>
      </c>
      <c r="IX17" s="410" t="s">
        <v>38</v>
      </c>
      <c r="IY17" s="410" t="s">
        <v>38</v>
      </c>
      <c r="IZ17" s="410" t="s">
        <v>38</v>
      </c>
      <c r="JA17" s="410" t="s">
        <v>38</v>
      </c>
      <c r="JB17" s="410">
        <v>2</v>
      </c>
      <c r="JC17" s="410">
        <v>3</v>
      </c>
      <c r="JD17" s="410">
        <v>2</v>
      </c>
      <c r="JE17" s="410">
        <v>1</v>
      </c>
      <c r="JF17" s="410">
        <v>1</v>
      </c>
      <c r="JG17" s="410">
        <v>1</v>
      </c>
      <c r="JH17" s="410">
        <v>1</v>
      </c>
      <c r="JI17" s="410" t="s">
        <v>38</v>
      </c>
      <c r="JJ17" s="410" t="s">
        <v>38</v>
      </c>
      <c r="JK17" s="410" t="s">
        <v>38</v>
      </c>
      <c r="JL17" s="426" t="s">
        <v>38</v>
      </c>
      <c r="JN17" s="349"/>
      <c r="JO17" s="356">
        <v>1300</v>
      </c>
      <c r="JP17" s="356"/>
      <c r="JQ17" s="362" t="s">
        <v>307</v>
      </c>
      <c r="JR17" s="365" t="s">
        <v>136</v>
      </c>
      <c r="JS17" s="396">
        <v>14</v>
      </c>
      <c r="JT17" s="406" t="s">
        <v>38</v>
      </c>
      <c r="JU17" s="410" t="s">
        <v>38</v>
      </c>
      <c r="JV17" s="410" t="s">
        <v>38</v>
      </c>
      <c r="JW17" s="410" t="s">
        <v>38</v>
      </c>
      <c r="JX17" s="414" t="s">
        <v>38</v>
      </c>
      <c r="JY17" s="418" t="s">
        <v>38</v>
      </c>
      <c r="JZ17" s="410" t="s">
        <v>38</v>
      </c>
      <c r="KA17" s="410" t="s">
        <v>38</v>
      </c>
      <c r="KB17" s="410" t="s">
        <v>38</v>
      </c>
      <c r="KC17" s="410" t="s">
        <v>38</v>
      </c>
      <c r="KD17" s="410" t="s">
        <v>38</v>
      </c>
      <c r="KE17" s="410">
        <v>1</v>
      </c>
      <c r="KF17" s="410" t="s">
        <v>38</v>
      </c>
      <c r="KG17" s="410" t="s">
        <v>38</v>
      </c>
      <c r="KH17" s="410" t="s">
        <v>38</v>
      </c>
      <c r="KI17" s="410" t="s">
        <v>38</v>
      </c>
      <c r="KJ17" s="410">
        <v>1</v>
      </c>
      <c r="KK17" s="410">
        <v>1</v>
      </c>
      <c r="KL17" s="410" t="s">
        <v>38</v>
      </c>
      <c r="KM17" s="410">
        <v>1</v>
      </c>
      <c r="KN17" s="410">
        <v>3</v>
      </c>
      <c r="KO17" s="410">
        <v>4</v>
      </c>
      <c r="KP17" s="410">
        <v>1</v>
      </c>
      <c r="KQ17" s="410">
        <v>2</v>
      </c>
      <c r="KR17" s="410" t="s">
        <v>38</v>
      </c>
      <c r="KS17" s="410" t="s">
        <v>38</v>
      </c>
      <c r="KT17" s="426" t="s">
        <v>38</v>
      </c>
    </row>
    <row r="18" spans="2:306" ht="18.75" customHeight="1">
      <c r="B18" s="349"/>
      <c r="C18" s="356"/>
      <c r="D18" s="356"/>
      <c r="E18" s="362"/>
      <c r="F18" s="366" t="s">
        <v>17</v>
      </c>
      <c r="G18" s="371">
        <f t="shared" si="0"/>
        <v>17</v>
      </c>
      <c r="H18" s="373">
        <v>0</v>
      </c>
      <c r="I18" s="373">
        <v>0</v>
      </c>
      <c r="J18" s="373">
        <v>0</v>
      </c>
      <c r="K18" s="373">
        <v>0</v>
      </c>
      <c r="L18" s="373">
        <v>0</v>
      </c>
      <c r="M18" s="373">
        <v>0</v>
      </c>
      <c r="N18" s="373">
        <v>0</v>
      </c>
      <c r="O18" s="373">
        <v>0</v>
      </c>
      <c r="P18" s="373">
        <v>0</v>
      </c>
      <c r="Q18" s="373">
        <v>0</v>
      </c>
      <c r="R18" s="373">
        <v>0</v>
      </c>
      <c r="S18" s="373">
        <v>1</v>
      </c>
      <c r="T18" s="373">
        <v>0</v>
      </c>
      <c r="U18" s="373">
        <v>0</v>
      </c>
      <c r="V18" s="373">
        <v>0</v>
      </c>
      <c r="W18" s="373">
        <v>0</v>
      </c>
      <c r="X18" s="373">
        <v>0</v>
      </c>
      <c r="Y18" s="373">
        <v>0</v>
      </c>
      <c r="Z18" s="373">
        <v>0</v>
      </c>
      <c r="AA18" s="373">
        <v>3</v>
      </c>
      <c r="AB18" s="373">
        <v>1</v>
      </c>
      <c r="AC18" s="373">
        <v>2</v>
      </c>
      <c r="AD18" s="373">
        <v>3</v>
      </c>
      <c r="AE18" s="373">
        <v>5</v>
      </c>
      <c r="AF18" s="373">
        <v>2</v>
      </c>
      <c r="AG18" s="379">
        <v>0</v>
      </c>
      <c r="AJ18" s="349"/>
      <c r="AK18" s="356"/>
      <c r="AL18" s="356"/>
      <c r="AM18" s="362"/>
      <c r="AN18" s="366" t="s">
        <v>17</v>
      </c>
      <c r="AO18" s="382">
        <f t="shared" si="2"/>
        <v>16</v>
      </c>
      <c r="AP18" s="386">
        <v>0</v>
      </c>
      <c r="AQ18" s="390">
        <v>0</v>
      </c>
      <c r="AR18" s="390">
        <v>0</v>
      </c>
      <c r="AS18" s="390">
        <v>0</v>
      </c>
      <c r="AT18" s="390">
        <v>0</v>
      </c>
      <c r="AU18" s="390">
        <v>0</v>
      </c>
      <c r="AV18" s="390">
        <v>0</v>
      </c>
      <c r="AW18" s="390">
        <v>0</v>
      </c>
      <c r="AX18" s="390">
        <v>0</v>
      </c>
      <c r="AY18" s="390">
        <v>0</v>
      </c>
      <c r="AZ18" s="390">
        <v>0</v>
      </c>
      <c r="BA18" s="390">
        <v>0</v>
      </c>
      <c r="BB18" s="390">
        <v>0</v>
      </c>
      <c r="BC18" s="390">
        <v>0</v>
      </c>
      <c r="BD18" s="390">
        <v>0</v>
      </c>
      <c r="BE18" s="390">
        <v>0</v>
      </c>
      <c r="BF18" s="390">
        <v>0</v>
      </c>
      <c r="BG18" s="390">
        <v>0</v>
      </c>
      <c r="BH18" s="390">
        <v>1</v>
      </c>
      <c r="BI18" s="390">
        <v>1</v>
      </c>
      <c r="BJ18" s="390">
        <v>1</v>
      </c>
      <c r="BK18" s="390">
        <v>2</v>
      </c>
      <c r="BL18" s="390">
        <v>5</v>
      </c>
      <c r="BM18" s="390">
        <v>5</v>
      </c>
      <c r="BN18" s="390">
        <v>1</v>
      </c>
      <c r="BO18" s="392">
        <v>0</v>
      </c>
      <c r="BQ18" s="349"/>
      <c r="BR18" s="356"/>
      <c r="BS18" s="356"/>
      <c r="BT18" s="362"/>
      <c r="BU18" s="366" t="s">
        <v>17</v>
      </c>
      <c r="BV18" s="397">
        <v>17</v>
      </c>
      <c r="BW18" s="405" t="s">
        <v>38</v>
      </c>
      <c r="BX18" s="409" t="s">
        <v>38</v>
      </c>
      <c r="BY18" s="409" t="s">
        <v>38</v>
      </c>
      <c r="BZ18" s="409" t="s">
        <v>38</v>
      </c>
      <c r="CA18" s="413" t="s">
        <v>38</v>
      </c>
      <c r="CB18" s="405" t="s">
        <v>38</v>
      </c>
      <c r="CC18" s="409" t="s">
        <v>38</v>
      </c>
      <c r="CD18" s="409" t="s">
        <v>38</v>
      </c>
      <c r="CE18" s="409" t="s">
        <v>38</v>
      </c>
      <c r="CF18" s="409" t="s">
        <v>38</v>
      </c>
      <c r="CG18" s="409" t="s">
        <v>38</v>
      </c>
      <c r="CH18" s="409" t="s">
        <v>38</v>
      </c>
      <c r="CI18" s="409" t="s">
        <v>38</v>
      </c>
      <c r="CJ18" s="409" t="s">
        <v>38</v>
      </c>
      <c r="CK18" s="409" t="s">
        <v>38</v>
      </c>
      <c r="CL18" s="409" t="s">
        <v>38</v>
      </c>
      <c r="CM18" s="409" t="s">
        <v>38</v>
      </c>
      <c r="CN18" s="409" t="s">
        <v>38</v>
      </c>
      <c r="CO18" s="409" t="s">
        <v>38</v>
      </c>
      <c r="CP18" s="409" t="s">
        <v>38</v>
      </c>
      <c r="CQ18" s="409">
        <v>2</v>
      </c>
      <c r="CR18" s="409">
        <v>2</v>
      </c>
      <c r="CS18" s="409">
        <v>2</v>
      </c>
      <c r="CT18" s="409">
        <v>6</v>
      </c>
      <c r="CU18" s="409">
        <v>5</v>
      </c>
      <c r="CV18" s="409" t="s">
        <v>38</v>
      </c>
      <c r="CW18" s="425" t="s">
        <v>38</v>
      </c>
      <c r="CZ18" s="349"/>
      <c r="DA18" s="356"/>
      <c r="DB18" s="356"/>
      <c r="DC18" s="362"/>
      <c r="DD18" s="366" t="s">
        <v>17</v>
      </c>
      <c r="DE18" s="397">
        <v>14</v>
      </c>
      <c r="DF18" s="405" t="s">
        <v>38</v>
      </c>
      <c r="DG18" s="409" t="s">
        <v>38</v>
      </c>
      <c r="DH18" s="409" t="s">
        <v>38</v>
      </c>
      <c r="DI18" s="409" t="s">
        <v>38</v>
      </c>
      <c r="DJ18" s="413" t="s">
        <v>38</v>
      </c>
      <c r="DK18" s="405" t="s">
        <v>38</v>
      </c>
      <c r="DL18" s="409" t="s">
        <v>38</v>
      </c>
      <c r="DM18" s="409" t="s">
        <v>38</v>
      </c>
      <c r="DN18" s="409" t="s">
        <v>38</v>
      </c>
      <c r="DO18" s="409" t="s">
        <v>38</v>
      </c>
      <c r="DP18" s="409" t="s">
        <v>38</v>
      </c>
      <c r="DQ18" s="409" t="s">
        <v>38</v>
      </c>
      <c r="DR18" s="409" t="s">
        <v>38</v>
      </c>
      <c r="DS18" s="409" t="s">
        <v>38</v>
      </c>
      <c r="DT18" s="409" t="s">
        <v>38</v>
      </c>
      <c r="DU18" s="409" t="s">
        <v>38</v>
      </c>
      <c r="DV18" s="409" t="s">
        <v>38</v>
      </c>
      <c r="DW18" s="409">
        <v>1</v>
      </c>
      <c r="DX18" s="409" t="s">
        <v>38</v>
      </c>
      <c r="DY18" s="409" t="s">
        <v>38</v>
      </c>
      <c r="DZ18" s="409">
        <v>3</v>
      </c>
      <c r="EA18" s="409">
        <v>3</v>
      </c>
      <c r="EB18" s="409">
        <v>1</v>
      </c>
      <c r="EC18" s="409">
        <v>4</v>
      </c>
      <c r="ED18" s="409">
        <v>1</v>
      </c>
      <c r="EE18" s="409">
        <v>1</v>
      </c>
      <c r="EF18" s="425" t="s">
        <v>38</v>
      </c>
      <c r="EH18" s="349"/>
      <c r="EI18" s="356"/>
      <c r="EJ18" s="356"/>
      <c r="EK18" s="362"/>
      <c r="EL18" s="366" t="s">
        <v>17</v>
      </c>
      <c r="EM18" s="397">
        <v>15</v>
      </c>
      <c r="EN18" s="405" t="s">
        <v>38</v>
      </c>
      <c r="EO18" s="409" t="s">
        <v>38</v>
      </c>
      <c r="EP18" s="409" t="s">
        <v>38</v>
      </c>
      <c r="EQ18" s="409" t="s">
        <v>38</v>
      </c>
      <c r="ER18" s="413" t="s">
        <v>38</v>
      </c>
      <c r="ES18" s="405" t="s">
        <v>38</v>
      </c>
      <c r="ET18" s="409" t="s">
        <v>38</v>
      </c>
      <c r="EU18" s="409" t="s">
        <v>38</v>
      </c>
      <c r="EV18" s="409" t="s">
        <v>38</v>
      </c>
      <c r="EW18" s="409" t="s">
        <v>38</v>
      </c>
      <c r="EX18" s="409" t="s">
        <v>38</v>
      </c>
      <c r="EY18" s="409" t="s">
        <v>38</v>
      </c>
      <c r="EZ18" s="409" t="s">
        <v>38</v>
      </c>
      <c r="FA18" s="409" t="s">
        <v>38</v>
      </c>
      <c r="FB18" s="409" t="s">
        <v>38</v>
      </c>
      <c r="FC18" s="409" t="s">
        <v>38</v>
      </c>
      <c r="FD18" s="409" t="s">
        <v>38</v>
      </c>
      <c r="FE18" s="409" t="s">
        <v>38</v>
      </c>
      <c r="FF18" s="409">
        <v>2</v>
      </c>
      <c r="FG18" s="409">
        <v>2</v>
      </c>
      <c r="FH18" s="409">
        <v>2</v>
      </c>
      <c r="FI18" s="409">
        <v>2</v>
      </c>
      <c r="FJ18" s="409">
        <v>1</v>
      </c>
      <c r="FK18" s="409">
        <v>6</v>
      </c>
      <c r="FL18" s="409" t="s">
        <v>38</v>
      </c>
      <c r="FM18" s="409" t="s">
        <v>38</v>
      </c>
      <c r="FN18" s="425" t="s">
        <v>38</v>
      </c>
      <c r="FP18" s="349"/>
      <c r="FQ18" s="356"/>
      <c r="FR18" s="356"/>
      <c r="FS18" s="362"/>
      <c r="FT18" s="366" t="s">
        <v>17</v>
      </c>
      <c r="FU18" s="397">
        <v>23</v>
      </c>
      <c r="FV18" s="405" t="s">
        <v>38</v>
      </c>
      <c r="FW18" s="409" t="s">
        <v>38</v>
      </c>
      <c r="FX18" s="409" t="s">
        <v>38</v>
      </c>
      <c r="FY18" s="409" t="s">
        <v>38</v>
      </c>
      <c r="FZ18" s="413" t="s">
        <v>38</v>
      </c>
      <c r="GA18" s="405" t="s">
        <v>38</v>
      </c>
      <c r="GB18" s="409" t="s">
        <v>38</v>
      </c>
      <c r="GC18" s="409" t="s">
        <v>38</v>
      </c>
      <c r="GD18" s="409" t="s">
        <v>38</v>
      </c>
      <c r="GE18" s="409" t="s">
        <v>38</v>
      </c>
      <c r="GF18" s="409" t="s">
        <v>38</v>
      </c>
      <c r="GG18" s="409" t="s">
        <v>38</v>
      </c>
      <c r="GH18" s="409" t="s">
        <v>38</v>
      </c>
      <c r="GI18" s="409">
        <v>1</v>
      </c>
      <c r="GJ18" s="409" t="s">
        <v>38</v>
      </c>
      <c r="GK18" s="409" t="s">
        <v>38</v>
      </c>
      <c r="GL18" s="409" t="s">
        <v>38</v>
      </c>
      <c r="GM18" s="409" t="s">
        <v>38</v>
      </c>
      <c r="GN18" s="409" t="s">
        <v>38</v>
      </c>
      <c r="GO18" s="409">
        <v>2</v>
      </c>
      <c r="GP18" s="409">
        <v>3</v>
      </c>
      <c r="GQ18" s="409">
        <v>4</v>
      </c>
      <c r="GR18" s="409">
        <v>6</v>
      </c>
      <c r="GS18" s="409">
        <v>4</v>
      </c>
      <c r="GT18" s="409">
        <v>3</v>
      </c>
      <c r="GU18" s="409" t="s">
        <v>38</v>
      </c>
      <c r="GV18" s="425" t="s">
        <v>38</v>
      </c>
      <c r="GX18" s="349"/>
      <c r="GY18" s="356"/>
      <c r="GZ18" s="356"/>
      <c r="HA18" s="362"/>
      <c r="HB18" s="366" t="s">
        <v>17</v>
      </c>
      <c r="HC18" s="397">
        <v>20</v>
      </c>
      <c r="HD18" s="405" t="s">
        <v>38</v>
      </c>
      <c r="HE18" s="409" t="s">
        <v>38</v>
      </c>
      <c r="HF18" s="409" t="s">
        <v>38</v>
      </c>
      <c r="HG18" s="409" t="s">
        <v>38</v>
      </c>
      <c r="HH18" s="413" t="s">
        <v>38</v>
      </c>
      <c r="HI18" s="417" t="s">
        <v>38</v>
      </c>
      <c r="HJ18" s="409" t="s">
        <v>38</v>
      </c>
      <c r="HK18" s="409" t="s">
        <v>38</v>
      </c>
      <c r="HL18" s="409" t="s">
        <v>38</v>
      </c>
      <c r="HM18" s="409" t="s">
        <v>38</v>
      </c>
      <c r="HN18" s="409" t="s">
        <v>38</v>
      </c>
      <c r="HO18" s="409" t="s">
        <v>38</v>
      </c>
      <c r="HP18" s="409" t="s">
        <v>38</v>
      </c>
      <c r="HQ18" s="409" t="s">
        <v>38</v>
      </c>
      <c r="HR18" s="409" t="s">
        <v>38</v>
      </c>
      <c r="HS18" s="409">
        <v>1</v>
      </c>
      <c r="HT18" s="409" t="s">
        <v>38</v>
      </c>
      <c r="HU18" s="409" t="s">
        <v>38</v>
      </c>
      <c r="HV18" s="409" t="s">
        <v>38</v>
      </c>
      <c r="HW18" s="409">
        <v>1</v>
      </c>
      <c r="HX18" s="409">
        <v>1</v>
      </c>
      <c r="HY18" s="409">
        <v>3</v>
      </c>
      <c r="HZ18" s="409">
        <v>6</v>
      </c>
      <c r="IA18" s="409">
        <v>5</v>
      </c>
      <c r="IB18" s="409">
        <v>2</v>
      </c>
      <c r="IC18" s="409">
        <v>1</v>
      </c>
      <c r="ID18" s="425" t="s">
        <v>38</v>
      </c>
      <c r="IF18" s="349"/>
      <c r="IG18" s="356"/>
      <c r="IH18" s="356"/>
      <c r="II18" s="362"/>
      <c r="IJ18" s="366" t="s">
        <v>17</v>
      </c>
      <c r="IK18" s="397">
        <v>21</v>
      </c>
      <c r="IL18" s="405" t="s">
        <v>38</v>
      </c>
      <c r="IM18" s="409" t="s">
        <v>38</v>
      </c>
      <c r="IN18" s="409" t="s">
        <v>38</v>
      </c>
      <c r="IO18" s="409" t="s">
        <v>38</v>
      </c>
      <c r="IP18" s="413" t="s">
        <v>38</v>
      </c>
      <c r="IQ18" s="417" t="s">
        <v>38</v>
      </c>
      <c r="IR18" s="409" t="s">
        <v>38</v>
      </c>
      <c r="IS18" s="409" t="s">
        <v>38</v>
      </c>
      <c r="IT18" s="409" t="s">
        <v>38</v>
      </c>
      <c r="IU18" s="409" t="s">
        <v>38</v>
      </c>
      <c r="IV18" s="409" t="s">
        <v>38</v>
      </c>
      <c r="IW18" s="409" t="s">
        <v>38</v>
      </c>
      <c r="IX18" s="409" t="s">
        <v>38</v>
      </c>
      <c r="IY18" s="409" t="s">
        <v>38</v>
      </c>
      <c r="IZ18" s="409" t="s">
        <v>38</v>
      </c>
      <c r="JA18" s="409" t="s">
        <v>38</v>
      </c>
      <c r="JB18" s="409" t="s">
        <v>38</v>
      </c>
      <c r="JC18" s="409" t="s">
        <v>38</v>
      </c>
      <c r="JD18" s="409">
        <v>1</v>
      </c>
      <c r="JE18" s="409">
        <v>4</v>
      </c>
      <c r="JF18" s="409">
        <v>3</v>
      </c>
      <c r="JG18" s="409">
        <v>1</v>
      </c>
      <c r="JH18" s="409">
        <v>8</v>
      </c>
      <c r="JI18" s="409">
        <v>3</v>
      </c>
      <c r="JJ18" s="409">
        <v>1</v>
      </c>
      <c r="JK18" s="409" t="s">
        <v>38</v>
      </c>
      <c r="JL18" s="425" t="s">
        <v>38</v>
      </c>
      <c r="JN18" s="349"/>
      <c r="JO18" s="356"/>
      <c r="JP18" s="356"/>
      <c r="JQ18" s="362"/>
      <c r="JR18" s="366" t="s">
        <v>17</v>
      </c>
      <c r="JS18" s="397">
        <v>21</v>
      </c>
      <c r="JT18" s="405" t="s">
        <v>38</v>
      </c>
      <c r="JU18" s="409" t="s">
        <v>38</v>
      </c>
      <c r="JV18" s="409" t="s">
        <v>38</v>
      </c>
      <c r="JW18" s="409" t="s">
        <v>38</v>
      </c>
      <c r="JX18" s="413" t="s">
        <v>38</v>
      </c>
      <c r="JY18" s="417" t="s">
        <v>38</v>
      </c>
      <c r="JZ18" s="409" t="s">
        <v>38</v>
      </c>
      <c r="KA18" s="409" t="s">
        <v>38</v>
      </c>
      <c r="KB18" s="409" t="s">
        <v>38</v>
      </c>
      <c r="KC18" s="409" t="s">
        <v>38</v>
      </c>
      <c r="KD18" s="409" t="s">
        <v>38</v>
      </c>
      <c r="KE18" s="409" t="s">
        <v>38</v>
      </c>
      <c r="KF18" s="409" t="s">
        <v>38</v>
      </c>
      <c r="KG18" s="409" t="s">
        <v>38</v>
      </c>
      <c r="KH18" s="409" t="s">
        <v>38</v>
      </c>
      <c r="KI18" s="409" t="s">
        <v>38</v>
      </c>
      <c r="KJ18" s="409" t="s">
        <v>38</v>
      </c>
      <c r="KK18" s="409">
        <v>1</v>
      </c>
      <c r="KL18" s="409" t="s">
        <v>38</v>
      </c>
      <c r="KM18" s="409">
        <v>2</v>
      </c>
      <c r="KN18" s="409">
        <v>3</v>
      </c>
      <c r="KO18" s="409">
        <v>7</v>
      </c>
      <c r="KP18" s="409">
        <v>3</v>
      </c>
      <c r="KQ18" s="409">
        <v>4</v>
      </c>
      <c r="KR18" s="409" t="s">
        <v>38</v>
      </c>
      <c r="KS18" s="409">
        <v>1</v>
      </c>
      <c r="KT18" s="425" t="s">
        <v>38</v>
      </c>
    </row>
    <row r="19" spans="2:306" ht="18.75" customHeight="1">
      <c r="B19" s="349"/>
      <c r="C19" s="356">
        <v>1400</v>
      </c>
      <c r="D19" s="356"/>
      <c r="E19" s="362" t="s">
        <v>310</v>
      </c>
      <c r="F19" s="365" t="s">
        <v>136</v>
      </c>
      <c r="G19" s="369">
        <f t="shared" si="0"/>
        <v>1</v>
      </c>
      <c r="H19" s="369">
        <f t="shared" ref="H19:AG20" si="8">H21+H23+H25</f>
        <v>0</v>
      </c>
      <c r="I19" s="369">
        <f t="shared" si="8"/>
        <v>0</v>
      </c>
      <c r="J19" s="369">
        <f t="shared" si="8"/>
        <v>0</v>
      </c>
      <c r="K19" s="369">
        <f t="shared" si="8"/>
        <v>0</v>
      </c>
      <c r="L19" s="369">
        <f t="shared" si="8"/>
        <v>0</v>
      </c>
      <c r="M19" s="369">
        <f t="shared" si="8"/>
        <v>0</v>
      </c>
      <c r="N19" s="369">
        <f t="shared" si="8"/>
        <v>0</v>
      </c>
      <c r="O19" s="369">
        <f t="shared" si="8"/>
        <v>0</v>
      </c>
      <c r="P19" s="369">
        <f t="shared" si="8"/>
        <v>0</v>
      </c>
      <c r="Q19" s="369">
        <f t="shared" si="8"/>
        <v>0</v>
      </c>
      <c r="R19" s="369">
        <f t="shared" si="8"/>
        <v>0</v>
      </c>
      <c r="S19" s="369">
        <f t="shared" si="8"/>
        <v>0</v>
      </c>
      <c r="T19" s="369">
        <f t="shared" si="8"/>
        <v>0</v>
      </c>
      <c r="U19" s="369">
        <f t="shared" si="8"/>
        <v>0</v>
      </c>
      <c r="V19" s="369">
        <f t="shared" si="8"/>
        <v>0</v>
      </c>
      <c r="W19" s="369">
        <f t="shared" si="8"/>
        <v>0</v>
      </c>
      <c r="X19" s="369">
        <f t="shared" si="8"/>
        <v>0</v>
      </c>
      <c r="Y19" s="369">
        <f t="shared" si="8"/>
        <v>0</v>
      </c>
      <c r="Z19" s="369">
        <f t="shared" si="8"/>
        <v>0</v>
      </c>
      <c r="AA19" s="369">
        <f t="shared" si="8"/>
        <v>1</v>
      </c>
      <c r="AB19" s="369">
        <f t="shared" si="8"/>
        <v>0</v>
      </c>
      <c r="AC19" s="369">
        <f t="shared" si="8"/>
        <v>0</v>
      </c>
      <c r="AD19" s="369">
        <f t="shared" si="8"/>
        <v>0</v>
      </c>
      <c r="AE19" s="369">
        <f t="shared" si="8"/>
        <v>0</v>
      </c>
      <c r="AF19" s="369">
        <f t="shared" si="8"/>
        <v>0</v>
      </c>
      <c r="AG19" s="369">
        <f t="shared" si="8"/>
        <v>0</v>
      </c>
      <c r="AJ19" s="349"/>
      <c r="AK19" s="356">
        <v>1400</v>
      </c>
      <c r="AL19" s="356"/>
      <c r="AM19" s="362" t="s">
        <v>310</v>
      </c>
      <c r="AN19" s="365" t="s">
        <v>136</v>
      </c>
      <c r="AO19" s="380">
        <f t="shared" si="2"/>
        <v>3</v>
      </c>
      <c r="AP19" s="384">
        <f t="shared" ref="AP19:BO20" si="9">AP21+AP23+AP25</f>
        <v>0</v>
      </c>
      <c r="AQ19" s="388">
        <f t="shared" si="9"/>
        <v>0</v>
      </c>
      <c r="AR19" s="388">
        <f t="shared" si="9"/>
        <v>0</v>
      </c>
      <c r="AS19" s="388">
        <f t="shared" si="9"/>
        <v>0</v>
      </c>
      <c r="AT19" s="388">
        <f t="shared" si="9"/>
        <v>0</v>
      </c>
      <c r="AU19" s="388">
        <f t="shared" si="9"/>
        <v>0</v>
      </c>
      <c r="AV19" s="388">
        <f t="shared" si="9"/>
        <v>0</v>
      </c>
      <c r="AW19" s="388">
        <f t="shared" si="9"/>
        <v>0</v>
      </c>
      <c r="AX19" s="388">
        <f t="shared" si="9"/>
        <v>0</v>
      </c>
      <c r="AY19" s="388">
        <f t="shared" si="9"/>
        <v>0</v>
      </c>
      <c r="AZ19" s="388">
        <f t="shared" si="9"/>
        <v>0</v>
      </c>
      <c r="BA19" s="388">
        <f t="shared" si="9"/>
        <v>0</v>
      </c>
      <c r="BB19" s="388">
        <f t="shared" si="9"/>
        <v>0</v>
      </c>
      <c r="BC19" s="388">
        <f t="shared" si="9"/>
        <v>0</v>
      </c>
      <c r="BD19" s="388">
        <f t="shared" si="9"/>
        <v>0</v>
      </c>
      <c r="BE19" s="388">
        <f t="shared" si="9"/>
        <v>1</v>
      </c>
      <c r="BF19" s="388">
        <f t="shared" si="9"/>
        <v>1</v>
      </c>
      <c r="BG19" s="388">
        <f t="shared" si="9"/>
        <v>0</v>
      </c>
      <c r="BH19" s="388">
        <f t="shared" si="9"/>
        <v>0</v>
      </c>
      <c r="BI19" s="388">
        <f t="shared" si="9"/>
        <v>0</v>
      </c>
      <c r="BJ19" s="388">
        <f t="shared" si="9"/>
        <v>1</v>
      </c>
      <c r="BK19" s="388">
        <f t="shared" si="9"/>
        <v>0</v>
      </c>
      <c r="BL19" s="388">
        <f t="shared" si="9"/>
        <v>0</v>
      </c>
      <c r="BM19" s="388">
        <f t="shared" si="9"/>
        <v>0</v>
      </c>
      <c r="BN19" s="388">
        <f t="shared" si="9"/>
        <v>0</v>
      </c>
      <c r="BO19" s="380">
        <f t="shared" si="9"/>
        <v>0</v>
      </c>
      <c r="BQ19" s="349"/>
      <c r="BR19" s="356">
        <v>1400</v>
      </c>
      <c r="BS19" s="356"/>
      <c r="BT19" s="362" t="s">
        <v>310</v>
      </c>
      <c r="BU19" s="365" t="s">
        <v>136</v>
      </c>
      <c r="BV19" s="396">
        <v>2</v>
      </c>
      <c r="BW19" s="406" t="s">
        <v>38</v>
      </c>
      <c r="BX19" s="410" t="s">
        <v>38</v>
      </c>
      <c r="BY19" s="410" t="s">
        <v>38</v>
      </c>
      <c r="BZ19" s="410" t="s">
        <v>38</v>
      </c>
      <c r="CA19" s="414" t="s">
        <v>38</v>
      </c>
      <c r="CB19" s="406" t="s">
        <v>38</v>
      </c>
      <c r="CC19" s="410" t="s">
        <v>38</v>
      </c>
      <c r="CD19" s="410" t="s">
        <v>38</v>
      </c>
      <c r="CE19" s="410" t="s">
        <v>38</v>
      </c>
      <c r="CF19" s="410" t="s">
        <v>38</v>
      </c>
      <c r="CG19" s="410" t="s">
        <v>38</v>
      </c>
      <c r="CH19" s="410" t="s">
        <v>38</v>
      </c>
      <c r="CI19" s="410" t="s">
        <v>38</v>
      </c>
      <c r="CJ19" s="410" t="s">
        <v>38</v>
      </c>
      <c r="CK19" s="410" t="s">
        <v>38</v>
      </c>
      <c r="CL19" s="410" t="s">
        <v>38</v>
      </c>
      <c r="CM19" s="410" t="s">
        <v>38</v>
      </c>
      <c r="CN19" s="410" t="s">
        <v>38</v>
      </c>
      <c r="CO19" s="410">
        <v>1</v>
      </c>
      <c r="CP19" s="410">
        <v>1</v>
      </c>
      <c r="CQ19" s="410" t="s">
        <v>38</v>
      </c>
      <c r="CR19" s="410" t="s">
        <v>38</v>
      </c>
      <c r="CS19" s="410" t="s">
        <v>38</v>
      </c>
      <c r="CT19" s="410" t="s">
        <v>38</v>
      </c>
      <c r="CU19" s="410" t="s">
        <v>38</v>
      </c>
      <c r="CV19" s="410" t="s">
        <v>38</v>
      </c>
      <c r="CW19" s="426" t="s">
        <v>38</v>
      </c>
      <c r="CZ19" s="349"/>
      <c r="DA19" s="356">
        <v>1400</v>
      </c>
      <c r="DB19" s="356"/>
      <c r="DC19" s="362" t="s">
        <v>310</v>
      </c>
      <c r="DD19" s="365" t="s">
        <v>136</v>
      </c>
      <c r="DE19" s="396">
        <v>4</v>
      </c>
      <c r="DF19" s="406" t="s">
        <v>38</v>
      </c>
      <c r="DG19" s="410" t="s">
        <v>38</v>
      </c>
      <c r="DH19" s="410" t="s">
        <v>38</v>
      </c>
      <c r="DI19" s="410" t="s">
        <v>38</v>
      </c>
      <c r="DJ19" s="414" t="s">
        <v>38</v>
      </c>
      <c r="DK19" s="406" t="s">
        <v>38</v>
      </c>
      <c r="DL19" s="410" t="s">
        <v>38</v>
      </c>
      <c r="DM19" s="410" t="s">
        <v>38</v>
      </c>
      <c r="DN19" s="410" t="s">
        <v>38</v>
      </c>
      <c r="DO19" s="410" t="s">
        <v>38</v>
      </c>
      <c r="DP19" s="410" t="s">
        <v>38</v>
      </c>
      <c r="DQ19" s="410" t="s">
        <v>38</v>
      </c>
      <c r="DR19" s="410" t="s">
        <v>38</v>
      </c>
      <c r="DS19" s="410" t="s">
        <v>38</v>
      </c>
      <c r="DT19" s="410" t="s">
        <v>38</v>
      </c>
      <c r="DU19" s="410">
        <v>1</v>
      </c>
      <c r="DV19" s="410">
        <v>1</v>
      </c>
      <c r="DW19" s="410" t="s">
        <v>38</v>
      </c>
      <c r="DX19" s="410" t="s">
        <v>38</v>
      </c>
      <c r="DY19" s="410" t="s">
        <v>38</v>
      </c>
      <c r="DZ19" s="410">
        <v>1</v>
      </c>
      <c r="EA19" s="410" t="s">
        <v>38</v>
      </c>
      <c r="EB19" s="410">
        <v>1</v>
      </c>
      <c r="EC19" s="410" t="s">
        <v>38</v>
      </c>
      <c r="ED19" s="410" t="s">
        <v>38</v>
      </c>
      <c r="EE19" s="410" t="s">
        <v>38</v>
      </c>
      <c r="EF19" s="426" t="s">
        <v>38</v>
      </c>
      <c r="EH19" s="349"/>
      <c r="EI19" s="356">
        <v>1400</v>
      </c>
      <c r="EJ19" s="356"/>
      <c r="EK19" s="362" t="s">
        <v>310</v>
      </c>
      <c r="EL19" s="365" t="s">
        <v>136</v>
      </c>
      <c r="EM19" s="396">
        <v>5</v>
      </c>
      <c r="EN19" s="406" t="s">
        <v>38</v>
      </c>
      <c r="EO19" s="410" t="s">
        <v>38</v>
      </c>
      <c r="EP19" s="410" t="s">
        <v>38</v>
      </c>
      <c r="EQ19" s="410" t="s">
        <v>38</v>
      </c>
      <c r="ER19" s="414" t="s">
        <v>38</v>
      </c>
      <c r="ES19" s="406" t="s">
        <v>38</v>
      </c>
      <c r="ET19" s="410" t="s">
        <v>38</v>
      </c>
      <c r="EU19" s="410" t="s">
        <v>38</v>
      </c>
      <c r="EV19" s="410" t="s">
        <v>38</v>
      </c>
      <c r="EW19" s="410" t="s">
        <v>38</v>
      </c>
      <c r="EX19" s="410" t="s">
        <v>38</v>
      </c>
      <c r="EY19" s="410" t="s">
        <v>38</v>
      </c>
      <c r="EZ19" s="410" t="s">
        <v>38</v>
      </c>
      <c r="FA19" s="410">
        <v>1</v>
      </c>
      <c r="FB19" s="410">
        <v>1</v>
      </c>
      <c r="FC19" s="410" t="s">
        <v>38</v>
      </c>
      <c r="FD19" s="410" t="s">
        <v>38</v>
      </c>
      <c r="FE19" s="410" t="s">
        <v>38</v>
      </c>
      <c r="FF19" s="410" t="s">
        <v>38</v>
      </c>
      <c r="FG19" s="410" t="s">
        <v>38</v>
      </c>
      <c r="FH19" s="410">
        <v>1</v>
      </c>
      <c r="FI19" s="410" t="s">
        <v>38</v>
      </c>
      <c r="FJ19" s="410">
        <v>2</v>
      </c>
      <c r="FK19" s="410" t="s">
        <v>38</v>
      </c>
      <c r="FL19" s="410" t="s">
        <v>38</v>
      </c>
      <c r="FM19" s="410" t="s">
        <v>38</v>
      </c>
      <c r="FN19" s="426" t="s">
        <v>38</v>
      </c>
      <c r="FP19" s="349"/>
      <c r="FQ19" s="356">
        <v>1400</v>
      </c>
      <c r="FR19" s="356"/>
      <c r="FS19" s="362" t="s">
        <v>310</v>
      </c>
      <c r="FT19" s="365" t="s">
        <v>136</v>
      </c>
      <c r="FU19" s="396">
        <v>6</v>
      </c>
      <c r="FV19" s="406" t="s">
        <v>38</v>
      </c>
      <c r="FW19" s="410" t="s">
        <v>38</v>
      </c>
      <c r="FX19" s="410" t="s">
        <v>38</v>
      </c>
      <c r="FY19" s="410" t="s">
        <v>38</v>
      </c>
      <c r="FZ19" s="414" t="s">
        <v>38</v>
      </c>
      <c r="GA19" s="406" t="s">
        <v>38</v>
      </c>
      <c r="GB19" s="410" t="s">
        <v>38</v>
      </c>
      <c r="GC19" s="410" t="s">
        <v>38</v>
      </c>
      <c r="GD19" s="410" t="s">
        <v>38</v>
      </c>
      <c r="GE19" s="410" t="s">
        <v>38</v>
      </c>
      <c r="GF19" s="410" t="s">
        <v>38</v>
      </c>
      <c r="GG19" s="410" t="s">
        <v>38</v>
      </c>
      <c r="GH19" s="410" t="s">
        <v>38</v>
      </c>
      <c r="GI19" s="410" t="s">
        <v>38</v>
      </c>
      <c r="GJ19" s="410" t="s">
        <v>38</v>
      </c>
      <c r="GK19" s="410" t="s">
        <v>38</v>
      </c>
      <c r="GL19" s="410" t="s">
        <v>38</v>
      </c>
      <c r="GM19" s="410">
        <v>2</v>
      </c>
      <c r="GN19" s="410">
        <v>2</v>
      </c>
      <c r="GO19" s="410" t="s">
        <v>38</v>
      </c>
      <c r="GP19" s="410" t="s">
        <v>38</v>
      </c>
      <c r="GQ19" s="410" t="s">
        <v>38</v>
      </c>
      <c r="GR19" s="410">
        <v>1</v>
      </c>
      <c r="GS19" s="410">
        <v>1</v>
      </c>
      <c r="GT19" s="410" t="s">
        <v>38</v>
      </c>
      <c r="GU19" s="410" t="s">
        <v>38</v>
      </c>
      <c r="GV19" s="426" t="s">
        <v>38</v>
      </c>
      <c r="GX19" s="349"/>
      <c r="GY19" s="356">
        <v>1400</v>
      </c>
      <c r="GZ19" s="356"/>
      <c r="HA19" s="362" t="s">
        <v>310</v>
      </c>
      <c r="HB19" s="365" t="s">
        <v>136</v>
      </c>
      <c r="HC19" s="396">
        <v>4</v>
      </c>
      <c r="HD19" s="406" t="s">
        <v>38</v>
      </c>
      <c r="HE19" s="410" t="s">
        <v>38</v>
      </c>
      <c r="HF19" s="410" t="s">
        <v>38</v>
      </c>
      <c r="HG19" s="410" t="s">
        <v>38</v>
      </c>
      <c r="HH19" s="414" t="s">
        <v>38</v>
      </c>
      <c r="HI19" s="418" t="s">
        <v>38</v>
      </c>
      <c r="HJ19" s="410" t="s">
        <v>38</v>
      </c>
      <c r="HK19" s="410" t="s">
        <v>38</v>
      </c>
      <c r="HL19" s="410" t="s">
        <v>38</v>
      </c>
      <c r="HM19" s="410" t="s">
        <v>38</v>
      </c>
      <c r="HN19" s="410" t="s">
        <v>38</v>
      </c>
      <c r="HO19" s="410" t="s">
        <v>38</v>
      </c>
      <c r="HP19" s="410" t="s">
        <v>38</v>
      </c>
      <c r="HQ19" s="410" t="s">
        <v>38</v>
      </c>
      <c r="HR19" s="410" t="s">
        <v>38</v>
      </c>
      <c r="HS19" s="410" t="s">
        <v>38</v>
      </c>
      <c r="HT19" s="410" t="s">
        <v>38</v>
      </c>
      <c r="HU19" s="410" t="s">
        <v>38</v>
      </c>
      <c r="HV19" s="410">
        <v>1</v>
      </c>
      <c r="HW19" s="410" t="s">
        <v>38</v>
      </c>
      <c r="HX19" s="410" t="s">
        <v>38</v>
      </c>
      <c r="HY19" s="410">
        <v>1</v>
      </c>
      <c r="HZ19" s="410">
        <v>2</v>
      </c>
      <c r="IA19" s="410" t="s">
        <v>38</v>
      </c>
      <c r="IB19" s="410" t="s">
        <v>38</v>
      </c>
      <c r="IC19" s="410" t="s">
        <v>38</v>
      </c>
      <c r="ID19" s="426" t="s">
        <v>38</v>
      </c>
      <c r="IF19" s="349"/>
      <c r="IG19" s="356">
        <v>1400</v>
      </c>
      <c r="IH19" s="356"/>
      <c r="II19" s="362" t="s">
        <v>310</v>
      </c>
      <c r="IJ19" s="365" t="s">
        <v>136</v>
      </c>
      <c r="IK19" s="396">
        <v>3</v>
      </c>
      <c r="IL19" s="406" t="s">
        <v>38</v>
      </c>
      <c r="IM19" s="410" t="s">
        <v>38</v>
      </c>
      <c r="IN19" s="410" t="s">
        <v>38</v>
      </c>
      <c r="IO19" s="410" t="s">
        <v>38</v>
      </c>
      <c r="IP19" s="414" t="s">
        <v>38</v>
      </c>
      <c r="IQ19" s="418" t="s">
        <v>38</v>
      </c>
      <c r="IR19" s="410" t="s">
        <v>38</v>
      </c>
      <c r="IS19" s="410" t="s">
        <v>38</v>
      </c>
      <c r="IT19" s="410" t="s">
        <v>38</v>
      </c>
      <c r="IU19" s="410" t="s">
        <v>38</v>
      </c>
      <c r="IV19" s="410" t="s">
        <v>38</v>
      </c>
      <c r="IW19" s="410" t="s">
        <v>38</v>
      </c>
      <c r="IX19" s="410" t="s">
        <v>38</v>
      </c>
      <c r="IY19" s="410" t="s">
        <v>38</v>
      </c>
      <c r="IZ19" s="410" t="s">
        <v>38</v>
      </c>
      <c r="JA19" s="410" t="s">
        <v>38</v>
      </c>
      <c r="JB19" s="410" t="s">
        <v>38</v>
      </c>
      <c r="JC19" s="410">
        <v>1</v>
      </c>
      <c r="JD19" s="410" t="s">
        <v>38</v>
      </c>
      <c r="JE19" s="410" t="s">
        <v>38</v>
      </c>
      <c r="JF19" s="410" t="s">
        <v>38</v>
      </c>
      <c r="JG19" s="410" t="s">
        <v>38</v>
      </c>
      <c r="JH19" s="410">
        <v>2</v>
      </c>
      <c r="JI19" s="410" t="s">
        <v>38</v>
      </c>
      <c r="JJ19" s="410" t="s">
        <v>38</v>
      </c>
      <c r="JK19" s="410" t="s">
        <v>38</v>
      </c>
      <c r="JL19" s="426" t="s">
        <v>38</v>
      </c>
      <c r="JN19" s="349"/>
      <c r="JO19" s="356">
        <v>1400</v>
      </c>
      <c r="JP19" s="356"/>
      <c r="JQ19" s="362" t="s">
        <v>310</v>
      </c>
      <c r="JR19" s="365" t="s">
        <v>136</v>
      </c>
      <c r="JS19" s="396">
        <v>6</v>
      </c>
      <c r="JT19" s="406" t="s">
        <v>38</v>
      </c>
      <c r="JU19" s="410" t="s">
        <v>38</v>
      </c>
      <c r="JV19" s="410" t="s">
        <v>38</v>
      </c>
      <c r="JW19" s="410" t="s">
        <v>38</v>
      </c>
      <c r="JX19" s="414" t="s">
        <v>38</v>
      </c>
      <c r="JY19" s="418" t="s">
        <v>38</v>
      </c>
      <c r="JZ19" s="410" t="s">
        <v>38</v>
      </c>
      <c r="KA19" s="410" t="s">
        <v>38</v>
      </c>
      <c r="KB19" s="410" t="s">
        <v>38</v>
      </c>
      <c r="KC19" s="410" t="s">
        <v>38</v>
      </c>
      <c r="KD19" s="410" t="s">
        <v>38</v>
      </c>
      <c r="KE19" s="410" t="s">
        <v>38</v>
      </c>
      <c r="KF19" s="410" t="s">
        <v>38</v>
      </c>
      <c r="KG19" s="410" t="s">
        <v>38</v>
      </c>
      <c r="KH19" s="410">
        <v>1</v>
      </c>
      <c r="KI19" s="410" t="s">
        <v>38</v>
      </c>
      <c r="KJ19" s="410" t="s">
        <v>38</v>
      </c>
      <c r="KK19" s="410">
        <v>1</v>
      </c>
      <c r="KL19" s="410" t="s">
        <v>38</v>
      </c>
      <c r="KM19" s="410" t="s">
        <v>38</v>
      </c>
      <c r="KN19" s="410">
        <v>1</v>
      </c>
      <c r="KO19" s="410">
        <v>2</v>
      </c>
      <c r="KP19" s="410">
        <v>1</v>
      </c>
      <c r="KQ19" s="410" t="s">
        <v>38</v>
      </c>
      <c r="KR19" s="410" t="s">
        <v>38</v>
      </c>
      <c r="KS19" s="410" t="s">
        <v>38</v>
      </c>
      <c r="KT19" s="426" t="s">
        <v>38</v>
      </c>
    </row>
    <row r="20" spans="2:306" ht="18.75" customHeight="1">
      <c r="B20" s="349"/>
      <c r="C20" s="356"/>
      <c r="D20" s="356"/>
      <c r="E20" s="362"/>
      <c r="F20" s="366" t="s">
        <v>17</v>
      </c>
      <c r="G20" s="370">
        <f t="shared" si="0"/>
        <v>2</v>
      </c>
      <c r="H20" s="370">
        <f t="shared" si="8"/>
        <v>0</v>
      </c>
      <c r="I20" s="370">
        <f t="shared" si="8"/>
        <v>0</v>
      </c>
      <c r="J20" s="370">
        <f t="shared" si="8"/>
        <v>0</v>
      </c>
      <c r="K20" s="370">
        <f t="shared" si="8"/>
        <v>0</v>
      </c>
      <c r="L20" s="370">
        <f t="shared" si="8"/>
        <v>0</v>
      </c>
      <c r="M20" s="370">
        <f t="shared" si="8"/>
        <v>0</v>
      </c>
      <c r="N20" s="370">
        <f t="shared" si="8"/>
        <v>0</v>
      </c>
      <c r="O20" s="370">
        <f t="shared" si="8"/>
        <v>0</v>
      </c>
      <c r="P20" s="370">
        <f t="shared" si="8"/>
        <v>0</v>
      </c>
      <c r="Q20" s="370">
        <f t="shared" si="8"/>
        <v>0</v>
      </c>
      <c r="R20" s="370">
        <f t="shared" si="8"/>
        <v>0</v>
      </c>
      <c r="S20" s="370">
        <f t="shared" si="8"/>
        <v>0</v>
      </c>
      <c r="T20" s="370">
        <f t="shared" si="8"/>
        <v>0</v>
      </c>
      <c r="U20" s="370">
        <f t="shared" si="8"/>
        <v>0</v>
      </c>
      <c r="V20" s="370">
        <f t="shared" si="8"/>
        <v>0</v>
      </c>
      <c r="W20" s="370">
        <f t="shared" si="8"/>
        <v>0</v>
      </c>
      <c r="X20" s="370">
        <f t="shared" si="8"/>
        <v>0</v>
      </c>
      <c r="Y20" s="370">
        <f t="shared" si="8"/>
        <v>0</v>
      </c>
      <c r="Z20" s="370">
        <f t="shared" si="8"/>
        <v>0</v>
      </c>
      <c r="AA20" s="370">
        <f t="shared" si="8"/>
        <v>0</v>
      </c>
      <c r="AB20" s="370">
        <f t="shared" si="8"/>
        <v>0</v>
      </c>
      <c r="AC20" s="370">
        <f t="shared" si="8"/>
        <v>1</v>
      </c>
      <c r="AD20" s="370">
        <f t="shared" si="8"/>
        <v>0</v>
      </c>
      <c r="AE20" s="370">
        <f t="shared" si="8"/>
        <v>0</v>
      </c>
      <c r="AF20" s="370">
        <f t="shared" si="8"/>
        <v>1</v>
      </c>
      <c r="AG20" s="370">
        <f t="shared" si="8"/>
        <v>0</v>
      </c>
      <c r="AJ20" s="349"/>
      <c r="AK20" s="356"/>
      <c r="AL20" s="356"/>
      <c r="AM20" s="362"/>
      <c r="AN20" s="366" t="s">
        <v>17</v>
      </c>
      <c r="AO20" s="381">
        <f t="shared" si="2"/>
        <v>0</v>
      </c>
      <c r="AP20" s="385">
        <f t="shared" si="9"/>
        <v>0</v>
      </c>
      <c r="AQ20" s="389">
        <f t="shared" si="9"/>
        <v>0</v>
      </c>
      <c r="AR20" s="389">
        <f t="shared" si="9"/>
        <v>0</v>
      </c>
      <c r="AS20" s="389">
        <f t="shared" si="9"/>
        <v>0</v>
      </c>
      <c r="AT20" s="389">
        <f t="shared" si="9"/>
        <v>0</v>
      </c>
      <c r="AU20" s="389">
        <f t="shared" si="9"/>
        <v>0</v>
      </c>
      <c r="AV20" s="389">
        <f t="shared" si="9"/>
        <v>0</v>
      </c>
      <c r="AW20" s="389">
        <f t="shared" si="9"/>
        <v>0</v>
      </c>
      <c r="AX20" s="389">
        <f t="shared" si="9"/>
        <v>0</v>
      </c>
      <c r="AY20" s="389">
        <f t="shared" si="9"/>
        <v>0</v>
      </c>
      <c r="AZ20" s="389">
        <f t="shared" si="9"/>
        <v>0</v>
      </c>
      <c r="BA20" s="389">
        <f t="shared" si="9"/>
        <v>0</v>
      </c>
      <c r="BB20" s="389">
        <f t="shared" si="9"/>
        <v>0</v>
      </c>
      <c r="BC20" s="389">
        <f t="shared" si="9"/>
        <v>0</v>
      </c>
      <c r="BD20" s="389">
        <f t="shared" si="9"/>
        <v>0</v>
      </c>
      <c r="BE20" s="389">
        <f t="shared" si="9"/>
        <v>0</v>
      </c>
      <c r="BF20" s="389">
        <f t="shared" si="9"/>
        <v>0</v>
      </c>
      <c r="BG20" s="389">
        <f t="shared" si="9"/>
        <v>0</v>
      </c>
      <c r="BH20" s="389">
        <f t="shared" si="9"/>
        <v>0</v>
      </c>
      <c r="BI20" s="389">
        <f t="shared" si="9"/>
        <v>0</v>
      </c>
      <c r="BJ20" s="389">
        <f t="shared" si="9"/>
        <v>0</v>
      </c>
      <c r="BK20" s="389">
        <f t="shared" si="9"/>
        <v>0</v>
      </c>
      <c r="BL20" s="389">
        <f t="shared" si="9"/>
        <v>0</v>
      </c>
      <c r="BM20" s="389">
        <f t="shared" si="9"/>
        <v>0</v>
      </c>
      <c r="BN20" s="389">
        <f t="shared" si="9"/>
        <v>0</v>
      </c>
      <c r="BO20" s="381">
        <f t="shared" si="9"/>
        <v>0</v>
      </c>
      <c r="BQ20" s="349"/>
      <c r="BR20" s="356"/>
      <c r="BS20" s="356"/>
      <c r="BT20" s="362"/>
      <c r="BU20" s="366" t="s">
        <v>17</v>
      </c>
      <c r="BV20" s="397">
        <v>4</v>
      </c>
      <c r="BW20" s="405" t="s">
        <v>38</v>
      </c>
      <c r="BX20" s="409" t="s">
        <v>38</v>
      </c>
      <c r="BY20" s="409" t="s">
        <v>38</v>
      </c>
      <c r="BZ20" s="409" t="s">
        <v>38</v>
      </c>
      <c r="CA20" s="413" t="s">
        <v>38</v>
      </c>
      <c r="CB20" s="405" t="s">
        <v>38</v>
      </c>
      <c r="CC20" s="409" t="s">
        <v>38</v>
      </c>
      <c r="CD20" s="409" t="s">
        <v>38</v>
      </c>
      <c r="CE20" s="409" t="s">
        <v>38</v>
      </c>
      <c r="CF20" s="409" t="s">
        <v>38</v>
      </c>
      <c r="CG20" s="409" t="s">
        <v>38</v>
      </c>
      <c r="CH20" s="409" t="s">
        <v>38</v>
      </c>
      <c r="CI20" s="409" t="s">
        <v>38</v>
      </c>
      <c r="CJ20" s="409" t="s">
        <v>38</v>
      </c>
      <c r="CK20" s="409" t="s">
        <v>38</v>
      </c>
      <c r="CL20" s="409" t="s">
        <v>38</v>
      </c>
      <c r="CM20" s="409" t="s">
        <v>38</v>
      </c>
      <c r="CN20" s="409" t="s">
        <v>38</v>
      </c>
      <c r="CO20" s="409" t="s">
        <v>38</v>
      </c>
      <c r="CP20" s="409" t="s">
        <v>38</v>
      </c>
      <c r="CQ20" s="409" t="s">
        <v>38</v>
      </c>
      <c r="CR20" s="409">
        <v>2</v>
      </c>
      <c r="CS20" s="409">
        <v>1</v>
      </c>
      <c r="CT20" s="409">
        <v>1</v>
      </c>
      <c r="CU20" s="409" t="s">
        <v>38</v>
      </c>
      <c r="CV20" s="409" t="s">
        <v>38</v>
      </c>
      <c r="CW20" s="425" t="s">
        <v>38</v>
      </c>
      <c r="CZ20" s="349"/>
      <c r="DA20" s="356"/>
      <c r="DB20" s="356"/>
      <c r="DC20" s="362"/>
      <c r="DD20" s="366" t="s">
        <v>17</v>
      </c>
      <c r="DE20" s="397">
        <v>2</v>
      </c>
      <c r="DF20" s="405" t="s">
        <v>38</v>
      </c>
      <c r="DG20" s="409" t="s">
        <v>38</v>
      </c>
      <c r="DH20" s="409" t="s">
        <v>38</v>
      </c>
      <c r="DI20" s="409" t="s">
        <v>38</v>
      </c>
      <c r="DJ20" s="413" t="s">
        <v>38</v>
      </c>
      <c r="DK20" s="405" t="s">
        <v>38</v>
      </c>
      <c r="DL20" s="409" t="s">
        <v>38</v>
      </c>
      <c r="DM20" s="409" t="s">
        <v>38</v>
      </c>
      <c r="DN20" s="409" t="s">
        <v>38</v>
      </c>
      <c r="DO20" s="409" t="s">
        <v>38</v>
      </c>
      <c r="DP20" s="409" t="s">
        <v>38</v>
      </c>
      <c r="DQ20" s="409" t="s">
        <v>38</v>
      </c>
      <c r="DR20" s="409" t="s">
        <v>38</v>
      </c>
      <c r="DS20" s="409" t="s">
        <v>38</v>
      </c>
      <c r="DT20" s="409" t="s">
        <v>38</v>
      </c>
      <c r="DU20" s="409" t="s">
        <v>38</v>
      </c>
      <c r="DV20" s="409" t="s">
        <v>38</v>
      </c>
      <c r="DW20" s="409" t="s">
        <v>38</v>
      </c>
      <c r="DX20" s="409" t="s">
        <v>38</v>
      </c>
      <c r="DY20" s="409" t="s">
        <v>38</v>
      </c>
      <c r="DZ20" s="409">
        <v>1</v>
      </c>
      <c r="EA20" s="409">
        <v>1</v>
      </c>
      <c r="EB20" s="409" t="s">
        <v>38</v>
      </c>
      <c r="EC20" s="409" t="s">
        <v>38</v>
      </c>
      <c r="ED20" s="409" t="s">
        <v>38</v>
      </c>
      <c r="EE20" s="409" t="s">
        <v>38</v>
      </c>
      <c r="EF20" s="425" t="s">
        <v>38</v>
      </c>
      <c r="EH20" s="349"/>
      <c r="EI20" s="356"/>
      <c r="EJ20" s="356"/>
      <c r="EK20" s="362"/>
      <c r="EL20" s="366" t="s">
        <v>17</v>
      </c>
      <c r="EM20" s="397">
        <v>2</v>
      </c>
      <c r="EN20" s="405" t="s">
        <v>38</v>
      </c>
      <c r="EO20" s="409" t="s">
        <v>38</v>
      </c>
      <c r="EP20" s="409" t="s">
        <v>38</v>
      </c>
      <c r="EQ20" s="409" t="s">
        <v>38</v>
      </c>
      <c r="ER20" s="413" t="s">
        <v>38</v>
      </c>
      <c r="ES20" s="405" t="s">
        <v>38</v>
      </c>
      <c r="ET20" s="409" t="s">
        <v>38</v>
      </c>
      <c r="EU20" s="409" t="s">
        <v>38</v>
      </c>
      <c r="EV20" s="409" t="s">
        <v>38</v>
      </c>
      <c r="EW20" s="409" t="s">
        <v>38</v>
      </c>
      <c r="EX20" s="409" t="s">
        <v>38</v>
      </c>
      <c r="EY20" s="409" t="s">
        <v>38</v>
      </c>
      <c r="EZ20" s="409" t="s">
        <v>38</v>
      </c>
      <c r="FA20" s="409" t="s">
        <v>38</v>
      </c>
      <c r="FB20" s="409" t="s">
        <v>38</v>
      </c>
      <c r="FC20" s="409" t="s">
        <v>38</v>
      </c>
      <c r="FD20" s="409" t="s">
        <v>38</v>
      </c>
      <c r="FE20" s="409" t="s">
        <v>38</v>
      </c>
      <c r="FF20" s="409" t="s">
        <v>38</v>
      </c>
      <c r="FG20" s="409" t="s">
        <v>38</v>
      </c>
      <c r="FH20" s="409" t="s">
        <v>38</v>
      </c>
      <c r="FI20" s="409">
        <v>2</v>
      </c>
      <c r="FJ20" s="409" t="s">
        <v>38</v>
      </c>
      <c r="FK20" s="409" t="s">
        <v>38</v>
      </c>
      <c r="FL20" s="409" t="s">
        <v>38</v>
      </c>
      <c r="FM20" s="409" t="s">
        <v>38</v>
      </c>
      <c r="FN20" s="425" t="s">
        <v>38</v>
      </c>
      <c r="FP20" s="349"/>
      <c r="FQ20" s="356"/>
      <c r="FR20" s="356"/>
      <c r="FS20" s="362"/>
      <c r="FT20" s="366" t="s">
        <v>17</v>
      </c>
      <c r="FU20" s="397">
        <v>5</v>
      </c>
      <c r="FV20" s="405" t="s">
        <v>38</v>
      </c>
      <c r="FW20" s="409" t="s">
        <v>38</v>
      </c>
      <c r="FX20" s="409" t="s">
        <v>38</v>
      </c>
      <c r="FY20" s="409" t="s">
        <v>38</v>
      </c>
      <c r="FZ20" s="413" t="s">
        <v>38</v>
      </c>
      <c r="GA20" s="405" t="s">
        <v>38</v>
      </c>
      <c r="GB20" s="409" t="s">
        <v>38</v>
      </c>
      <c r="GC20" s="409" t="s">
        <v>38</v>
      </c>
      <c r="GD20" s="409" t="s">
        <v>38</v>
      </c>
      <c r="GE20" s="409" t="s">
        <v>38</v>
      </c>
      <c r="GF20" s="409" t="s">
        <v>38</v>
      </c>
      <c r="GG20" s="409" t="s">
        <v>38</v>
      </c>
      <c r="GH20" s="409" t="s">
        <v>38</v>
      </c>
      <c r="GI20" s="409" t="s">
        <v>38</v>
      </c>
      <c r="GJ20" s="409" t="s">
        <v>38</v>
      </c>
      <c r="GK20" s="409" t="s">
        <v>38</v>
      </c>
      <c r="GL20" s="409" t="s">
        <v>38</v>
      </c>
      <c r="GM20" s="409" t="s">
        <v>38</v>
      </c>
      <c r="GN20" s="409">
        <v>1</v>
      </c>
      <c r="GO20" s="409" t="s">
        <v>38</v>
      </c>
      <c r="GP20" s="409">
        <v>1</v>
      </c>
      <c r="GQ20" s="409">
        <v>1</v>
      </c>
      <c r="GR20" s="409">
        <v>2</v>
      </c>
      <c r="GS20" s="409" t="s">
        <v>38</v>
      </c>
      <c r="GT20" s="409" t="s">
        <v>38</v>
      </c>
      <c r="GU20" s="409" t="s">
        <v>38</v>
      </c>
      <c r="GV20" s="425" t="s">
        <v>38</v>
      </c>
      <c r="GX20" s="349"/>
      <c r="GY20" s="356"/>
      <c r="GZ20" s="356"/>
      <c r="HA20" s="362"/>
      <c r="HB20" s="366" t="s">
        <v>17</v>
      </c>
      <c r="HC20" s="397">
        <v>7</v>
      </c>
      <c r="HD20" s="405" t="s">
        <v>38</v>
      </c>
      <c r="HE20" s="409" t="s">
        <v>38</v>
      </c>
      <c r="HF20" s="409" t="s">
        <v>38</v>
      </c>
      <c r="HG20" s="409" t="s">
        <v>38</v>
      </c>
      <c r="HH20" s="413" t="s">
        <v>38</v>
      </c>
      <c r="HI20" s="417" t="s">
        <v>38</v>
      </c>
      <c r="HJ20" s="409" t="s">
        <v>38</v>
      </c>
      <c r="HK20" s="409" t="s">
        <v>38</v>
      </c>
      <c r="HL20" s="409" t="s">
        <v>38</v>
      </c>
      <c r="HM20" s="409" t="s">
        <v>38</v>
      </c>
      <c r="HN20" s="409" t="s">
        <v>38</v>
      </c>
      <c r="HO20" s="409" t="s">
        <v>38</v>
      </c>
      <c r="HP20" s="409" t="s">
        <v>38</v>
      </c>
      <c r="HQ20" s="409" t="s">
        <v>38</v>
      </c>
      <c r="HR20" s="409" t="s">
        <v>38</v>
      </c>
      <c r="HS20" s="409" t="s">
        <v>38</v>
      </c>
      <c r="HT20" s="409" t="s">
        <v>38</v>
      </c>
      <c r="HU20" s="409" t="s">
        <v>38</v>
      </c>
      <c r="HV20" s="409">
        <v>1</v>
      </c>
      <c r="HW20" s="409" t="s">
        <v>38</v>
      </c>
      <c r="HX20" s="409">
        <v>2</v>
      </c>
      <c r="HY20" s="409" t="s">
        <v>38</v>
      </c>
      <c r="HZ20" s="409">
        <v>2</v>
      </c>
      <c r="IA20" s="409">
        <v>2</v>
      </c>
      <c r="IB20" s="409" t="s">
        <v>38</v>
      </c>
      <c r="IC20" s="409" t="s">
        <v>38</v>
      </c>
      <c r="ID20" s="425" t="s">
        <v>38</v>
      </c>
      <c r="IF20" s="349"/>
      <c r="IG20" s="356"/>
      <c r="IH20" s="356"/>
      <c r="II20" s="362"/>
      <c r="IJ20" s="366" t="s">
        <v>17</v>
      </c>
      <c r="IK20" s="397">
        <v>4</v>
      </c>
      <c r="IL20" s="405" t="s">
        <v>38</v>
      </c>
      <c r="IM20" s="409" t="s">
        <v>38</v>
      </c>
      <c r="IN20" s="409" t="s">
        <v>38</v>
      </c>
      <c r="IO20" s="409" t="s">
        <v>38</v>
      </c>
      <c r="IP20" s="413" t="s">
        <v>38</v>
      </c>
      <c r="IQ20" s="417" t="s">
        <v>38</v>
      </c>
      <c r="IR20" s="409" t="s">
        <v>38</v>
      </c>
      <c r="IS20" s="409" t="s">
        <v>38</v>
      </c>
      <c r="IT20" s="409" t="s">
        <v>38</v>
      </c>
      <c r="IU20" s="409" t="s">
        <v>38</v>
      </c>
      <c r="IV20" s="409" t="s">
        <v>38</v>
      </c>
      <c r="IW20" s="409" t="s">
        <v>38</v>
      </c>
      <c r="IX20" s="409" t="s">
        <v>38</v>
      </c>
      <c r="IY20" s="409" t="s">
        <v>38</v>
      </c>
      <c r="IZ20" s="409" t="s">
        <v>38</v>
      </c>
      <c r="JA20" s="409" t="s">
        <v>38</v>
      </c>
      <c r="JB20" s="409" t="s">
        <v>38</v>
      </c>
      <c r="JC20" s="409" t="s">
        <v>38</v>
      </c>
      <c r="JD20" s="409">
        <v>1</v>
      </c>
      <c r="JE20" s="409">
        <v>1</v>
      </c>
      <c r="JF20" s="409" t="s">
        <v>38</v>
      </c>
      <c r="JG20" s="409">
        <v>1</v>
      </c>
      <c r="JH20" s="409" t="s">
        <v>38</v>
      </c>
      <c r="JI20" s="409">
        <v>1</v>
      </c>
      <c r="JJ20" s="409" t="s">
        <v>38</v>
      </c>
      <c r="JK20" s="409" t="s">
        <v>38</v>
      </c>
      <c r="JL20" s="425" t="s">
        <v>38</v>
      </c>
      <c r="JN20" s="349"/>
      <c r="JO20" s="356"/>
      <c r="JP20" s="356"/>
      <c r="JQ20" s="362"/>
      <c r="JR20" s="366" t="s">
        <v>17</v>
      </c>
      <c r="JS20" s="397">
        <v>3</v>
      </c>
      <c r="JT20" s="405" t="s">
        <v>38</v>
      </c>
      <c r="JU20" s="409" t="s">
        <v>38</v>
      </c>
      <c r="JV20" s="409" t="s">
        <v>38</v>
      </c>
      <c r="JW20" s="409" t="s">
        <v>38</v>
      </c>
      <c r="JX20" s="413" t="s">
        <v>38</v>
      </c>
      <c r="JY20" s="417" t="s">
        <v>38</v>
      </c>
      <c r="JZ20" s="409" t="s">
        <v>38</v>
      </c>
      <c r="KA20" s="409" t="s">
        <v>38</v>
      </c>
      <c r="KB20" s="409" t="s">
        <v>38</v>
      </c>
      <c r="KC20" s="409" t="s">
        <v>38</v>
      </c>
      <c r="KD20" s="409" t="s">
        <v>38</v>
      </c>
      <c r="KE20" s="409" t="s">
        <v>38</v>
      </c>
      <c r="KF20" s="409" t="s">
        <v>38</v>
      </c>
      <c r="KG20" s="409" t="s">
        <v>38</v>
      </c>
      <c r="KH20" s="409" t="s">
        <v>38</v>
      </c>
      <c r="KI20" s="409" t="s">
        <v>38</v>
      </c>
      <c r="KJ20" s="409">
        <v>1</v>
      </c>
      <c r="KK20" s="409" t="s">
        <v>38</v>
      </c>
      <c r="KL20" s="409" t="s">
        <v>38</v>
      </c>
      <c r="KM20" s="409" t="s">
        <v>38</v>
      </c>
      <c r="KN20" s="409">
        <v>1</v>
      </c>
      <c r="KO20" s="409" t="s">
        <v>38</v>
      </c>
      <c r="KP20" s="409">
        <v>1</v>
      </c>
      <c r="KQ20" s="409" t="s">
        <v>38</v>
      </c>
      <c r="KR20" s="409" t="s">
        <v>38</v>
      </c>
      <c r="KS20" s="409" t="s">
        <v>38</v>
      </c>
      <c r="KT20" s="425" t="s">
        <v>38</v>
      </c>
    </row>
    <row r="21" spans="2:306" ht="18.75" customHeight="1">
      <c r="B21" s="349"/>
      <c r="C21" s="357" t="s">
        <v>299</v>
      </c>
      <c r="D21" s="356">
        <v>1401</v>
      </c>
      <c r="E21" s="362" t="s">
        <v>313</v>
      </c>
      <c r="F21" s="365" t="s">
        <v>136</v>
      </c>
      <c r="G21" s="369">
        <f t="shared" si="0"/>
        <v>1</v>
      </c>
      <c r="H21" s="369">
        <v>0</v>
      </c>
      <c r="I21" s="369">
        <v>0</v>
      </c>
      <c r="J21" s="369">
        <v>0</v>
      </c>
      <c r="K21" s="369">
        <v>0</v>
      </c>
      <c r="L21" s="369">
        <v>0</v>
      </c>
      <c r="M21" s="369">
        <v>0</v>
      </c>
      <c r="N21" s="369">
        <v>0</v>
      </c>
      <c r="O21" s="369">
        <v>0</v>
      </c>
      <c r="P21" s="369">
        <v>0</v>
      </c>
      <c r="Q21" s="369">
        <v>0</v>
      </c>
      <c r="R21" s="369">
        <v>0</v>
      </c>
      <c r="S21" s="369">
        <v>0</v>
      </c>
      <c r="T21" s="369">
        <v>0</v>
      </c>
      <c r="U21" s="369">
        <v>0</v>
      </c>
      <c r="V21" s="369">
        <v>0</v>
      </c>
      <c r="W21" s="369">
        <v>0</v>
      </c>
      <c r="X21" s="369">
        <v>0</v>
      </c>
      <c r="Y21" s="369">
        <v>0</v>
      </c>
      <c r="Z21" s="369">
        <v>0</v>
      </c>
      <c r="AA21" s="369">
        <v>1</v>
      </c>
      <c r="AB21" s="369">
        <v>0</v>
      </c>
      <c r="AC21" s="369">
        <v>0</v>
      </c>
      <c r="AD21" s="369">
        <v>0</v>
      </c>
      <c r="AE21" s="369">
        <v>0</v>
      </c>
      <c r="AF21" s="369">
        <v>0</v>
      </c>
      <c r="AG21" s="369">
        <v>0</v>
      </c>
      <c r="AJ21" s="349"/>
      <c r="AK21" s="357" t="s">
        <v>299</v>
      </c>
      <c r="AL21" s="356">
        <v>1401</v>
      </c>
      <c r="AM21" s="362" t="s">
        <v>313</v>
      </c>
      <c r="AN21" s="365" t="s">
        <v>136</v>
      </c>
      <c r="AO21" s="380">
        <f t="shared" si="2"/>
        <v>2</v>
      </c>
      <c r="AP21" s="384">
        <v>0</v>
      </c>
      <c r="AQ21" s="388">
        <v>0</v>
      </c>
      <c r="AR21" s="388">
        <v>0</v>
      </c>
      <c r="AS21" s="388">
        <v>0</v>
      </c>
      <c r="AT21" s="388">
        <v>0</v>
      </c>
      <c r="AU21" s="388">
        <v>0</v>
      </c>
      <c r="AV21" s="388">
        <v>0</v>
      </c>
      <c r="AW21" s="388">
        <v>0</v>
      </c>
      <c r="AX21" s="388">
        <v>0</v>
      </c>
      <c r="AY21" s="388">
        <v>0</v>
      </c>
      <c r="AZ21" s="388">
        <v>0</v>
      </c>
      <c r="BA21" s="388">
        <v>0</v>
      </c>
      <c r="BB21" s="388">
        <v>0</v>
      </c>
      <c r="BC21" s="388">
        <v>0</v>
      </c>
      <c r="BD21" s="388">
        <v>0</v>
      </c>
      <c r="BE21" s="388">
        <v>1</v>
      </c>
      <c r="BF21" s="388">
        <v>0</v>
      </c>
      <c r="BG21" s="388">
        <v>0</v>
      </c>
      <c r="BH21" s="388">
        <v>0</v>
      </c>
      <c r="BI21" s="388">
        <v>0</v>
      </c>
      <c r="BJ21" s="388">
        <v>1</v>
      </c>
      <c r="BK21" s="388">
        <v>0</v>
      </c>
      <c r="BL21" s="388">
        <v>0</v>
      </c>
      <c r="BM21" s="388">
        <v>0</v>
      </c>
      <c r="BN21" s="388">
        <v>0</v>
      </c>
      <c r="BO21" s="380">
        <v>0</v>
      </c>
      <c r="BQ21" s="349"/>
      <c r="BR21" s="357" t="s">
        <v>299</v>
      </c>
      <c r="BS21" s="356">
        <v>1401</v>
      </c>
      <c r="BT21" s="362" t="s">
        <v>313</v>
      </c>
      <c r="BU21" s="365" t="s">
        <v>136</v>
      </c>
      <c r="BV21" s="396">
        <v>1</v>
      </c>
      <c r="BW21" s="406" t="s">
        <v>38</v>
      </c>
      <c r="BX21" s="410" t="s">
        <v>38</v>
      </c>
      <c r="BY21" s="410" t="s">
        <v>38</v>
      </c>
      <c r="BZ21" s="410" t="s">
        <v>38</v>
      </c>
      <c r="CA21" s="414" t="s">
        <v>38</v>
      </c>
      <c r="CB21" s="406" t="s">
        <v>38</v>
      </c>
      <c r="CC21" s="410" t="s">
        <v>38</v>
      </c>
      <c r="CD21" s="410" t="s">
        <v>38</v>
      </c>
      <c r="CE21" s="410" t="s">
        <v>38</v>
      </c>
      <c r="CF21" s="410" t="s">
        <v>38</v>
      </c>
      <c r="CG21" s="410" t="s">
        <v>38</v>
      </c>
      <c r="CH21" s="410" t="s">
        <v>38</v>
      </c>
      <c r="CI21" s="410" t="s">
        <v>38</v>
      </c>
      <c r="CJ21" s="410" t="s">
        <v>38</v>
      </c>
      <c r="CK21" s="410" t="s">
        <v>38</v>
      </c>
      <c r="CL21" s="410" t="s">
        <v>38</v>
      </c>
      <c r="CM21" s="410" t="s">
        <v>38</v>
      </c>
      <c r="CN21" s="410" t="s">
        <v>38</v>
      </c>
      <c r="CO21" s="410">
        <v>1</v>
      </c>
      <c r="CP21" s="410" t="s">
        <v>38</v>
      </c>
      <c r="CQ21" s="410" t="s">
        <v>38</v>
      </c>
      <c r="CR21" s="410" t="s">
        <v>38</v>
      </c>
      <c r="CS21" s="410" t="s">
        <v>38</v>
      </c>
      <c r="CT21" s="410" t="s">
        <v>38</v>
      </c>
      <c r="CU21" s="410" t="s">
        <v>38</v>
      </c>
      <c r="CV21" s="410" t="s">
        <v>38</v>
      </c>
      <c r="CW21" s="426" t="s">
        <v>38</v>
      </c>
      <c r="CZ21" s="349"/>
      <c r="DA21" s="357" t="s">
        <v>299</v>
      </c>
      <c r="DB21" s="356">
        <v>1401</v>
      </c>
      <c r="DC21" s="362" t="s">
        <v>313</v>
      </c>
      <c r="DD21" s="365" t="s">
        <v>136</v>
      </c>
      <c r="DE21" s="396">
        <v>2</v>
      </c>
      <c r="DF21" s="406" t="s">
        <v>38</v>
      </c>
      <c r="DG21" s="410" t="s">
        <v>38</v>
      </c>
      <c r="DH21" s="410" t="s">
        <v>38</v>
      </c>
      <c r="DI21" s="410" t="s">
        <v>38</v>
      </c>
      <c r="DJ21" s="414" t="s">
        <v>38</v>
      </c>
      <c r="DK21" s="406" t="s">
        <v>38</v>
      </c>
      <c r="DL21" s="410" t="s">
        <v>38</v>
      </c>
      <c r="DM21" s="410" t="s">
        <v>38</v>
      </c>
      <c r="DN21" s="410" t="s">
        <v>38</v>
      </c>
      <c r="DO21" s="410" t="s">
        <v>38</v>
      </c>
      <c r="DP21" s="410" t="s">
        <v>38</v>
      </c>
      <c r="DQ21" s="410" t="s">
        <v>38</v>
      </c>
      <c r="DR21" s="410" t="s">
        <v>38</v>
      </c>
      <c r="DS21" s="410" t="s">
        <v>38</v>
      </c>
      <c r="DT21" s="410" t="s">
        <v>38</v>
      </c>
      <c r="DU21" s="410">
        <v>1</v>
      </c>
      <c r="DV21" s="410" t="s">
        <v>38</v>
      </c>
      <c r="DW21" s="410" t="s">
        <v>38</v>
      </c>
      <c r="DX21" s="410" t="s">
        <v>38</v>
      </c>
      <c r="DY21" s="410" t="s">
        <v>38</v>
      </c>
      <c r="DZ21" s="410" t="s">
        <v>38</v>
      </c>
      <c r="EA21" s="410" t="s">
        <v>38</v>
      </c>
      <c r="EB21" s="410">
        <v>1</v>
      </c>
      <c r="EC21" s="410" t="s">
        <v>38</v>
      </c>
      <c r="ED21" s="410" t="s">
        <v>38</v>
      </c>
      <c r="EE21" s="410" t="s">
        <v>38</v>
      </c>
      <c r="EF21" s="426" t="s">
        <v>38</v>
      </c>
      <c r="EH21" s="349"/>
      <c r="EI21" s="357" t="s">
        <v>299</v>
      </c>
      <c r="EJ21" s="356">
        <v>1401</v>
      </c>
      <c r="EK21" s="362" t="s">
        <v>313</v>
      </c>
      <c r="EL21" s="365" t="s">
        <v>136</v>
      </c>
      <c r="EM21" s="396">
        <v>1</v>
      </c>
      <c r="EN21" s="406" t="s">
        <v>38</v>
      </c>
      <c r="EO21" s="410" t="s">
        <v>38</v>
      </c>
      <c r="EP21" s="410" t="s">
        <v>38</v>
      </c>
      <c r="EQ21" s="410" t="s">
        <v>38</v>
      </c>
      <c r="ER21" s="414" t="s">
        <v>38</v>
      </c>
      <c r="ES21" s="406" t="s">
        <v>38</v>
      </c>
      <c r="ET21" s="410" t="s">
        <v>38</v>
      </c>
      <c r="EU21" s="410" t="s">
        <v>38</v>
      </c>
      <c r="EV21" s="410" t="s">
        <v>38</v>
      </c>
      <c r="EW21" s="410" t="s">
        <v>38</v>
      </c>
      <c r="EX21" s="410" t="s">
        <v>38</v>
      </c>
      <c r="EY21" s="410" t="s">
        <v>38</v>
      </c>
      <c r="EZ21" s="410" t="s">
        <v>38</v>
      </c>
      <c r="FA21" s="410">
        <v>1</v>
      </c>
      <c r="FB21" s="410" t="s">
        <v>38</v>
      </c>
      <c r="FC21" s="410" t="s">
        <v>38</v>
      </c>
      <c r="FD21" s="410" t="s">
        <v>38</v>
      </c>
      <c r="FE21" s="410" t="s">
        <v>38</v>
      </c>
      <c r="FF21" s="410" t="s">
        <v>38</v>
      </c>
      <c r="FG21" s="410" t="s">
        <v>38</v>
      </c>
      <c r="FH21" s="410" t="s">
        <v>38</v>
      </c>
      <c r="FI21" s="410" t="s">
        <v>38</v>
      </c>
      <c r="FJ21" s="410" t="s">
        <v>38</v>
      </c>
      <c r="FK21" s="410" t="s">
        <v>38</v>
      </c>
      <c r="FL21" s="410" t="s">
        <v>38</v>
      </c>
      <c r="FM21" s="410" t="s">
        <v>38</v>
      </c>
      <c r="FN21" s="426" t="s">
        <v>38</v>
      </c>
      <c r="FP21" s="349"/>
      <c r="FQ21" s="357" t="s">
        <v>299</v>
      </c>
      <c r="FR21" s="356">
        <v>1401</v>
      </c>
      <c r="FS21" s="362" t="s">
        <v>313</v>
      </c>
      <c r="FT21" s="365" t="s">
        <v>136</v>
      </c>
      <c r="FU21" s="396">
        <v>2</v>
      </c>
      <c r="FV21" s="406" t="s">
        <v>38</v>
      </c>
      <c r="FW21" s="410" t="s">
        <v>38</v>
      </c>
      <c r="FX21" s="410" t="s">
        <v>38</v>
      </c>
      <c r="FY21" s="410" t="s">
        <v>38</v>
      </c>
      <c r="FZ21" s="414" t="s">
        <v>38</v>
      </c>
      <c r="GA21" s="406" t="s">
        <v>38</v>
      </c>
      <c r="GB21" s="410" t="s">
        <v>38</v>
      </c>
      <c r="GC21" s="410" t="s">
        <v>38</v>
      </c>
      <c r="GD21" s="410" t="s">
        <v>38</v>
      </c>
      <c r="GE21" s="410" t="s">
        <v>38</v>
      </c>
      <c r="GF21" s="410" t="s">
        <v>38</v>
      </c>
      <c r="GG21" s="410" t="s">
        <v>38</v>
      </c>
      <c r="GH21" s="410" t="s">
        <v>38</v>
      </c>
      <c r="GI21" s="410" t="s">
        <v>38</v>
      </c>
      <c r="GJ21" s="410" t="s">
        <v>38</v>
      </c>
      <c r="GK21" s="410" t="s">
        <v>38</v>
      </c>
      <c r="GL21" s="410" t="s">
        <v>38</v>
      </c>
      <c r="GM21" s="410" t="s">
        <v>38</v>
      </c>
      <c r="GN21" s="410">
        <v>1</v>
      </c>
      <c r="GO21" s="410" t="s">
        <v>38</v>
      </c>
      <c r="GP21" s="410" t="s">
        <v>38</v>
      </c>
      <c r="GQ21" s="410" t="s">
        <v>38</v>
      </c>
      <c r="GR21" s="410" t="s">
        <v>38</v>
      </c>
      <c r="GS21" s="410">
        <v>1</v>
      </c>
      <c r="GT21" s="410" t="s">
        <v>38</v>
      </c>
      <c r="GU21" s="410" t="s">
        <v>38</v>
      </c>
      <c r="GV21" s="426" t="s">
        <v>38</v>
      </c>
      <c r="GX21" s="349"/>
      <c r="GY21" s="357" t="s">
        <v>299</v>
      </c>
      <c r="GZ21" s="356">
        <v>1401</v>
      </c>
      <c r="HA21" s="362" t="s">
        <v>313</v>
      </c>
      <c r="HB21" s="365" t="s">
        <v>136</v>
      </c>
      <c r="HC21" s="396" t="s">
        <v>38</v>
      </c>
      <c r="HD21" s="406" t="s">
        <v>38</v>
      </c>
      <c r="HE21" s="410" t="s">
        <v>38</v>
      </c>
      <c r="HF21" s="410" t="s">
        <v>38</v>
      </c>
      <c r="HG21" s="410" t="s">
        <v>38</v>
      </c>
      <c r="HH21" s="414" t="s">
        <v>38</v>
      </c>
      <c r="HI21" s="418" t="s">
        <v>38</v>
      </c>
      <c r="HJ21" s="410" t="s">
        <v>38</v>
      </c>
      <c r="HK21" s="410" t="s">
        <v>38</v>
      </c>
      <c r="HL21" s="410" t="s">
        <v>38</v>
      </c>
      <c r="HM21" s="410" t="s">
        <v>38</v>
      </c>
      <c r="HN21" s="410" t="s">
        <v>38</v>
      </c>
      <c r="HO21" s="410" t="s">
        <v>38</v>
      </c>
      <c r="HP21" s="410" t="s">
        <v>38</v>
      </c>
      <c r="HQ21" s="410" t="s">
        <v>38</v>
      </c>
      <c r="HR21" s="410" t="s">
        <v>38</v>
      </c>
      <c r="HS21" s="410" t="s">
        <v>38</v>
      </c>
      <c r="HT21" s="410" t="s">
        <v>38</v>
      </c>
      <c r="HU21" s="410" t="s">
        <v>38</v>
      </c>
      <c r="HV21" s="410" t="s">
        <v>38</v>
      </c>
      <c r="HW21" s="410" t="s">
        <v>38</v>
      </c>
      <c r="HX21" s="410" t="s">
        <v>38</v>
      </c>
      <c r="HY21" s="410" t="s">
        <v>38</v>
      </c>
      <c r="HZ21" s="410" t="s">
        <v>38</v>
      </c>
      <c r="IA21" s="410" t="s">
        <v>38</v>
      </c>
      <c r="IB21" s="410" t="s">
        <v>38</v>
      </c>
      <c r="IC21" s="410" t="s">
        <v>38</v>
      </c>
      <c r="ID21" s="426" t="s">
        <v>38</v>
      </c>
      <c r="IF21" s="349"/>
      <c r="IG21" s="357" t="s">
        <v>299</v>
      </c>
      <c r="IH21" s="356">
        <v>1401</v>
      </c>
      <c r="II21" s="362" t="s">
        <v>313</v>
      </c>
      <c r="IJ21" s="365" t="s">
        <v>136</v>
      </c>
      <c r="IK21" s="396">
        <v>1</v>
      </c>
      <c r="IL21" s="406" t="s">
        <v>38</v>
      </c>
      <c r="IM21" s="410" t="s">
        <v>38</v>
      </c>
      <c r="IN21" s="410" t="s">
        <v>38</v>
      </c>
      <c r="IO21" s="410" t="s">
        <v>38</v>
      </c>
      <c r="IP21" s="414" t="s">
        <v>38</v>
      </c>
      <c r="IQ21" s="418" t="s">
        <v>38</v>
      </c>
      <c r="IR21" s="410" t="s">
        <v>38</v>
      </c>
      <c r="IS21" s="410" t="s">
        <v>38</v>
      </c>
      <c r="IT21" s="410" t="s">
        <v>38</v>
      </c>
      <c r="IU21" s="410" t="s">
        <v>38</v>
      </c>
      <c r="IV21" s="410" t="s">
        <v>38</v>
      </c>
      <c r="IW21" s="410" t="s">
        <v>38</v>
      </c>
      <c r="IX21" s="410" t="s">
        <v>38</v>
      </c>
      <c r="IY21" s="410" t="s">
        <v>38</v>
      </c>
      <c r="IZ21" s="410" t="s">
        <v>38</v>
      </c>
      <c r="JA21" s="410" t="s">
        <v>38</v>
      </c>
      <c r="JB21" s="410" t="s">
        <v>38</v>
      </c>
      <c r="JC21" s="410">
        <v>1</v>
      </c>
      <c r="JD21" s="410" t="s">
        <v>38</v>
      </c>
      <c r="JE21" s="410" t="s">
        <v>38</v>
      </c>
      <c r="JF21" s="410" t="s">
        <v>38</v>
      </c>
      <c r="JG21" s="410" t="s">
        <v>38</v>
      </c>
      <c r="JH21" s="410" t="s">
        <v>38</v>
      </c>
      <c r="JI21" s="410" t="s">
        <v>38</v>
      </c>
      <c r="JJ21" s="410" t="s">
        <v>38</v>
      </c>
      <c r="JK21" s="410" t="s">
        <v>38</v>
      </c>
      <c r="JL21" s="426" t="s">
        <v>38</v>
      </c>
      <c r="JN21" s="349"/>
      <c r="JO21" s="357" t="s">
        <v>299</v>
      </c>
      <c r="JP21" s="356">
        <v>1401</v>
      </c>
      <c r="JQ21" s="362" t="s">
        <v>313</v>
      </c>
      <c r="JR21" s="365" t="s">
        <v>136</v>
      </c>
      <c r="JS21" s="396" t="s">
        <v>38</v>
      </c>
      <c r="JT21" s="406" t="s">
        <v>38</v>
      </c>
      <c r="JU21" s="410" t="s">
        <v>38</v>
      </c>
      <c r="JV21" s="410" t="s">
        <v>38</v>
      </c>
      <c r="JW21" s="410" t="s">
        <v>38</v>
      </c>
      <c r="JX21" s="414" t="s">
        <v>38</v>
      </c>
      <c r="JY21" s="418" t="s">
        <v>38</v>
      </c>
      <c r="JZ21" s="410" t="s">
        <v>38</v>
      </c>
      <c r="KA21" s="410" t="s">
        <v>38</v>
      </c>
      <c r="KB21" s="410" t="s">
        <v>38</v>
      </c>
      <c r="KC21" s="410" t="s">
        <v>38</v>
      </c>
      <c r="KD21" s="410" t="s">
        <v>38</v>
      </c>
      <c r="KE21" s="410" t="s">
        <v>38</v>
      </c>
      <c r="KF21" s="410" t="s">
        <v>38</v>
      </c>
      <c r="KG21" s="410" t="s">
        <v>38</v>
      </c>
      <c r="KH21" s="410" t="s">
        <v>38</v>
      </c>
      <c r="KI21" s="410" t="s">
        <v>38</v>
      </c>
      <c r="KJ21" s="410" t="s">
        <v>38</v>
      </c>
      <c r="KK21" s="410" t="s">
        <v>38</v>
      </c>
      <c r="KL21" s="410" t="s">
        <v>38</v>
      </c>
      <c r="KM21" s="410" t="s">
        <v>38</v>
      </c>
      <c r="KN21" s="410" t="s">
        <v>38</v>
      </c>
      <c r="KO21" s="410" t="s">
        <v>38</v>
      </c>
      <c r="KP21" s="410" t="s">
        <v>38</v>
      </c>
      <c r="KQ21" s="410" t="s">
        <v>38</v>
      </c>
      <c r="KR21" s="410" t="s">
        <v>38</v>
      </c>
      <c r="KS21" s="410" t="s">
        <v>38</v>
      </c>
      <c r="KT21" s="426" t="s">
        <v>38</v>
      </c>
    </row>
    <row r="22" spans="2:306" ht="18.75" customHeight="1">
      <c r="B22" s="349"/>
      <c r="C22" s="357"/>
      <c r="D22" s="356"/>
      <c r="E22" s="362"/>
      <c r="F22" s="366" t="s">
        <v>17</v>
      </c>
      <c r="G22" s="370">
        <f t="shared" si="0"/>
        <v>0</v>
      </c>
      <c r="H22" s="370">
        <v>0</v>
      </c>
      <c r="I22" s="370">
        <v>0</v>
      </c>
      <c r="J22" s="370">
        <v>0</v>
      </c>
      <c r="K22" s="370">
        <v>0</v>
      </c>
      <c r="L22" s="370">
        <v>0</v>
      </c>
      <c r="M22" s="370">
        <v>0</v>
      </c>
      <c r="N22" s="370">
        <v>0</v>
      </c>
      <c r="O22" s="370">
        <v>0</v>
      </c>
      <c r="P22" s="370">
        <v>0</v>
      </c>
      <c r="Q22" s="370">
        <v>0</v>
      </c>
      <c r="R22" s="370">
        <v>0</v>
      </c>
      <c r="S22" s="370">
        <v>0</v>
      </c>
      <c r="T22" s="370">
        <v>0</v>
      </c>
      <c r="U22" s="370">
        <v>0</v>
      </c>
      <c r="V22" s="370">
        <v>0</v>
      </c>
      <c r="W22" s="370">
        <v>0</v>
      </c>
      <c r="X22" s="370">
        <v>0</v>
      </c>
      <c r="Y22" s="370">
        <v>0</v>
      </c>
      <c r="Z22" s="370">
        <v>0</v>
      </c>
      <c r="AA22" s="370">
        <v>0</v>
      </c>
      <c r="AB22" s="370">
        <v>0</v>
      </c>
      <c r="AC22" s="370">
        <v>0</v>
      </c>
      <c r="AD22" s="370">
        <v>0</v>
      </c>
      <c r="AE22" s="370">
        <v>0</v>
      </c>
      <c r="AF22" s="370">
        <v>0</v>
      </c>
      <c r="AG22" s="370">
        <v>0</v>
      </c>
      <c r="AJ22" s="349"/>
      <c r="AK22" s="357"/>
      <c r="AL22" s="356"/>
      <c r="AM22" s="362"/>
      <c r="AN22" s="366" t="s">
        <v>17</v>
      </c>
      <c r="AO22" s="381">
        <f t="shared" si="2"/>
        <v>0</v>
      </c>
      <c r="AP22" s="385">
        <v>0</v>
      </c>
      <c r="AQ22" s="389">
        <v>0</v>
      </c>
      <c r="AR22" s="389">
        <v>0</v>
      </c>
      <c r="AS22" s="389">
        <v>0</v>
      </c>
      <c r="AT22" s="389">
        <v>0</v>
      </c>
      <c r="AU22" s="389">
        <v>0</v>
      </c>
      <c r="AV22" s="389">
        <v>0</v>
      </c>
      <c r="AW22" s="389">
        <v>0</v>
      </c>
      <c r="AX22" s="389">
        <v>0</v>
      </c>
      <c r="AY22" s="389">
        <v>0</v>
      </c>
      <c r="AZ22" s="389">
        <v>0</v>
      </c>
      <c r="BA22" s="389">
        <v>0</v>
      </c>
      <c r="BB22" s="389">
        <v>0</v>
      </c>
      <c r="BC22" s="389">
        <v>0</v>
      </c>
      <c r="BD22" s="389">
        <v>0</v>
      </c>
      <c r="BE22" s="389">
        <v>0</v>
      </c>
      <c r="BF22" s="389">
        <v>0</v>
      </c>
      <c r="BG22" s="389">
        <v>0</v>
      </c>
      <c r="BH22" s="389">
        <v>0</v>
      </c>
      <c r="BI22" s="389">
        <v>0</v>
      </c>
      <c r="BJ22" s="389">
        <v>0</v>
      </c>
      <c r="BK22" s="389">
        <v>0</v>
      </c>
      <c r="BL22" s="389">
        <v>0</v>
      </c>
      <c r="BM22" s="389">
        <v>0</v>
      </c>
      <c r="BN22" s="389">
        <v>0</v>
      </c>
      <c r="BO22" s="381">
        <v>0</v>
      </c>
      <c r="BQ22" s="349"/>
      <c r="BR22" s="357"/>
      <c r="BS22" s="356"/>
      <c r="BT22" s="362"/>
      <c r="BU22" s="366" t="s">
        <v>17</v>
      </c>
      <c r="BV22" s="397" t="s">
        <v>38</v>
      </c>
      <c r="BW22" s="405" t="s">
        <v>38</v>
      </c>
      <c r="BX22" s="409" t="s">
        <v>38</v>
      </c>
      <c r="BY22" s="409" t="s">
        <v>38</v>
      </c>
      <c r="BZ22" s="409" t="s">
        <v>38</v>
      </c>
      <c r="CA22" s="413" t="s">
        <v>38</v>
      </c>
      <c r="CB22" s="405" t="s">
        <v>38</v>
      </c>
      <c r="CC22" s="409" t="s">
        <v>38</v>
      </c>
      <c r="CD22" s="409" t="s">
        <v>38</v>
      </c>
      <c r="CE22" s="409" t="s">
        <v>38</v>
      </c>
      <c r="CF22" s="409" t="s">
        <v>38</v>
      </c>
      <c r="CG22" s="409" t="s">
        <v>38</v>
      </c>
      <c r="CH22" s="409" t="s">
        <v>38</v>
      </c>
      <c r="CI22" s="409" t="s">
        <v>38</v>
      </c>
      <c r="CJ22" s="409" t="s">
        <v>38</v>
      </c>
      <c r="CK22" s="409" t="s">
        <v>38</v>
      </c>
      <c r="CL22" s="409" t="s">
        <v>38</v>
      </c>
      <c r="CM22" s="409" t="s">
        <v>38</v>
      </c>
      <c r="CN22" s="409" t="s">
        <v>38</v>
      </c>
      <c r="CO22" s="409" t="s">
        <v>38</v>
      </c>
      <c r="CP22" s="409" t="s">
        <v>38</v>
      </c>
      <c r="CQ22" s="409" t="s">
        <v>38</v>
      </c>
      <c r="CR22" s="409" t="s">
        <v>38</v>
      </c>
      <c r="CS22" s="409" t="s">
        <v>38</v>
      </c>
      <c r="CT22" s="409" t="s">
        <v>38</v>
      </c>
      <c r="CU22" s="409" t="s">
        <v>38</v>
      </c>
      <c r="CV22" s="409" t="s">
        <v>38</v>
      </c>
      <c r="CW22" s="425" t="s">
        <v>38</v>
      </c>
      <c r="CZ22" s="349"/>
      <c r="DA22" s="357"/>
      <c r="DB22" s="356"/>
      <c r="DC22" s="362"/>
      <c r="DD22" s="366" t="s">
        <v>17</v>
      </c>
      <c r="DE22" s="397" t="s">
        <v>38</v>
      </c>
      <c r="DF22" s="405" t="s">
        <v>38</v>
      </c>
      <c r="DG22" s="409" t="s">
        <v>38</v>
      </c>
      <c r="DH22" s="409" t="s">
        <v>38</v>
      </c>
      <c r="DI22" s="409" t="s">
        <v>38</v>
      </c>
      <c r="DJ22" s="413" t="s">
        <v>38</v>
      </c>
      <c r="DK22" s="405" t="s">
        <v>38</v>
      </c>
      <c r="DL22" s="409" t="s">
        <v>38</v>
      </c>
      <c r="DM22" s="409" t="s">
        <v>38</v>
      </c>
      <c r="DN22" s="409" t="s">
        <v>38</v>
      </c>
      <c r="DO22" s="409" t="s">
        <v>38</v>
      </c>
      <c r="DP22" s="409" t="s">
        <v>38</v>
      </c>
      <c r="DQ22" s="409" t="s">
        <v>38</v>
      </c>
      <c r="DR22" s="409" t="s">
        <v>38</v>
      </c>
      <c r="DS22" s="409" t="s">
        <v>38</v>
      </c>
      <c r="DT22" s="409" t="s">
        <v>38</v>
      </c>
      <c r="DU22" s="409" t="s">
        <v>38</v>
      </c>
      <c r="DV22" s="409" t="s">
        <v>38</v>
      </c>
      <c r="DW22" s="409" t="s">
        <v>38</v>
      </c>
      <c r="DX22" s="409" t="s">
        <v>38</v>
      </c>
      <c r="DY22" s="409" t="s">
        <v>38</v>
      </c>
      <c r="DZ22" s="409" t="s">
        <v>38</v>
      </c>
      <c r="EA22" s="409" t="s">
        <v>38</v>
      </c>
      <c r="EB22" s="409" t="s">
        <v>38</v>
      </c>
      <c r="EC22" s="409" t="s">
        <v>38</v>
      </c>
      <c r="ED22" s="409" t="s">
        <v>38</v>
      </c>
      <c r="EE22" s="409" t="s">
        <v>38</v>
      </c>
      <c r="EF22" s="425" t="s">
        <v>38</v>
      </c>
      <c r="EH22" s="349"/>
      <c r="EI22" s="357"/>
      <c r="EJ22" s="356"/>
      <c r="EK22" s="362"/>
      <c r="EL22" s="366" t="s">
        <v>17</v>
      </c>
      <c r="EM22" s="397" t="s">
        <v>38</v>
      </c>
      <c r="EN22" s="405" t="s">
        <v>38</v>
      </c>
      <c r="EO22" s="409" t="s">
        <v>38</v>
      </c>
      <c r="EP22" s="409" t="s">
        <v>38</v>
      </c>
      <c r="EQ22" s="409" t="s">
        <v>38</v>
      </c>
      <c r="ER22" s="413" t="s">
        <v>38</v>
      </c>
      <c r="ES22" s="405" t="s">
        <v>38</v>
      </c>
      <c r="ET22" s="409" t="s">
        <v>38</v>
      </c>
      <c r="EU22" s="409" t="s">
        <v>38</v>
      </c>
      <c r="EV22" s="409" t="s">
        <v>38</v>
      </c>
      <c r="EW22" s="409" t="s">
        <v>38</v>
      </c>
      <c r="EX22" s="409" t="s">
        <v>38</v>
      </c>
      <c r="EY22" s="409" t="s">
        <v>38</v>
      </c>
      <c r="EZ22" s="409" t="s">
        <v>38</v>
      </c>
      <c r="FA22" s="409" t="s">
        <v>38</v>
      </c>
      <c r="FB22" s="409" t="s">
        <v>38</v>
      </c>
      <c r="FC22" s="409" t="s">
        <v>38</v>
      </c>
      <c r="FD22" s="409" t="s">
        <v>38</v>
      </c>
      <c r="FE22" s="409" t="s">
        <v>38</v>
      </c>
      <c r="FF22" s="409" t="s">
        <v>38</v>
      </c>
      <c r="FG22" s="409" t="s">
        <v>38</v>
      </c>
      <c r="FH22" s="409" t="s">
        <v>38</v>
      </c>
      <c r="FI22" s="409" t="s">
        <v>38</v>
      </c>
      <c r="FJ22" s="409" t="s">
        <v>38</v>
      </c>
      <c r="FK22" s="409" t="s">
        <v>38</v>
      </c>
      <c r="FL22" s="409" t="s">
        <v>38</v>
      </c>
      <c r="FM22" s="409" t="s">
        <v>38</v>
      </c>
      <c r="FN22" s="425" t="s">
        <v>38</v>
      </c>
      <c r="FP22" s="349"/>
      <c r="FQ22" s="357"/>
      <c r="FR22" s="356"/>
      <c r="FS22" s="362"/>
      <c r="FT22" s="366" t="s">
        <v>17</v>
      </c>
      <c r="FU22" s="397" t="s">
        <v>38</v>
      </c>
      <c r="FV22" s="405" t="s">
        <v>38</v>
      </c>
      <c r="FW22" s="409" t="s">
        <v>38</v>
      </c>
      <c r="FX22" s="409" t="s">
        <v>38</v>
      </c>
      <c r="FY22" s="409" t="s">
        <v>38</v>
      </c>
      <c r="FZ22" s="413" t="s">
        <v>38</v>
      </c>
      <c r="GA22" s="405" t="s">
        <v>38</v>
      </c>
      <c r="GB22" s="409" t="s">
        <v>38</v>
      </c>
      <c r="GC22" s="409" t="s">
        <v>38</v>
      </c>
      <c r="GD22" s="409" t="s">
        <v>38</v>
      </c>
      <c r="GE22" s="409" t="s">
        <v>38</v>
      </c>
      <c r="GF22" s="409" t="s">
        <v>38</v>
      </c>
      <c r="GG22" s="409" t="s">
        <v>38</v>
      </c>
      <c r="GH22" s="409" t="s">
        <v>38</v>
      </c>
      <c r="GI22" s="409" t="s">
        <v>38</v>
      </c>
      <c r="GJ22" s="409" t="s">
        <v>38</v>
      </c>
      <c r="GK22" s="409" t="s">
        <v>38</v>
      </c>
      <c r="GL22" s="409" t="s">
        <v>38</v>
      </c>
      <c r="GM22" s="409" t="s">
        <v>38</v>
      </c>
      <c r="GN22" s="409" t="s">
        <v>38</v>
      </c>
      <c r="GO22" s="409" t="s">
        <v>38</v>
      </c>
      <c r="GP22" s="409" t="s">
        <v>38</v>
      </c>
      <c r="GQ22" s="409" t="s">
        <v>38</v>
      </c>
      <c r="GR22" s="409" t="s">
        <v>38</v>
      </c>
      <c r="GS22" s="409" t="s">
        <v>38</v>
      </c>
      <c r="GT22" s="409" t="s">
        <v>38</v>
      </c>
      <c r="GU22" s="409" t="s">
        <v>38</v>
      </c>
      <c r="GV22" s="425" t="s">
        <v>38</v>
      </c>
      <c r="GX22" s="349"/>
      <c r="GY22" s="357"/>
      <c r="GZ22" s="356"/>
      <c r="HA22" s="362"/>
      <c r="HB22" s="366" t="s">
        <v>17</v>
      </c>
      <c r="HC22" s="397">
        <v>1</v>
      </c>
      <c r="HD22" s="405" t="s">
        <v>38</v>
      </c>
      <c r="HE22" s="409" t="s">
        <v>38</v>
      </c>
      <c r="HF22" s="409" t="s">
        <v>38</v>
      </c>
      <c r="HG22" s="409" t="s">
        <v>38</v>
      </c>
      <c r="HH22" s="413" t="s">
        <v>38</v>
      </c>
      <c r="HI22" s="417" t="s">
        <v>38</v>
      </c>
      <c r="HJ22" s="409" t="s">
        <v>38</v>
      </c>
      <c r="HK22" s="409" t="s">
        <v>38</v>
      </c>
      <c r="HL22" s="409" t="s">
        <v>38</v>
      </c>
      <c r="HM22" s="409" t="s">
        <v>38</v>
      </c>
      <c r="HN22" s="409" t="s">
        <v>38</v>
      </c>
      <c r="HO22" s="409" t="s">
        <v>38</v>
      </c>
      <c r="HP22" s="409" t="s">
        <v>38</v>
      </c>
      <c r="HQ22" s="409" t="s">
        <v>38</v>
      </c>
      <c r="HR22" s="409" t="s">
        <v>38</v>
      </c>
      <c r="HS22" s="409" t="s">
        <v>38</v>
      </c>
      <c r="HT22" s="409" t="s">
        <v>38</v>
      </c>
      <c r="HU22" s="409" t="s">
        <v>38</v>
      </c>
      <c r="HV22" s="409">
        <v>1</v>
      </c>
      <c r="HW22" s="409" t="s">
        <v>38</v>
      </c>
      <c r="HX22" s="409" t="s">
        <v>38</v>
      </c>
      <c r="HY22" s="409" t="s">
        <v>38</v>
      </c>
      <c r="HZ22" s="409" t="s">
        <v>38</v>
      </c>
      <c r="IA22" s="409" t="s">
        <v>38</v>
      </c>
      <c r="IB22" s="409" t="s">
        <v>38</v>
      </c>
      <c r="IC22" s="409" t="s">
        <v>38</v>
      </c>
      <c r="ID22" s="425" t="s">
        <v>38</v>
      </c>
      <c r="IF22" s="349"/>
      <c r="IG22" s="357"/>
      <c r="IH22" s="356"/>
      <c r="II22" s="362"/>
      <c r="IJ22" s="366" t="s">
        <v>17</v>
      </c>
      <c r="IK22" s="397" t="s">
        <v>38</v>
      </c>
      <c r="IL22" s="405" t="s">
        <v>38</v>
      </c>
      <c r="IM22" s="409" t="s">
        <v>38</v>
      </c>
      <c r="IN22" s="409" t="s">
        <v>38</v>
      </c>
      <c r="IO22" s="409" t="s">
        <v>38</v>
      </c>
      <c r="IP22" s="413" t="s">
        <v>38</v>
      </c>
      <c r="IQ22" s="417" t="s">
        <v>38</v>
      </c>
      <c r="IR22" s="409" t="s">
        <v>38</v>
      </c>
      <c r="IS22" s="409" t="s">
        <v>38</v>
      </c>
      <c r="IT22" s="409" t="s">
        <v>38</v>
      </c>
      <c r="IU22" s="409" t="s">
        <v>38</v>
      </c>
      <c r="IV22" s="409" t="s">
        <v>38</v>
      </c>
      <c r="IW22" s="409" t="s">
        <v>38</v>
      </c>
      <c r="IX22" s="409" t="s">
        <v>38</v>
      </c>
      <c r="IY22" s="409" t="s">
        <v>38</v>
      </c>
      <c r="IZ22" s="409" t="s">
        <v>38</v>
      </c>
      <c r="JA22" s="409" t="s">
        <v>38</v>
      </c>
      <c r="JB22" s="409" t="s">
        <v>38</v>
      </c>
      <c r="JC22" s="409" t="s">
        <v>38</v>
      </c>
      <c r="JD22" s="409" t="s">
        <v>38</v>
      </c>
      <c r="JE22" s="409" t="s">
        <v>38</v>
      </c>
      <c r="JF22" s="409" t="s">
        <v>38</v>
      </c>
      <c r="JG22" s="409" t="s">
        <v>38</v>
      </c>
      <c r="JH22" s="409" t="s">
        <v>38</v>
      </c>
      <c r="JI22" s="409" t="s">
        <v>38</v>
      </c>
      <c r="JJ22" s="409" t="s">
        <v>38</v>
      </c>
      <c r="JK22" s="409" t="s">
        <v>38</v>
      </c>
      <c r="JL22" s="425" t="s">
        <v>38</v>
      </c>
      <c r="JN22" s="349"/>
      <c r="JO22" s="357"/>
      <c r="JP22" s="356"/>
      <c r="JQ22" s="362"/>
      <c r="JR22" s="366" t="s">
        <v>17</v>
      </c>
      <c r="JS22" s="397">
        <v>1</v>
      </c>
      <c r="JT22" s="405" t="s">
        <v>38</v>
      </c>
      <c r="JU22" s="409" t="s">
        <v>38</v>
      </c>
      <c r="JV22" s="409" t="s">
        <v>38</v>
      </c>
      <c r="JW22" s="409" t="s">
        <v>38</v>
      </c>
      <c r="JX22" s="413" t="s">
        <v>38</v>
      </c>
      <c r="JY22" s="417" t="s">
        <v>38</v>
      </c>
      <c r="JZ22" s="409" t="s">
        <v>38</v>
      </c>
      <c r="KA22" s="409" t="s">
        <v>38</v>
      </c>
      <c r="KB22" s="409" t="s">
        <v>38</v>
      </c>
      <c r="KC22" s="409" t="s">
        <v>38</v>
      </c>
      <c r="KD22" s="409" t="s">
        <v>38</v>
      </c>
      <c r="KE22" s="409" t="s">
        <v>38</v>
      </c>
      <c r="KF22" s="409" t="s">
        <v>38</v>
      </c>
      <c r="KG22" s="409" t="s">
        <v>38</v>
      </c>
      <c r="KH22" s="409" t="s">
        <v>38</v>
      </c>
      <c r="KI22" s="409" t="s">
        <v>38</v>
      </c>
      <c r="KJ22" s="409">
        <v>1</v>
      </c>
      <c r="KK22" s="409" t="s">
        <v>38</v>
      </c>
      <c r="KL22" s="409" t="s">
        <v>38</v>
      </c>
      <c r="KM22" s="409" t="s">
        <v>38</v>
      </c>
      <c r="KN22" s="409" t="s">
        <v>38</v>
      </c>
      <c r="KO22" s="409" t="s">
        <v>38</v>
      </c>
      <c r="KP22" s="409" t="s">
        <v>38</v>
      </c>
      <c r="KQ22" s="409" t="s">
        <v>38</v>
      </c>
      <c r="KR22" s="409" t="s">
        <v>38</v>
      </c>
      <c r="KS22" s="409" t="s">
        <v>38</v>
      </c>
      <c r="KT22" s="425" t="s">
        <v>38</v>
      </c>
    </row>
    <row r="23" spans="2:306" ht="18.75" customHeight="1">
      <c r="B23" s="349"/>
      <c r="C23" s="357"/>
      <c r="D23" s="356">
        <v>1402</v>
      </c>
      <c r="E23" s="362" t="s">
        <v>72</v>
      </c>
      <c r="F23" s="365" t="s">
        <v>136</v>
      </c>
      <c r="G23" s="369">
        <f t="shared" si="0"/>
        <v>0</v>
      </c>
      <c r="H23" s="369">
        <v>0</v>
      </c>
      <c r="I23" s="369">
        <v>0</v>
      </c>
      <c r="J23" s="369">
        <v>0</v>
      </c>
      <c r="K23" s="369">
        <v>0</v>
      </c>
      <c r="L23" s="369">
        <v>0</v>
      </c>
      <c r="M23" s="369">
        <v>0</v>
      </c>
      <c r="N23" s="369">
        <v>0</v>
      </c>
      <c r="O23" s="369">
        <v>0</v>
      </c>
      <c r="P23" s="369">
        <v>0</v>
      </c>
      <c r="Q23" s="369">
        <v>0</v>
      </c>
      <c r="R23" s="369">
        <v>0</v>
      </c>
      <c r="S23" s="369">
        <v>0</v>
      </c>
      <c r="T23" s="369">
        <v>0</v>
      </c>
      <c r="U23" s="369">
        <v>0</v>
      </c>
      <c r="V23" s="369">
        <v>0</v>
      </c>
      <c r="W23" s="369">
        <v>0</v>
      </c>
      <c r="X23" s="369">
        <v>0</v>
      </c>
      <c r="Y23" s="369">
        <v>0</v>
      </c>
      <c r="Z23" s="369">
        <v>0</v>
      </c>
      <c r="AA23" s="369">
        <v>0</v>
      </c>
      <c r="AB23" s="369">
        <v>0</v>
      </c>
      <c r="AC23" s="369">
        <v>0</v>
      </c>
      <c r="AD23" s="369">
        <v>0</v>
      </c>
      <c r="AE23" s="369">
        <v>0</v>
      </c>
      <c r="AF23" s="369">
        <v>0</v>
      </c>
      <c r="AG23" s="369">
        <v>0</v>
      </c>
      <c r="AJ23" s="349"/>
      <c r="AK23" s="357"/>
      <c r="AL23" s="356">
        <v>1402</v>
      </c>
      <c r="AM23" s="362" t="s">
        <v>72</v>
      </c>
      <c r="AN23" s="365" t="s">
        <v>136</v>
      </c>
      <c r="AO23" s="380">
        <f t="shared" si="2"/>
        <v>1</v>
      </c>
      <c r="AP23" s="384">
        <v>0</v>
      </c>
      <c r="AQ23" s="388">
        <v>0</v>
      </c>
      <c r="AR23" s="388">
        <v>0</v>
      </c>
      <c r="AS23" s="388">
        <v>0</v>
      </c>
      <c r="AT23" s="388">
        <v>0</v>
      </c>
      <c r="AU23" s="388">
        <v>0</v>
      </c>
      <c r="AV23" s="388">
        <v>0</v>
      </c>
      <c r="AW23" s="388">
        <v>0</v>
      </c>
      <c r="AX23" s="388">
        <v>0</v>
      </c>
      <c r="AY23" s="388">
        <v>0</v>
      </c>
      <c r="AZ23" s="388">
        <v>0</v>
      </c>
      <c r="BA23" s="388">
        <v>0</v>
      </c>
      <c r="BB23" s="388">
        <v>0</v>
      </c>
      <c r="BC23" s="388">
        <v>0</v>
      </c>
      <c r="BD23" s="388">
        <v>0</v>
      </c>
      <c r="BE23" s="388">
        <v>0</v>
      </c>
      <c r="BF23" s="388">
        <v>1</v>
      </c>
      <c r="BG23" s="388">
        <v>0</v>
      </c>
      <c r="BH23" s="388">
        <v>0</v>
      </c>
      <c r="BI23" s="388">
        <v>0</v>
      </c>
      <c r="BJ23" s="388">
        <v>0</v>
      </c>
      <c r="BK23" s="388">
        <v>0</v>
      </c>
      <c r="BL23" s="388">
        <v>0</v>
      </c>
      <c r="BM23" s="388">
        <v>0</v>
      </c>
      <c r="BN23" s="388">
        <v>0</v>
      </c>
      <c r="BO23" s="380">
        <v>0</v>
      </c>
      <c r="BQ23" s="349"/>
      <c r="BR23" s="357"/>
      <c r="BS23" s="356">
        <v>1402</v>
      </c>
      <c r="BT23" s="362" t="s">
        <v>72</v>
      </c>
      <c r="BU23" s="365" t="s">
        <v>136</v>
      </c>
      <c r="BV23" s="396">
        <v>1</v>
      </c>
      <c r="BW23" s="406" t="s">
        <v>38</v>
      </c>
      <c r="BX23" s="410" t="s">
        <v>38</v>
      </c>
      <c r="BY23" s="410" t="s">
        <v>38</v>
      </c>
      <c r="BZ23" s="410" t="s">
        <v>38</v>
      </c>
      <c r="CA23" s="414" t="s">
        <v>38</v>
      </c>
      <c r="CB23" s="406" t="s">
        <v>38</v>
      </c>
      <c r="CC23" s="410" t="s">
        <v>38</v>
      </c>
      <c r="CD23" s="410" t="s">
        <v>38</v>
      </c>
      <c r="CE23" s="410" t="s">
        <v>38</v>
      </c>
      <c r="CF23" s="410" t="s">
        <v>38</v>
      </c>
      <c r="CG23" s="410" t="s">
        <v>38</v>
      </c>
      <c r="CH23" s="410" t="s">
        <v>38</v>
      </c>
      <c r="CI23" s="410" t="s">
        <v>38</v>
      </c>
      <c r="CJ23" s="410" t="s">
        <v>38</v>
      </c>
      <c r="CK23" s="410" t="s">
        <v>38</v>
      </c>
      <c r="CL23" s="410" t="s">
        <v>38</v>
      </c>
      <c r="CM23" s="410" t="s">
        <v>38</v>
      </c>
      <c r="CN23" s="410" t="s">
        <v>38</v>
      </c>
      <c r="CO23" s="410" t="s">
        <v>38</v>
      </c>
      <c r="CP23" s="410">
        <v>1</v>
      </c>
      <c r="CQ23" s="410" t="s">
        <v>38</v>
      </c>
      <c r="CR23" s="410" t="s">
        <v>38</v>
      </c>
      <c r="CS23" s="410" t="s">
        <v>38</v>
      </c>
      <c r="CT23" s="410" t="s">
        <v>38</v>
      </c>
      <c r="CU23" s="410" t="s">
        <v>38</v>
      </c>
      <c r="CV23" s="410" t="s">
        <v>38</v>
      </c>
      <c r="CW23" s="426" t="s">
        <v>38</v>
      </c>
      <c r="CZ23" s="349"/>
      <c r="DA23" s="357"/>
      <c r="DB23" s="356">
        <v>1402</v>
      </c>
      <c r="DC23" s="362" t="s">
        <v>72</v>
      </c>
      <c r="DD23" s="365" t="s">
        <v>136</v>
      </c>
      <c r="DE23" s="396">
        <v>2</v>
      </c>
      <c r="DF23" s="406" t="s">
        <v>38</v>
      </c>
      <c r="DG23" s="410" t="s">
        <v>38</v>
      </c>
      <c r="DH23" s="410" t="s">
        <v>38</v>
      </c>
      <c r="DI23" s="410" t="s">
        <v>38</v>
      </c>
      <c r="DJ23" s="414" t="s">
        <v>38</v>
      </c>
      <c r="DK23" s="406" t="s">
        <v>38</v>
      </c>
      <c r="DL23" s="410" t="s">
        <v>38</v>
      </c>
      <c r="DM23" s="410" t="s">
        <v>38</v>
      </c>
      <c r="DN23" s="410" t="s">
        <v>38</v>
      </c>
      <c r="DO23" s="410" t="s">
        <v>38</v>
      </c>
      <c r="DP23" s="410" t="s">
        <v>38</v>
      </c>
      <c r="DQ23" s="410" t="s">
        <v>38</v>
      </c>
      <c r="DR23" s="410" t="s">
        <v>38</v>
      </c>
      <c r="DS23" s="410" t="s">
        <v>38</v>
      </c>
      <c r="DT23" s="410" t="s">
        <v>38</v>
      </c>
      <c r="DU23" s="410" t="s">
        <v>38</v>
      </c>
      <c r="DV23" s="410">
        <v>1</v>
      </c>
      <c r="DW23" s="410" t="s">
        <v>38</v>
      </c>
      <c r="DX23" s="410" t="s">
        <v>38</v>
      </c>
      <c r="DY23" s="410" t="s">
        <v>38</v>
      </c>
      <c r="DZ23" s="410">
        <v>1</v>
      </c>
      <c r="EA23" s="410" t="s">
        <v>38</v>
      </c>
      <c r="EB23" s="410" t="s">
        <v>38</v>
      </c>
      <c r="EC23" s="410" t="s">
        <v>38</v>
      </c>
      <c r="ED23" s="410" t="s">
        <v>38</v>
      </c>
      <c r="EE23" s="410" t="s">
        <v>38</v>
      </c>
      <c r="EF23" s="426" t="s">
        <v>38</v>
      </c>
      <c r="EH23" s="349"/>
      <c r="EI23" s="357"/>
      <c r="EJ23" s="356">
        <v>1402</v>
      </c>
      <c r="EK23" s="362" t="s">
        <v>72</v>
      </c>
      <c r="EL23" s="365" t="s">
        <v>136</v>
      </c>
      <c r="EM23" s="396">
        <v>4</v>
      </c>
      <c r="EN23" s="406" t="s">
        <v>38</v>
      </c>
      <c r="EO23" s="410" t="s">
        <v>38</v>
      </c>
      <c r="EP23" s="410" t="s">
        <v>38</v>
      </c>
      <c r="EQ23" s="410" t="s">
        <v>38</v>
      </c>
      <c r="ER23" s="414" t="s">
        <v>38</v>
      </c>
      <c r="ES23" s="406" t="s">
        <v>38</v>
      </c>
      <c r="ET23" s="410" t="s">
        <v>38</v>
      </c>
      <c r="EU23" s="410" t="s">
        <v>38</v>
      </c>
      <c r="EV23" s="410" t="s">
        <v>38</v>
      </c>
      <c r="EW23" s="410" t="s">
        <v>38</v>
      </c>
      <c r="EX23" s="410" t="s">
        <v>38</v>
      </c>
      <c r="EY23" s="410" t="s">
        <v>38</v>
      </c>
      <c r="EZ23" s="410" t="s">
        <v>38</v>
      </c>
      <c r="FA23" s="410" t="s">
        <v>38</v>
      </c>
      <c r="FB23" s="410">
        <v>1</v>
      </c>
      <c r="FC23" s="410" t="s">
        <v>38</v>
      </c>
      <c r="FD23" s="410" t="s">
        <v>38</v>
      </c>
      <c r="FE23" s="410" t="s">
        <v>38</v>
      </c>
      <c r="FF23" s="410" t="s">
        <v>38</v>
      </c>
      <c r="FG23" s="410" t="s">
        <v>38</v>
      </c>
      <c r="FH23" s="410">
        <v>1</v>
      </c>
      <c r="FI23" s="410" t="s">
        <v>38</v>
      </c>
      <c r="FJ23" s="410">
        <v>2</v>
      </c>
      <c r="FK23" s="410" t="s">
        <v>38</v>
      </c>
      <c r="FL23" s="410" t="s">
        <v>38</v>
      </c>
      <c r="FM23" s="410" t="s">
        <v>38</v>
      </c>
      <c r="FN23" s="426" t="s">
        <v>38</v>
      </c>
      <c r="FP23" s="349"/>
      <c r="FQ23" s="357"/>
      <c r="FR23" s="356">
        <v>1402</v>
      </c>
      <c r="FS23" s="362" t="s">
        <v>72</v>
      </c>
      <c r="FT23" s="365" t="s">
        <v>136</v>
      </c>
      <c r="FU23" s="396">
        <v>4</v>
      </c>
      <c r="FV23" s="406" t="s">
        <v>38</v>
      </c>
      <c r="FW23" s="410" t="s">
        <v>38</v>
      </c>
      <c r="FX23" s="410" t="s">
        <v>38</v>
      </c>
      <c r="FY23" s="410" t="s">
        <v>38</v>
      </c>
      <c r="FZ23" s="414" t="s">
        <v>38</v>
      </c>
      <c r="GA23" s="406" t="s">
        <v>38</v>
      </c>
      <c r="GB23" s="410" t="s">
        <v>38</v>
      </c>
      <c r="GC23" s="410" t="s">
        <v>38</v>
      </c>
      <c r="GD23" s="410" t="s">
        <v>38</v>
      </c>
      <c r="GE23" s="410" t="s">
        <v>38</v>
      </c>
      <c r="GF23" s="410" t="s">
        <v>38</v>
      </c>
      <c r="GG23" s="410" t="s">
        <v>38</v>
      </c>
      <c r="GH23" s="410" t="s">
        <v>38</v>
      </c>
      <c r="GI23" s="410" t="s">
        <v>38</v>
      </c>
      <c r="GJ23" s="410" t="s">
        <v>38</v>
      </c>
      <c r="GK23" s="410" t="s">
        <v>38</v>
      </c>
      <c r="GL23" s="410" t="s">
        <v>38</v>
      </c>
      <c r="GM23" s="410">
        <v>2</v>
      </c>
      <c r="GN23" s="410">
        <v>1</v>
      </c>
      <c r="GO23" s="410" t="s">
        <v>38</v>
      </c>
      <c r="GP23" s="410" t="s">
        <v>38</v>
      </c>
      <c r="GQ23" s="410" t="s">
        <v>38</v>
      </c>
      <c r="GR23" s="410">
        <v>1</v>
      </c>
      <c r="GS23" s="410" t="s">
        <v>38</v>
      </c>
      <c r="GT23" s="410" t="s">
        <v>38</v>
      </c>
      <c r="GU23" s="410" t="s">
        <v>38</v>
      </c>
      <c r="GV23" s="426" t="s">
        <v>38</v>
      </c>
      <c r="GX23" s="349"/>
      <c r="GY23" s="357"/>
      <c r="GZ23" s="356">
        <v>1402</v>
      </c>
      <c r="HA23" s="362" t="s">
        <v>72</v>
      </c>
      <c r="HB23" s="365" t="s">
        <v>136</v>
      </c>
      <c r="HC23" s="396">
        <v>4</v>
      </c>
      <c r="HD23" s="406" t="s">
        <v>38</v>
      </c>
      <c r="HE23" s="410" t="s">
        <v>38</v>
      </c>
      <c r="HF23" s="410" t="s">
        <v>38</v>
      </c>
      <c r="HG23" s="410" t="s">
        <v>38</v>
      </c>
      <c r="HH23" s="414" t="s">
        <v>38</v>
      </c>
      <c r="HI23" s="418" t="s">
        <v>38</v>
      </c>
      <c r="HJ23" s="410" t="s">
        <v>38</v>
      </c>
      <c r="HK23" s="410" t="s">
        <v>38</v>
      </c>
      <c r="HL23" s="410" t="s">
        <v>38</v>
      </c>
      <c r="HM23" s="410" t="s">
        <v>38</v>
      </c>
      <c r="HN23" s="410" t="s">
        <v>38</v>
      </c>
      <c r="HO23" s="410" t="s">
        <v>38</v>
      </c>
      <c r="HP23" s="410" t="s">
        <v>38</v>
      </c>
      <c r="HQ23" s="410" t="s">
        <v>38</v>
      </c>
      <c r="HR23" s="410" t="s">
        <v>38</v>
      </c>
      <c r="HS23" s="410" t="s">
        <v>38</v>
      </c>
      <c r="HT23" s="410" t="s">
        <v>38</v>
      </c>
      <c r="HU23" s="410" t="s">
        <v>38</v>
      </c>
      <c r="HV23" s="410">
        <v>1</v>
      </c>
      <c r="HW23" s="410" t="s">
        <v>38</v>
      </c>
      <c r="HX23" s="410" t="s">
        <v>38</v>
      </c>
      <c r="HY23" s="410">
        <v>1</v>
      </c>
      <c r="HZ23" s="410">
        <v>2</v>
      </c>
      <c r="IA23" s="410" t="s">
        <v>38</v>
      </c>
      <c r="IB23" s="410" t="s">
        <v>38</v>
      </c>
      <c r="IC23" s="410" t="s">
        <v>38</v>
      </c>
      <c r="ID23" s="426" t="s">
        <v>38</v>
      </c>
      <c r="IF23" s="349"/>
      <c r="IG23" s="357"/>
      <c r="IH23" s="356">
        <v>1402</v>
      </c>
      <c r="II23" s="362" t="s">
        <v>72</v>
      </c>
      <c r="IJ23" s="365" t="s">
        <v>136</v>
      </c>
      <c r="IK23" s="396">
        <v>2</v>
      </c>
      <c r="IL23" s="406" t="s">
        <v>38</v>
      </c>
      <c r="IM23" s="410" t="s">
        <v>38</v>
      </c>
      <c r="IN23" s="410" t="s">
        <v>38</v>
      </c>
      <c r="IO23" s="410" t="s">
        <v>38</v>
      </c>
      <c r="IP23" s="414" t="s">
        <v>38</v>
      </c>
      <c r="IQ23" s="418" t="s">
        <v>38</v>
      </c>
      <c r="IR23" s="410" t="s">
        <v>38</v>
      </c>
      <c r="IS23" s="410" t="s">
        <v>38</v>
      </c>
      <c r="IT23" s="410" t="s">
        <v>38</v>
      </c>
      <c r="IU23" s="410" t="s">
        <v>38</v>
      </c>
      <c r="IV23" s="410" t="s">
        <v>38</v>
      </c>
      <c r="IW23" s="410" t="s">
        <v>38</v>
      </c>
      <c r="IX23" s="410" t="s">
        <v>38</v>
      </c>
      <c r="IY23" s="410" t="s">
        <v>38</v>
      </c>
      <c r="IZ23" s="410" t="s">
        <v>38</v>
      </c>
      <c r="JA23" s="410" t="s">
        <v>38</v>
      </c>
      <c r="JB23" s="410" t="s">
        <v>38</v>
      </c>
      <c r="JC23" s="410" t="s">
        <v>38</v>
      </c>
      <c r="JD23" s="410" t="s">
        <v>38</v>
      </c>
      <c r="JE23" s="410" t="s">
        <v>38</v>
      </c>
      <c r="JF23" s="410" t="s">
        <v>38</v>
      </c>
      <c r="JG23" s="410" t="s">
        <v>38</v>
      </c>
      <c r="JH23" s="410">
        <v>2</v>
      </c>
      <c r="JI23" s="410" t="s">
        <v>38</v>
      </c>
      <c r="JJ23" s="410" t="s">
        <v>38</v>
      </c>
      <c r="JK23" s="410" t="s">
        <v>38</v>
      </c>
      <c r="JL23" s="426" t="s">
        <v>38</v>
      </c>
      <c r="JN23" s="349"/>
      <c r="JO23" s="357"/>
      <c r="JP23" s="356">
        <v>1402</v>
      </c>
      <c r="JQ23" s="362" t="s">
        <v>72</v>
      </c>
      <c r="JR23" s="365" t="s">
        <v>136</v>
      </c>
      <c r="JS23" s="396">
        <v>6</v>
      </c>
      <c r="JT23" s="406" t="s">
        <v>38</v>
      </c>
      <c r="JU23" s="410" t="s">
        <v>38</v>
      </c>
      <c r="JV23" s="410" t="s">
        <v>38</v>
      </c>
      <c r="JW23" s="410" t="s">
        <v>38</v>
      </c>
      <c r="JX23" s="414" t="s">
        <v>38</v>
      </c>
      <c r="JY23" s="418" t="s">
        <v>38</v>
      </c>
      <c r="JZ23" s="410" t="s">
        <v>38</v>
      </c>
      <c r="KA23" s="410" t="s">
        <v>38</v>
      </c>
      <c r="KB23" s="410" t="s">
        <v>38</v>
      </c>
      <c r="KC23" s="410" t="s">
        <v>38</v>
      </c>
      <c r="KD23" s="410" t="s">
        <v>38</v>
      </c>
      <c r="KE23" s="410" t="s">
        <v>38</v>
      </c>
      <c r="KF23" s="410" t="s">
        <v>38</v>
      </c>
      <c r="KG23" s="410" t="s">
        <v>38</v>
      </c>
      <c r="KH23" s="410">
        <v>1</v>
      </c>
      <c r="KI23" s="410" t="s">
        <v>38</v>
      </c>
      <c r="KJ23" s="410" t="s">
        <v>38</v>
      </c>
      <c r="KK23" s="410">
        <v>1</v>
      </c>
      <c r="KL23" s="410" t="s">
        <v>38</v>
      </c>
      <c r="KM23" s="410" t="s">
        <v>38</v>
      </c>
      <c r="KN23" s="410">
        <v>1</v>
      </c>
      <c r="KO23" s="410">
        <v>2</v>
      </c>
      <c r="KP23" s="410">
        <v>1</v>
      </c>
      <c r="KQ23" s="410" t="s">
        <v>38</v>
      </c>
      <c r="KR23" s="410" t="s">
        <v>38</v>
      </c>
      <c r="KS23" s="410" t="s">
        <v>38</v>
      </c>
      <c r="KT23" s="426" t="s">
        <v>38</v>
      </c>
    </row>
    <row r="24" spans="2:306" ht="18.75" customHeight="1">
      <c r="B24" s="349"/>
      <c r="C24" s="357"/>
      <c r="D24" s="356"/>
      <c r="E24" s="362"/>
      <c r="F24" s="366" t="s">
        <v>17</v>
      </c>
      <c r="G24" s="370">
        <f t="shared" si="0"/>
        <v>2</v>
      </c>
      <c r="H24" s="370">
        <v>0</v>
      </c>
      <c r="I24" s="370">
        <v>0</v>
      </c>
      <c r="J24" s="370">
        <v>0</v>
      </c>
      <c r="K24" s="370">
        <v>0</v>
      </c>
      <c r="L24" s="370">
        <v>0</v>
      </c>
      <c r="M24" s="370">
        <v>0</v>
      </c>
      <c r="N24" s="370">
        <v>0</v>
      </c>
      <c r="O24" s="370">
        <v>0</v>
      </c>
      <c r="P24" s="370">
        <v>0</v>
      </c>
      <c r="Q24" s="370">
        <v>0</v>
      </c>
      <c r="R24" s="370">
        <v>0</v>
      </c>
      <c r="S24" s="370">
        <v>0</v>
      </c>
      <c r="T24" s="370">
        <v>0</v>
      </c>
      <c r="U24" s="370">
        <v>0</v>
      </c>
      <c r="V24" s="370">
        <v>0</v>
      </c>
      <c r="W24" s="370">
        <v>0</v>
      </c>
      <c r="X24" s="370">
        <v>0</v>
      </c>
      <c r="Y24" s="370">
        <v>0</v>
      </c>
      <c r="Z24" s="370">
        <v>0</v>
      </c>
      <c r="AA24" s="370">
        <v>0</v>
      </c>
      <c r="AB24" s="370">
        <v>0</v>
      </c>
      <c r="AC24" s="370">
        <v>1</v>
      </c>
      <c r="AD24" s="370">
        <v>0</v>
      </c>
      <c r="AE24" s="370">
        <v>0</v>
      </c>
      <c r="AF24" s="370">
        <v>1</v>
      </c>
      <c r="AG24" s="370">
        <v>0</v>
      </c>
      <c r="AJ24" s="349"/>
      <c r="AK24" s="357"/>
      <c r="AL24" s="356"/>
      <c r="AM24" s="362"/>
      <c r="AN24" s="366" t="s">
        <v>17</v>
      </c>
      <c r="AO24" s="381">
        <f t="shared" si="2"/>
        <v>0</v>
      </c>
      <c r="AP24" s="385">
        <v>0</v>
      </c>
      <c r="AQ24" s="389">
        <v>0</v>
      </c>
      <c r="AR24" s="389">
        <v>0</v>
      </c>
      <c r="AS24" s="389">
        <v>0</v>
      </c>
      <c r="AT24" s="389">
        <v>0</v>
      </c>
      <c r="AU24" s="389">
        <v>0</v>
      </c>
      <c r="AV24" s="389">
        <v>0</v>
      </c>
      <c r="AW24" s="389">
        <v>0</v>
      </c>
      <c r="AX24" s="389">
        <v>0</v>
      </c>
      <c r="AY24" s="389">
        <v>0</v>
      </c>
      <c r="AZ24" s="389">
        <v>0</v>
      </c>
      <c r="BA24" s="389">
        <v>0</v>
      </c>
      <c r="BB24" s="389">
        <v>0</v>
      </c>
      <c r="BC24" s="389">
        <v>0</v>
      </c>
      <c r="BD24" s="389">
        <v>0</v>
      </c>
      <c r="BE24" s="389">
        <v>0</v>
      </c>
      <c r="BF24" s="389">
        <v>0</v>
      </c>
      <c r="BG24" s="389">
        <v>0</v>
      </c>
      <c r="BH24" s="389">
        <v>0</v>
      </c>
      <c r="BI24" s="389">
        <v>0</v>
      </c>
      <c r="BJ24" s="389">
        <v>0</v>
      </c>
      <c r="BK24" s="389">
        <v>0</v>
      </c>
      <c r="BL24" s="389">
        <v>0</v>
      </c>
      <c r="BM24" s="389">
        <v>0</v>
      </c>
      <c r="BN24" s="389">
        <v>0</v>
      </c>
      <c r="BO24" s="381">
        <v>0</v>
      </c>
      <c r="BQ24" s="349"/>
      <c r="BR24" s="357"/>
      <c r="BS24" s="356"/>
      <c r="BT24" s="362"/>
      <c r="BU24" s="366" t="s">
        <v>17</v>
      </c>
      <c r="BV24" s="397">
        <v>4</v>
      </c>
      <c r="BW24" s="405" t="s">
        <v>38</v>
      </c>
      <c r="BX24" s="409" t="s">
        <v>38</v>
      </c>
      <c r="BY24" s="409" t="s">
        <v>38</v>
      </c>
      <c r="BZ24" s="409" t="s">
        <v>38</v>
      </c>
      <c r="CA24" s="413" t="s">
        <v>38</v>
      </c>
      <c r="CB24" s="405" t="s">
        <v>38</v>
      </c>
      <c r="CC24" s="409" t="s">
        <v>38</v>
      </c>
      <c r="CD24" s="409" t="s">
        <v>38</v>
      </c>
      <c r="CE24" s="409" t="s">
        <v>38</v>
      </c>
      <c r="CF24" s="409" t="s">
        <v>38</v>
      </c>
      <c r="CG24" s="409" t="s">
        <v>38</v>
      </c>
      <c r="CH24" s="409" t="s">
        <v>38</v>
      </c>
      <c r="CI24" s="409" t="s">
        <v>38</v>
      </c>
      <c r="CJ24" s="409" t="s">
        <v>38</v>
      </c>
      <c r="CK24" s="409" t="s">
        <v>38</v>
      </c>
      <c r="CL24" s="409" t="s">
        <v>38</v>
      </c>
      <c r="CM24" s="409" t="s">
        <v>38</v>
      </c>
      <c r="CN24" s="409" t="s">
        <v>38</v>
      </c>
      <c r="CO24" s="409" t="s">
        <v>38</v>
      </c>
      <c r="CP24" s="409" t="s">
        <v>38</v>
      </c>
      <c r="CQ24" s="409" t="s">
        <v>38</v>
      </c>
      <c r="CR24" s="409">
        <v>2</v>
      </c>
      <c r="CS24" s="409">
        <v>1</v>
      </c>
      <c r="CT24" s="409">
        <v>1</v>
      </c>
      <c r="CU24" s="409" t="s">
        <v>38</v>
      </c>
      <c r="CV24" s="409" t="s">
        <v>38</v>
      </c>
      <c r="CW24" s="425" t="s">
        <v>38</v>
      </c>
      <c r="CZ24" s="349"/>
      <c r="DA24" s="357"/>
      <c r="DB24" s="356"/>
      <c r="DC24" s="362"/>
      <c r="DD24" s="366" t="s">
        <v>17</v>
      </c>
      <c r="DE24" s="397">
        <v>1</v>
      </c>
      <c r="DF24" s="405" t="s">
        <v>38</v>
      </c>
      <c r="DG24" s="409" t="s">
        <v>38</v>
      </c>
      <c r="DH24" s="409" t="s">
        <v>38</v>
      </c>
      <c r="DI24" s="409" t="s">
        <v>38</v>
      </c>
      <c r="DJ24" s="413" t="s">
        <v>38</v>
      </c>
      <c r="DK24" s="405" t="s">
        <v>38</v>
      </c>
      <c r="DL24" s="409" t="s">
        <v>38</v>
      </c>
      <c r="DM24" s="409" t="s">
        <v>38</v>
      </c>
      <c r="DN24" s="409" t="s">
        <v>38</v>
      </c>
      <c r="DO24" s="409" t="s">
        <v>38</v>
      </c>
      <c r="DP24" s="409" t="s">
        <v>38</v>
      </c>
      <c r="DQ24" s="409" t="s">
        <v>38</v>
      </c>
      <c r="DR24" s="409" t="s">
        <v>38</v>
      </c>
      <c r="DS24" s="409" t="s">
        <v>38</v>
      </c>
      <c r="DT24" s="409" t="s">
        <v>38</v>
      </c>
      <c r="DU24" s="409" t="s">
        <v>38</v>
      </c>
      <c r="DV24" s="409" t="s">
        <v>38</v>
      </c>
      <c r="DW24" s="409" t="s">
        <v>38</v>
      </c>
      <c r="DX24" s="409" t="s">
        <v>38</v>
      </c>
      <c r="DY24" s="409" t="s">
        <v>38</v>
      </c>
      <c r="DZ24" s="409" t="s">
        <v>38</v>
      </c>
      <c r="EA24" s="409">
        <v>1</v>
      </c>
      <c r="EB24" s="409" t="s">
        <v>38</v>
      </c>
      <c r="EC24" s="409" t="s">
        <v>38</v>
      </c>
      <c r="ED24" s="409" t="s">
        <v>38</v>
      </c>
      <c r="EE24" s="409" t="s">
        <v>38</v>
      </c>
      <c r="EF24" s="425" t="s">
        <v>38</v>
      </c>
      <c r="EH24" s="349"/>
      <c r="EI24" s="357"/>
      <c r="EJ24" s="356"/>
      <c r="EK24" s="362"/>
      <c r="EL24" s="366" t="s">
        <v>17</v>
      </c>
      <c r="EM24" s="397">
        <v>2</v>
      </c>
      <c r="EN24" s="405" t="s">
        <v>38</v>
      </c>
      <c r="EO24" s="409" t="s">
        <v>38</v>
      </c>
      <c r="EP24" s="409" t="s">
        <v>38</v>
      </c>
      <c r="EQ24" s="409" t="s">
        <v>38</v>
      </c>
      <c r="ER24" s="413" t="s">
        <v>38</v>
      </c>
      <c r="ES24" s="405" t="s">
        <v>38</v>
      </c>
      <c r="ET24" s="409" t="s">
        <v>38</v>
      </c>
      <c r="EU24" s="409" t="s">
        <v>38</v>
      </c>
      <c r="EV24" s="409" t="s">
        <v>38</v>
      </c>
      <c r="EW24" s="409" t="s">
        <v>38</v>
      </c>
      <c r="EX24" s="409" t="s">
        <v>38</v>
      </c>
      <c r="EY24" s="409" t="s">
        <v>38</v>
      </c>
      <c r="EZ24" s="409" t="s">
        <v>38</v>
      </c>
      <c r="FA24" s="409" t="s">
        <v>38</v>
      </c>
      <c r="FB24" s="409" t="s">
        <v>38</v>
      </c>
      <c r="FC24" s="409" t="s">
        <v>38</v>
      </c>
      <c r="FD24" s="409" t="s">
        <v>38</v>
      </c>
      <c r="FE24" s="409" t="s">
        <v>38</v>
      </c>
      <c r="FF24" s="409" t="s">
        <v>38</v>
      </c>
      <c r="FG24" s="409" t="s">
        <v>38</v>
      </c>
      <c r="FH24" s="409" t="s">
        <v>38</v>
      </c>
      <c r="FI24" s="409">
        <v>2</v>
      </c>
      <c r="FJ24" s="409" t="s">
        <v>38</v>
      </c>
      <c r="FK24" s="409" t="s">
        <v>38</v>
      </c>
      <c r="FL24" s="409" t="s">
        <v>38</v>
      </c>
      <c r="FM24" s="409" t="s">
        <v>38</v>
      </c>
      <c r="FN24" s="425" t="s">
        <v>38</v>
      </c>
      <c r="FP24" s="349"/>
      <c r="FQ24" s="357"/>
      <c r="FR24" s="356"/>
      <c r="FS24" s="362"/>
      <c r="FT24" s="366" t="s">
        <v>17</v>
      </c>
      <c r="FU24" s="397">
        <v>5</v>
      </c>
      <c r="FV24" s="405" t="s">
        <v>38</v>
      </c>
      <c r="FW24" s="409" t="s">
        <v>38</v>
      </c>
      <c r="FX24" s="409" t="s">
        <v>38</v>
      </c>
      <c r="FY24" s="409" t="s">
        <v>38</v>
      </c>
      <c r="FZ24" s="413" t="s">
        <v>38</v>
      </c>
      <c r="GA24" s="405" t="s">
        <v>38</v>
      </c>
      <c r="GB24" s="409" t="s">
        <v>38</v>
      </c>
      <c r="GC24" s="409" t="s">
        <v>38</v>
      </c>
      <c r="GD24" s="409" t="s">
        <v>38</v>
      </c>
      <c r="GE24" s="409" t="s">
        <v>38</v>
      </c>
      <c r="GF24" s="409" t="s">
        <v>38</v>
      </c>
      <c r="GG24" s="409" t="s">
        <v>38</v>
      </c>
      <c r="GH24" s="409" t="s">
        <v>38</v>
      </c>
      <c r="GI24" s="409" t="s">
        <v>38</v>
      </c>
      <c r="GJ24" s="409" t="s">
        <v>38</v>
      </c>
      <c r="GK24" s="409" t="s">
        <v>38</v>
      </c>
      <c r="GL24" s="409" t="s">
        <v>38</v>
      </c>
      <c r="GM24" s="409" t="s">
        <v>38</v>
      </c>
      <c r="GN24" s="409">
        <v>1</v>
      </c>
      <c r="GO24" s="409" t="s">
        <v>38</v>
      </c>
      <c r="GP24" s="409">
        <v>1</v>
      </c>
      <c r="GQ24" s="409">
        <v>1</v>
      </c>
      <c r="GR24" s="409">
        <v>2</v>
      </c>
      <c r="GS24" s="409" t="s">
        <v>38</v>
      </c>
      <c r="GT24" s="409" t="s">
        <v>38</v>
      </c>
      <c r="GU24" s="409" t="s">
        <v>38</v>
      </c>
      <c r="GV24" s="425" t="s">
        <v>38</v>
      </c>
      <c r="GX24" s="349"/>
      <c r="GY24" s="357"/>
      <c r="GZ24" s="356"/>
      <c r="HA24" s="362"/>
      <c r="HB24" s="366" t="s">
        <v>17</v>
      </c>
      <c r="HC24" s="397">
        <v>6</v>
      </c>
      <c r="HD24" s="405" t="s">
        <v>38</v>
      </c>
      <c r="HE24" s="409" t="s">
        <v>38</v>
      </c>
      <c r="HF24" s="409" t="s">
        <v>38</v>
      </c>
      <c r="HG24" s="409" t="s">
        <v>38</v>
      </c>
      <c r="HH24" s="413" t="s">
        <v>38</v>
      </c>
      <c r="HI24" s="417" t="s">
        <v>38</v>
      </c>
      <c r="HJ24" s="409" t="s">
        <v>38</v>
      </c>
      <c r="HK24" s="409" t="s">
        <v>38</v>
      </c>
      <c r="HL24" s="409" t="s">
        <v>38</v>
      </c>
      <c r="HM24" s="409" t="s">
        <v>38</v>
      </c>
      <c r="HN24" s="409" t="s">
        <v>38</v>
      </c>
      <c r="HO24" s="409" t="s">
        <v>38</v>
      </c>
      <c r="HP24" s="409" t="s">
        <v>38</v>
      </c>
      <c r="HQ24" s="409" t="s">
        <v>38</v>
      </c>
      <c r="HR24" s="409" t="s">
        <v>38</v>
      </c>
      <c r="HS24" s="409" t="s">
        <v>38</v>
      </c>
      <c r="HT24" s="409" t="s">
        <v>38</v>
      </c>
      <c r="HU24" s="409" t="s">
        <v>38</v>
      </c>
      <c r="HV24" s="409" t="s">
        <v>38</v>
      </c>
      <c r="HW24" s="409" t="s">
        <v>38</v>
      </c>
      <c r="HX24" s="409">
        <v>2</v>
      </c>
      <c r="HY24" s="409" t="s">
        <v>38</v>
      </c>
      <c r="HZ24" s="409">
        <v>2</v>
      </c>
      <c r="IA24" s="409">
        <v>2</v>
      </c>
      <c r="IB24" s="409" t="s">
        <v>38</v>
      </c>
      <c r="IC24" s="409" t="s">
        <v>38</v>
      </c>
      <c r="ID24" s="425" t="s">
        <v>38</v>
      </c>
      <c r="IF24" s="349"/>
      <c r="IG24" s="357"/>
      <c r="IH24" s="356"/>
      <c r="II24" s="362"/>
      <c r="IJ24" s="366" t="s">
        <v>17</v>
      </c>
      <c r="IK24" s="397">
        <v>4</v>
      </c>
      <c r="IL24" s="405" t="s">
        <v>38</v>
      </c>
      <c r="IM24" s="409" t="s">
        <v>38</v>
      </c>
      <c r="IN24" s="409" t="s">
        <v>38</v>
      </c>
      <c r="IO24" s="409" t="s">
        <v>38</v>
      </c>
      <c r="IP24" s="413" t="s">
        <v>38</v>
      </c>
      <c r="IQ24" s="417" t="s">
        <v>38</v>
      </c>
      <c r="IR24" s="409" t="s">
        <v>38</v>
      </c>
      <c r="IS24" s="409" t="s">
        <v>38</v>
      </c>
      <c r="IT24" s="409" t="s">
        <v>38</v>
      </c>
      <c r="IU24" s="409" t="s">
        <v>38</v>
      </c>
      <c r="IV24" s="409" t="s">
        <v>38</v>
      </c>
      <c r="IW24" s="409" t="s">
        <v>38</v>
      </c>
      <c r="IX24" s="409" t="s">
        <v>38</v>
      </c>
      <c r="IY24" s="409" t="s">
        <v>38</v>
      </c>
      <c r="IZ24" s="409" t="s">
        <v>38</v>
      </c>
      <c r="JA24" s="409" t="s">
        <v>38</v>
      </c>
      <c r="JB24" s="409" t="s">
        <v>38</v>
      </c>
      <c r="JC24" s="409" t="s">
        <v>38</v>
      </c>
      <c r="JD24" s="409">
        <v>1</v>
      </c>
      <c r="JE24" s="409">
        <v>1</v>
      </c>
      <c r="JF24" s="409" t="s">
        <v>38</v>
      </c>
      <c r="JG24" s="409">
        <v>1</v>
      </c>
      <c r="JH24" s="409" t="s">
        <v>38</v>
      </c>
      <c r="JI24" s="409">
        <v>1</v>
      </c>
      <c r="JJ24" s="409" t="s">
        <v>38</v>
      </c>
      <c r="JK24" s="409" t="s">
        <v>38</v>
      </c>
      <c r="JL24" s="425" t="s">
        <v>38</v>
      </c>
      <c r="JN24" s="349"/>
      <c r="JO24" s="357"/>
      <c r="JP24" s="356"/>
      <c r="JQ24" s="362"/>
      <c r="JR24" s="366" t="s">
        <v>17</v>
      </c>
      <c r="JS24" s="397">
        <v>2</v>
      </c>
      <c r="JT24" s="405" t="s">
        <v>38</v>
      </c>
      <c r="JU24" s="409" t="s">
        <v>38</v>
      </c>
      <c r="JV24" s="409" t="s">
        <v>38</v>
      </c>
      <c r="JW24" s="409" t="s">
        <v>38</v>
      </c>
      <c r="JX24" s="413" t="s">
        <v>38</v>
      </c>
      <c r="JY24" s="417" t="s">
        <v>38</v>
      </c>
      <c r="JZ24" s="409" t="s">
        <v>38</v>
      </c>
      <c r="KA24" s="409" t="s">
        <v>38</v>
      </c>
      <c r="KB24" s="409" t="s">
        <v>38</v>
      </c>
      <c r="KC24" s="409" t="s">
        <v>38</v>
      </c>
      <c r="KD24" s="409" t="s">
        <v>38</v>
      </c>
      <c r="KE24" s="409" t="s">
        <v>38</v>
      </c>
      <c r="KF24" s="409" t="s">
        <v>38</v>
      </c>
      <c r="KG24" s="409" t="s">
        <v>38</v>
      </c>
      <c r="KH24" s="409" t="s">
        <v>38</v>
      </c>
      <c r="KI24" s="409" t="s">
        <v>38</v>
      </c>
      <c r="KJ24" s="409" t="s">
        <v>38</v>
      </c>
      <c r="KK24" s="409" t="s">
        <v>38</v>
      </c>
      <c r="KL24" s="409" t="s">
        <v>38</v>
      </c>
      <c r="KM24" s="409" t="s">
        <v>38</v>
      </c>
      <c r="KN24" s="409">
        <v>1</v>
      </c>
      <c r="KO24" s="409" t="s">
        <v>38</v>
      </c>
      <c r="KP24" s="409">
        <v>1</v>
      </c>
      <c r="KQ24" s="409" t="s">
        <v>38</v>
      </c>
      <c r="KR24" s="409" t="s">
        <v>38</v>
      </c>
      <c r="KS24" s="409" t="s">
        <v>38</v>
      </c>
      <c r="KT24" s="425" t="s">
        <v>38</v>
      </c>
    </row>
    <row r="25" spans="2:306" ht="18.75" customHeight="1">
      <c r="B25" s="349"/>
      <c r="C25" s="357"/>
      <c r="D25" s="356">
        <v>1403</v>
      </c>
      <c r="E25" s="362" t="s">
        <v>319</v>
      </c>
      <c r="F25" s="365" t="s">
        <v>136</v>
      </c>
      <c r="G25" s="369">
        <f t="shared" si="0"/>
        <v>0</v>
      </c>
      <c r="H25" s="369">
        <v>0</v>
      </c>
      <c r="I25" s="369">
        <v>0</v>
      </c>
      <c r="J25" s="369">
        <v>0</v>
      </c>
      <c r="K25" s="369">
        <v>0</v>
      </c>
      <c r="L25" s="369">
        <v>0</v>
      </c>
      <c r="M25" s="369">
        <v>0</v>
      </c>
      <c r="N25" s="369">
        <v>0</v>
      </c>
      <c r="O25" s="369">
        <v>0</v>
      </c>
      <c r="P25" s="369">
        <v>0</v>
      </c>
      <c r="Q25" s="369">
        <v>0</v>
      </c>
      <c r="R25" s="369">
        <v>0</v>
      </c>
      <c r="S25" s="369">
        <v>0</v>
      </c>
      <c r="T25" s="369">
        <v>0</v>
      </c>
      <c r="U25" s="369">
        <v>0</v>
      </c>
      <c r="V25" s="369">
        <v>0</v>
      </c>
      <c r="W25" s="369">
        <v>0</v>
      </c>
      <c r="X25" s="369">
        <v>0</v>
      </c>
      <c r="Y25" s="369">
        <v>0</v>
      </c>
      <c r="Z25" s="369">
        <v>0</v>
      </c>
      <c r="AA25" s="369">
        <v>0</v>
      </c>
      <c r="AB25" s="369">
        <v>0</v>
      </c>
      <c r="AC25" s="369">
        <v>0</v>
      </c>
      <c r="AD25" s="369">
        <v>0</v>
      </c>
      <c r="AE25" s="369">
        <v>0</v>
      </c>
      <c r="AF25" s="369">
        <v>0</v>
      </c>
      <c r="AG25" s="369">
        <v>0</v>
      </c>
      <c r="AJ25" s="349"/>
      <c r="AK25" s="357"/>
      <c r="AL25" s="356">
        <v>1403</v>
      </c>
      <c r="AM25" s="362" t="s">
        <v>319</v>
      </c>
      <c r="AN25" s="365" t="s">
        <v>136</v>
      </c>
      <c r="AO25" s="380">
        <f t="shared" si="2"/>
        <v>0</v>
      </c>
      <c r="AP25" s="384">
        <v>0</v>
      </c>
      <c r="AQ25" s="388">
        <v>0</v>
      </c>
      <c r="AR25" s="388">
        <v>0</v>
      </c>
      <c r="AS25" s="388">
        <v>0</v>
      </c>
      <c r="AT25" s="388">
        <v>0</v>
      </c>
      <c r="AU25" s="388">
        <v>0</v>
      </c>
      <c r="AV25" s="388">
        <v>0</v>
      </c>
      <c r="AW25" s="388">
        <v>0</v>
      </c>
      <c r="AX25" s="388">
        <v>0</v>
      </c>
      <c r="AY25" s="388">
        <v>0</v>
      </c>
      <c r="AZ25" s="388">
        <v>0</v>
      </c>
      <c r="BA25" s="388">
        <v>0</v>
      </c>
      <c r="BB25" s="388">
        <v>0</v>
      </c>
      <c r="BC25" s="388">
        <v>0</v>
      </c>
      <c r="BD25" s="388">
        <v>0</v>
      </c>
      <c r="BE25" s="388">
        <v>0</v>
      </c>
      <c r="BF25" s="388">
        <v>0</v>
      </c>
      <c r="BG25" s="388">
        <v>0</v>
      </c>
      <c r="BH25" s="388">
        <v>0</v>
      </c>
      <c r="BI25" s="388">
        <v>0</v>
      </c>
      <c r="BJ25" s="388">
        <v>0</v>
      </c>
      <c r="BK25" s="388">
        <v>0</v>
      </c>
      <c r="BL25" s="388">
        <v>0</v>
      </c>
      <c r="BM25" s="388">
        <v>0</v>
      </c>
      <c r="BN25" s="388">
        <v>0</v>
      </c>
      <c r="BO25" s="380">
        <v>0</v>
      </c>
      <c r="BQ25" s="349"/>
      <c r="BR25" s="357"/>
      <c r="BS25" s="356">
        <v>1403</v>
      </c>
      <c r="BT25" s="362" t="s">
        <v>319</v>
      </c>
      <c r="BU25" s="365" t="s">
        <v>136</v>
      </c>
      <c r="BV25" s="396" t="s">
        <v>38</v>
      </c>
      <c r="BW25" s="406" t="s">
        <v>38</v>
      </c>
      <c r="BX25" s="410" t="s">
        <v>38</v>
      </c>
      <c r="BY25" s="410" t="s">
        <v>38</v>
      </c>
      <c r="BZ25" s="410" t="s">
        <v>38</v>
      </c>
      <c r="CA25" s="414" t="s">
        <v>38</v>
      </c>
      <c r="CB25" s="406" t="s">
        <v>38</v>
      </c>
      <c r="CC25" s="410" t="s">
        <v>38</v>
      </c>
      <c r="CD25" s="410" t="s">
        <v>38</v>
      </c>
      <c r="CE25" s="410" t="s">
        <v>38</v>
      </c>
      <c r="CF25" s="410" t="s">
        <v>38</v>
      </c>
      <c r="CG25" s="410" t="s">
        <v>38</v>
      </c>
      <c r="CH25" s="410" t="s">
        <v>38</v>
      </c>
      <c r="CI25" s="410" t="s">
        <v>38</v>
      </c>
      <c r="CJ25" s="410" t="s">
        <v>38</v>
      </c>
      <c r="CK25" s="410" t="s">
        <v>38</v>
      </c>
      <c r="CL25" s="410" t="s">
        <v>38</v>
      </c>
      <c r="CM25" s="410" t="s">
        <v>38</v>
      </c>
      <c r="CN25" s="410" t="s">
        <v>38</v>
      </c>
      <c r="CO25" s="410" t="s">
        <v>38</v>
      </c>
      <c r="CP25" s="410" t="s">
        <v>38</v>
      </c>
      <c r="CQ25" s="410" t="s">
        <v>38</v>
      </c>
      <c r="CR25" s="410" t="s">
        <v>38</v>
      </c>
      <c r="CS25" s="410" t="s">
        <v>38</v>
      </c>
      <c r="CT25" s="410" t="s">
        <v>38</v>
      </c>
      <c r="CU25" s="410" t="s">
        <v>38</v>
      </c>
      <c r="CV25" s="410" t="s">
        <v>38</v>
      </c>
      <c r="CW25" s="426" t="s">
        <v>38</v>
      </c>
      <c r="CZ25" s="349"/>
      <c r="DA25" s="357"/>
      <c r="DB25" s="356">
        <v>1403</v>
      </c>
      <c r="DC25" s="362" t="s">
        <v>319</v>
      </c>
      <c r="DD25" s="365" t="s">
        <v>136</v>
      </c>
      <c r="DE25" s="396" t="s">
        <v>38</v>
      </c>
      <c r="DF25" s="406" t="s">
        <v>38</v>
      </c>
      <c r="DG25" s="410" t="s">
        <v>38</v>
      </c>
      <c r="DH25" s="410" t="s">
        <v>38</v>
      </c>
      <c r="DI25" s="410" t="s">
        <v>38</v>
      </c>
      <c r="DJ25" s="414" t="s">
        <v>38</v>
      </c>
      <c r="DK25" s="406" t="s">
        <v>38</v>
      </c>
      <c r="DL25" s="410" t="s">
        <v>38</v>
      </c>
      <c r="DM25" s="410" t="s">
        <v>38</v>
      </c>
      <c r="DN25" s="410" t="s">
        <v>38</v>
      </c>
      <c r="DO25" s="410" t="s">
        <v>38</v>
      </c>
      <c r="DP25" s="410" t="s">
        <v>38</v>
      </c>
      <c r="DQ25" s="410" t="s">
        <v>38</v>
      </c>
      <c r="DR25" s="410" t="s">
        <v>38</v>
      </c>
      <c r="DS25" s="410" t="s">
        <v>38</v>
      </c>
      <c r="DT25" s="410" t="s">
        <v>38</v>
      </c>
      <c r="DU25" s="410" t="s">
        <v>38</v>
      </c>
      <c r="DV25" s="410" t="s">
        <v>38</v>
      </c>
      <c r="DW25" s="410" t="s">
        <v>38</v>
      </c>
      <c r="DX25" s="410" t="s">
        <v>38</v>
      </c>
      <c r="DY25" s="410" t="s">
        <v>38</v>
      </c>
      <c r="DZ25" s="410" t="s">
        <v>38</v>
      </c>
      <c r="EA25" s="410" t="s">
        <v>38</v>
      </c>
      <c r="EB25" s="410" t="s">
        <v>38</v>
      </c>
      <c r="EC25" s="410" t="s">
        <v>38</v>
      </c>
      <c r="ED25" s="410" t="s">
        <v>38</v>
      </c>
      <c r="EE25" s="410" t="s">
        <v>38</v>
      </c>
      <c r="EF25" s="426" t="s">
        <v>38</v>
      </c>
      <c r="EH25" s="349"/>
      <c r="EI25" s="357"/>
      <c r="EJ25" s="356">
        <v>1403</v>
      </c>
      <c r="EK25" s="362" t="s">
        <v>319</v>
      </c>
      <c r="EL25" s="365" t="s">
        <v>136</v>
      </c>
      <c r="EM25" s="396">
        <v>5</v>
      </c>
      <c r="EN25" s="406" t="s">
        <v>38</v>
      </c>
      <c r="EO25" s="410" t="s">
        <v>38</v>
      </c>
      <c r="EP25" s="410" t="s">
        <v>38</v>
      </c>
      <c r="EQ25" s="410" t="s">
        <v>38</v>
      </c>
      <c r="ER25" s="414" t="s">
        <v>38</v>
      </c>
      <c r="ES25" s="406" t="s">
        <v>38</v>
      </c>
      <c r="ET25" s="410" t="s">
        <v>38</v>
      </c>
      <c r="EU25" s="410" t="s">
        <v>38</v>
      </c>
      <c r="EV25" s="410" t="s">
        <v>38</v>
      </c>
      <c r="EW25" s="410" t="s">
        <v>38</v>
      </c>
      <c r="EX25" s="410" t="s">
        <v>38</v>
      </c>
      <c r="EY25" s="410" t="s">
        <v>38</v>
      </c>
      <c r="EZ25" s="410" t="s">
        <v>38</v>
      </c>
      <c r="FA25" s="410" t="s">
        <v>38</v>
      </c>
      <c r="FB25" s="410" t="s">
        <v>38</v>
      </c>
      <c r="FC25" s="410" t="s">
        <v>38</v>
      </c>
      <c r="FD25" s="410" t="s">
        <v>38</v>
      </c>
      <c r="FE25" s="410" t="s">
        <v>38</v>
      </c>
      <c r="FF25" s="410" t="s">
        <v>38</v>
      </c>
      <c r="FG25" s="410">
        <v>2</v>
      </c>
      <c r="FH25" s="410">
        <v>1</v>
      </c>
      <c r="FI25" s="410" t="s">
        <v>38</v>
      </c>
      <c r="FJ25" s="410">
        <v>1</v>
      </c>
      <c r="FK25" s="410">
        <v>1</v>
      </c>
      <c r="FL25" s="410" t="s">
        <v>38</v>
      </c>
      <c r="FM25" s="410" t="s">
        <v>38</v>
      </c>
      <c r="FN25" s="426" t="s">
        <v>38</v>
      </c>
      <c r="FP25" s="349"/>
      <c r="FQ25" s="357"/>
      <c r="FR25" s="356">
        <v>1403</v>
      </c>
      <c r="FS25" s="362" t="s">
        <v>319</v>
      </c>
      <c r="FT25" s="365" t="s">
        <v>136</v>
      </c>
      <c r="FU25" s="396" t="s">
        <v>38</v>
      </c>
      <c r="FV25" s="406" t="s">
        <v>38</v>
      </c>
      <c r="FW25" s="410" t="s">
        <v>38</v>
      </c>
      <c r="FX25" s="410" t="s">
        <v>38</v>
      </c>
      <c r="FY25" s="410" t="s">
        <v>38</v>
      </c>
      <c r="FZ25" s="414" t="s">
        <v>38</v>
      </c>
      <c r="GA25" s="406" t="s">
        <v>38</v>
      </c>
      <c r="GB25" s="410" t="s">
        <v>38</v>
      </c>
      <c r="GC25" s="410" t="s">
        <v>38</v>
      </c>
      <c r="GD25" s="410" t="s">
        <v>38</v>
      </c>
      <c r="GE25" s="410" t="s">
        <v>38</v>
      </c>
      <c r="GF25" s="410" t="s">
        <v>38</v>
      </c>
      <c r="GG25" s="410" t="s">
        <v>38</v>
      </c>
      <c r="GH25" s="410" t="s">
        <v>38</v>
      </c>
      <c r="GI25" s="410" t="s">
        <v>38</v>
      </c>
      <c r="GJ25" s="410" t="s">
        <v>38</v>
      </c>
      <c r="GK25" s="410" t="s">
        <v>38</v>
      </c>
      <c r="GL25" s="410" t="s">
        <v>38</v>
      </c>
      <c r="GM25" s="410" t="s">
        <v>38</v>
      </c>
      <c r="GN25" s="410" t="s">
        <v>38</v>
      </c>
      <c r="GO25" s="410" t="s">
        <v>38</v>
      </c>
      <c r="GP25" s="410" t="s">
        <v>38</v>
      </c>
      <c r="GQ25" s="410" t="s">
        <v>38</v>
      </c>
      <c r="GR25" s="410" t="s">
        <v>38</v>
      </c>
      <c r="GS25" s="410" t="s">
        <v>38</v>
      </c>
      <c r="GT25" s="410" t="s">
        <v>38</v>
      </c>
      <c r="GU25" s="410" t="s">
        <v>38</v>
      </c>
      <c r="GV25" s="426" t="s">
        <v>38</v>
      </c>
      <c r="GX25" s="349"/>
      <c r="GY25" s="357"/>
      <c r="GZ25" s="356">
        <v>1403</v>
      </c>
      <c r="HA25" s="362" t="s">
        <v>319</v>
      </c>
      <c r="HB25" s="365" t="s">
        <v>136</v>
      </c>
      <c r="HC25" s="396" t="s">
        <v>38</v>
      </c>
      <c r="HD25" s="406" t="s">
        <v>38</v>
      </c>
      <c r="HE25" s="410" t="s">
        <v>38</v>
      </c>
      <c r="HF25" s="410" t="s">
        <v>38</v>
      </c>
      <c r="HG25" s="410" t="s">
        <v>38</v>
      </c>
      <c r="HH25" s="414" t="s">
        <v>38</v>
      </c>
      <c r="HI25" s="418" t="s">
        <v>38</v>
      </c>
      <c r="HJ25" s="410" t="s">
        <v>38</v>
      </c>
      <c r="HK25" s="410" t="s">
        <v>38</v>
      </c>
      <c r="HL25" s="410" t="s">
        <v>38</v>
      </c>
      <c r="HM25" s="410" t="s">
        <v>38</v>
      </c>
      <c r="HN25" s="410" t="s">
        <v>38</v>
      </c>
      <c r="HO25" s="410" t="s">
        <v>38</v>
      </c>
      <c r="HP25" s="410" t="s">
        <v>38</v>
      </c>
      <c r="HQ25" s="410" t="s">
        <v>38</v>
      </c>
      <c r="HR25" s="410" t="s">
        <v>38</v>
      </c>
      <c r="HS25" s="410" t="s">
        <v>38</v>
      </c>
      <c r="HT25" s="410" t="s">
        <v>38</v>
      </c>
      <c r="HU25" s="410" t="s">
        <v>38</v>
      </c>
      <c r="HV25" s="410" t="s">
        <v>38</v>
      </c>
      <c r="HW25" s="410" t="s">
        <v>38</v>
      </c>
      <c r="HX25" s="410" t="s">
        <v>38</v>
      </c>
      <c r="HY25" s="410" t="s">
        <v>38</v>
      </c>
      <c r="HZ25" s="410" t="s">
        <v>38</v>
      </c>
      <c r="IA25" s="410" t="s">
        <v>38</v>
      </c>
      <c r="IB25" s="410" t="s">
        <v>38</v>
      </c>
      <c r="IC25" s="410" t="s">
        <v>38</v>
      </c>
      <c r="ID25" s="426" t="s">
        <v>38</v>
      </c>
      <c r="IF25" s="349"/>
      <c r="IG25" s="357"/>
      <c r="IH25" s="356">
        <v>1403</v>
      </c>
      <c r="II25" s="362" t="s">
        <v>319</v>
      </c>
      <c r="IJ25" s="365" t="s">
        <v>136</v>
      </c>
      <c r="IK25" s="396" t="s">
        <v>38</v>
      </c>
      <c r="IL25" s="406" t="s">
        <v>38</v>
      </c>
      <c r="IM25" s="410" t="s">
        <v>38</v>
      </c>
      <c r="IN25" s="410" t="s">
        <v>38</v>
      </c>
      <c r="IO25" s="410" t="s">
        <v>38</v>
      </c>
      <c r="IP25" s="414" t="s">
        <v>38</v>
      </c>
      <c r="IQ25" s="418" t="s">
        <v>38</v>
      </c>
      <c r="IR25" s="410" t="s">
        <v>38</v>
      </c>
      <c r="IS25" s="410" t="s">
        <v>38</v>
      </c>
      <c r="IT25" s="410" t="s">
        <v>38</v>
      </c>
      <c r="IU25" s="410" t="s">
        <v>38</v>
      </c>
      <c r="IV25" s="410" t="s">
        <v>38</v>
      </c>
      <c r="IW25" s="410" t="s">
        <v>38</v>
      </c>
      <c r="IX25" s="410" t="s">
        <v>38</v>
      </c>
      <c r="IY25" s="410" t="s">
        <v>38</v>
      </c>
      <c r="IZ25" s="410" t="s">
        <v>38</v>
      </c>
      <c r="JA25" s="410" t="s">
        <v>38</v>
      </c>
      <c r="JB25" s="410" t="s">
        <v>38</v>
      </c>
      <c r="JC25" s="410" t="s">
        <v>38</v>
      </c>
      <c r="JD25" s="410" t="s">
        <v>38</v>
      </c>
      <c r="JE25" s="410" t="s">
        <v>38</v>
      </c>
      <c r="JF25" s="410" t="s">
        <v>38</v>
      </c>
      <c r="JG25" s="410" t="s">
        <v>38</v>
      </c>
      <c r="JH25" s="410" t="s">
        <v>38</v>
      </c>
      <c r="JI25" s="410" t="s">
        <v>38</v>
      </c>
      <c r="JJ25" s="410" t="s">
        <v>38</v>
      </c>
      <c r="JK25" s="410" t="s">
        <v>38</v>
      </c>
      <c r="JL25" s="426" t="s">
        <v>38</v>
      </c>
      <c r="JN25" s="349"/>
      <c r="JO25" s="357"/>
      <c r="JP25" s="356">
        <v>1403</v>
      </c>
      <c r="JQ25" s="362" t="s">
        <v>319</v>
      </c>
      <c r="JR25" s="365" t="s">
        <v>136</v>
      </c>
      <c r="JS25" s="396" t="s">
        <v>38</v>
      </c>
      <c r="JT25" s="406" t="s">
        <v>38</v>
      </c>
      <c r="JU25" s="410" t="s">
        <v>38</v>
      </c>
      <c r="JV25" s="410" t="s">
        <v>38</v>
      </c>
      <c r="JW25" s="410" t="s">
        <v>38</v>
      </c>
      <c r="JX25" s="414" t="s">
        <v>38</v>
      </c>
      <c r="JY25" s="418" t="s">
        <v>38</v>
      </c>
      <c r="JZ25" s="410" t="s">
        <v>38</v>
      </c>
      <c r="KA25" s="410" t="s">
        <v>38</v>
      </c>
      <c r="KB25" s="410" t="s">
        <v>38</v>
      </c>
      <c r="KC25" s="410" t="s">
        <v>38</v>
      </c>
      <c r="KD25" s="410" t="s">
        <v>38</v>
      </c>
      <c r="KE25" s="410" t="s">
        <v>38</v>
      </c>
      <c r="KF25" s="410" t="s">
        <v>38</v>
      </c>
      <c r="KG25" s="410" t="s">
        <v>38</v>
      </c>
      <c r="KH25" s="410" t="s">
        <v>38</v>
      </c>
      <c r="KI25" s="410" t="s">
        <v>38</v>
      </c>
      <c r="KJ25" s="410" t="s">
        <v>38</v>
      </c>
      <c r="KK25" s="410" t="s">
        <v>38</v>
      </c>
      <c r="KL25" s="410" t="s">
        <v>38</v>
      </c>
      <c r="KM25" s="410" t="s">
        <v>38</v>
      </c>
      <c r="KN25" s="410" t="s">
        <v>38</v>
      </c>
      <c r="KO25" s="410" t="s">
        <v>38</v>
      </c>
      <c r="KP25" s="410" t="s">
        <v>38</v>
      </c>
      <c r="KQ25" s="410" t="s">
        <v>38</v>
      </c>
      <c r="KR25" s="410" t="s">
        <v>38</v>
      </c>
      <c r="KS25" s="410" t="s">
        <v>38</v>
      </c>
      <c r="KT25" s="426" t="s">
        <v>38</v>
      </c>
    </row>
    <row r="26" spans="2:306" ht="18.75" customHeight="1">
      <c r="B26" s="349"/>
      <c r="C26" s="357"/>
      <c r="D26" s="356"/>
      <c r="E26" s="362"/>
      <c r="F26" s="366" t="s">
        <v>17</v>
      </c>
      <c r="G26" s="370">
        <f t="shared" si="0"/>
        <v>0</v>
      </c>
      <c r="H26" s="370">
        <v>0</v>
      </c>
      <c r="I26" s="370">
        <v>0</v>
      </c>
      <c r="J26" s="370">
        <v>0</v>
      </c>
      <c r="K26" s="370">
        <v>0</v>
      </c>
      <c r="L26" s="370">
        <v>0</v>
      </c>
      <c r="M26" s="370">
        <v>0</v>
      </c>
      <c r="N26" s="370">
        <v>0</v>
      </c>
      <c r="O26" s="370">
        <v>0</v>
      </c>
      <c r="P26" s="370">
        <v>0</v>
      </c>
      <c r="Q26" s="370">
        <v>0</v>
      </c>
      <c r="R26" s="370">
        <v>0</v>
      </c>
      <c r="S26" s="370">
        <v>0</v>
      </c>
      <c r="T26" s="370">
        <v>0</v>
      </c>
      <c r="U26" s="370">
        <v>0</v>
      </c>
      <c r="V26" s="370">
        <v>0</v>
      </c>
      <c r="W26" s="370">
        <v>0</v>
      </c>
      <c r="X26" s="370">
        <v>0</v>
      </c>
      <c r="Y26" s="370">
        <v>0</v>
      </c>
      <c r="Z26" s="370">
        <v>0</v>
      </c>
      <c r="AA26" s="370">
        <v>0</v>
      </c>
      <c r="AB26" s="370">
        <v>0</v>
      </c>
      <c r="AC26" s="370">
        <v>0</v>
      </c>
      <c r="AD26" s="370">
        <v>0</v>
      </c>
      <c r="AE26" s="370">
        <v>0</v>
      </c>
      <c r="AF26" s="370">
        <v>0</v>
      </c>
      <c r="AG26" s="370">
        <v>0</v>
      </c>
      <c r="AJ26" s="349"/>
      <c r="AK26" s="357"/>
      <c r="AL26" s="356"/>
      <c r="AM26" s="362"/>
      <c r="AN26" s="366" t="s">
        <v>17</v>
      </c>
      <c r="AO26" s="381">
        <f t="shared" si="2"/>
        <v>0</v>
      </c>
      <c r="AP26" s="385">
        <v>0</v>
      </c>
      <c r="AQ26" s="389">
        <v>0</v>
      </c>
      <c r="AR26" s="389">
        <v>0</v>
      </c>
      <c r="AS26" s="389">
        <v>0</v>
      </c>
      <c r="AT26" s="389">
        <v>0</v>
      </c>
      <c r="AU26" s="389">
        <v>0</v>
      </c>
      <c r="AV26" s="389">
        <v>0</v>
      </c>
      <c r="AW26" s="389">
        <v>0</v>
      </c>
      <c r="AX26" s="389">
        <v>0</v>
      </c>
      <c r="AY26" s="389">
        <v>0</v>
      </c>
      <c r="AZ26" s="389">
        <v>0</v>
      </c>
      <c r="BA26" s="389">
        <v>0</v>
      </c>
      <c r="BB26" s="389">
        <v>0</v>
      </c>
      <c r="BC26" s="389">
        <v>0</v>
      </c>
      <c r="BD26" s="389">
        <v>0</v>
      </c>
      <c r="BE26" s="389">
        <v>0</v>
      </c>
      <c r="BF26" s="389">
        <v>0</v>
      </c>
      <c r="BG26" s="389">
        <v>0</v>
      </c>
      <c r="BH26" s="389">
        <v>0</v>
      </c>
      <c r="BI26" s="389">
        <v>0</v>
      </c>
      <c r="BJ26" s="389">
        <v>0</v>
      </c>
      <c r="BK26" s="389">
        <v>0</v>
      </c>
      <c r="BL26" s="389">
        <v>0</v>
      </c>
      <c r="BM26" s="389">
        <v>0</v>
      </c>
      <c r="BN26" s="389">
        <v>0</v>
      </c>
      <c r="BO26" s="381">
        <v>0</v>
      </c>
      <c r="BQ26" s="349"/>
      <c r="BR26" s="357"/>
      <c r="BS26" s="356"/>
      <c r="BT26" s="362"/>
      <c r="BU26" s="366" t="s">
        <v>17</v>
      </c>
      <c r="BV26" s="397" t="s">
        <v>38</v>
      </c>
      <c r="BW26" s="405" t="s">
        <v>38</v>
      </c>
      <c r="BX26" s="409" t="s">
        <v>38</v>
      </c>
      <c r="BY26" s="409" t="s">
        <v>38</v>
      </c>
      <c r="BZ26" s="409" t="s">
        <v>38</v>
      </c>
      <c r="CA26" s="413" t="s">
        <v>38</v>
      </c>
      <c r="CB26" s="405" t="s">
        <v>38</v>
      </c>
      <c r="CC26" s="409" t="s">
        <v>38</v>
      </c>
      <c r="CD26" s="409" t="s">
        <v>38</v>
      </c>
      <c r="CE26" s="409" t="s">
        <v>38</v>
      </c>
      <c r="CF26" s="409" t="s">
        <v>38</v>
      </c>
      <c r="CG26" s="409" t="s">
        <v>38</v>
      </c>
      <c r="CH26" s="409" t="s">
        <v>38</v>
      </c>
      <c r="CI26" s="409" t="s">
        <v>38</v>
      </c>
      <c r="CJ26" s="409" t="s">
        <v>38</v>
      </c>
      <c r="CK26" s="409" t="s">
        <v>38</v>
      </c>
      <c r="CL26" s="409" t="s">
        <v>38</v>
      </c>
      <c r="CM26" s="409" t="s">
        <v>38</v>
      </c>
      <c r="CN26" s="409" t="s">
        <v>38</v>
      </c>
      <c r="CO26" s="409" t="s">
        <v>38</v>
      </c>
      <c r="CP26" s="409" t="s">
        <v>38</v>
      </c>
      <c r="CQ26" s="409" t="s">
        <v>38</v>
      </c>
      <c r="CR26" s="409" t="s">
        <v>38</v>
      </c>
      <c r="CS26" s="409" t="s">
        <v>38</v>
      </c>
      <c r="CT26" s="409" t="s">
        <v>38</v>
      </c>
      <c r="CU26" s="409" t="s">
        <v>38</v>
      </c>
      <c r="CV26" s="409" t="s">
        <v>38</v>
      </c>
      <c r="CW26" s="425" t="s">
        <v>38</v>
      </c>
      <c r="CZ26" s="349"/>
      <c r="DA26" s="357"/>
      <c r="DB26" s="356"/>
      <c r="DC26" s="362"/>
      <c r="DD26" s="366" t="s">
        <v>17</v>
      </c>
      <c r="DE26" s="397">
        <v>1</v>
      </c>
      <c r="DF26" s="405" t="s">
        <v>38</v>
      </c>
      <c r="DG26" s="409" t="s">
        <v>38</v>
      </c>
      <c r="DH26" s="409" t="s">
        <v>38</v>
      </c>
      <c r="DI26" s="409" t="s">
        <v>38</v>
      </c>
      <c r="DJ26" s="413" t="s">
        <v>38</v>
      </c>
      <c r="DK26" s="405" t="s">
        <v>38</v>
      </c>
      <c r="DL26" s="409" t="s">
        <v>38</v>
      </c>
      <c r="DM26" s="409" t="s">
        <v>38</v>
      </c>
      <c r="DN26" s="409" t="s">
        <v>38</v>
      </c>
      <c r="DO26" s="409" t="s">
        <v>38</v>
      </c>
      <c r="DP26" s="409" t="s">
        <v>38</v>
      </c>
      <c r="DQ26" s="409" t="s">
        <v>38</v>
      </c>
      <c r="DR26" s="409" t="s">
        <v>38</v>
      </c>
      <c r="DS26" s="409" t="s">
        <v>38</v>
      </c>
      <c r="DT26" s="409" t="s">
        <v>38</v>
      </c>
      <c r="DU26" s="409" t="s">
        <v>38</v>
      </c>
      <c r="DV26" s="409" t="s">
        <v>38</v>
      </c>
      <c r="DW26" s="409" t="s">
        <v>38</v>
      </c>
      <c r="DX26" s="409" t="s">
        <v>38</v>
      </c>
      <c r="DY26" s="409" t="s">
        <v>38</v>
      </c>
      <c r="DZ26" s="409">
        <v>1</v>
      </c>
      <c r="EA26" s="409" t="s">
        <v>38</v>
      </c>
      <c r="EB26" s="409" t="s">
        <v>38</v>
      </c>
      <c r="EC26" s="409" t="s">
        <v>38</v>
      </c>
      <c r="ED26" s="409" t="s">
        <v>38</v>
      </c>
      <c r="EE26" s="409" t="s">
        <v>38</v>
      </c>
      <c r="EF26" s="425" t="s">
        <v>38</v>
      </c>
      <c r="EH26" s="349"/>
      <c r="EI26" s="357"/>
      <c r="EJ26" s="356"/>
      <c r="EK26" s="362"/>
      <c r="EL26" s="366" t="s">
        <v>17</v>
      </c>
      <c r="EM26" s="397">
        <v>9</v>
      </c>
      <c r="EN26" s="405" t="s">
        <v>38</v>
      </c>
      <c r="EO26" s="409" t="s">
        <v>38</v>
      </c>
      <c r="EP26" s="409" t="s">
        <v>38</v>
      </c>
      <c r="EQ26" s="409" t="s">
        <v>38</v>
      </c>
      <c r="ER26" s="413" t="s">
        <v>38</v>
      </c>
      <c r="ES26" s="405" t="s">
        <v>38</v>
      </c>
      <c r="ET26" s="409">
        <v>1</v>
      </c>
      <c r="EU26" s="409" t="s">
        <v>38</v>
      </c>
      <c r="EV26" s="409" t="s">
        <v>38</v>
      </c>
      <c r="EW26" s="409" t="s">
        <v>38</v>
      </c>
      <c r="EX26" s="409" t="s">
        <v>38</v>
      </c>
      <c r="EY26" s="409" t="s">
        <v>38</v>
      </c>
      <c r="EZ26" s="409" t="s">
        <v>38</v>
      </c>
      <c r="FA26" s="409" t="s">
        <v>38</v>
      </c>
      <c r="FB26" s="409" t="s">
        <v>38</v>
      </c>
      <c r="FC26" s="409" t="s">
        <v>38</v>
      </c>
      <c r="FD26" s="409" t="s">
        <v>38</v>
      </c>
      <c r="FE26" s="409" t="s">
        <v>38</v>
      </c>
      <c r="FF26" s="409" t="s">
        <v>38</v>
      </c>
      <c r="FG26" s="409" t="s">
        <v>38</v>
      </c>
      <c r="FH26" s="409">
        <v>1</v>
      </c>
      <c r="FI26" s="409">
        <v>2</v>
      </c>
      <c r="FJ26" s="409">
        <v>2</v>
      </c>
      <c r="FK26" s="409">
        <v>2</v>
      </c>
      <c r="FL26" s="409">
        <v>1</v>
      </c>
      <c r="FM26" s="409" t="s">
        <v>38</v>
      </c>
      <c r="FN26" s="425" t="s">
        <v>38</v>
      </c>
      <c r="FP26" s="349"/>
      <c r="FQ26" s="357"/>
      <c r="FR26" s="356"/>
      <c r="FS26" s="362"/>
      <c r="FT26" s="366" t="s">
        <v>17</v>
      </c>
      <c r="FU26" s="397" t="s">
        <v>38</v>
      </c>
      <c r="FV26" s="405" t="s">
        <v>38</v>
      </c>
      <c r="FW26" s="409" t="s">
        <v>38</v>
      </c>
      <c r="FX26" s="409" t="s">
        <v>38</v>
      </c>
      <c r="FY26" s="409" t="s">
        <v>38</v>
      </c>
      <c r="FZ26" s="413" t="s">
        <v>38</v>
      </c>
      <c r="GA26" s="405" t="s">
        <v>38</v>
      </c>
      <c r="GB26" s="409" t="s">
        <v>38</v>
      </c>
      <c r="GC26" s="409" t="s">
        <v>38</v>
      </c>
      <c r="GD26" s="409" t="s">
        <v>38</v>
      </c>
      <c r="GE26" s="409" t="s">
        <v>38</v>
      </c>
      <c r="GF26" s="409" t="s">
        <v>38</v>
      </c>
      <c r="GG26" s="409" t="s">
        <v>38</v>
      </c>
      <c r="GH26" s="409" t="s">
        <v>38</v>
      </c>
      <c r="GI26" s="409" t="s">
        <v>38</v>
      </c>
      <c r="GJ26" s="409" t="s">
        <v>38</v>
      </c>
      <c r="GK26" s="409" t="s">
        <v>38</v>
      </c>
      <c r="GL26" s="409" t="s">
        <v>38</v>
      </c>
      <c r="GM26" s="409" t="s">
        <v>38</v>
      </c>
      <c r="GN26" s="409" t="s">
        <v>38</v>
      </c>
      <c r="GO26" s="409" t="s">
        <v>38</v>
      </c>
      <c r="GP26" s="409" t="s">
        <v>38</v>
      </c>
      <c r="GQ26" s="409" t="s">
        <v>38</v>
      </c>
      <c r="GR26" s="409" t="s">
        <v>38</v>
      </c>
      <c r="GS26" s="409" t="s">
        <v>38</v>
      </c>
      <c r="GT26" s="409" t="s">
        <v>38</v>
      </c>
      <c r="GU26" s="409" t="s">
        <v>38</v>
      </c>
      <c r="GV26" s="425" t="s">
        <v>38</v>
      </c>
      <c r="GX26" s="349"/>
      <c r="GY26" s="357"/>
      <c r="GZ26" s="356"/>
      <c r="HA26" s="362"/>
      <c r="HB26" s="366" t="s">
        <v>17</v>
      </c>
      <c r="HC26" s="397" t="s">
        <v>38</v>
      </c>
      <c r="HD26" s="405" t="s">
        <v>38</v>
      </c>
      <c r="HE26" s="409" t="s">
        <v>38</v>
      </c>
      <c r="HF26" s="409" t="s">
        <v>38</v>
      </c>
      <c r="HG26" s="409" t="s">
        <v>38</v>
      </c>
      <c r="HH26" s="413" t="s">
        <v>38</v>
      </c>
      <c r="HI26" s="417" t="s">
        <v>38</v>
      </c>
      <c r="HJ26" s="409" t="s">
        <v>38</v>
      </c>
      <c r="HK26" s="409" t="s">
        <v>38</v>
      </c>
      <c r="HL26" s="409" t="s">
        <v>38</v>
      </c>
      <c r="HM26" s="409" t="s">
        <v>38</v>
      </c>
      <c r="HN26" s="409" t="s">
        <v>38</v>
      </c>
      <c r="HO26" s="409" t="s">
        <v>38</v>
      </c>
      <c r="HP26" s="409" t="s">
        <v>38</v>
      </c>
      <c r="HQ26" s="409" t="s">
        <v>38</v>
      </c>
      <c r="HR26" s="409" t="s">
        <v>38</v>
      </c>
      <c r="HS26" s="409" t="s">
        <v>38</v>
      </c>
      <c r="HT26" s="409" t="s">
        <v>38</v>
      </c>
      <c r="HU26" s="409" t="s">
        <v>38</v>
      </c>
      <c r="HV26" s="409" t="s">
        <v>38</v>
      </c>
      <c r="HW26" s="409" t="s">
        <v>38</v>
      </c>
      <c r="HX26" s="409" t="s">
        <v>38</v>
      </c>
      <c r="HY26" s="409" t="s">
        <v>38</v>
      </c>
      <c r="HZ26" s="409" t="s">
        <v>38</v>
      </c>
      <c r="IA26" s="409" t="s">
        <v>38</v>
      </c>
      <c r="IB26" s="409" t="s">
        <v>38</v>
      </c>
      <c r="IC26" s="409" t="s">
        <v>38</v>
      </c>
      <c r="ID26" s="425" t="s">
        <v>38</v>
      </c>
      <c r="IF26" s="349"/>
      <c r="IG26" s="357"/>
      <c r="IH26" s="356"/>
      <c r="II26" s="362"/>
      <c r="IJ26" s="366" t="s">
        <v>17</v>
      </c>
      <c r="IK26" s="397" t="s">
        <v>38</v>
      </c>
      <c r="IL26" s="405" t="s">
        <v>38</v>
      </c>
      <c r="IM26" s="409" t="s">
        <v>38</v>
      </c>
      <c r="IN26" s="409" t="s">
        <v>38</v>
      </c>
      <c r="IO26" s="409" t="s">
        <v>38</v>
      </c>
      <c r="IP26" s="413" t="s">
        <v>38</v>
      </c>
      <c r="IQ26" s="417" t="s">
        <v>38</v>
      </c>
      <c r="IR26" s="409" t="s">
        <v>38</v>
      </c>
      <c r="IS26" s="409" t="s">
        <v>38</v>
      </c>
      <c r="IT26" s="409" t="s">
        <v>38</v>
      </c>
      <c r="IU26" s="409" t="s">
        <v>38</v>
      </c>
      <c r="IV26" s="409" t="s">
        <v>38</v>
      </c>
      <c r="IW26" s="409" t="s">
        <v>38</v>
      </c>
      <c r="IX26" s="409" t="s">
        <v>38</v>
      </c>
      <c r="IY26" s="409" t="s">
        <v>38</v>
      </c>
      <c r="IZ26" s="409" t="s">
        <v>38</v>
      </c>
      <c r="JA26" s="409" t="s">
        <v>38</v>
      </c>
      <c r="JB26" s="409" t="s">
        <v>38</v>
      </c>
      <c r="JC26" s="409" t="s">
        <v>38</v>
      </c>
      <c r="JD26" s="409" t="s">
        <v>38</v>
      </c>
      <c r="JE26" s="409" t="s">
        <v>38</v>
      </c>
      <c r="JF26" s="409" t="s">
        <v>38</v>
      </c>
      <c r="JG26" s="409" t="s">
        <v>38</v>
      </c>
      <c r="JH26" s="409" t="s">
        <v>38</v>
      </c>
      <c r="JI26" s="409" t="s">
        <v>38</v>
      </c>
      <c r="JJ26" s="409" t="s">
        <v>38</v>
      </c>
      <c r="JK26" s="409" t="s">
        <v>38</v>
      </c>
      <c r="JL26" s="425" t="s">
        <v>38</v>
      </c>
      <c r="JN26" s="349"/>
      <c r="JO26" s="357"/>
      <c r="JP26" s="356"/>
      <c r="JQ26" s="362"/>
      <c r="JR26" s="366" t="s">
        <v>17</v>
      </c>
      <c r="JS26" s="397" t="s">
        <v>38</v>
      </c>
      <c r="JT26" s="405" t="s">
        <v>38</v>
      </c>
      <c r="JU26" s="409" t="s">
        <v>38</v>
      </c>
      <c r="JV26" s="409" t="s">
        <v>38</v>
      </c>
      <c r="JW26" s="409" t="s">
        <v>38</v>
      </c>
      <c r="JX26" s="413" t="s">
        <v>38</v>
      </c>
      <c r="JY26" s="417" t="s">
        <v>38</v>
      </c>
      <c r="JZ26" s="409" t="s">
        <v>38</v>
      </c>
      <c r="KA26" s="409" t="s">
        <v>38</v>
      </c>
      <c r="KB26" s="409" t="s">
        <v>38</v>
      </c>
      <c r="KC26" s="409" t="s">
        <v>38</v>
      </c>
      <c r="KD26" s="409" t="s">
        <v>38</v>
      </c>
      <c r="KE26" s="409" t="s">
        <v>38</v>
      </c>
      <c r="KF26" s="409" t="s">
        <v>38</v>
      </c>
      <c r="KG26" s="409" t="s">
        <v>38</v>
      </c>
      <c r="KH26" s="409" t="s">
        <v>38</v>
      </c>
      <c r="KI26" s="409" t="s">
        <v>38</v>
      </c>
      <c r="KJ26" s="409" t="s">
        <v>38</v>
      </c>
      <c r="KK26" s="409" t="s">
        <v>38</v>
      </c>
      <c r="KL26" s="409" t="s">
        <v>38</v>
      </c>
      <c r="KM26" s="409" t="s">
        <v>38</v>
      </c>
      <c r="KN26" s="409" t="s">
        <v>38</v>
      </c>
      <c r="KO26" s="409" t="s">
        <v>38</v>
      </c>
      <c r="KP26" s="409" t="s">
        <v>38</v>
      </c>
      <c r="KQ26" s="409" t="s">
        <v>38</v>
      </c>
      <c r="KR26" s="409" t="s">
        <v>38</v>
      </c>
      <c r="KS26" s="409" t="s">
        <v>38</v>
      </c>
      <c r="KT26" s="425" t="s">
        <v>38</v>
      </c>
    </row>
    <row r="27" spans="2:306" ht="18.75" customHeight="1">
      <c r="B27" s="349"/>
      <c r="C27" s="356">
        <v>1500</v>
      </c>
      <c r="D27" s="356"/>
      <c r="E27" s="362" t="s">
        <v>321</v>
      </c>
      <c r="F27" s="365" t="s">
        <v>136</v>
      </c>
      <c r="G27" s="369">
        <f t="shared" si="0"/>
        <v>0</v>
      </c>
      <c r="H27" s="369">
        <v>0</v>
      </c>
      <c r="I27" s="369">
        <v>0</v>
      </c>
      <c r="J27" s="369">
        <v>0</v>
      </c>
      <c r="K27" s="369">
        <v>0</v>
      </c>
      <c r="L27" s="369">
        <v>0</v>
      </c>
      <c r="M27" s="369">
        <v>0</v>
      </c>
      <c r="N27" s="369">
        <v>0</v>
      </c>
      <c r="O27" s="369">
        <v>0</v>
      </c>
      <c r="P27" s="369">
        <v>0</v>
      </c>
      <c r="Q27" s="369">
        <v>0</v>
      </c>
      <c r="R27" s="369">
        <v>0</v>
      </c>
      <c r="S27" s="369">
        <v>0</v>
      </c>
      <c r="T27" s="369">
        <v>0</v>
      </c>
      <c r="U27" s="369">
        <v>0</v>
      </c>
      <c r="V27" s="369">
        <v>0</v>
      </c>
      <c r="W27" s="369">
        <v>0</v>
      </c>
      <c r="X27" s="369">
        <v>0</v>
      </c>
      <c r="Y27" s="369">
        <v>0</v>
      </c>
      <c r="Z27" s="369">
        <v>0</v>
      </c>
      <c r="AA27" s="369">
        <v>0</v>
      </c>
      <c r="AB27" s="369">
        <v>0</v>
      </c>
      <c r="AC27" s="369">
        <v>0</v>
      </c>
      <c r="AD27" s="369">
        <v>0</v>
      </c>
      <c r="AE27" s="369">
        <v>0</v>
      </c>
      <c r="AF27" s="369">
        <v>0</v>
      </c>
      <c r="AG27" s="369">
        <v>0</v>
      </c>
      <c r="AJ27" s="349"/>
      <c r="AK27" s="356">
        <v>1500</v>
      </c>
      <c r="AL27" s="356"/>
      <c r="AM27" s="362" t="s">
        <v>321</v>
      </c>
      <c r="AN27" s="365" t="s">
        <v>136</v>
      </c>
      <c r="AO27" s="380">
        <f t="shared" si="2"/>
        <v>0</v>
      </c>
      <c r="AP27" s="384">
        <v>0</v>
      </c>
      <c r="AQ27" s="388">
        <v>0</v>
      </c>
      <c r="AR27" s="388">
        <v>0</v>
      </c>
      <c r="AS27" s="388">
        <v>0</v>
      </c>
      <c r="AT27" s="388">
        <v>0</v>
      </c>
      <c r="AU27" s="388">
        <v>0</v>
      </c>
      <c r="AV27" s="388">
        <v>0</v>
      </c>
      <c r="AW27" s="388">
        <v>0</v>
      </c>
      <c r="AX27" s="388">
        <v>0</v>
      </c>
      <c r="AY27" s="388">
        <v>0</v>
      </c>
      <c r="AZ27" s="388">
        <v>0</v>
      </c>
      <c r="BA27" s="388">
        <v>0</v>
      </c>
      <c r="BB27" s="388">
        <v>0</v>
      </c>
      <c r="BC27" s="388">
        <v>0</v>
      </c>
      <c r="BD27" s="388">
        <v>0</v>
      </c>
      <c r="BE27" s="388">
        <v>0</v>
      </c>
      <c r="BF27" s="388">
        <v>0</v>
      </c>
      <c r="BG27" s="388">
        <v>0</v>
      </c>
      <c r="BH27" s="388">
        <v>0</v>
      </c>
      <c r="BI27" s="388">
        <v>0</v>
      </c>
      <c r="BJ27" s="388">
        <v>0</v>
      </c>
      <c r="BK27" s="388">
        <v>0</v>
      </c>
      <c r="BL27" s="388">
        <v>0</v>
      </c>
      <c r="BM27" s="388">
        <v>0</v>
      </c>
      <c r="BN27" s="388">
        <v>0</v>
      </c>
      <c r="BO27" s="380">
        <v>0</v>
      </c>
      <c r="BQ27" s="349"/>
      <c r="BR27" s="356">
        <v>1500</v>
      </c>
      <c r="BS27" s="356"/>
      <c r="BT27" s="362" t="s">
        <v>321</v>
      </c>
      <c r="BU27" s="365" t="s">
        <v>136</v>
      </c>
      <c r="BV27" s="396" t="s">
        <v>38</v>
      </c>
      <c r="BW27" s="406" t="s">
        <v>38</v>
      </c>
      <c r="BX27" s="410" t="s">
        <v>38</v>
      </c>
      <c r="BY27" s="410" t="s">
        <v>38</v>
      </c>
      <c r="BZ27" s="410" t="s">
        <v>38</v>
      </c>
      <c r="CA27" s="414" t="s">
        <v>38</v>
      </c>
      <c r="CB27" s="406" t="s">
        <v>38</v>
      </c>
      <c r="CC27" s="410" t="s">
        <v>38</v>
      </c>
      <c r="CD27" s="410" t="s">
        <v>38</v>
      </c>
      <c r="CE27" s="410" t="s">
        <v>38</v>
      </c>
      <c r="CF27" s="410" t="s">
        <v>38</v>
      </c>
      <c r="CG27" s="410" t="s">
        <v>38</v>
      </c>
      <c r="CH27" s="410" t="s">
        <v>38</v>
      </c>
      <c r="CI27" s="410" t="s">
        <v>38</v>
      </c>
      <c r="CJ27" s="410" t="s">
        <v>38</v>
      </c>
      <c r="CK27" s="410" t="s">
        <v>38</v>
      </c>
      <c r="CL27" s="410" t="s">
        <v>38</v>
      </c>
      <c r="CM27" s="410" t="s">
        <v>38</v>
      </c>
      <c r="CN27" s="410" t="s">
        <v>38</v>
      </c>
      <c r="CO27" s="410" t="s">
        <v>38</v>
      </c>
      <c r="CP27" s="410" t="s">
        <v>38</v>
      </c>
      <c r="CQ27" s="410" t="s">
        <v>38</v>
      </c>
      <c r="CR27" s="410" t="s">
        <v>38</v>
      </c>
      <c r="CS27" s="410" t="s">
        <v>38</v>
      </c>
      <c r="CT27" s="410" t="s">
        <v>38</v>
      </c>
      <c r="CU27" s="410" t="s">
        <v>38</v>
      </c>
      <c r="CV27" s="410" t="s">
        <v>38</v>
      </c>
      <c r="CW27" s="426" t="s">
        <v>38</v>
      </c>
      <c r="CZ27" s="349"/>
      <c r="DA27" s="356">
        <v>1500</v>
      </c>
      <c r="DB27" s="356"/>
      <c r="DC27" s="362" t="s">
        <v>321</v>
      </c>
      <c r="DD27" s="365" t="s">
        <v>136</v>
      </c>
      <c r="DE27" s="396" t="s">
        <v>38</v>
      </c>
      <c r="DF27" s="406" t="s">
        <v>38</v>
      </c>
      <c r="DG27" s="410" t="s">
        <v>38</v>
      </c>
      <c r="DH27" s="410" t="s">
        <v>38</v>
      </c>
      <c r="DI27" s="410" t="s">
        <v>38</v>
      </c>
      <c r="DJ27" s="414" t="s">
        <v>38</v>
      </c>
      <c r="DK27" s="406" t="s">
        <v>38</v>
      </c>
      <c r="DL27" s="410" t="s">
        <v>38</v>
      </c>
      <c r="DM27" s="410" t="s">
        <v>38</v>
      </c>
      <c r="DN27" s="410" t="s">
        <v>38</v>
      </c>
      <c r="DO27" s="410" t="s">
        <v>38</v>
      </c>
      <c r="DP27" s="410" t="s">
        <v>38</v>
      </c>
      <c r="DQ27" s="410" t="s">
        <v>38</v>
      </c>
      <c r="DR27" s="410" t="s">
        <v>38</v>
      </c>
      <c r="DS27" s="410" t="s">
        <v>38</v>
      </c>
      <c r="DT27" s="410" t="s">
        <v>38</v>
      </c>
      <c r="DU27" s="410" t="s">
        <v>38</v>
      </c>
      <c r="DV27" s="410" t="s">
        <v>38</v>
      </c>
      <c r="DW27" s="410" t="s">
        <v>38</v>
      </c>
      <c r="DX27" s="410" t="s">
        <v>38</v>
      </c>
      <c r="DY27" s="410" t="s">
        <v>38</v>
      </c>
      <c r="DZ27" s="410" t="s">
        <v>38</v>
      </c>
      <c r="EA27" s="410" t="s">
        <v>38</v>
      </c>
      <c r="EB27" s="410" t="s">
        <v>38</v>
      </c>
      <c r="EC27" s="410" t="s">
        <v>38</v>
      </c>
      <c r="ED27" s="410" t="s">
        <v>38</v>
      </c>
      <c r="EE27" s="410" t="s">
        <v>38</v>
      </c>
      <c r="EF27" s="426" t="s">
        <v>38</v>
      </c>
      <c r="EH27" s="349"/>
      <c r="EI27" s="356">
        <v>1500</v>
      </c>
      <c r="EJ27" s="356"/>
      <c r="EK27" s="362" t="s">
        <v>321</v>
      </c>
      <c r="EL27" s="365" t="s">
        <v>136</v>
      </c>
      <c r="EM27" s="396" t="s">
        <v>38</v>
      </c>
      <c r="EN27" s="406" t="s">
        <v>38</v>
      </c>
      <c r="EO27" s="410" t="s">
        <v>38</v>
      </c>
      <c r="EP27" s="410" t="s">
        <v>38</v>
      </c>
      <c r="EQ27" s="410" t="s">
        <v>38</v>
      </c>
      <c r="ER27" s="414" t="s">
        <v>38</v>
      </c>
      <c r="ES27" s="406" t="s">
        <v>38</v>
      </c>
      <c r="ET27" s="410" t="s">
        <v>38</v>
      </c>
      <c r="EU27" s="410" t="s">
        <v>38</v>
      </c>
      <c r="EV27" s="410" t="s">
        <v>38</v>
      </c>
      <c r="EW27" s="410" t="s">
        <v>38</v>
      </c>
      <c r="EX27" s="410" t="s">
        <v>38</v>
      </c>
      <c r="EY27" s="410" t="s">
        <v>38</v>
      </c>
      <c r="EZ27" s="410" t="s">
        <v>38</v>
      </c>
      <c r="FA27" s="410" t="s">
        <v>38</v>
      </c>
      <c r="FB27" s="410" t="s">
        <v>38</v>
      </c>
      <c r="FC27" s="410" t="s">
        <v>38</v>
      </c>
      <c r="FD27" s="410" t="s">
        <v>38</v>
      </c>
      <c r="FE27" s="410" t="s">
        <v>38</v>
      </c>
      <c r="FF27" s="410" t="s">
        <v>38</v>
      </c>
      <c r="FG27" s="410" t="s">
        <v>38</v>
      </c>
      <c r="FH27" s="410" t="s">
        <v>38</v>
      </c>
      <c r="FI27" s="410" t="s">
        <v>38</v>
      </c>
      <c r="FJ27" s="410" t="s">
        <v>38</v>
      </c>
      <c r="FK27" s="410" t="s">
        <v>38</v>
      </c>
      <c r="FL27" s="410" t="s">
        <v>38</v>
      </c>
      <c r="FM27" s="410" t="s">
        <v>38</v>
      </c>
      <c r="FN27" s="426" t="s">
        <v>38</v>
      </c>
      <c r="FP27" s="349"/>
      <c r="FQ27" s="356">
        <v>1500</v>
      </c>
      <c r="FR27" s="356"/>
      <c r="FS27" s="362" t="s">
        <v>321</v>
      </c>
      <c r="FT27" s="365" t="s">
        <v>136</v>
      </c>
      <c r="FU27" s="396" t="s">
        <v>38</v>
      </c>
      <c r="FV27" s="406" t="s">
        <v>38</v>
      </c>
      <c r="FW27" s="410" t="s">
        <v>38</v>
      </c>
      <c r="FX27" s="410" t="s">
        <v>38</v>
      </c>
      <c r="FY27" s="410" t="s">
        <v>38</v>
      </c>
      <c r="FZ27" s="414" t="s">
        <v>38</v>
      </c>
      <c r="GA27" s="406" t="s">
        <v>38</v>
      </c>
      <c r="GB27" s="410" t="s">
        <v>38</v>
      </c>
      <c r="GC27" s="410" t="s">
        <v>38</v>
      </c>
      <c r="GD27" s="410" t="s">
        <v>38</v>
      </c>
      <c r="GE27" s="410" t="s">
        <v>38</v>
      </c>
      <c r="GF27" s="410" t="s">
        <v>38</v>
      </c>
      <c r="GG27" s="410" t="s">
        <v>38</v>
      </c>
      <c r="GH27" s="410" t="s">
        <v>38</v>
      </c>
      <c r="GI27" s="410" t="s">
        <v>38</v>
      </c>
      <c r="GJ27" s="410" t="s">
        <v>38</v>
      </c>
      <c r="GK27" s="410" t="s">
        <v>38</v>
      </c>
      <c r="GL27" s="410" t="s">
        <v>38</v>
      </c>
      <c r="GM27" s="410" t="s">
        <v>38</v>
      </c>
      <c r="GN27" s="410" t="s">
        <v>38</v>
      </c>
      <c r="GO27" s="410" t="s">
        <v>38</v>
      </c>
      <c r="GP27" s="410" t="s">
        <v>38</v>
      </c>
      <c r="GQ27" s="410" t="s">
        <v>38</v>
      </c>
      <c r="GR27" s="410" t="s">
        <v>38</v>
      </c>
      <c r="GS27" s="410" t="s">
        <v>38</v>
      </c>
      <c r="GT27" s="410" t="s">
        <v>38</v>
      </c>
      <c r="GU27" s="410" t="s">
        <v>38</v>
      </c>
      <c r="GV27" s="426" t="s">
        <v>38</v>
      </c>
      <c r="GX27" s="349"/>
      <c r="GY27" s="356">
        <v>1500</v>
      </c>
      <c r="GZ27" s="356"/>
      <c r="HA27" s="362" t="s">
        <v>321</v>
      </c>
      <c r="HB27" s="365" t="s">
        <v>136</v>
      </c>
      <c r="HC27" s="396" t="s">
        <v>38</v>
      </c>
      <c r="HD27" s="406" t="s">
        <v>38</v>
      </c>
      <c r="HE27" s="410" t="s">
        <v>38</v>
      </c>
      <c r="HF27" s="410" t="s">
        <v>38</v>
      </c>
      <c r="HG27" s="410" t="s">
        <v>38</v>
      </c>
      <c r="HH27" s="414" t="s">
        <v>38</v>
      </c>
      <c r="HI27" s="418" t="s">
        <v>38</v>
      </c>
      <c r="HJ27" s="410" t="s">
        <v>38</v>
      </c>
      <c r="HK27" s="410" t="s">
        <v>38</v>
      </c>
      <c r="HL27" s="410" t="s">
        <v>38</v>
      </c>
      <c r="HM27" s="410" t="s">
        <v>38</v>
      </c>
      <c r="HN27" s="410" t="s">
        <v>38</v>
      </c>
      <c r="HO27" s="410" t="s">
        <v>38</v>
      </c>
      <c r="HP27" s="410" t="s">
        <v>38</v>
      </c>
      <c r="HQ27" s="410" t="s">
        <v>38</v>
      </c>
      <c r="HR27" s="410" t="s">
        <v>38</v>
      </c>
      <c r="HS27" s="410" t="s">
        <v>38</v>
      </c>
      <c r="HT27" s="410" t="s">
        <v>38</v>
      </c>
      <c r="HU27" s="410" t="s">
        <v>38</v>
      </c>
      <c r="HV27" s="410" t="s">
        <v>38</v>
      </c>
      <c r="HW27" s="410" t="s">
        <v>38</v>
      </c>
      <c r="HX27" s="410" t="s">
        <v>38</v>
      </c>
      <c r="HY27" s="410" t="s">
        <v>38</v>
      </c>
      <c r="HZ27" s="410" t="s">
        <v>38</v>
      </c>
      <c r="IA27" s="410" t="s">
        <v>38</v>
      </c>
      <c r="IB27" s="410" t="s">
        <v>38</v>
      </c>
      <c r="IC27" s="410" t="s">
        <v>38</v>
      </c>
      <c r="ID27" s="426" t="s">
        <v>38</v>
      </c>
      <c r="IF27" s="349"/>
      <c r="IG27" s="356">
        <v>1500</v>
      </c>
      <c r="IH27" s="356"/>
      <c r="II27" s="362" t="s">
        <v>321</v>
      </c>
      <c r="IJ27" s="365" t="s">
        <v>136</v>
      </c>
      <c r="IK27" s="396" t="s">
        <v>38</v>
      </c>
      <c r="IL27" s="406" t="s">
        <v>38</v>
      </c>
      <c r="IM27" s="410" t="s">
        <v>38</v>
      </c>
      <c r="IN27" s="410" t="s">
        <v>38</v>
      </c>
      <c r="IO27" s="410" t="s">
        <v>38</v>
      </c>
      <c r="IP27" s="414" t="s">
        <v>38</v>
      </c>
      <c r="IQ27" s="418" t="s">
        <v>38</v>
      </c>
      <c r="IR27" s="410" t="s">
        <v>38</v>
      </c>
      <c r="IS27" s="410" t="s">
        <v>38</v>
      </c>
      <c r="IT27" s="410" t="s">
        <v>38</v>
      </c>
      <c r="IU27" s="410" t="s">
        <v>38</v>
      </c>
      <c r="IV27" s="410" t="s">
        <v>38</v>
      </c>
      <c r="IW27" s="410" t="s">
        <v>38</v>
      </c>
      <c r="IX27" s="410" t="s">
        <v>38</v>
      </c>
      <c r="IY27" s="410" t="s">
        <v>38</v>
      </c>
      <c r="IZ27" s="410" t="s">
        <v>38</v>
      </c>
      <c r="JA27" s="410" t="s">
        <v>38</v>
      </c>
      <c r="JB27" s="410" t="s">
        <v>38</v>
      </c>
      <c r="JC27" s="410" t="s">
        <v>38</v>
      </c>
      <c r="JD27" s="410" t="s">
        <v>38</v>
      </c>
      <c r="JE27" s="410" t="s">
        <v>38</v>
      </c>
      <c r="JF27" s="410" t="s">
        <v>38</v>
      </c>
      <c r="JG27" s="410" t="s">
        <v>38</v>
      </c>
      <c r="JH27" s="410" t="s">
        <v>38</v>
      </c>
      <c r="JI27" s="410" t="s">
        <v>38</v>
      </c>
      <c r="JJ27" s="410" t="s">
        <v>38</v>
      </c>
      <c r="JK27" s="410" t="s">
        <v>38</v>
      </c>
      <c r="JL27" s="426" t="s">
        <v>38</v>
      </c>
      <c r="JN27" s="349"/>
      <c r="JO27" s="356">
        <v>1500</v>
      </c>
      <c r="JP27" s="356"/>
      <c r="JQ27" s="362" t="s">
        <v>321</v>
      </c>
      <c r="JR27" s="365" t="s">
        <v>136</v>
      </c>
      <c r="JS27" s="396">
        <v>1</v>
      </c>
      <c r="JT27" s="406" t="s">
        <v>38</v>
      </c>
      <c r="JU27" s="410" t="s">
        <v>38</v>
      </c>
      <c r="JV27" s="410" t="s">
        <v>38</v>
      </c>
      <c r="JW27" s="410" t="s">
        <v>38</v>
      </c>
      <c r="JX27" s="414" t="s">
        <v>38</v>
      </c>
      <c r="JY27" s="418" t="s">
        <v>38</v>
      </c>
      <c r="JZ27" s="410" t="s">
        <v>38</v>
      </c>
      <c r="KA27" s="410" t="s">
        <v>38</v>
      </c>
      <c r="KB27" s="410" t="s">
        <v>38</v>
      </c>
      <c r="KC27" s="410" t="s">
        <v>38</v>
      </c>
      <c r="KD27" s="410" t="s">
        <v>38</v>
      </c>
      <c r="KE27" s="410" t="s">
        <v>38</v>
      </c>
      <c r="KF27" s="410" t="s">
        <v>38</v>
      </c>
      <c r="KG27" s="410" t="s">
        <v>38</v>
      </c>
      <c r="KH27" s="410" t="s">
        <v>38</v>
      </c>
      <c r="KI27" s="410" t="s">
        <v>38</v>
      </c>
      <c r="KJ27" s="410" t="s">
        <v>38</v>
      </c>
      <c r="KK27" s="410">
        <v>1</v>
      </c>
      <c r="KL27" s="410" t="s">
        <v>38</v>
      </c>
      <c r="KM27" s="410" t="s">
        <v>38</v>
      </c>
      <c r="KN27" s="410" t="s">
        <v>38</v>
      </c>
      <c r="KO27" s="410" t="s">
        <v>38</v>
      </c>
      <c r="KP27" s="410" t="s">
        <v>38</v>
      </c>
      <c r="KQ27" s="410" t="s">
        <v>38</v>
      </c>
      <c r="KR27" s="410" t="s">
        <v>38</v>
      </c>
      <c r="KS27" s="410" t="s">
        <v>38</v>
      </c>
      <c r="KT27" s="426" t="s">
        <v>38</v>
      </c>
    </row>
    <row r="28" spans="2:306" ht="18.75" customHeight="1">
      <c r="B28" s="349"/>
      <c r="C28" s="356"/>
      <c r="D28" s="356"/>
      <c r="E28" s="362"/>
      <c r="F28" s="366" t="s">
        <v>17</v>
      </c>
      <c r="G28" s="370">
        <f t="shared" si="0"/>
        <v>0</v>
      </c>
      <c r="H28" s="370">
        <v>0</v>
      </c>
      <c r="I28" s="370">
        <v>0</v>
      </c>
      <c r="J28" s="370">
        <v>0</v>
      </c>
      <c r="K28" s="370">
        <v>0</v>
      </c>
      <c r="L28" s="370">
        <v>0</v>
      </c>
      <c r="M28" s="370">
        <v>0</v>
      </c>
      <c r="N28" s="370">
        <v>0</v>
      </c>
      <c r="O28" s="370">
        <v>0</v>
      </c>
      <c r="P28" s="370">
        <v>0</v>
      </c>
      <c r="Q28" s="370">
        <v>0</v>
      </c>
      <c r="R28" s="370">
        <v>0</v>
      </c>
      <c r="S28" s="370">
        <v>0</v>
      </c>
      <c r="T28" s="370">
        <v>0</v>
      </c>
      <c r="U28" s="370">
        <v>0</v>
      </c>
      <c r="V28" s="370">
        <v>0</v>
      </c>
      <c r="W28" s="370">
        <v>0</v>
      </c>
      <c r="X28" s="370">
        <v>0</v>
      </c>
      <c r="Y28" s="370">
        <v>0</v>
      </c>
      <c r="Z28" s="370">
        <v>0</v>
      </c>
      <c r="AA28" s="370">
        <v>0</v>
      </c>
      <c r="AB28" s="370">
        <v>0</v>
      </c>
      <c r="AC28" s="370">
        <v>0</v>
      </c>
      <c r="AD28" s="370">
        <v>0</v>
      </c>
      <c r="AE28" s="370">
        <v>0</v>
      </c>
      <c r="AF28" s="370">
        <v>0</v>
      </c>
      <c r="AG28" s="370">
        <v>0</v>
      </c>
      <c r="AJ28" s="349"/>
      <c r="AK28" s="356"/>
      <c r="AL28" s="356"/>
      <c r="AM28" s="362"/>
      <c r="AN28" s="366" t="s">
        <v>17</v>
      </c>
      <c r="AO28" s="381">
        <f t="shared" si="2"/>
        <v>0</v>
      </c>
      <c r="AP28" s="385">
        <v>0</v>
      </c>
      <c r="AQ28" s="389">
        <v>0</v>
      </c>
      <c r="AR28" s="389">
        <v>0</v>
      </c>
      <c r="AS28" s="389">
        <v>0</v>
      </c>
      <c r="AT28" s="389">
        <v>0</v>
      </c>
      <c r="AU28" s="389">
        <v>0</v>
      </c>
      <c r="AV28" s="389">
        <v>0</v>
      </c>
      <c r="AW28" s="389">
        <v>0</v>
      </c>
      <c r="AX28" s="389">
        <v>0</v>
      </c>
      <c r="AY28" s="389">
        <v>0</v>
      </c>
      <c r="AZ28" s="389">
        <v>0</v>
      </c>
      <c r="BA28" s="389">
        <v>0</v>
      </c>
      <c r="BB28" s="389">
        <v>0</v>
      </c>
      <c r="BC28" s="389">
        <v>0</v>
      </c>
      <c r="BD28" s="389">
        <v>0</v>
      </c>
      <c r="BE28" s="389">
        <v>0</v>
      </c>
      <c r="BF28" s="389">
        <v>0</v>
      </c>
      <c r="BG28" s="389">
        <v>0</v>
      </c>
      <c r="BH28" s="389">
        <v>0</v>
      </c>
      <c r="BI28" s="389">
        <v>0</v>
      </c>
      <c r="BJ28" s="389">
        <v>0</v>
      </c>
      <c r="BK28" s="389">
        <v>0</v>
      </c>
      <c r="BL28" s="389">
        <v>0</v>
      </c>
      <c r="BM28" s="389">
        <v>0</v>
      </c>
      <c r="BN28" s="389">
        <v>0</v>
      </c>
      <c r="BO28" s="381">
        <v>0</v>
      </c>
      <c r="BQ28" s="349"/>
      <c r="BR28" s="356"/>
      <c r="BS28" s="356"/>
      <c r="BT28" s="362"/>
      <c r="BU28" s="366" t="s">
        <v>17</v>
      </c>
      <c r="BV28" s="397" t="s">
        <v>38</v>
      </c>
      <c r="BW28" s="405" t="s">
        <v>38</v>
      </c>
      <c r="BX28" s="409" t="s">
        <v>38</v>
      </c>
      <c r="BY28" s="409" t="s">
        <v>38</v>
      </c>
      <c r="BZ28" s="409" t="s">
        <v>38</v>
      </c>
      <c r="CA28" s="413" t="s">
        <v>38</v>
      </c>
      <c r="CB28" s="405" t="s">
        <v>38</v>
      </c>
      <c r="CC28" s="409" t="s">
        <v>38</v>
      </c>
      <c r="CD28" s="409" t="s">
        <v>38</v>
      </c>
      <c r="CE28" s="409" t="s">
        <v>38</v>
      </c>
      <c r="CF28" s="409" t="s">
        <v>38</v>
      </c>
      <c r="CG28" s="409" t="s">
        <v>38</v>
      </c>
      <c r="CH28" s="409" t="s">
        <v>38</v>
      </c>
      <c r="CI28" s="409" t="s">
        <v>38</v>
      </c>
      <c r="CJ28" s="409" t="s">
        <v>38</v>
      </c>
      <c r="CK28" s="409" t="s">
        <v>38</v>
      </c>
      <c r="CL28" s="409" t="s">
        <v>38</v>
      </c>
      <c r="CM28" s="409" t="s">
        <v>38</v>
      </c>
      <c r="CN28" s="409" t="s">
        <v>38</v>
      </c>
      <c r="CO28" s="409" t="s">
        <v>38</v>
      </c>
      <c r="CP28" s="409" t="s">
        <v>38</v>
      </c>
      <c r="CQ28" s="409" t="s">
        <v>38</v>
      </c>
      <c r="CR28" s="409" t="s">
        <v>38</v>
      </c>
      <c r="CS28" s="409" t="s">
        <v>38</v>
      </c>
      <c r="CT28" s="409" t="s">
        <v>38</v>
      </c>
      <c r="CU28" s="409" t="s">
        <v>38</v>
      </c>
      <c r="CV28" s="409" t="s">
        <v>38</v>
      </c>
      <c r="CW28" s="425" t="s">
        <v>38</v>
      </c>
      <c r="CZ28" s="349"/>
      <c r="DA28" s="356"/>
      <c r="DB28" s="356"/>
      <c r="DC28" s="362"/>
      <c r="DD28" s="366" t="s">
        <v>17</v>
      </c>
      <c r="DE28" s="397" t="s">
        <v>38</v>
      </c>
      <c r="DF28" s="405" t="s">
        <v>38</v>
      </c>
      <c r="DG28" s="409" t="s">
        <v>38</v>
      </c>
      <c r="DH28" s="409" t="s">
        <v>38</v>
      </c>
      <c r="DI28" s="409" t="s">
        <v>38</v>
      </c>
      <c r="DJ28" s="413" t="s">
        <v>38</v>
      </c>
      <c r="DK28" s="405" t="s">
        <v>38</v>
      </c>
      <c r="DL28" s="409" t="s">
        <v>38</v>
      </c>
      <c r="DM28" s="409" t="s">
        <v>38</v>
      </c>
      <c r="DN28" s="409" t="s">
        <v>38</v>
      </c>
      <c r="DO28" s="409" t="s">
        <v>38</v>
      </c>
      <c r="DP28" s="409" t="s">
        <v>38</v>
      </c>
      <c r="DQ28" s="409" t="s">
        <v>38</v>
      </c>
      <c r="DR28" s="409" t="s">
        <v>38</v>
      </c>
      <c r="DS28" s="409" t="s">
        <v>38</v>
      </c>
      <c r="DT28" s="409" t="s">
        <v>38</v>
      </c>
      <c r="DU28" s="409" t="s">
        <v>38</v>
      </c>
      <c r="DV28" s="409" t="s">
        <v>38</v>
      </c>
      <c r="DW28" s="409" t="s">
        <v>38</v>
      </c>
      <c r="DX28" s="409" t="s">
        <v>38</v>
      </c>
      <c r="DY28" s="409" t="s">
        <v>38</v>
      </c>
      <c r="DZ28" s="409" t="s">
        <v>38</v>
      </c>
      <c r="EA28" s="409" t="s">
        <v>38</v>
      </c>
      <c r="EB28" s="409" t="s">
        <v>38</v>
      </c>
      <c r="EC28" s="409" t="s">
        <v>38</v>
      </c>
      <c r="ED28" s="409" t="s">
        <v>38</v>
      </c>
      <c r="EE28" s="409" t="s">
        <v>38</v>
      </c>
      <c r="EF28" s="425" t="s">
        <v>38</v>
      </c>
      <c r="EH28" s="349"/>
      <c r="EI28" s="356"/>
      <c r="EJ28" s="356"/>
      <c r="EK28" s="362"/>
      <c r="EL28" s="366" t="s">
        <v>17</v>
      </c>
      <c r="EM28" s="397" t="s">
        <v>38</v>
      </c>
      <c r="EN28" s="405" t="s">
        <v>38</v>
      </c>
      <c r="EO28" s="409" t="s">
        <v>38</v>
      </c>
      <c r="EP28" s="409" t="s">
        <v>38</v>
      </c>
      <c r="EQ28" s="409" t="s">
        <v>38</v>
      </c>
      <c r="ER28" s="413" t="s">
        <v>38</v>
      </c>
      <c r="ES28" s="405" t="s">
        <v>38</v>
      </c>
      <c r="ET28" s="409" t="s">
        <v>38</v>
      </c>
      <c r="EU28" s="409" t="s">
        <v>38</v>
      </c>
      <c r="EV28" s="409" t="s">
        <v>38</v>
      </c>
      <c r="EW28" s="409" t="s">
        <v>38</v>
      </c>
      <c r="EX28" s="409" t="s">
        <v>38</v>
      </c>
      <c r="EY28" s="409" t="s">
        <v>38</v>
      </c>
      <c r="EZ28" s="409" t="s">
        <v>38</v>
      </c>
      <c r="FA28" s="409" t="s">
        <v>38</v>
      </c>
      <c r="FB28" s="409" t="s">
        <v>38</v>
      </c>
      <c r="FC28" s="409" t="s">
        <v>38</v>
      </c>
      <c r="FD28" s="409" t="s">
        <v>38</v>
      </c>
      <c r="FE28" s="409" t="s">
        <v>38</v>
      </c>
      <c r="FF28" s="409" t="s">
        <v>38</v>
      </c>
      <c r="FG28" s="409" t="s">
        <v>38</v>
      </c>
      <c r="FH28" s="409" t="s">
        <v>38</v>
      </c>
      <c r="FI28" s="409" t="s">
        <v>38</v>
      </c>
      <c r="FJ28" s="409" t="s">
        <v>38</v>
      </c>
      <c r="FK28" s="409" t="s">
        <v>38</v>
      </c>
      <c r="FL28" s="409" t="s">
        <v>38</v>
      </c>
      <c r="FM28" s="409" t="s">
        <v>38</v>
      </c>
      <c r="FN28" s="425" t="s">
        <v>38</v>
      </c>
      <c r="FP28" s="349"/>
      <c r="FQ28" s="356"/>
      <c r="FR28" s="356"/>
      <c r="FS28" s="362"/>
      <c r="FT28" s="366" t="s">
        <v>17</v>
      </c>
      <c r="FU28" s="397" t="s">
        <v>38</v>
      </c>
      <c r="FV28" s="405" t="s">
        <v>38</v>
      </c>
      <c r="FW28" s="409" t="s">
        <v>38</v>
      </c>
      <c r="FX28" s="409" t="s">
        <v>38</v>
      </c>
      <c r="FY28" s="409" t="s">
        <v>38</v>
      </c>
      <c r="FZ28" s="413" t="s">
        <v>38</v>
      </c>
      <c r="GA28" s="405" t="s">
        <v>38</v>
      </c>
      <c r="GB28" s="409" t="s">
        <v>38</v>
      </c>
      <c r="GC28" s="409" t="s">
        <v>38</v>
      </c>
      <c r="GD28" s="409" t="s">
        <v>38</v>
      </c>
      <c r="GE28" s="409" t="s">
        <v>38</v>
      </c>
      <c r="GF28" s="409" t="s">
        <v>38</v>
      </c>
      <c r="GG28" s="409" t="s">
        <v>38</v>
      </c>
      <c r="GH28" s="409" t="s">
        <v>38</v>
      </c>
      <c r="GI28" s="409" t="s">
        <v>38</v>
      </c>
      <c r="GJ28" s="409" t="s">
        <v>38</v>
      </c>
      <c r="GK28" s="409" t="s">
        <v>38</v>
      </c>
      <c r="GL28" s="409" t="s">
        <v>38</v>
      </c>
      <c r="GM28" s="409" t="s">
        <v>38</v>
      </c>
      <c r="GN28" s="409" t="s">
        <v>38</v>
      </c>
      <c r="GO28" s="409" t="s">
        <v>38</v>
      </c>
      <c r="GP28" s="409" t="s">
        <v>38</v>
      </c>
      <c r="GQ28" s="409" t="s">
        <v>38</v>
      </c>
      <c r="GR28" s="409" t="s">
        <v>38</v>
      </c>
      <c r="GS28" s="409" t="s">
        <v>38</v>
      </c>
      <c r="GT28" s="409" t="s">
        <v>38</v>
      </c>
      <c r="GU28" s="409" t="s">
        <v>38</v>
      </c>
      <c r="GV28" s="425" t="s">
        <v>38</v>
      </c>
      <c r="GX28" s="349"/>
      <c r="GY28" s="356"/>
      <c r="GZ28" s="356"/>
      <c r="HA28" s="362"/>
      <c r="HB28" s="366" t="s">
        <v>17</v>
      </c>
      <c r="HC28" s="397" t="s">
        <v>38</v>
      </c>
      <c r="HD28" s="405" t="s">
        <v>38</v>
      </c>
      <c r="HE28" s="409" t="s">
        <v>38</v>
      </c>
      <c r="HF28" s="409" t="s">
        <v>38</v>
      </c>
      <c r="HG28" s="409" t="s">
        <v>38</v>
      </c>
      <c r="HH28" s="413" t="s">
        <v>38</v>
      </c>
      <c r="HI28" s="417" t="s">
        <v>38</v>
      </c>
      <c r="HJ28" s="409" t="s">
        <v>38</v>
      </c>
      <c r="HK28" s="409" t="s">
        <v>38</v>
      </c>
      <c r="HL28" s="409" t="s">
        <v>38</v>
      </c>
      <c r="HM28" s="409" t="s">
        <v>38</v>
      </c>
      <c r="HN28" s="409" t="s">
        <v>38</v>
      </c>
      <c r="HO28" s="409" t="s">
        <v>38</v>
      </c>
      <c r="HP28" s="409" t="s">
        <v>38</v>
      </c>
      <c r="HQ28" s="409" t="s">
        <v>38</v>
      </c>
      <c r="HR28" s="409" t="s">
        <v>38</v>
      </c>
      <c r="HS28" s="409" t="s">
        <v>38</v>
      </c>
      <c r="HT28" s="409" t="s">
        <v>38</v>
      </c>
      <c r="HU28" s="409" t="s">
        <v>38</v>
      </c>
      <c r="HV28" s="409" t="s">
        <v>38</v>
      </c>
      <c r="HW28" s="409" t="s">
        <v>38</v>
      </c>
      <c r="HX28" s="409" t="s">
        <v>38</v>
      </c>
      <c r="HY28" s="409" t="s">
        <v>38</v>
      </c>
      <c r="HZ28" s="409" t="s">
        <v>38</v>
      </c>
      <c r="IA28" s="409" t="s">
        <v>38</v>
      </c>
      <c r="IB28" s="409" t="s">
        <v>38</v>
      </c>
      <c r="IC28" s="409" t="s">
        <v>38</v>
      </c>
      <c r="ID28" s="425" t="s">
        <v>38</v>
      </c>
      <c r="IF28" s="349"/>
      <c r="IG28" s="356"/>
      <c r="IH28" s="356"/>
      <c r="II28" s="362"/>
      <c r="IJ28" s="366" t="s">
        <v>17</v>
      </c>
      <c r="IK28" s="397" t="s">
        <v>38</v>
      </c>
      <c r="IL28" s="405" t="s">
        <v>38</v>
      </c>
      <c r="IM28" s="409" t="s">
        <v>38</v>
      </c>
      <c r="IN28" s="409" t="s">
        <v>38</v>
      </c>
      <c r="IO28" s="409" t="s">
        <v>38</v>
      </c>
      <c r="IP28" s="413" t="s">
        <v>38</v>
      </c>
      <c r="IQ28" s="417" t="s">
        <v>38</v>
      </c>
      <c r="IR28" s="409" t="s">
        <v>38</v>
      </c>
      <c r="IS28" s="409" t="s">
        <v>38</v>
      </c>
      <c r="IT28" s="409" t="s">
        <v>38</v>
      </c>
      <c r="IU28" s="409" t="s">
        <v>38</v>
      </c>
      <c r="IV28" s="409" t="s">
        <v>38</v>
      </c>
      <c r="IW28" s="409" t="s">
        <v>38</v>
      </c>
      <c r="IX28" s="409" t="s">
        <v>38</v>
      </c>
      <c r="IY28" s="409" t="s">
        <v>38</v>
      </c>
      <c r="IZ28" s="409" t="s">
        <v>38</v>
      </c>
      <c r="JA28" s="409" t="s">
        <v>38</v>
      </c>
      <c r="JB28" s="409" t="s">
        <v>38</v>
      </c>
      <c r="JC28" s="409" t="s">
        <v>38</v>
      </c>
      <c r="JD28" s="409" t="s">
        <v>38</v>
      </c>
      <c r="JE28" s="409" t="s">
        <v>38</v>
      </c>
      <c r="JF28" s="409" t="s">
        <v>38</v>
      </c>
      <c r="JG28" s="409" t="s">
        <v>38</v>
      </c>
      <c r="JH28" s="409" t="s">
        <v>38</v>
      </c>
      <c r="JI28" s="409" t="s">
        <v>38</v>
      </c>
      <c r="JJ28" s="409" t="s">
        <v>38</v>
      </c>
      <c r="JK28" s="409" t="s">
        <v>38</v>
      </c>
      <c r="JL28" s="425" t="s">
        <v>38</v>
      </c>
      <c r="JN28" s="349"/>
      <c r="JO28" s="356"/>
      <c r="JP28" s="356"/>
      <c r="JQ28" s="362"/>
      <c r="JR28" s="366" t="s">
        <v>17</v>
      </c>
      <c r="JS28" s="397" t="s">
        <v>38</v>
      </c>
      <c r="JT28" s="405" t="s">
        <v>38</v>
      </c>
      <c r="JU28" s="409" t="s">
        <v>38</v>
      </c>
      <c r="JV28" s="409" t="s">
        <v>38</v>
      </c>
      <c r="JW28" s="409" t="s">
        <v>38</v>
      </c>
      <c r="JX28" s="413" t="s">
        <v>38</v>
      </c>
      <c r="JY28" s="417" t="s">
        <v>38</v>
      </c>
      <c r="JZ28" s="409" t="s">
        <v>38</v>
      </c>
      <c r="KA28" s="409" t="s">
        <v>38</v>
      </c>
      <c r="KB28" s="409" t="s">
        <v>38</v>
      </c>
      <c r="KC28" s="409" t="s">
        <v>38</v>
      </c>
      <c r="KD28" s="409" t="s">
        <v>38</v>
      </c>
      <c r="KE28" s="409" t="s">
        <v>38</v>
      </c>
      <c r="KF28" s="409" t="s">
        <v>38</v>
      </c>
      <c r="KG28" s="409" t="s">
        <v>38</v>
      </c>
      <c r="KH28" s="409" t="s">
        <v>38</v>
      </c>
      <c r="KI28" s="409" t="s">
        <v>38</v>
      </c>
      <c r="KJ28" s="409" t="s">
        <v>38</v>
      </c>
      <c r="KK28" s="409" t="s">
        <v>38</v>
      </c>
      <c r="KL28" s="409" t="s">
        <v>38</v>
      </c>
      <c r="KM28" s="409" t="s">
        <v>38</v>
      </c>
      <c r="KN28" s="409" t="s">
        <v>38</v>
      </c>
      <c r="KO28" s="409" t="s">
        <v>38</v>
      </c>
      <c r="KP28" s="409" t="s">
        <v>38</v>
      </c>
      <c r="KQ28" s="409" t="s">
        <v>38</v>
      </c>
      <c r="KR28" s="409" t="s">
        <v>38</v>
      </c>
      <c r="KS28" s="409" t="s">
        <v>38</v>
      </c>
      <c r="KT28" s="425" t="s">
        <v>38</v>
      </c>
    </row>
    <row r="29" spans="2:306" ht="18.75" customHeight="1">
      <c r="B29" s="349"/>
      <c r="C29" s="356">
        <v>1600</v>
      </c>
      <c r="D29" s="356"/>
      <c r="E29" s="362" t="s">
        <v>317</v>
      </c>
      <c r="F29" s="365" t="s">
        <v>136</v>
      </c>
      <c r="G29" s="369">
        <f t="shared" si="0"/>
        <v>10</v>
      </c>
      <c r="H29" s="369">
        <v>0</v>
      </c>
      <c r="I29" s="369">
        <v>0</v>
      </c>
      <c r="J29" s="369">
        <v>0</v>
      </c>
      <c r="K29" s="369">
        <v>0</v>
      </c>
      <c r="L29" s="369">
        <v>0</v>
      </c>
      <c r="M29" s="369">
        <v>0</v>
      </c>
      <c r="N29" s="369">
        <v>0</v>
      </c>
      <c r="O29" s="369">
        <v>0</v>
      </c>
      <c r="P29" s="369">
        <v>0</v>
      </c>
      <c r="Q29" s="369">
        <v>0</v>
      </c>
      <c r="R29" s="369">
        <v>0</v>
      </c>
      <c r="S29" s="369">
        <v>0</v>
      </c>
      <c r="T29" s="369">
        <v>0</v>
      </c>
      <c r="U29" s="369">
        <v>0</v>
      </c>
      <c r="V29" s="369">
        <v>0</v>
      </c>
      <c r="W29" s="369">
        <v>0</v>
      </c>
      <c r="X29" s="369">
        <v>0</v>
      </c>
      <c r="Y29" s="369">
        <v>0</v>
      </c>
      <c r="Z29" s="369">
        <v>1</v>
      </c>
      <c r="AA29" s="369">
        <v>1</v>
      </c>
      <c r="AB29" s="369">
        <v>3</v>
      </c>
      <c r="AC29" s="369">
        <v>2</v>
      </c>
      <c r="AD29" s="369">
        <v>3</v>
      </c>
      <c r="AE29" s="369">
        <v>0</v>
      </c>
      <c r="AF29" s="369">
        <v>0</v>
      </c>
      <c r="AG29" s="369">
        <v>0</v>
      </c>
      <c r="AJ29" s="349"/>
      <c r="AK29" s="356">
        <v>1600</v>
      </c>
      <c r="AL29" s="356"/>
      <c r="AM29" s="362" t="s">
        <v>317</v>
      </c>
      <c r="AN29" s="365" t="s">
        <v>136</v>
      </c>
      <c r="AO29" s="380">
        <f t="shared" si="2"/>
        <v>10</v>
      </c>
      <c r="AP29" s="384">
        <v>0</v>
      </c>
      <c r="AQ29" s="388">
        <v>0</v>
      </c>
      <c r="AR29" s="388">
        <v>0</v>
      </c>
      <c r="AS29" s="388">
        <v>0</v>
      </c>
      <c r="AT29" s="388">
        <v>0</v>
      </c>
      <c r="AU29" s="388">
        <v>0</v>
      </c>
      <c r="AV29" s="388">
        <v>0</v>
      </c>
      <c r="AW29" s="388">
        <v>0</v>
      </c>
      <c r="AX29" s="388">
        <v>0</v>
      </c>
      <c r="AY29" s="388">
        <v>0</v>
      </c>
      <c r="AZ29" s="388">
        <v>0</v>
      </c>
      <c r="BA29" s="388">
        <v>0</v>
      </c>
      <c r="BB29" s="388">
        <v>0</v>
      </c>
      <c r="BC29" s="388">
        <v>0</v>
      </c>
      <c r="BD29" s="388">
        <v>0</v>
      </c>
      <c r="BE29" s="388">
        <v>0</v>
      </c>
      <c r="BF29" s="388">
        <v>0</v>
      </c>
      <c r="BG29" s="388">
        <v>0</v>
      </c>
      <c r="BH29" s="388">
        <v>1</v>
      </c>
      <c r="BI29" s="388">
        <v>2</v>
      </c>
      <c r="BJ29" s="388">
        <v>2</v>
      </c>
      <c r="BK29" s="388">
        <v>0</v>
      </c>
      <c r="BL29" s="388">
        <v>3</v>
      </c>
      <c r="BM29" s="388">
        <v>2</v>
      </c>
      <c r="BN29" s="388">
        <v>0</v>
      </c>
      <c r="BO29" s="380">
        <v>0</v>
      </c>
      <c r="BQ29" s="349"/>
      <c r="BR29" s="356">
        <v>1600</v>
      </c>
      <c r="BS29" s="356"/>
      <c r="BT29" s="362" t="s">
        <v>317</v>
      </c>
      <c r="BU29" s="365" t="s">
        <v>136</v>
      </c>
      <c r="BV29" s="396">
        <v>10</v>
      </c>
      <c r="BW29" s="406" t="s">
        <v>38</v>
      </c>
      <c r="BX29" s="410" t="s">
        <v>38</v>
      </c>
      <c r="BY29" s="410" t="s">
        <v>38</v>
      </c>
      <c r="BZ29" s="410" t="s">
        <v>38</v>
      </c>
      <c r="CA29" s="414" t="s">
        <v>38</v>
      </c>
      <c r="CB29" s="406" t="s">
        <v>38</v>
      </c>
      <c r="CC29" s="410" t="s">
        <v>38</v>
      </c>
      <c r="CD29" s="410" t="s">
        <v>38</v>
      </c>
      <c r="CE29" s="410" t="s">
        <v>38</v>
      </c>
      <c r="CF29" s="410" t="s">
        <v>38</v>
      </c>
      <c r="CG29" s="410" t="s">
        <v>38</v>
      </c>
      <c r="CH29" s="410" t="s">
        <v>38</v>
      </c>
      <c r="CI29" s="410" t="s">
        <v>38</v>
      </c>
      <c r="CJ29" s="410" t="s">
        <v>38</v>
      </c>
      <c r="CK29" s="410" t="s">
        <v>38</v>
      </c>
      <c r="CL29" s="410" t="s">
        <v>38</v>
      </c>
      <c r="CM29" s="410" t="s">
        <v>38</v>
      </c>
      <c r="CN29" s="410">
        <v>1</v>
      </c>
      <c r="CO29" s="410" t="s">
        <v>38</v>
      </c>
      <c r="CP29" s="410">
        <v>2</v>
      </c>
      <c r="CQ29" s="410">
        <v>2</v>
      </c>
      <c r="CR29" s="410">
        <v>2</v>
      </c>
      <c r="CS29" s="410">
        <v>3</v>
      </c>
      <c r="CT29" s="410" t="s">
        <v>38</v>
      </c>
      <c r="CU29" s="410" t="s">
        <v>38</v>
      </c>
      <c r="CV29" s="410" t="s">
        <v>38</v>
      </c>
      <c r="CW29" s="426" t="s">
        <v>38</v>
      </c>
      <c r="CZ29" s="349"/>
      <c r="DA29" s="356">
        <v>1600</v>
      </c>
      <c r="DB29" s="356"/>
      <c r="DC29" s="362" t="s">
        <v>317</v>
      </c>
      <c r="DD29" s="365" t="s">
        <v>136</v>
      </c>
      <c r="DE29" s="396">
        <v>7</v>
      </c>
      <c r="DF29" s="406" t="s">
        <v>38</v>
      </c>
      <c r="DG29" s="410" t="s">
        <v>38</v>
      </c>
      <c r="DH29" s="410" t="s">
        <v>38</v>
      </c>
      <c r="DI29" s="410" t="s">
        <v>38</v>
      </c>
      <c r="DJ29" s="414" t="s">
        <v>38</v>
      </c>
      <c r="DK29" s="406" t="s">
        <v>38</v>
      </c>
      <c r="DL29" s="410" t="s">
        <v>38</v>
      </c>
      <c r="DM29" s="410" t="s">
        <v>38</v>
      </c>
      <c r="DN29" s="410" t="s">
        <v>38</v>
      </c>
      <c r="DO29" s="410" t="s">
        <v>38</v>
      </c>
      <c r="DP29" s="410" t="s">
        <v>38</v>
      </c>
      <c r="DQ29" s="410" t="s">
        <v>38</v>
      </c>
      <c r="DR29" s="410" t="s">
        <v>38</v>
      </c>
      <c r="DS29" s="410" t="s">
        <v>38</v>
      </c>
      <c r="DT29" s="410" t="s">
        <v>38</v>
      </c>
      <c r="DU29" s="410">
        <v>1</v>
      </c>
      <c r="DV29" s="410" t="s">
        <v>38</v>
      </c>
      <c r="DW29" s="410" t="s">
        <v>38</v>
      </c>
      <c r="DX29" s="410">
        <v>1</v>
      </c>
      <c r="DY29" s="410" t="s">
        <v>38</v>
      </c>
      <c r="DZ29" s="410" t="s">
        <v>38</v>
      </c>
      <c r="EA29" s="410">
        <v>1</v>
      </c>
      <c r="EB29" s="410">
        <v>2</v>
      </c>
      <c r="EC29" s="410">
        <v>1</v>
      </c>
      <c r="ED29" s="410">
        <v>1</v>
      </c>
      <c r="EE29" s="410" t="s">
        <v>38</v>
      </c>
      <c r="EF29" s="426" t="s">
        <v>38</v>
      </c>
      <c r="EH29" s="349"/>
      <c r="EI29" s="356">
        <v>1600</v>
      </c>
      <c r="EJ29" s="356"/>
      <c r="EK29" s="362" t="s">
        <v>317</v>
      </c>
      <c r="EL29" s="365" t="s">
        <v>136</v>
      </c>
      <c r="EM29" s="396" t="s">
        <v>38</v>
      </c>
      <c r="EN29" s="406" t="s">
        <v>38</v>
      </c>
      <c r="EO29" s="410" t="s">
        <v>38</v>
      </c>
      <c r="EP29" s="410" t="s">
        <v>38</v>
      </c>
      <c r="EQ29" s="410" t="s">
        <v>38</v>
      </c>
      <c r="ER29" s="414" t="s">
        <v>38</v>
      </c>
      <c r="ES29" s="406" t="s">
        <v>38</v>
      </c>
      <c r="ET29" s="410" t="s">
        <v>38</v>
      </c>
      <c r="EU29" s="410" t="s">
        <v>38</v>
      </c>
      <c r="EV29" s="410" t="s">
        <v>38</v>
      </c>
      <c r="EW29" s="410" t="s">
        <v>38</v>
      </c>
      <c r="EX29" s="410" t="s">
        <v>38</v>
      </c>
      <c r="EY29" s="410" t="s">
        <v>38</v>
      </c>
      <c r="EZ29" s="410" t="s">
        <v>38</v>
      </c>
      <c r="FA29" s="410" t="s">
        <v>38</v>
      </c>
      <c r="FB29" s="410" t="s">
        <v>38</v>
      </c>
      <c r="FC29" s="410" t="s">
        <v>38</v>
      </c>
      <c r="FD29" s="410" t="s">
        <v>38</v>
      </c>
      <c r="FE29" s="410" t="s">
        <v>38</v>
      </c>
      <c r="FF29" s="410" t="s">
        <v>38</v>
      </c>
      <c r="FG29" s="410" t="s">
        <v>38</v>
      </c>
      <c r="FH29" s="410" t="s">
        <v>38</v>
      </c>
      <c r="FI29" s="410" t="s">
        <v>38</v>
      </c>
      <c r="FJ29" s="410" t="s">
        <v>38</v>
      </c>
      <c r="FK29" s="410" t="s">
        <v>38</v>
      </c>
      <c r="FL29" s="410" t="s">
        <v>38</v>
      </c>
      <c r="FM29" s="410" t="s">
        <v>38</v>
      </c>
      <c r="FN29" s="426" t="s">
        <v>38</v>
      </c>
      <c r="FP29" s="349"/>
      <c r="FQ29" s="356">
        <v>1600</v>
      </c>
      <c r="FR29" s="356"/>
      <c r="FS29" s="362" t="s">
        <v>317</v>
      </c>
      <c r="FT29" s="365" t="s">
        <v>136</v>
      </c>
      <c r="FU29" s="396">
        <v>7</v>
      </c>
      <c r="FV29" s="406" t="s">
        <v>38</v>
      </c>
      <c r="FW29" s="410" t="s">
        <v>38</v>
      </c>
      <c r="FX29" s="410" t="s">
        <v>38</v>
      </c>
      <c r="FY29" s="410" t="s">
        <v>38</v>
      </c>
      <c r="FZ29" s="414" t="s">
        <v>38</v>
      </c>
      <c r="GA29" s="406" t="s">
        <v>38</v>
      </c>
      <c r="GB29" s="410" t="s">
        <v>38</v>
      </c>
      <c r="GC29" s="410" t="s">
        <v>38</v>
      </c>
      <c r="GD29" s="410" t="s">
        <v>38</v>
      </c>
      <c r="GE29" s="410" t="s">
        <v>38</v>
      </c>
      <c r="GF29" s="410" t="s">
        <v>38</v>
      </c>
      <c r="GG29" s="410" t="s">
        <v>38</v>
      </c>
      <c r="GH29" s="410" t="s">
        <v>38</v>
      </c>
      <c r="GI29" s="410" t="s">
        <v>38</v>
      </c>
      <c r="GJ29" s="410" t="s">
        <v>38</v>
      </c>
      <c r="GK29" s="410" t="s">
        <v>38</v>
      </c>
      <c r="GL29" s="410" t="s">
        <v>38</v>
      </c>
      <c r="GM29" s="410">
        <v>1</v>
      </c>
      <c r="GN29" s="410" t="s">
        <v>38</v>
      </c>
      <c r="GO29" s="410" t="s">
        <v>38</v>
      </c>
      <c r="GP29" s="410">
        <v>1</v>
      </c>
      <c r="GQ29" s="410">
        <v>3</v>
      </c>
      <c r="GR29" s="410">
        <v>1</v>
      </c>
      <c r="GS29" s="410" t="s">
        <v>38</v>
      </c>
      <c r="GT29" s="410">
        <v>1</v>
      </c>
      <c r="GU29" s="410" t="s">
        <v>38</v>
      </c>
      <c r="GV29" s="426" t="s">
        <v>38</v>
      </c>
      <c r="GX29" s="349"/>
      <c r="GY29" s="356">
        <v>1600</v>
      </c>
      <c r="GZ29" s="356"/>
      <c r="HA29" s="362" t="s">
        <v>317</v>
      </c>
      <c r="HB29" s="365" t="s">
        <v>136</v>
      </c>
      <c r="HC29" s="396">
        <v>3</v>
      </c>
      <c r="HD29" s="406" t="s">
        <v>38</v>
      </c>
      <c r="HE29" s="410" t="s">
        <v>38</v>
      </c>
      <c r="HF29" s="410" t="s">
        <v>38</v>
      </c>
      <c r="HG29" s="410" t="s">
        <v>38</v>
      </c>
      <c r="HH29" s="414" t="s">
        <v>38</v>
      </c>
      <c r="HI29" s="418" t="s">
        <v>38</v>
      </c>
      <c r="HJ29" s="410" t="s">
        <v>38</v>
      </c>
      <c r="HK29" s="410" t="s">
        <v>38</v>
      </c>
      <c r="HL29" s="410" t="s">
        <v>38</v>
      </c>
      <c r="HM29" s="410" t="s">
        <v>38</v>
      </c>
      <c r="HN29" s="410" t="s">
        <v>38</v>
      </c>
      <c r="HO29" s="410" t="s">
        <v>38</v>
      </c>
      <c r="HP29" s="410" t="s">
        <v>38</v>
      </c>
      <c r="HQ29" s="410" t="s">
        <v>38</v>
      </c>
      <c r="HR29" s="410" t="s">
        <v>38</v>
      </c>
      <c r="HS29" s="410" t="s">
        <v>38</v>
      </c>
      <c r="HT29" s="410" t="s">
        <v>38</v>
      </c>
      <c r="HU29" s="410" t="s">
        <v>38</v>
      </c>
      <c r="HV29" s="410">
        <v>1</v>
      </c>
      <c r="HW29" s="410" t="s">
        <v>38</v>
      </c>
      <c r="HX29" s="410" t="s">
        <v>38</v>
      </c>
      <c r="HY29" s="410" t="s">
        <v>38</v>
      </c>
      <c r="HZ29" s="410">
        <v>2</v>
      </c>
      <c r="IA29" s="410" t="s">
        <v>38</v>
      </c>
      <c r="IB29" s="410" t="s">
        <v>38</v>
      </c>
      <c r="IC29" s="410" t="s">
        <v>38</v>
      </c>
      <c r="ID29" s="426" t="s">
        <v>38</v>
      </c>
      <c r="IF29" s="349"/>
      <c r="IG29" s="356">
        <v>1600</v>
      </c>
      <c r="IH29" s="356"/>
      <c r="II29" s="362" t="s">
        <v>317</v>
      </c>
      <c r="IJ29" s="365" t="s">
        <v>136</v>
      </c>
      <c r="IK29" s="396">
        <v>2</v>
      </c>
      <c r="IL29" s="406" t="s">
        <v>38</v>
      </c>
      <c r="IM29" s="410" t="s">
        <v>38</v>
      </c>
      <c r="IN29" s="410" t="s">
        <v>38</v>
      </c>
      <c r="IO29" s="410" t="s">
        <v>38</v>
      </c>
      <c r="IP29" s="414" t="s">
        <v>38</v>
      </c>
      <c r="IQ29" s="418" t="s">
        <v>38</v>
      </c>
      <c r="IR29" s="410" t="s">
        <v>38</v>
      </c>
      <c r="IS29" s="410" t="s">
        <v>38</v>
      </c>
      <c r="IT29" s="410" t="s">
        <v>38</v>
      </c>
      <c r="IU29" s="410" t="s">
        <v>38</v>
      </c>
      <c r="IV29" s="410" t="s">
        <v>38</v>
      </c>
      <c r="IW29" s="410" t="s">
        <v>38</v>
      </c>
      <c r="IX29" s="410" t="s">
        <v>38</v>
      </c>
      <c r="IY29" s="410" t="s">
        <v>38</v>
      </c>
      <c r="IZ29" s="410" t="s">
        <v>38</v>
      </c>
      <c r="JA29" s="410" t="s">
        <v>38</v>
      </c>
      <c r="JB29" s="410" t="s">
        <v>38</v>
      </c>
      <c r="JC29" s="410" t="s">
        <v>38</v>
      </c>
      <c r="JD29" s="410" t="s">
        <v>38</v>
      </c>
      <c r="JE29" s="410">
        <v>1</v>
      </c>
      <c r="JF29" s="410" t="s">
        <v>38</v>
      </c>
      <c r="JG29" s="410" t="s">
        <v>38</v>
      </c>
      <c r="JH29" s="410" t="s">
        <v>38</v>
      </c>
      <c r="JI29" s="410">
        <v>1</v>
      </c>
      <c r="JJ29" s="410" t="s">
        <v>38</v>
      </c>
      <c r="JK29" s="410" t="s">
        <v>38</v>
      </c>
      <c r="JL29" s="426" t="s">
        <v>38</v>
      </c>
      <c r="JN29" s="349"/>
      <c r="JO29" s="356">
        <v>1600</v>
      </c>
      <c r="JP29" s="356"/>
      <c r="JQ29" s="362" t="s">
        <v>317</v>
      </c>
      <c r="JR29" s="365" t="s">
        <v>136</v>
      </c>
      <c r="JS29" s="396">
        <v>11</v>
      </c>
      <c r="JT29" s="406" t="s">
        <v>38</v>
      </c>
      <c r="JU29" s="410" t="s">
        <v>38</v>
      </c>
      <c r="JV29" s="410" t="s">
        <v>38</v>
      </c>
      <c r="JW29" s="410" t="s">
        <v>38</v>
      </c>
      <c r="JX29" s="414" t="s">
        <v>38</v>
      </c>
      <c r="JY29" s="418" t="s">
        <v>38</v>
      </c>
      <c r="JZ29" s="410" t="s">
        <v>38</v>
      </c>
      <c r="KA29" s="410" t="s">
        <v>38</v>
      </c>
      <c r="KB29" s="410" t="s">
        <v>38</v>
      </c>
      <c r="KC29" s="410" t="s">
        <v>38</v>
      </c>
      <c r="KD29" s="410" t="s">
        <v>38</v>
      </c>
      <c r="KE29" s="410" t="s">
        <v>38</v>
      </c>
      <c r="KF29" s="410" t="s">
        <v>38</v>
      </c>
      <c r="KG29" s="410" t="s">
        <v>38</v>
      </c>
      <c r="KH29" s="410">
        <v>1</v>
      </c>
      <c r="KI29" s="410" t="s">
        <v>38</v>
      </c>
      <c r="KJ29" s="410" t="s">
        <v>38</v>
      </c>
      <c r="KK29" s="410">
        <v>2</v>
      </c>
      <c r="KL29" s="410" t="s">
        <v>38</v>
      </c>
      <c r="KM29" s="410" t="s">
        <v>38</v>
      </c>
      <c r="KN29" s="410">
        <v>4</v>
      </c>
      <c r="KO29" s="410">
        <v>2</v>
      </c>
      <c r="KP29" s="410">
        <v>2</v>
      </c>
      <c r="KQ29" s="410" t="s">
        <v>38</v>
      </c>
      <c r="KR29" s="410" t="s">
        <v>38</v>
      </c>
      <c r="KS29" s="410" t="s">
        <v>38</v>
      </c>
      <c r="KT29" s="426" t="s">
        <v>38</v>
      </c>
    </row>
    <row r="30" spans="2:306" ht="18.75" customHeight="1">
      <c r="B30" s="349"/>
      <c r="C30" s="356"/>
      <c r="D30" s="356"/>
      <c r="E30" s="362"/>
      <c r="F30" s="366" t="s">
        <v>17</v>
      </c>
      <c r="G30" s="370">
        <f t="shared" si="0"/>
        <v>10</v>
      </c>
      <c r="H30" s="370">
        <v>0</v>
      </c>
      <c r="I30" s="370">
        <v>0</v>
      </c>
      <c r="J30" s="370">
        <v>0</v>
      </c>
      <c r="K30" s="370">
        <v>0</v>
      </c>
      <c r="L30" s="370">
        <v>0</v>
      </c>
      <c r="M30" s="370">
        <v>0</v>
      </c>
      <c r="N30" s="370">
        <v>0</v>
      </c>
      <c r="O30" s="370">
        <v>0</v>
      </c>
      <c r="P30" s="370">
        <v>0</v>
      </c>
      <c r="Q30" s="370">
        <v>0</v>
      </c>
      <c r="R30" s="370">
        <v>0</v>
      </c>
      <c r="S30" s="370">
        <v>0</v>
      </c>
      <c r="T30" s="370">
        <v>0</v>
      </c>
      <c r="U30" s="370">
        <v>0</v>
      </c>
      <c r="V30" s="370">
        <v>0</v>
      </c>
      <c r="W30" s="370">
        <v>0</v>
      </c>
      <c r="X30" s="370">
        <v>0</v>
      </c>
      <c r="Y30" s="370">
        <v>0</v>
      </c>
      <c r="Z30" s="370">
        <v>0</v>
      </c>
      <c r="AA30" s="370">
        <v>1</v>
      </c>
      <c r="AB30" s="370">
        <v>1</v>
      </c>
      <c r="AC30" s="370">
        <v>2</v>
      </c>
      <c r="AD30" s="370">
        <v>2</v>
      </c>
      <c r="AE30" s="370">
        <v>3</v>
      </c>
      <c r="AF30" s="370">
        <v>1</v>
      </c>
      <c r="AG30" s="370">
        <v>0</v>
      </c>
      <c r="AJ30" s="349"/>
      <c r="AK30" s="356"/>
      <c r="AL30" s="356"/>
      <c r="AM30" s="362"/>
      <c r="AN30" s="366" t="s">
        <v>17</v>
      </c>
      <c r="AO30" s="381">
        <f t="shared" si="2"/>
        <v>18</v>
      </c>
      <c r="AP30" s="385">
        <v>0</v>
      </c>
      <c r="AQ30" s="389">
        <v>0</v>
      </c>
      <c r="AR30" s="389">
        <v>0</v>
      </c>
      <c r="AS30" s="389">
        <v>0</v>
      </c>
      <c r="AT30" s="389">
        <v>0</v>
      </c>
      <c r="AU30" s="389">
        <v>0</v>
      </c>
      <c r="AV30" s="389">
        <v>0</v>
      </c>
      <c r="AW30" s="389">
        <v>0</v>
      </c>
      <c r="AX30" s="389">
        <v>0</v>
      </c>
      <c r="AY30" s="389">
        <v>0</v>
      </c>
      <c r="AZ30" s="389">
        <v>0</v>
      </c>
      <c r="BA30" s="389">
        <v>0</v>
      </c>
      <c r="BB30" s="389">
        <v>0</v>
      </c>
      <c r="BC30" s="389">
        <v>0</v>
      </c>
      <c r="BD30" s="389">
        <v>0</v>
      </c>
      <c r="BE30" s="389">
        <v>0</v>
      </c>
      <c r="BF30" s="389">
        <v>0</v>
      </c>
      <c r="BG30" s="389">
        <v>0</v>
      </c>
      <c r="BH30" s="389">
        <v>0</v>
      </c>
      <c r="BI30" s="389">
        <v>1</v>
      </c>
      <c r="BJ30" s="389">
        <v>5</v>
      </c>
      <c r="BK30" s="389">
        <v>4</v>
      </c>
      <c r="BL30" s="389">
        <v>2</v>
      </c>
      <c r="BM30" s="389">
        <v>4</v>
      </c>
      <c r="BN30" s="389">
        <v>2</v>
      </c>
      <c r="BO30" s="381">
        <v>0</v>
      </c>
      <c r="BQ30" s="349"/>
      <c r="BR30" s="356"/>
      <c r="BS30" s="356"/>
      <c r="BT30" s="362"/>
      <c r="BU30" s="366" t="s">
        <v>17</v>
      </c>
      <c r="BV30" s="397">
        <v>16</v>
      </c>
      <c r="BW30" s="405" t="s">
        <v>38</v>
      </c>
      <c r="BX30" s="409" t="s">
        <v>38</v>
      </c>
      <c r="BY30" s="409" t="s">
        <v>38</v>
      </c>
      <c r="BZ30" s="409" t="s">
        <v>38</v>
      </c>
      <c r="CA30" s="413" t="s">
        <v>38</v>
      </c>
      <c r="CB30" s="405" t="s">
        <v>38</v>
      </c>
      <c r="CC30" s="409" t="s">
        <v>38</v>
      </c>
      <c r="CD30" s="409" t="s">
        <v>38</v>
      </c>
      <c r="CE30" s="409" t="s">
        <v>38</v>
      </c>
      <c r="CF30" s="409" t="s">
        <v>38</v>
      </c>
      <c r="CG30" s="409" t="s">
        <v>38</v>
      </c>
      <c r="CH30" s="409" t="s">
        <v>38</v>
      </c>
      <c r="CI30" s="409" t="s">
        <v>38</v>
      </c>
      <c r="CJ30" s="409" t="s">
        <v>38</v>
      </c>
      <c r="CK30" s="409" t="s">
        <v>38</v>
      </c>
      <c r="CL30" s="409" t="s">
        <v>38</v>
      </c>
      <c r="CM30" s="409" t="s">
        <v>38</v>
      </c>
      <c r="CN30" s="409" t="s">
        <v>38</v>
      </c>
      <c r="CO30" s="409" t="s">
        <v>38</v>
      </c>
      <c r="CP30" s="409">
        <v>5</v>
      </c>
      <c r="CQ30" s="409">
        <v>1</v>
      </c>
      <c r="CR30" s="409">
        <v>2</v>
      </c>
      <c r="CS30" s="409">
        <v>3</v>
      </c>
      <c r="CT30" s="409">
        <v>5</v>
      </c>
      <c r="CU30" s="409" t="s">
        <v>38</v>
      </c>
      <c r="CV30" s="409" t="s">
        <v>38</v>
      </c>
      <c r="CW30" s="425" t="s">
        <v>38</v>
      </c>
      <c r="CZ30" s="349"/>
      <c r="DA30" s="356"/>
      <c r="DB30" s="356"/>
      <c r="DC30" s="362"/>
      <c r="DD30" s="366" t="s">
        <v>17</v>
      </c>
      <c r="DE30" s="397">
        <v>7</v>
      </c>
      <c r="DF30" s="405" t="s">
        <v>38</v>
      </c>
      <c r="DG30" s="409" t="s">
        <v>38</v>
      </c>
      <c r="DH30" s="409" t="s">
        <v>38</v>
      </c>
      <c r="DI30" s="409" t="s">
        <v>38</v>
      </c>
      <c r="DJ30" s="413" t="s">
        <v>38</v>
      </c>
      <c r="DK30" s="405" t="s">
        <v>38</v>
      </c>
      <c r="DL30" s="409" t="s">
        <v>38</v>
      </c>
      <c r="DM30" s="409" t="s">
        <v>38</v>
      </c>
      <c r="DN30" s="409" t="s">
        <v>38</v>
      </c>
      <c r="DO30" s="409" t="s">
        <v>38</v>
      </c>
      <c r="DP30" s="409" t="s">
        <v>38</v>
      </c>
      <c r="DQ30" s="409" t="s">
        <v>38</v>
      </c>
      <c r="DR30" s="409" t="s">
        <v>38</v>
      </c>
      <c r="DS30" s="409" t="s">
        <v>38</v>
      </c>
      <c r="DT30" s="409" t="s">
        <v>38</v>
      </c>
      <c r="DU30" s="409" t="s">
        <v>38</v>
      </c>
      <c r="DV30" s="409" t="s">
        <v>38</v>
      </c>
      <c r="DW30" s="409" t="s">
        <v>38</v>
      </c>
      <c r="DX30" s="409" t="s">
        <v>38</v>
      </c>
      <c r="DY30" s="409">
        <v>1</v>
      </c>
      <c r="DZ30" s="409">
        <v>1</v>
      </c>
      <c r="EA30" s="409" t="s">
        <v>38</v>
      </c>
      <c r="EB30" s="409">
        <v>3</v>
      </c>
      <c r="EC30" s="409">
        <v>2</v>
      </c>
      <c r="ED30" s="409" t="s">
        <v>38</v>
      </c>
      <c r="EE30" s="409" t="s">
        <v>38</v>
      </c>
      <c r="EF30" s="425" t="s">
        <v>38</v>
      </c>
      <c r="EH30" s="349"/>
      <c r="EI30" s="356"/>
      <c r="EJ30" s="356"/>
      <c r="EK30" s="362"/>
      <c r="EL30" s="366" t="s">
        <v>17</v>
      </c>
      <c r="EM30" s="397" t="s">
        <v>38</v>
      </c>
      <c r="EN30" s="405" t="s">
        <v>38</v>
      </c>
      <c r="EO30" s="409" t="s">
        <v>38</v>
      </c>
      <c r="EP30" s="409" t="s">
        <v>38</v>
      </c>
      <c r="EQ30" s="409" t="s">
        <v>38</v>
      </c>
      <c r="ER30" s="413" t="s">
        <v>38</v>
      </c>
      <c r="ES30" s="405" t="s">
        <v>38</v>
      </c>
      <c r="ET30" s="409" t="s">
        <v>38</v>
      </c>
      <c r="EU30" s="409" t="s">
        <v>38</v>
      </c>
      <c r="EV30" s="409" t="s">
        <v>38</v>
      </c>
      <c r="EW30" s="409" t="s">
        <v>38</v>
      </c>
      <c r="EX30" s="409" t="s">
        <v>38</v>
      </c>
      <c r="EY30" s="409" t="s">
        <v>38</v>
      </c>
      <c r="EZ30" s="409" t="s">
        <v>38</v>
      </c>
      <c r="FA30" s="409" t="s">
        <v>38</v>
      </c>
      <c r="FB30" s="409" t="s">
        <v>38</v>
      </c>
      <c r="FC30" s="409" t="s">
        <v>38</v>
      </c>
      <c r="FD30" s="409" t="s">
        <v>38</v>
      </c>
      <c r="FE30" s="409" t="s">
        <v>38</v>
      </c>
      <c r="FF30" s="409" t="s">
        <v>38</v>
      </c>
      <c r="FG30" s="409" t="s">
        <v>38</v>
      </c>
      <c r="FH30" s="409" t="s">
        <v>38</v>
      </c>
      <c r="FI30" s="409" t="s">
        <v>38</v>
      </c>
      <c r="FJ30" s="409" t="s">
        <v>38</v>
      </c>
      <c r="FK30" s="409" t="s">
        <v>38</v>
      </c>
      <c r="FL30" s="409" t="s">
        <v>38</v>
      </c>
      <c r="FM30" s="409" t="s">
        <v>38</v>
      </c>
      <c r="FN30" s="425" t="s">
        <v>38</v>
      </c>
      <c r="FP30" s="349"/>
      <c r="FQ30" s="356"/>
      <c r="FR30" s="356"/>
      <c r="FS30" s="362"/>
      <c r="FT30" s="366" t="s">
        <v>17</v>
      </c>
      <c r="FU30" s="397">
        <v>6</v>
      </c>
      <c r="FV30" s="405" t="s">
        <v>38</v>
      </c>
      <c r="FW30" s="409" t="s">
        <v>38</v>
      </c>
      <c r="FX30" s="409" t="s">
        <v>38</v>
      </c>
      <c r="FY30" s="409" t="s">
        <v>38</v>
      </c>
      <c r="FZ30" s="413" t="s">
        <v>38</v>
      </c>
      <c r="GA30" s="405" t="s">
        <v>38</v>
      </c>
      <c r="GB30" s="409" t="s">
        <v>38</v>
      </c>
      <c r="GC30" s="409" t="s">
        <v>38</v>
      </c>
      <c r="GD30" s="409" t="s">
        <v>38</v>
      </c>
      <c r="GE30" s="409" t="s">
        <v>38</v>
      </c>
      <c r="GF30" s="409" t="s">
        <v>38</v>
      </c>
      <c r="GG30" s="409" t="s">
        <v>38</v>
      </c>
      <c r="GH30" s="409" t="s">
        <v>38</v>
      </c>
      <c r="GI30" s="409" t="s">
        <v>38</v>
      </c>
      <c r="GJ30" s="409" t="s">
        <v>38</v>
      </c>
      <c r="GK30" s="409" t="s">
        <v>38</v>
      </c>
      <c r="GL30" s="409" t="s">
        <v>38</v>
      </c>
      <c r="GM30" s="409">
        <v>1</v>
      </c>
      <c r="GN30" s="409" t="s">
        <v>38</v>
      </c>
      <c r="GO30" s="409" t="s">
        <v>38</v>
      </c>
      <c r="GP30" s="409">
        <v>2</v>
      </c>
      <c r="GQ30" s="409" t="s">
        <v>38</v>
      </c>
      <c r="GR30" s="409">
        <v>2</v>
      </c>
      <c r="GS30" s="409">
        <v>1</v>
      </c>
      <c r="GT30" s="409" t="s">
        <v>38</v>
      </c>
      <c r="GU30" s="409" t="s">
        <v>38</v>
      </c>
      <c r="GV30" s="425" t="s">
        <v>38</v>
      </c>
      <c r="GX30" s="349"/>
      <c r="GY30" s="356"/>
      <c r="GZ30" s="356"/>
      <c r="HA30" s="362"/>
      <c r="HB30" s="366" t="s">
        <v>17</v>
      </c>
      <c r="HC30" s="397">
        <v>6</v>
      </c>
      <c r="HD30" s="405" t="s">
        <v>38</v>
      </c>
      <c r="HE30" s="409" t="s">
        <v>38</v>
      </c>
      <c r="HF30" s="409" t="s">
        <v>38</v>
      </c>
      <c r="HG30" s="409" t="s">
        <v>38</v>
      </c>
      <c r="HH30" s="413" t="s">
        <v>38</v>
      </c>
      <c r="HI30" s="417" t="s">
        <v>38</v>
      </c>
      <c r="HJ30" s="409" t="s">
        <v>38</v>
      </c>
      <c r="HK30" s="409" t="s">
        <v>38</v>
      </c>
      <c r="HL30" s="409" t="s">
        <v>38</v>
      </c>
      <c r="HM30" s="409" t="s">
        <v>38</v>
      </c>
      <c r="HN30" s="409" t="s">
        <v>38</v>
      </c>
      <c r="HO30" s="409" t="s">
        <v>38</v>
      </c>
      <c r="HP30" s="409" t="s">
        <v>38</v>
      </c>
      <c r="HQ30" s="409" t="s">
        <v>38</v>
      </c>
      <c r="HR30" s="409" t="s">
        <v>38</v>
      </c>
      <c r="HS30" s="409" t="s">
        <v>38</v>
      </c>
      <c r="HT30" s="409" t="s">
        <v>38</v>
      </c>
      <c r="HU30" s="409" t="s">
        <v>38</v>
      </c>
      <c r="HV30" s="409" t="s">
        <v>38</v>
      </c>
      <c r="HW30" s="409">
        <v>1</v>
      </c>
      <c r="HX30" s="409" t="s">
        <v>38</v>
      </c>
      <c r="HY30" s="409">
        <v>4</v>
      </c>
      <c r="HZ30" s="409" t="s">
        <v>38</v>
      </c>
      <c r="IA30" s="409">
        <v>1</v>
      </c>
      <c r="IB30" s="409" t="s">
        <v>38</v>
      </c>
      <c r="IC30" s="409" t="s">
        <v>38</v>
      </c>
      <c r="ID30" s="425" t="s">
        <v>38</v>
      </c>
      <c r="IF30" s="349"/>
      <c r="IG30" s="356"/>
      <c r="IH30" s="356"/>
      <c r="II30" s="362"/>
      <c r="IJ30" s="366" t="s">
        <v>17</v>
      </c>
      <c r="IK30" s="397">
        <v>5</v>
      </c>
      <c r="IL30" s="405" t="s">
        <v>38</v>
      </c>
      <c r="IM30" s="409" t="s">
        <v>38</v>
      </c>
      <c r="IN30" s="409" t="s">
        <v>38</v>
      </c>
      <c r="IO30" s="409" t="s">
        <v>38</v>
      </c>
      <c r="IP30" s="413" t="s">
        <v>38</v>
      </c>
      <c r="IQ30" s="417" t="s">
        <v>38</v>
      </c>
      <c r="IR30" s="409" t="s">
        <v>38</v>
      </c>
      <c r="IS30" s="409" t="s">
        <v>38</v>
      </c>
      <c r="IT30" s="409" t="s">
        <v>38</v>
      </c>
      <c r="IU30" s="409" t="s">
        <v>38</v>
      </c>
      <c r="IV30" s="409" t="s">
        <v>38</v>
      </c>
      <c r="IW30" s="409" t="s">
        <v>38</v>
      </c>
      <c r="IX30" s="409" t="s">
        <v>38</v>
      </c>
      <c r="IY30" s="409" t="s">
        <v>38</v>
      </c>
      <c r="IZ30" s="409" t="s">
        <v>38</v>
      </c>
      <c r="JA30" s="409" t="s">
        <v>38</v>
      </c>
      <c r="JB30" s="409" t="s">
        <v>38</v>
      </c>
      <c r="JC30" s="409" t="s">
        <v>38</v>
      </c>
      <c r="JD30" s="409">
        <v>1</v>
      </c>
      <c r="JE30" s="409">
        <v>1</v>
      </c>
      <c r="JF30" s="409" t="s">
        <v>38</v>
      </c>
      <c r="JG30" s="409">
        <v>2</v>
      </c>
      <c r="JH30" s="409" t="s">
        <v>38</v>
      </c>
      <c r="JI30" s="409">
        <v>1</v>
      </c>
      <c r="JJ30" s="409" t="s">
        <v>38</v>
      </c>
      <c r="JK30" s="409" t="s">
        <v>38</v>
      </c>
      <c r="JL30" s="425" t="s">
        <v>38</v>
      </c>
      <c r="JN30" s="349"/>
      <c r="JO30" s="356"/>
      <c r="JP30" s="356"/>
      <c r="JQ30" s="362"/>
      <c r="JR30" s="366" t="s">
        <v>17</v>
      </c>
      <c r="JS30" s="397">
        <v>7</v>
      </c>
      <c r="JT30" s="405" t="s">
        <v>38</v>
      </c>
      <c r="JU30" s="409" t="s">
        <v>38</v>
      </c>
      <c r="JV30" s="409" t="s">
        <v>38</v>
      </c>
      <c r="JW30" s="409" t="s">
        <v>38</v>
      </c>
      <c r="JX30" s="413" t="s">
        <v>38</v>
      </c>
      <c r="JY30" s="417" t="s">
        <v>38</v>
      </c>
      <c r="JZ30" s="409" t="s">
        <v>38</v>
      </c>
      <c r="KA30" s="409" t="s">
        <v>38</v>
      </c>
      <c r="KB30" s="409" t="s">
        <v>38</v>
      </c>
      <c r="KC30" s="409" t="s">
        <v>38</v>
      </c>
      <c r="KD30" s="409" t="s">
        <v>38</v>
      </c>
      <c r="KE30" s="409" t="s">
        <v>38</v>
      </c>
      <c r="KF30" s="409" t="s">
        <v>38</v>
      </c>
      <c r="KG30" s="409" t="s">
        <v>38</v>
      </c>
      <c r="KH30" s="409" t="s">
        <v>38</v>
      </c>
      <c r="KI30" s="409" t="s">
        <v>38</v>
      </c>
      <c r="KJ30" s="409" t="s">
        <v>38</v>
      </c>
      <c r="KK30" s="409">
        <v>1</v>
      </c>
      <c r="KL30" s="409" t="s">
        <v>38</v>
      </c>
      <c r="KM30" s="409">
        <v>2</v>
      </c>
      <c r="KN30" s="409" t="s">
        <v>38</v>
      </c>
      <c r="KO30" s="409" t="s">
        <v>38</v>
      </c>
      <c r="KP30" s="409">
        <v>4</v>
      </c>
      <c r="KQ30" s="409" t="s">
        <v>38</v>
      </c>
      <c r="KR30" s="409" t="s">
        <v>38</v>
      </c>
      <c r="KS30" s="409" t="s">
        <v>38</v>
      </c>
      <c r="KT30" s="425" t="s">
        <v>38</v>
      </c>
    </row>
    <row r="31" spans="2:306" ht="18.75" customHeight="1">
      <c r="B31" s="348">
        <v>2000</v>
      </c>
      <c r="C31" s="356"/>
      <c r="D31" s="356"/>
      <c r="E31" s="362" t="s">
        <v>322</v>
      </c>
      <c r="F31" s="365" t="s">
        <v>136</v>
      </c>
      <c r="G31" s="369">
        <f t="shared" si="0"/>
        <v>573</v>
      </c>
      <c r="H31" s="369">
        <f t="shared" ref="H31:AG32" si="10">H33+H77</f>
        <v>0</v>
      </c>
      <c r="I31" s="369">
        <f t="shared" si="10"/>
        <v>0</v>
      </c>
      <c r="J31" s="369">
        <f t="shared" si="10"/>
        <v>0</v>
      </c>
      <c r="K31" s="369">
        <f t="shared" si="10"/>
        <v>0</v>
      </c>
      <c r="L31" s="369">
        <f t="shared" si="10"/>
        <v>0</v>
      </c>
      <c r="M31" s="369">
        <f t="shared" si="10"/>
        <v>0</v>
      </c>
      <c r="N31" s="369">
        <f t="shared" si="10"/>
        <v>1</v>
      </c>
      <c r="O31" s="369">
        <f t="shared" si="10"/>
        <v>0</v>
      </c>
      <c r="P31" s="369">
        <f t="shared" si="10"/>
        <v>0</v>
      </c>
      <c r="Q31" s="369">
        <f t="shared" si="10"/>
        <v>0</v>
      </c>
      <c r="R31" s="369">
        <f t="shared" si="10"/>
        <v>0</v>
      </c>
      <c r="S31" s="369">
        <f t="shared" si="10"/>
        <v>0</v>
      </c>
      <c r="T31" s="369">
        <f t="shared" si="10"/>
        <v>1</v>
      </c>
      <c r="U31" s="369">
        <f t="shared" si="10"/>
        <v>2</v>
      </c>
      <c r="V31" s="369">
        <f t="shared" si="10"/>
        <v>5</v>
      </c>
      <c r="W31" s="369">
        <f t="shared" si="10"/>
        <v>8</v>
      </c>
      <c r="X31" s="369">
        <f t="shared" si="10"/>
        <v>16</v>
      </c>
      <c r="Y31" s="369">
        <f t="shared" si="10"/>
        <v>22</v>
      </c>
      <c r="Z31" s="369">
        <f t="shared" si="10"/>
        <v>60</v>
      </c>
      <c r="AA31" s="369">
        <f t="shared" si="10"/>
        <v>88</v>
      </c>
      <c r="AB31" s="369">
        <f t="shared" si="10"/>
        <v>97</v>
      </c>
      <c r="AC31" s="369">
        <f t="shared" si="10"/>
        <v>109</v>
      </c>
      <c r="AD31" s="369">
        <f t="shared" si="10"/>
        <v>101</v>
      </c>
      <c r="AE31" s="369">
        <f t="shared" si="10"/>
        <v>52</v>
      </c>
      <c r="AF31" s="369">
        <f t="shared" si="10"/>
        <v>11</v>
      </c>
      <c r="AG31" s="369">
        <f t="shared" si="10"/>
        <v>0</v>
      </c>
      <c r="AJ31" s="348">
        <v>2000</v>
      </c>
      <c r="AK31" s="356"/>
      <c r="AL31" s="356"/>
      <c r="AM31" s="362" t="s">
        <v>322</v>
      </c>
      <c r="AN31" s="365" t="s">
        <v>136</v>
      </c>
      <c r="AO31" s="380">
        <f t="shared" si="2"/>
        <v>557</v>
      </c>
      <c r="AP31" s="384">
        <f t="shared" ref="AP31:BO32" si="11">AP33+AP77</f>
        <v>0</v>
      </c>
      <c r="AQ31" s="388">
        <f t="shared" si="11"/>
        <v>0</v>
      </c>
      <c r="AR31" s="388">
        <f t="shared" si="11"/>
        <v>0</v>
      </c>
      <c r="AS31" s="388">
        <f t="shared" si="11"/>
        <v>0</v>
      </c>
      <c r="AT31" s="388">
        <f t="shared" si="11"/>
        <v>0</v>
      </c>
      <c r="AU31" s="388">
        <f t="shared" si="11"/>
        <v>0</v>
      </c>
      <c r="AV31" s="388">
        <f t="shared" si="11"/>
        <v>0</v>
      </c>
      <c r="AW31" s="388">
        <f t="shared" si="11"/>
        <v>1</v>
      </c>
      <c r="AX31" s="388">
        <f t="shared" si="11"/>
        <v>1</v>
      </c>
      <c r="AY31" s="388">
        <f t="shared" si="11"/>
        <v>0</v>
      </c>
      <c r="AZ31" s="388">
        <f t="shared" si="11"/>
        <v>0</v>
      </c>
      <c r="BA31" s="388">
        <f t="shared" si="11"/>
        <v>0</v>
      </c>
      <c r="BB31" s="388">
        <f t="shared" si="11"/>
        <v>2</v>
      </c>
      <c r="BC31" s="388">
        <f t="shared" si="11"/>
        <v>2</v>
      </c>
      <c r="BD31" s="388">
        <f t="shared" si="11"/>
        <v>5</v>
      </c>
      <c r="BE31" s="388">
        <f t="shared" si="11"/>
        <v>8</v>
      </c>
      <c r="BF31" s="388">
        <f t="shared" si="11"/>
        <v>11</v>
      </c>
      <c r="BG31" s="388">
        <f t="shared" si="11"/>
        <v>29</v>
      </c>
      <c r="BH31" s="388">
        <f t="shared" si="11"/>
        <v>57</v>
      </c>
      <c r="BI31" s="388">
        <f t="shared" si="11"/>
        <v>88</v>
      </c>
      <c r="BJ31" s="388">
        <f t="shared" si="11"/>
        <v>92</v>
      </c>
      <c r="BK31" s="388">
        <f t="shared" si="11"/>
        <v>93</v>
      </c>
      <c r="BL31" s="388">
        <f t="shared" si="11"/>
        <v>108</v>
      </c>
      <c r="BM31" s="388">
        <f t="shared" si="11"/>
        <v>45</v>
      </c>
      <c r="BN31" s="388">
        <f t="shared" si="11"/>
        <v>15</v>
      </c>
      <c r="BO31" s="380">
        <f t="shared" si="11"/>
        <v>0</v>
      </c>
      <c r="BQ31" s="348">
        <v>2000</v>
      </c>
      <c r="BR31" s="356"/>
      <c r="BS31" s="356"/>
      <c r="BT31" s="362" t="s">
        <v>322</v>
      </c>
      <c r="BU31" s="365" t="s">
        <v>136</v>
      </c>
      <c r="BV31" s="398">
        <v>623</v>
      </c>
      <c r="BW31" s="406" t="s">
        <v>38</v>
      </c>
      <c r="BX31" s="410" t="s">
        <v>38</v>
      </c>
      <c r="BY31" s="410" t="s">
        <v>38</v>
      </c>
      <c r="BZ31" s="410" t="s">
        <v>38</v>
      </c>
      <c r="CA31" s="414" t="s">
        <v>38</v>
      </c>
      <c r="CB31" s="406" t="s">
        <v>38</v>
      </c>
      <c r="CC31" s="410" t="s">
        <v>38</v>
      </c>
      <c r="CD31" s="410" t="s">
        <v>38</v>
      </c>
      <c r="CE31" s="410" t="s">
        <v>38</v>
      </c>
      <c r="CF31" s="410" t="s">
        <v>38</v>
      </c>
      <c r="CG31" s="410" t="s">
        <v>38</v>
      </c>
      <c r="CH31" s="410" t="s">
        <v>38</v>
      </c>
      <c r="CI31" s="410">
        <v>1</v>
      </c>
      <c r="CJ31" s="410">
        <v>3</v>
      </c>
      <c r="CK31" s="410">
        <v>13</v>
      </c>
      <c r="CL31" s="410">
        <v>4</v>
      </c>
      <c r="CM31" s="410">
        <v>21</v>
      </c>
      <c r="CN31" s="410">
        <v>35</v>
      </c>
      <c r="CO31" s="410">
        <v>81</v>
      </c>
      <c r="CP31" s="410">
        <v>88</v>
      </c>
      <c r="CQ31" s="410">
        <v>102</v>
      </c>
      <c r="CR31" s="410">
        <v>119</v>
      </c>
      <c r="CS31" s="410">
        <v>91</v>
      </c>
      <c r="CT31" s="410">
        <v>53</v>
      </c>
      <c r="CU31" s="410">
        <v>12</v>
      </c>
      <c r="CV31" s="410" t="s">
        <v>38</v>
      </c>
      <c r="CW31" s="426" t="s">
        <v>38</v>
      </c>
      <c r="CZ31" s="348">
        <v>2000</v>
      </c>
      <c r="DA31" s="356"/>
      <c r="DB31" s="356"/>
      <c r="DC31" s="362" t="s">
        <v>322</v>
      </c>
      <c r="DD31" s="365" t="s">
        <v>136</v>
      </c>
      <c r="DE31" s="398">
        <v>564</v>
      </c>
      <c r="DF31" s="406" t="s">
        <v>38</v>
      </c>
      <c r="DG31" s="410">
        <v>1</v>
      </c>
      <c r="DH31" s="410" t="s">
        <v>38</v>
      </c>
      <c r="DI31" s="410" t="s">
        <v>38</v>
      </c>
      <c r="DJ31" s="414" t="s">
        <v>38</v>
      </c>
      <c r="DK31" s="406">
        <v>1</v>
      </c>
      <c r="DL31" s="410" t="s">
        <v>38</v>
      </c>
      <c r="DM31" s="410" t="s">
        <v>38</v>
      </c>
      <c r="DN31" s="410">
        <v>1</v>
      </c>
      <c r="DO31" s="410" t="s">
        <v>38</v>
      </c>
      <c r="DP31" s="410" t="s">
        <v>38</v>
      </c>
      <c r="DQ31" s="410" t="s">
        <v>38</v>
      </c>
      <c r="DR31" s="410" t="s">
        <v>38</v>
      </c>
      <c r="DS31" s="410">
        <v>3</v>
      </c>
      <c r="DT31" s="410">
        <v>5</v>
      </c>
      <c r="DU31" s="410">
        <v>4</v>
      </c>
      <c r="DV31" s="410">
        <v>15</v>
      </c>
      <c r="DW31" s="410">
        <v>34</v>
      </c>
      <c r="DX31" s="410">
        <v>65</v>
      </c>
      <c r="DY31" s="410">
        <v>77</v>
      </c>
      <c r="DZ31" s="410">
        <v>103</v>
      </c>
      <c r="EA31" s="410">
        <v>106</v>
      </c>
      <c r="EB31" s="410">
        <v>91</v>
      </c>
      <c r="EC31" s="410">
        <v>52</v>
      </c>
      <c r="ED31" s="410">
        <v>7</v>
      </c>
      <c r="EE31" s="410" t="s">
        <v>38</v>
      </c>
      <c r="EF31" s="426" t="s">
        <v>38</v>
      </c>
      <c r="EH31" s="348">
        <v>2000</v>
      </c>
      <c r="EI31" s="356"/>
      <c r="EJ31" s="356"/>
      <c r="EK31" s="362" t="s">
        <v>322</v>
      </c>
      <c r="EL31" s="365" t="s">
        <v>136</v>
      </c>
      <c r="EM31" s="398">
        <v>590</v>
      </c>
      <c r="EN31" s="406" t="s">
        <v>38</v>
      </c>
      <c r="EO31" s="410" t="s">
        <v>38</v>
      </c>
      <c r="EP31" s="410" t="s">
        <v>38</v>
      </c>
      <c r="EQ31" s="410" t="s">
        <v>38</v>
      </c>
      <c r="ER31" s="414">
        <v>1</v>
      </c>
      <c r="ES31" s="406">
        <v>1</v>
      </c>
      <c r="ET31" s="410" t="s">
        <v>38</v>
      </c>
      <c r="EU31" s="410" t="s">
        <v>38</v>
      </c>
      <c r="EV31" s="410" t="s">
        <v>38</v>
      </c>
      <c r="EW31" s="410">
        <v>2</v>
      </c>
      <c r="EX31" s="410" t="s">
        <v>38</v>
      </c>
      <c r="EY31" s="410" t="s">
        <v>38</v>
      </c>
      <c r="EZ31" s="410" t="s">
        <v>38</v>
      </c>
      <c r="FA31" s="410">
        <v>2</v>
      </c>
      <c r="FB31" s="410">
        <v>4</v>
      </c>
      <c r="FC31" s="410">
        <v>4</v>
      </c>
      <c r="FD31" s="410">
        <v>11</v>
      </c>
      <c r="FE31" s="410">
        <v>29</v>
      </c>
      <c r="FF31" s="410">
        <v>82</v>
      </c>
      <c r="FG31" s="410">
        <v>98</v>
      </c>
      <c r="FH31" s="410">
        <v>100</v>
      </c>
      <c r="FI31" s="410">
        <v>106</v>
      </c>
      <c r="FJ31" s="410">
        <v>94</v>
      </c>
      <c r="FK31" s="410">
        <v>44</v>
      </c>
      <c r="FL31" s="410">
        <v>12</v>
      </c>
      <c r="FM31" s="410">
        <v>1</v>
      </c>
      <c r="FN31" s="426" t="s">
        <v>38</v>
      </c>
      <c r="FP31" s="348">
        <v>2000</v>
      </c>
      <c r="FQ31" s="356"/>
      <c r="FR31" s="356"/>
      <c r="FS31" s="362" t="s">
        <v>322</v>
      </c>
      <c r="FT31" s="365" t="s">
        <v>136</v>
      </c>
      <c r="FU31" s="398">
        <v>617</v>
      </c>
      <c r="FV31" s="406" t="s">
        <v>38</v>
      </c>
      <c r="FW31" s="410" t="s">
        <v>38</v>
      </c>
      <c r="FX31" s="410" t="s">
        <v>38</v>
      </c>
      <c r="FY31" s="410" t="s">
        <v>38</v>
      </c>
      <c r="FZ31" s="414" t="s">
        <v>38</v>
      </c>
      <c r="GA31" s="406" t="s">
        <v>38</v>
      </c>
      <c r="GB31" s="410" t="s">
        <v>38</v>
      </c>
      <c r="GC31" s="410" t="s">
        <v>38</v>
      </c>
      <c r="GD31" s="410" t="s">
        <v>38</v>
      </c>
      <c r="GE31" s="410" t="s">
        <v>38</v>
      </c>
      <c r="GF31" s="410" t="s">
        <v>38</v>
      </c>
      <c r="GG31" s="410" t="s">
        <v>38</v>
      </c>
      <c r="GH31" s="410">
        <v>5</v>
      </c>
      <c r="GI31" s="410" t="s">
        <v>38</v>
      </c>
      <c r="GJ31" s="410">
        <v>8</v>
      </c>
      <c r="GK31" s="410">
        <v>7</v>
      </c>
      <c r="GL31" s="410">
        <v>16</v>
      </c>
      <c r="GM31" s="410">
        <v>36</v>
      </c>
      <c r="GN31" s="410">
        <v>89</v>
      </c>
      <c r="GO31" s="410">
        <v>83</v>
      </c>
      <c r="GP31" s="410">
        <v>104</v>
      </c>
      <c r="GQ31" s="410">
        <v>115</v>
      </c>
      <c r="GR31" s="410">
        <v>105</v>
      </c>
      <c r="GS31" s="410">
        <v>41</v>
      </c>
      <c r="GT31" s="410">
        <v>7</v>
      </c>
      <c r="GU31" s="410">
        <v>1</v>
      </c>
      <c r="GV31" s="426" t="s">
        <v>38</v>
      </c>
      <c r="GX31" s="348">
        <v>2000</v>
      </c>
      <c r="GY31" s="356"/>
      <c r="GZ31" s="356"/>
      <c r="HA31" s="362" t="s">
        <v>322</v>
      </c>
      <c r="HB31" s="365" t="s">
        <v>136</v>
      </c>
      <c r="HC31" s="398">
        <v>613</v>
      </c>
      <c r="HD31" s="406" t="s">
        <v>38</v>
      </c>
      <c r="HE31" s="410" t="s">
        <v>38</v>
      </c>
      <c r="HF31" s="410" t="s">
        <v>38</v>
      </c>
      <c r="HG31" s="410" t="s">
        <v>38</v>
      </c>
      <c r="HH31" s="414" t="s">
        <v>38</v>
      </c>
      <c r="HI31" s="418" t="s">
        <v>38</v>
      </c>
      <c r="HJ31" s="410" t="s">
        <v>38</v>
      </c>
      <c r="HK31" s="410" t="s">
        <v>38</v>
      </c>
      <c r="HL31" s="410" t="s">
        <v>38</v>
      </c>
      <c r="HM31" s="410" t="s">
        <v>38</v>
      </c>
      <c r="HN31" s="410" t="s">
        <v>38</v>
      </c>
      <c r="HO31" s="410" t="s">
        <v>38</v>
      </c>
      <c r="HP31" s="410" t="s">
        <v>38</v>
      </c>
      <c r="HQ31" s="410">
        <v>4</v>
      </c>
      <c r="HR31" s="410">
        <v>1</v>
      </c>
      <c r="HS31" s="410">
        <v>6</v>
      </c>
      <c r="HT31" s="410">
        <v>22</v>
      </c>
      <c r="HU31" s="410">
        <v>44</v>
      </c>
      <c r="HV31" s="410">
        <v>79</v>
      </c>
      <c r="HW31" s="410">
        <v>87</v>
      </c>
      <c r="HX31" s="410">
        <v>101</v>
      </c>
      <c r="HY31" s="410">
        <v>126</v>
      </c>
      <c r="HZ31" s="410">
        <v>104</v>
      </c>
      <c r="IA31" s="410">
        <v>32</v>
      </c>
      <c r="IB31" s="410">
        <v>6</v>
      </c>
      <c r="IC31" s="410">
        <v>1</v>
      </c>
      <c r="ID31" s="426" t="s">
        <v>38</v>
      </c>
      <c r="IF31" s="348">
        <v>2000</v>
      </c>
      <c r="IG31" s="356"/>
      <c r="IH31" s="356"/>
      <c r="II31" s="362" t="s">
        <v>322</v>
      </c>
      <c r="IJ31" s="365" t="s">
        <v>136</v>
      </c>
      <c r="IK31" s="398">
        <v>547</v>
      </c>
      <c r="IL31" s="406" t="s">
        <v>38</v>
      </c>
      <c r="IM31" s="410" t="s">
        <v>38</v>
      </c>
      <c r="IN31" s="410" t="s">
        <v>38</v>
      </c>
      <c r="IO31" s="410" t="s">
        <v>38</v>
      </c>
      <c r="IP31" s="414" t="s">
        <v>38</v>
      </c>
      <c r="IQ31" s="418" t="s">
        <v>38</v>
      </c>
      <c r="IR31" s="410" t="s">
        <v>38</v>
      </c>
      <c r="IS31" s="410" t="s">
        <v>38</v>
      </c>
      <c r="IT31" s="410" t="s">
        <v>38</v>
      </c>
      <c r="IU31" s="410" t="s">
        <v>38</v>
      </c>
      <c r="IV31" s="410" t="s">
        <v>38</v>
      </c>
      <c r="IW31" s="410" t="s">
        <v>38</v>
      </c>
      <c r="IX31" s="410">
        <v>1</v>
      </c>
      <c r="IY31" s="410">
        <v>1</v>
      </c>
      <c r="IZ31" s="410">
        <v>3</v>
      </c>
      <c r="JA31" s="410">
        <v>12</v>
      </c>
      <c r="JB31" s="410">
        <v>23</v>
      </c>
      <c r="JC31" s="410">
        <v>47</v>
      </c>
      <c r="JD31" s="410">
        <v>70</v>
      </c>
      <c r="JE31" s="410">
        <v>67</v>
      </c>
      <c r="JF31" s="410">
        <v>94</v>
      </c>
      <c r="JG31" s="410">
        <v>110</v>
      </c>
      <c r="JH31" s="410">
        <v>83</v>
      </c>
      <c r="JI31" s="410">
        <v>30</v>
      </c>
      <c r="JJ31" s="410">
        <v>6</v>
      </c>
      <c r="JK31" s="410" t="s">
        <v>38</v>
      </c>
      <c r="JL31" s="426" t="s">
        <v>38</v>
      </c>
      <c r="JN31" s="348">
        <v>2000</v>
      </c>
      <c r="JO31" s="356"/>
      <c r="JP31" s="356"/>
      <c r="JQ31" s="362" t="s">
        <v>322</v>
      </c>
      <c r="JR31" s="365" t="s">
        <v>136</v>
      </c>
      <c r="JS31" s="398">
        <v>659</v>
      </c>
      <c r="JT31" s="406" t="s">
        <v>38</v>
      </c>
      <c r="JU31" s="410" t="s">
        <v>38</v>
      </c>
      <c r="JV31" s="410" t="s">
        <v>38</v>
      </c>
      <c r="JW31" s="410" t="s">
        <v>38</v>
      </c>
      <c r="JX31" s="414" t="s">
        <v>38</v>
      </c>
      <c r="JY31" s="418" t="s">
        <v>38</v>
      </c>
      <c r="JZ31" s="410" t="s">
        <v>38</v>
      </c>
      <c r="KA31" s="410">
        <v>1</v>
      </c>
      <c r="KB31" s="410" t="s">
        <v>38</v>
      </c>
      <c r="KC31" s="410" t="s">
        <v>38</v>
      </c>
      <c r="KD31" s="410">
        <v>2</v>
      </c>
      <c r="KE31" s="410" t="s">
        <v>38</v>
      </c>
      <c r="KF31" s="410">
        <v>2</v>
      </c>
      <c r="KG31" s="410">
        <v>1</v>
      </c>
      <c r="KH31" s="410">
        <v>4</v>
      </c>
      <c r="KI31" s="410">
        <v>15</v>
      </c>
      <c r="KJ31" s="410">
        <v>24</v>
      </c>
      <c r="KK31" s="410">
        <v>60</v>
      </c>
      <c r="KL31" s="410">
        <v>68</v>
      </c>
      <c r="KM31" s="410">
        <v>86</v>
      </c>
      <c r="KN31" s="410">
        <v>105</v>
      </c>
      <c r="KO31" s="410">
        <v>138</v>
      </c>
      <c r="KP31" s="410">
        <v>105</v>
      </c>
      <c r="KQ31" s="410">
        <v>33</v>
      </c>
      <c r="KR31" s="410">
        <v>12</v>
      </c>
      <c r="KS31" s="410">
        <v>3</v>
      </c>
      <c r="KT31" s="426" t="s">
        <v>38</v>
      </c>
    </row>
    <row r="32" spans="2:306" ht="18.75" customHeight="1">
      <c r="B32" s="348"/>
      <c r="C32" s="356"/>
      <c r="D32" s="356"/>
      <c r="E32" s="362"/>
      <c r="F32" s="366" t="s">
        <v>17</v>
      </c>
      <c r="G32" s="370">
        <f t="shared" si="0"/>
        <v>470</v>
      </c>
      <c r="H32" s="370">
        <f t="shared" si="10"/>
        <v>0</v>
      </c>
      <c r="I32" s="370">
        <f t="shared" si="10"/>
        <v>0</v>
      </c>
      <c r="J32" s="370">
        <f t="shared" si="10"/>
        <v>0</v>
      </c>
      <c r="K32" s="370">
        <f t="shared" si="10"/>
        <v>0</v>
      </c>
      <c r="L32" s="370">
        <f t="shared" si="10"/>
        <v>0</v>
      </c>
      <c r="M32" s="370">
        <f t="shared" si="10"/>
        <v>0</v>
      </c>
      <c r="N32" s="370">
        <f t="shared" si="10"/>
        <v>0</v>
      </c>
      <c r="O32" s="370">
        <f t="shared" si="10"/>
        <v>0</v>
      </c>
      <c r="P32" s="370">
        <f t="shared" si="10"/>
        <v>0</v>
      </c>
      <c r="Q32" s="370">
        <f t="shared" si="10"/>
        <v>0</v>
      </c>
      <c r="R32" s="370">
        <f t="shared" si="10"/>
        <v>0</v>
      </c>
      <c r="S32" s="370">
        <f t="shared" si="10"/>
        <v>0</v>
      </c>
      <c r="T32" s="370">
        <f t="shared" si="10"/>
        <v>1</v>
      </c>
      <c r="U32" s="370">
        <f t="shared" si="10"/>
        <v>2</v>
      </c>
      <c r="V32" s="370">
        <f t="shared" si="10"/>
        <v>6</v>
      </c>
      <c r="W32" s="370">
        <f t="shared" si="10"/>
        <v>6</v>
      </c>
      <c r="X32" s="370">
        <f t="shared" si="10"/>
        <v>13</v>
      </c>
      <c r="Y32" s="370">
        <f t="shared" si="10"/>
        <v>18</v>
      </c>
      <c r="Z32" s="370">
        <f t="shared" si="10"/>
        <v>28</v>
      </c>
      <c r="AA32" s="370">
        <f t="shared" si="10"/>
        <v>58</v>
      </c>
      <c r="AB32" s="370">
        <f t="shared" si="10"/>
        <v>47</v>
      </c>
      <c r="AC32" s="370">
        <f t="shared" si="10"/>
        <v>79</v>
      </c>
      <c r="AD32" s="370">
        <f t="shared" si="10"/>
        <v>103</v>
      </c>
      <c r="AE32" s="370">
        <f t="shared" si="10"/>
        <v>79</v>
      </c>
      <c r="AF32" s="370">
        <f t="shared" si="10"/>
        <v>30</v>
      </c>
      <c r="AG32" s="370">
        <f t="shared" si="10"/>
        <v>0</v>
      </c>
      <c r="AJ32" s="348"/>
      <c r="AK32" s="356"/>
      <c r="AL32" s="356"/>
      <c r="AM32" s="362"/>
      <c r="AN32" s="366" t="s">
        <v>17</v>
      </c>
      <c r="AO32" s="381">
        <f t="shared" si="2"/>
        <v>410</v>
      </c>
      <c r="AP32" s="385">
        <f t="shared" si="11"/>
        <v>0</v>
      </c>
      <c r="AQ32" s="389">
        <f t="shared" si="11"/>
        <v>0</v>
      </c>
      <c r="AR32" s="389">
        <f t="shared" si="11"/>
        <v>0</v>
      </c>
      <c r="AS32" s="389">
        <f t="shared" si="11"/>
        <v>0</v>
      </c>
      <c r="AT32" s="389">
        <f t="shared" si="11"/>
        <v>0</v>
      </c>
      <c r="AU32" s="389">
        <f t="shared" si="11"/>
        <v>0</v>
      </c>
      <c r="AV32" s="389">
        <f t="shared" si="11"/>
        <v>0</v>
      </c>
      <c r="AW32" s="389">
        <f t="shared" si="11"/>
        <v>0</v>
      </c>
      <c r="AX32" s="389">
        <f t="shared" si="11"/>
        <v>0</v>
      </c>
      <c r="AY32" s="389">
        <f t="shared" si="11"/>
        <v>1</v>
      </c>
      <c r="AZ32" s="389">
        <f t="shared" si="11"/>
        <v>0</v>
      </c>
      <c r="BA32" s="389">
        <f t="shared" si="11"/>
        <v>0</v>
      </c>
      <c r="BB32" s="389">
        <f t="shared" si="11"/>
        <v>2</v>
      </c>
      <c r="BC32" s="389">
        <f t="shared" si="11"/>
        <v>0</v>
      </c>
      <c r="BD32" s="389">
        <f t="shared" si="11"/>
        <v>6</v>
      </c>
      <c r="BE32" s="389">
        <f t="shared" si="11"/>
        <v>7</v>
      </c>
      <c r="BF32" s="389">
        <f t="shared" si="11"/>
        <v>11</v>
      </c>
      <c r="BG32" s="389">
        <f t="shared" si="11"/>
        <v>15</v>
      </c>
      <c r="BH32" s="389">
        <f t="shared" si="11"/>
        <v>32</v>
      </c>
      <c r="BI32" s="389">
        <f t="shared" si="11"/>
        <v>38</v>
      </c>
      <c r="BJ32" s="389">
        <f t="shared" si="11"/>
        <v>51</v>
      </c>
      <c r="BK32" s="389">
        <f t="shared" si="11"/>
        <v>72</v>
      </c>
      <c r="BL32" s="389">
        <f t="shared" si="11"/>
        <v>82</v>
      </c>
      <c r="BM32" s="389">
        <f t="shared" si="11"/>
        <v>61</v>
      </c>
      <c r="BN32" s="389">
        <f t="shared" si="11"/>
        <v>32</v>
      </c>
      <c r="BO32" s="381">
        <f t="shared" si="11"/>
        <v>0</v>
      </c>
      <c r="BQ32" s="348"/>
      <c r="BR32" s="356"/>
      <c r="BS32" s="356"/>
      <c r="BT32" s="362"/>
      <c r="BU32" s="366" t="s">
        <v>17</v>
      </c>
      <c r="BV32" s="395">
        <v>452</v>
      </c>
      <c r="BW32" s="405" t="s">
        <v>38</v>
      </c>
      <c r="BX32" s="409" t="s">
        <v>38</v>
      </c>
      <c r="BY32" s="409" t="s">
        <v>38</v>
      </c>
      <c r="BZ32" s="409" t="s">
        <v>38</v>
      </c>
      <c r="CA32" s="413">
        <v>1</v>
      </c>
      <c r="CB32" s="405">
        <v>1</v>
      </c>
      <c r="CC32" s="409" t="s">
        <v>38</v>
      </c>
      <c r="CD32" s="409" t="s">
        <v>38</v>
      </c>
      <c r="CE32" s="409" t="s">
        <v>38</v>
      </c>
      <c r="CF32" s="409" t="s">
        <v>38</v>
      </c>
      <c r="CG32" s="409" t="s">
        <v>38</v>
      </c>
      <c r="CH32" s="409">
        <v>2</v>
      </c>
      <c r="CI32" s="409">
        <v>1</v>
      </c>
      <c r="CJ32" s="409">
        <v>3</v>
      </c>
      <c r="CK32" s="409">
        <v>7</v>
      </c>
      <c r="CL32" s="409">
        <v>13</v>
      </c>
      <c r="CM32" s="409">
        <v>11</v>
      </c>
      <c r="CN32" s="409">
        <v>26</v>
      </c>
      <c r="CO32" s="409">
        <v>37</v>
      </c>
      <c r="CP32" s="409">
        <v>39</v>
      </c>
      <c r="CQ32" s="409">
        <v>60</v>
      </c>
      <c r="CR32" s="409">
        <v>65</v>
      </c>
      <c r="CS32" s="409">
        <v>98</v>
      </c>
      <c r="CT32" s="409">
        <v>63</v>
      </c>
      <c r="CU32" s="409">
        <v>26</v>
      </c>
      <c r="CV32" s="409" t="s">
        <v>38</v>
      </c>
      <c r="CW32" s="425" t="s">
        <v>38</v>
      </c>
      <c r="CZ32" s="348"/>
      <c r="DA32" s="356"/>
      <c r="DB32" s="356"/>
      <c r="DC32" s="362"/>
      <c r="DD32" s="366" t="s">
        <v>17</v>
      </c>
      <c r="DE32" s="395">
        <v>462</v>
      </c>
      <c r="DF32" s="405" t="s">
        <v>38</v>
      </c>
      <c r="DG32" s="409" t="s">
        <v>38</v>
      </c>
      <c r="DH32" s="409" t="s">
        <v>38</v>
      </c>
      <c r="DI32" s="409" t="s">
        <v>38</v>
      </c>
      <c r="DJ32" s="413" t="s">
        <v>38</v>
      </c>
      <c r="DK32" s="405" t="s">
        <v>38</v>
      </c>
      <c r="DL32" s="409" t="s">
        <v>38</v>
      </c>
      <c r="DM32" s="409" t="s">
        <v>38</v>
      </c>
      <c r="DN32" s="409" t="s">
        <v>38</v>
      </c>
      <c r="DO32" s="409" t="s">
        <v>38</v>
      </c>
      <c r="DP32" s="409">
        <v>1</v>
      </c>
      <c r="DQ32" s="409" t="s">
        <v>38</v>
      </c>
      <c r="DR32" s="409">
        <v>4</v>
      </c>
      <c r="DS32" s="409">
        <v>2</v>
      </c>
      <c r="DT32" s="409">
        <v>5</v>
      </c>
      <c r="DU32" s="409">
        <v>11</v>
      </c>
      <c r="DV32" s="409">
        <v>11</v>
      </c>
      <c r="DW32" s="409">
        <v>20</v>
      </c>
      <c r="DX32" s="409">
        <v>46</v>
      </c>
      <c r="DY32" s="409">
        <v>34</v>
      </c>
      <c r="DZ32" s="409">
        <v>61</v>
      </c>
      <c r="EA32" s="409">
        <v>78</v>
      </c>
      <c r="EB32" s="409">
        <v>89</v>
      </c>
      <c r="EC32" s="409">
        <v>68</v>
      </c>
      <c r="ED32" s="409">
        <v>29</v>
      </c>
      <c r="EE32" s="409">
        <v>3</v>
      </c>
      <c r="EF32" s="425" t="s">
        <v>38</v>
      </c>
      <c r="EH32" s="348"/>
      <c r="EI32" s="356"/>
      <c r="EJ32" s="356"/>
      <c r="EK32" s="362"/>
      <c r="EL32" s="366" t="s">
        <v>17</v>
      </c>
      <c r="EM32" s="395">
        <v>405</v>
      </c>
      <c r="EN32" s="405" t="s">
        <v>38</v>
      </c>
      <c r="EO32" s="409" t="s">
        <v>38</v>
      </c>
      <c r="EP32" s="409" t="s">
        <v>38</v>
      </c>
      <c r="EQ32" s="409" t="s">
        <v>38</v>
      </c>
      <c r="ER32" s="413" t="s">
        <v>38</v>
      </c>
      <c r="ES32" s="405" t="s">
        <v>38</v>
      </c>
      <c r="ET32" s="409" t="s">
        <v>38</v>
      </c>
      <c r="EU32" s="409" t="s">
        <v>38</v>
      </c>
      <c r="EV32" s="409">
        <v>1</v>
      </c>
      <c r="EW32" s="409" t="s">
        <v>38</v>
      </c>
      <c r="EX32" s="409" t="s">
        <v>38</v>
      </c>
      <c r="EY32" s="409" t="s">
        <v>38</v>
      </c>
      <c r="EZ32" s="409">
        <v>2</v>
      </c>
      <c r="FA32" s="409">
        <v>2</v>
      </c>
      <c r="FB32" s="409">
        <v>5</v>
      </c>
      <c r="FC32" s="409">
        <v>9</v>
      </c>
      <c r="FD32" s="409">
        <v>7</v>
      </c>
      <c r="FE32" s="409">
        <v>13</v>
      </c>
      <c r="FF32" s="409">
        <v>50</v>
      </c>
      <c r="FG32" s="409">
        <v>48</v>
      </c>
      <c r="FH32" s="409">
        <v>45</v>
      </c>
      <c r="FI32" s="409">
        <v>57</v>
      </c>
      <c r="FJ32" s="409">
        <v>85</v>
      </c>
      <c r="FK32" s="409">
        <v>56</v>
      </c>
      <c r="FL32" s="409">
        <v>21</v>
      </c>
      <c r="FM32" s="409">
        <v>4</v>
      </c>
      <c r="FN32" s="425" t="s">
        <v>38</v>
      </c>
      <c r="FP32" s="348"/>
      <c r="FQ32" s="356"/>
      <c r="FR32" s="356"/>
      <c r="FS32" s="362"/>
      <c r="FT32" s="366" t="s">
        <v>17</v>
      </c>
      <c r="FU32" s="395">
        <v>413</v>
      </c>
      <c r="FV32" s="405" t="s">
        <v>38</v>
      </c>
      <c r="FW32" s="409" t="s">
        <v>38</v>
      </c>
      <c r="FX32" s="409" t="s">
        <v>38</v>
      </c>
      <c r="FY32" s="409" t="s">
        <v>38</v>
      </c>
      <c r="FZ32" s="413" t="s">
        <v>38</v>
      </c>
      <c r="GA32" s="405" t="s">
        <v>38</v>
      </c>
      <c r="GB32" s="409" t="s">
        <v>38</v>
      </c>
      <c r="GC32" s="409" t="s">
        <v>38</v>
      </c>
      <c r="GD32" s="409">
        <v>1</v>
      </c>
      <c r="GE32" s="409" t="s">
        <v>38</v>
      </c>
      <c r="GF32" s="409" t="s">
        <v>38</v>
      </c>
      <c r="GG32" s="409" t="s">
        <v>38</v>
      </c>
      <c r="GH32" s="409">
        <v>2</v>
      </c>
      <c r="GI32" s="409">
        <v>5</v>
      </c>
      <c r="GJ32" s="409">
        <v>8</v>
      </c>
      <c r="GK32" s="409">
        <v>12</v>
      </c>
      <c r="GL32" s="409">
        <v>13</v>
      </c>
      <c r="GM32" s="409">
        <v>17</v>
      </c>
      <c r="GN32" s="409">
        <v>31</v>
      </c>
      <c r="GO32" s="409">
        <v>37</v>
      </c>
      <c r="GP32" s="409">
        <v>49</v>
      </c>
      <c r="GQ32" s="409">
        <v>77</v>
      </c>
      <c r="GR32" s="409">
        <v>90</v>
      </c>
      <c r="GS32" s="409">
        <v>45</v>
      </c>
      <c r="GT32" s="409">
        <v>25</v>
      </c>
      <c r="GU32" s="409">
        <v>1</v>
      </c>
      <c r="GV32" s="425" t="s">
        <v>38</v>
      </c>
      <c r="GX32" s="348"/>
      <c r="GY32" s="356"/>
      <c r="GZ32" s="356"/>
      <c r="HA32" s="362"/>
      <c r="HB32" s="366" t="s">
        <v>17</v>
      </c>
      <c r="HC32" s="395">
        <v>457</v>
      </c>
      <c r="HD32" s="405" t="s">
        <v>38</v>
      </c>
      <c r="HE32" s="409" t="s">
        <v>38</v>
      </c>
      <c r="HF32" s="409" t="s">
        <v>38</v>
      </c>
      <c r="HG32" s="409" t="s">
        <v>38</v>
      </c>
      <c r="HH32" s="413" t="s">
        <v>38</v>
      </c>
      <c r="HI32" s="417" t="s">
        <v>38</v>
      </c>
      <c r="HJ32" s="409" t="s">
        <v>38</v>
      </c>
      <c r="HK32" s="409" t="s">
        <v>38</v>
      </c>
      <c r="HL32" s="409" t="s">
        <v>38</v>
      </c>
      <c r="HM32" s="409" t="s">
        <v>38</v>
      </c>
      <c r="HN32" s="409">
        <v>1</v>
      </c>
      <c r="HO32" s="409" t="s">
        <v>38</v>
      </c>
      <c r="HP32" s="409">
        <v>1</v>
      </c>
      <c r="HQ32" s="409">
        <v>4</v>
      </c>
      <c r="HR32" s="409">
        <v>6</v>
      </c>
      <c r="HS32" s="409">
        <v>9</v>
      </c>
      <c r="HT32" s="409">
        <v>13</v>
      </c>
      <c r="HU32" s="409">
        <v>26</v>
      </c>
      <c r="HV32" s="409">
        <v>38</v>
      </c>
      <c r="HW32" s="409">
        <v>50</v>
      </c>
      <c r="HX32" s="409">
        <v>64</v>
      </c>
      <c r="HY32" s="409">
        <v>81</v>
      </c>
      <c r="HZ32" s="409">
        <v>93</v>
      </c>
      <c r="IA32" s="409">
        <v>52</v>
      </c>
      <c r="IB32" s="409">
        <v>16</v>
      </c>
      <c r="IC32" s="409">
        <v>3</v>
      </c>
      <c r="ID32" s="425" t="s">
        <v>38</v>
      </c>
      <c r="IF32" s="348"/>
      <c r="IG32" s="356"/>
      <c r="IH32" s="356"/>
      <c r="II32" s="362"/>
      <c r="IJ32" s="366" t="s">
        <v>17</v>
      </c>
      <c r="IK32" s="395">
        <v>426</v>
      </c>
      <c r="IL32" s="405" t="s">
        <v>38</v>
      </c>
      <c r="IM32" s="409" t="s">
        <v>38</v>
      </c>
      <c r="IN32" s="409" t="s">
        <v>38</v>
      </c>
      <c r="IO32" s="409" t="s">
        <v>38</v>
      </c>
      <c r="IP32" s="413" t="s">
        <v>38</v>
      </c>
      <c r="IQ32" s="417" t="s">
        <v>38</v>
      </c>
      <c r="IR32" s="409" t="s">
        <v>38</v>
      </c>
      <c r="IS32" s="409" t="s">
        <v>38</v>
      </c>
      <c r="IT32" s="409" t="s">
        <v>38</v>
      </c>
      <c r="IU32" s="409" t="s">
        <v>38</v>
      </c>
      <c r="IV32" s="409" t="s">
        <v>38</v>
      </c>
      <c r="IW32" s="409">
        <v>1</v>
      </c>
      <c r="IX32" s="409">
        <v>1</v>
      </c>
      <c r="IY32" s="409">
        <v>4</v>
      </c>
      <c r="IZ32" s="409" t="s">
        <v>38</v>
      </c>
      <c r="JA32" s="409">
        <v>12</v>
      </c>
      <c r="JB32" s="409">
        <v>14</v>
      </c>
      <c r="JC32" s="409">
        <v>23</v>
      </c>
      <c r="JD32" s="409">
        <v>32</v>
      </c>
      <c r="JE32" s="409">
        <v>55</v>
      </c>
      <c r="JF32" s="409">
        <v>55</v>
      </c>
      <c r="JG32" s="409">
        <v>85</v>
      </c>
      <c r="JH32" s="409">
        <v>63</v>
      </c>
      <c r="JI32" s="409">
        <v>63</v>
      </c>
      <c r="JJ32" s="409">
        <v>15</v>
      </c>
      <c r="JK32" s="409">
        <v>3</v>
      </c>
      <c r="JL32" s="425" t="s">
        <v>38</v>
      </c>
      <c r="JN32" s="348"/>
      <c r="JO32" s="356"/>
      <c r="JP32" s="356"/>
      <c r="JQ32" s="362"/>
      <c r="JR32" s="366" t="s">
        <v>17</v>
      </c>
      <c r="JS32" s="395">
        <v>418</v>
      </c>
      <c r="JT32" s="405" t="s">
        <v>38</v>
      </c>
      <c r="JU32" s="409" t="s">
        <v>38</v>
      </c>
      <c r="JV32" s="409" t="s">
        <v>38</v>
      </c>
      <c r="JW32" s="409" t="s">
        <v>38</v>
      </c>
      <c r="JX32" s="413" t="s">
        <v>38</v>
      </c>
      <c r="JY32" s="417" t="s">
        <v>38</v>
      </c>
      <c r="JZ32" s="409" t="s">
        <v>38</v>
      </c>
      <c r="KA32" s="409" t="s">
        <v>38</v>
      </c>
      <c r="KB32" s="409" t="s">
        <v>38</v>
      </c>
      <c r="KC32" s="409" t="s">
        <v>38</v>
      </c>
      <c r="KD32" s="409" t="s">
        <v>38</v>
      </c>
      <c r="KE32" s="409" t="s">
        <v>38</v>
      </c>
      <c r="KF32" s="409">
        <v>4</v>
      </c>
      <c r="KG32" s="409">
        <v>5</v>
      </c>
      <c r="KH32" s="409">
        <v>5</v>
      </c>
      <c r="KI32" s="409">
        <v>8</v>
      </c>
      <c r="KJ32" s="409">
        <v>7</v>
      </c>
      <c r="KK32" s="409">
        <v>22</v>
      </c>
      <c r="KL32" s="409">
        <v>29</v>
      </c>
      <c r="KM32" s="409">
        <v>42</v>
      </c>
      <c r="KN32" s="409">
        <v>64</v>
      </c>
      <c r="KO32" s="409">
        <v>81</v>
      </c>
      <c r="KP32" s="409">
        <v>80</v>
      </c>
      <c r="KQ32" s="409">
        <v>52</v>
      </c>
      <c r="KR32" s="409">
        <v>18</v>
      </c>
      <c r="KS32" s="409">
        <v>1</v>
      </c>
      <c r="KT32" s="425" t="s">
        <v>38</v>
      </c>
    </row>
    <row r="33" spans="2:306" ht="18.75" customHeight="1">
      <c r="B33" s="350" t="s">
        <v>299</v>
      </c>
      <c r="C33" s="356">
        <v>2100</v>
      </c>
      <c r="D33" s="356"/>
      <c r="E33" s="362" t="s">
        <v>141</v>
      </c>
      <c r="F33" s="365" t="s">
        <v>136</v>
      </c>
      <c r="G33" s="369">
        <f t="shared" si="0"/>
        <v>554</v>
      </c>
      <c r="H33" s="369">
        <f t="shared" ref="H33:AG34" si="12">H35+H37+H39+H41+H43+H45+H47+H49+H51+H53+H55+H57+H59+H61+H63+H65+H67+H69+H71+H73+H75</f>
        <v>0</v>
      </c>
      <c r="I33" s="369">
        <f t="shared" si="12"/>
        <v>0</v>
      </c>
      <c r="J33" s="369">
        <f t="shared" si="12"/>
        <v>0</v>
      </c>
      <c r="K33" s="369">
        <f t="shared" si="12"/>
        <v>0</v>
      </c>
      <c r="L33" s="369">
        <f t="shared" si="12"/>
        <v>0</v>
      </c>
      <c r="M33" s="369">
        <f t="shared" si="12"/>
        <v>0</v>
      </c>
      <c r="N33" s="369">
        <f t="shared" si="12"/>
        <v>1</v>
      </c>
      <c r="O33" s="369">
        <f t="shared" si="12"/>
        <v>0</v>
      </c>
      <c r="P33" s="369">
        <f t="shared" si="12"/>
        <v>0</v>
      </c>
      <c r="Q33" s="369">
        <f t="shared" si="12"/>
        <v>0</v>
      </c>
      <c r="R33" s="369">
        <f t="shared" si="12"/>
        <v>0</v>
      </c>
      <c r="S33" s="369">
        <f t="shared" si="12"/>
        <v>0</v>
      </c>
      <c r="T33" s="369">
        <f t="shared" si="12"/>
        <v>1</v>
      </c>
      <c r="U33" s="369">
        <f t="shared" si="12"/>
        <v>2</v>
      </c>
      <c r="V33" s="369">
        <f t="shared" si="12"/>
        <v>5</v>
      </c>
      <c r="W33" s="369">
        <f t="shared" si="12"/>
        <v>8</v>
      </c>
      <c r="X33" s="369">
        <f t="shared" si="12"/>
        <v>16</v>
      </c>
      <c r="Y33" s="369">
        <f t="shared" si="12"/>
        <v>22</v>
      </c>
      <c r="Z33" s="369">
        <f t="shared" si="12"/>
        <v>57</v>
      </c>
      <c r="AA33" s="369">
        <f t="shared" si="12"/>
        <v>88</v>
      </c>
      <c r="AB33" s="369">
        <f t="shared" si="12"/>
        <v>92</v>
      </c>
      <c r="AC33" s="369">
        <f t="shared" si="12"/>
        <v>104</v>
      </c>
      <c r="AD33" s="369">
        <f t="shared" si="12"/>
        <v>95</v>
      </c>
      <c r="AE33" s="369">
        <f t="shared" si="12"/>
        <v>52</v>
      </c>
      <c r="AF33" s="369">
        <f t="shared" si="12"/>
        <v>11</v>
      </c>
      <c r="AG33" s="369">
        <f t="shared" si="12"/>
        <v>0</v>
      </c>
      <c r="AJ33" s="350" t="s">
        <v>299</v>
      </c>
      <c r="AK33" s="356">
        <v>2100</v>
      </c>
      <c r="AL33" s="356"/>
      <c r="AM33" s="362" t="s">
        <v>141</v>
      </c>
      <c r="AN33" s="365" t="s">
        <v>136</v>
      </c>
      <c r="AO33" s="380">
        <f t="shared" si="2"/>
        <v>537</v>
      </c>
      <c r="AP33" s="384">
        <f t="shared" ref="AP33:BO34" si="13">AP35+AP37+AP39+AP41+AP43+AP45+AP47+AP49+AP51+AP53+AP55+AP57+AP59+AP61+AP63+AP65+AP67+AP69+AP71+AP73+AP75</f>
        <v>0</v>
      </c>
      <c r="AQ33" s="388">
        <f t="shared" si="13"/>
        <v>0</v>
      </c>
      <c r="AR33" s="388">
        <f t="shared" si="13"/>
        <v>0</v>
      </c>
      <c r="AS33" s="388">
        <f t="shared" si="13"/>
        <v>0</v>
      </c>
      <c r="AT33" s="388">
        <f t="shared" si="13"/>
        <v>0</v>
      </c>
      <c r="AU33" s="388">
        <f t="shared" si="13"/>
        <v>0</v>
      </c>
      <c r="AV33" s="388">
        <f t="shared" si="13"/>
        <v>0</v>
      </c>
      <c r="AW33" s="388">
        <f t="shared" si="13"/>
        <v>1</v>
      </c>
      <c r="AX33" s="388">
        <f t="shared" si="13"/>
        <v>1</v>
      </c>
      <c r="AY33" s="388">
        <f t="shared" si="13"/>
        <v>0</v>
      </c>
      <c r="AZ33" s="388">
        <f t="shared" si="13"/>
        <v>0</v>
      </c>
      <c r="BA33" s="388">
        <f t="shared" si="13"/>
        <v>0</v>
      </c>
      <c r="BB33" s="388">
        <f t="shared" si="13"/>
        <v>2</v>
      </c>
      <c r="BC33" s="388">
        <f t="shared" si="13"/>
        <v>2</v>
      </c>
      <c r="BD33" s="388">
        <f t="shared" si="13"/>
        <v>5</v>
      </c>
      <c r="BE33" s="388">
        <f t="shared" si="13"/>
        <v>8</v>
      </c>
      <c r="BF33" s="388">
        <f t="shared" si="13"/>
        <v>11</v>
      </c>
      <c r="BG33" s="388">
        <f t="shared" si="13"/>
        <v>29</v>
      </c>
      <c r="BH33" s="388">
        <f t="shared" si="13"/>
        <v>54</v>
      </c>
      <c r="BI33" s="388">
        <f t="shared" si="13"/>
        <v>87</v>
      </c>
      <c r="BJ33" s="388">
        <f t="shared" si="13"/>
        <v>89</v>
      </c>
      <c r="BK33" s="388">
        <f t="shared" si="13"/>
        <v>87</v>
      </c>
      <c r="BL33" s="388">
        <f t="shared" si="13"/>
        <v>105</v>
      </c>
      <c r="BM33" s="388">
        <f t="shared" si="13"/>
        <v>43</v>
      </c>
      <c r="BN33" s="388">
        <f t="shared" si="13"/>
        <v>13</v>
      </c>
      <c r="BO33" s="380">
        <f t="shared" si="13"/>
        <v>0</v>
      </c>
      <c r="BQ33" s="350" t="s">
        <v>299</v>
      </c>
      <c r="BR33" s="356">
        <v>2100</v>
      </c>
      <c r="BS33" s="356"/>
      <c r="BT33" s="362" t="s">
        <v>141</v>
      </c>
      <c r="BU33" s="365" t="s">
        <v>136</v>
      </c>
      <c r="BV33" s="398">
        <v>601</v>
      </c>
      <c r="BW33" s="406" t="s">
        <v>38</v>
      </c>
      <c r="BX33" s="410" t="s">
        <v>38</v>
      </c>
      <c r="BY33" s="410" t="s">
        <v>38</v>
      </c>
      <c r="BZ33" s="410" t="s">
        <v>38</v>
      </c>
      <c r="CA33" s="414" t="s">
        <v>38</v>
      </c>
      <c r="CB33" s="406" t="s">
        <v>38</v>
      </c>
      <c r="CC33" s="410" t="s">
        <v>38</v>
      </c>
      <c r="CD33" s="410" t="s">
        <v>38</v>
      </c>
      <c r="CE33" s="410" t="s">
        <v>38</v>
      </c>
      <c r="CF33" s="410" t="s">
        <v>38</v>
      </c>
      <c r="CG33" s="410" t="s">
        <v>38</v>
      </c>
      <c r="CH33" s="410" t="s">
        <v>38</v>
      </c>
      <c r="CI33" s="410">
        <v>1</v>
      </c>
      <c r="CJ33" s="410">
        <v>3</v>
      </c>
      <c r="CK33" s="410">
        <v>12</v>
      </c>
      <c r="CL33" s="410">
        <v>4</v>
      </c>
      <c r="CM33" s="410">
        <v>21</v>
      </c>
      <c r="CN33" s="410">
        <v>34</v>
      </c>
      <c r="CO33" s="410">
        <v>80</v>
      </c>
      <c r="CP33" s="410">
        <v>86</v>
      </c>
      <c r="CQ33" s="410">
        <v>101</v>
      </c>
      <c r="CR33" s="410">
        <v>112</v>
      </c>
      <c r="CS33" s="410">
        <v>86</v>
      </c>
      <c r="CT33" s="410">
        <v>50</v>
      </c>
      <c r="CU33" s="410">
        <v>11</v>
      </c>
      <c r="CV33" s="410" t="s">
        <v>38</v>
      </c>
      <c r="CW33" s="426" t="s">
        <v>38</v>
      </c>
      <c r="CZ33" s="350" t="s">
        <v>299</v>
      </c>
      <c r="DA33" s="356">
        <v>2100</v>
      </c>
      <c r="DB33" s="356"/>
      <c r="DC33" s="362" t="s">
        <v>141</v>
      </c>
      <c r="DD33" s="365" t="s">
        <v>136</v>
      </c>
      <c r="DE33" s="398">
        <v>541</v>
      </c>
      <c r="DF33" s="406" t="s">
        <v>38</v>
      </c>
      <c r="DG33" s="410">
        <v>1</v>
      </c>
      <c r="DH33" s="410" t="s">
        <v>38</v>
      </c>
      <c r="DI33" s="410" t="s">
        <v>38</v>
      </c>
      <c r="DJ33" s="414" t="s">
        <v>38</v>
      </c>
      <c r="DK33" s="406">
        <v>1</v>
      </c>
      <c r="DL33" s="410" t="s">
        <v>38</v>
      </c>
      <c r="DM33" s="410" t="s">
        <v>38</v>
      </c>
      <c r="DN33" s="410">
        <v>1</v>
      </c>
      <c r="DO33" s="410" t="s">
        <v>38</v>
      </c>
      <c r="DP33" s="410" t="s">
        <v>38</v>
      </c>
      <c r="DQ33" s="410" t="s">
        <v>38</v>
      </c>
      <c r="DR33" s="410" t="s">
        <v>38</v>
      </c>
      <c r="DS33" s="410">
        <v>3</v>
      </c>
      <c r="DT33" s="410">
        <v>5</v>
      </c>
      <c r="DU33" s="410">
        <v>4</v>
      </c>
      <c r="DV33" s="410">
        <v>15</v>
      </c>
      <c r="DW33" s="410">
        <v>33</v>
      </c>
      <c r="DX33" s="410">
        <v>61</v>
      </c>
      <c r="DY33" s="410">
        <v>76</v>
      </c>
      <c r="DZ33" s="410">
        <v>100</v>
      </c>
      <c r="EA33" s="410">
        <v>103</v>
      </c>
      <c r="EB33" s="410">
        <v>86</v>
      </c>
      <c r="EC33" s="410">
        <v>48</v>
      </c>
      <c r="ED33" s="410">
        <v>5</v>
      </c>
      <c r="EE33" s="410" t="s">
        <v>38</v>
      </c>
      <c r="EF33" s="426" t="s">
        <v>38</v>
      </c>
      <c r="EH33" s="350" t="s">
        <v>299</v>
      </c>
      <c r="EI33" s="356">
        <v>2100</v>
      </c>
      <c r="EJ33" s="356"/>
      <c r="EK33" s="362" t="s">
        <v>141</v>
      </c>
      <c r="EL33" s="365" t="s">
        <v>136</v>
      </c>
      <c r="EM33" s="398">
        <v>571</v>
      </c>
      <c r="EN33" s="406" t="s">
        <v>38</v>
      </c>
      <c r="EO33" s="410" t="s">
        <v>38</v>
      </c>
      <c r="EP33" s="410" t="s">
        <v>38</v>
      </c>
      <c r="EQ33" s="410" t="s">
        <v>38</v>
      </c>
      <c r="ER33" s="414">
        <v>1</v>
      </c>
      <c r="ES33" s="406">
        <v>1</v>
      </c>
      <c r="ET33" s="410" t="s">
        <v>38</v>
      </c>
      <c r="EU33" s="410" t="s">
        <v>38</v>
      </c>
      <c r="EV33" s="410" t="s">
        <v>38</v>
      </c>
      <c r="EW33" s="410">
        <v>2</v>
      </c>
      <c r="EX33" s="410" t="s">
        <v>38</v>
      </c>
      <c r="EY33" s="410" t="s">
        <v>38</v>
      </c>
      <c r="EZ33" s="410" t="s">
        <v>38</v>
      </c>
      <c r="FA33" s="410">
        <v>2</v>
      </c>
      <c r="FB33" s="410">
        <v>4</v>
      </c>
      <c r="FC33" s="410">
        <v>4</v>
      </c>
      <c r="FD33" s="410">
        <v>11</v>
      </c>
      <c r="FE33" s="410">
        <v>29</v>
      </c>
      <c r="FF33" s="410">
        <v>80</v>
      </c>
      <c r="FG33" s="410">
        <v>96</v>
      </c>
      <c r="FH33" s="410">
        <v>98</v>
      </c>
      <c r="FI33" s="410">
        <v>102</v>
      </c>
      <c r="FJ33" s="410">
        <v>90</v>
      </c>
      <c r="FK33" s="410">
        <v>43</v>
      </c>
      <c r="FL33" s="410">
        <v>8</v>
      </c>
      <c r="FM33" s="410">
        <v>1</v>
      </c>
      <c r="FN33" s="426" t="s">
        <v>38</v>
      </c>
      <c r="FP33" s="350" t="s">
        <v>299</v>
      </c>
      <c r="FQ33" s="356">
        <v>2100</v>
      </c>
      <c r="FR33" s="356"/>
      <c r="FS33" s="362" t="s">
        <v>141</v>
      </c>
      <c r="FT33" s="365" t="s">
        <v>136</v>
      </c>
      <c r="FU33" s="398">
        <v>595</v>
      </c>
      <c r="FV33" s="406" t="s">
        <v>38</v>
      </c>
      <c r="FW33" s="410" t="s">
        <v>38</v>
      </c>
      <c r="FX33" s="410" t="s">
        <v>38</v>
      </c>
      <c r="FY33" s="410" t="s">
        <v>38</v>
      </c>
      <c r="FZ33" s="414" t="s">
        <v>38</v>
      </c>
      <c r="GA33" s="406" t="s">
        <v>38</v>
      </c>
      <c r="GB33" s="410" t="s">
        <v>38</v>
      </c>
      <c r="GC33" s="410" t="s">
        <v>38</v>
      </c>
      <c r="GD33" s="410" t="s">
        <v>38</v>
      </c>
      <c r="GE33" s="410" t="s">
        <v>38</v>
      </c>
      <c r="GF33" s="410" t="s">
        <v>38</v>
      </c>
      <c r="GG33" s="410" t="s">
        <v>38</v>
      </c>
      <c r="GH33" s="410">
        <v>5</v>
      </c>
      <c r="GI33" s="410" t="s">
        <v>38</v>
      </c>
      <c r="GJ33" s="410">
        <v>8</v>
      </c>
      <c r="GK33" s="410">
        <v>7</v>
      </c>
      <c r="GL33" s="410">
        <v>16</v>
      </c>
      <c r="GM33" s="410">
        <v>36</v>
      </c>
      <c r="GN33" s="410">
        <v>85</v>
      </c>
      <c r="GO33" s="410">
        <v>80</v>
      </c>
      <c r="GP33" s="410">
        <v>102</v>
      </c>
      <c r="GQ33" s="410">
        <v>113</v>
      </c>
      <c r="GR33" s="410">
        <v>100</v>
      </c>
      <c r="GS33" s="410">
        <v>37</v>
      </c>
      <c r="GT33" s="410">
        <v>5</v>
      </c>
      <c r="GU33" s="410">
        <v>1</v>
      </c>
      <c r="GV33" s="426" t="s">
        <v>38</v>
      </c>
      <c r="GX33" s="350" t="s">
        <v>299</v>
      </c>
      <c r="GY33" s="356">
        <v>2100</v>
      </c>
      <c r="GZ33" s="356"/>
      <c r="HA33" s="362" t="s">
        <v>141</v>
      </c>
      <c r="HB33" s="365" t="s">
        <v>136</v>
      </c>
      <c r="HC33" s="398">
        <v>603</v>
      </c>
      <c r="HD33" s="406" t="s">
        <v>38</v>
      </c>
      <c r="HE33" s="410" t="s">
        <v>38</v>
      </c>
      <c r="HF33" s="410" t="s">
        <v>38</v>
      </c>
      <c r="HG33" s="410" t="s">
        <v>38</v>
      </c>
      <c r="HH33" s="414" t="s">
        <v>38</v>
      </c>
      <c r="HI33" s="418" t="s">
        <v>38</v>
      </c>
      <c r="HJ33" s="410" t="s">
        <v>38</v>
      </c>
      <c r="HK33" s="410" t="s">
        <v>38</v>
      </c>
      <c r="HL33" s="410" t="s">
        <v>38</v>
      </c>
      <c r="HM33" s="410" t="s">
        <v>38</v>
      </c>
      <c r="HN33" s="410" t="s">
        <v>38</v>
      </c>
      <c r="HO33" s="410" t="s">
        <v>38</v>
      </c>
      <c r="HP33" s="410" t="s">
        <v>38</v>
      </c>
      <c r="HQ33" s="410">
        <v>4</v>
      </c>
      <c r="HR33" s="410">
        <v>1</v>
      </c>
      <c r="HS33" s="410">
        <v>6</v>
      </c>
      <c r="HT33" s="410">
        <v>22</v>
      </c>
      <c r="HU33" s="410">
        <v>44</v>
      </c>
      <c r="HV33" s="410">
        <v>79</v>
      </c>
      <c r="HW33" s="410">
        <v>87</v>
      </c>
      <c r="HX33" s="410">
        <v>99</v>
      </c>
      <c r="HY33" s="410">
        <v>123</v>
      </c>
      <c r="HZ33" s="410">
        <v>100</v>
      </c>
      <c r="IA33" s="410">
        <v>31</v>
      </c>
      <c r="IB33" s="410">
        <v>6</v>
      </c>
      <c r="IC33" s="410">
        <v>1</v>
      </c>
      <c r="ID33" s="426" t="s">
        <v>38</v>
      </c>
      <c r="IF33" s="350" t="s">
        <v>299</v>
      </c>
      <c r="IG33" s="356">
        <v>2100</v>
      </c>
      <c r="IH33" s="356"/>
      <c r="II33" s="362" t="s">
        <v>141</v>
      </c>
      <c r="IJ33" s="365" t="s">
        <v>136</v>
      </c>
      <c r="IK33" s="398">
        <v>532</v>
      </c>
      <c r="IL33" s="406" t="s">
        <v>38</v>
      </c>
      <c r="IM33" s="410" t="s">
        <v>38</v>
      </c>
      <c r="IN33" s="410" t="s">
        <v>38</v>
      </c>
      <c r="IO33" s="410" t="s">
        <v>38</v>
      </c>
      <c r="IP33" s="414" t="s">
        <v>38</v>
      </c>
      <c r="IQ33" s="418" t="s">
        <v>38</v>
      </c>
      <c r="IR33" s="410" t="s">
        <v>38</v>
      </c>
      <c r="IS33" s="410" t="s">
        <v>38</v>
      </c>
      <c r="IT33" s="410" t="s">
        <v>38</v>
      </c>
      <c r="IU33" s="410" t="s">
        <v>38</v>
      </c>
      <c r="IV33" s="410" t="s">
        <v>38</v>
      </c>
      <c r="IW33" s="410" t="s">
        <v>38</v>
      </c>
      <c r="IX33" s="410">
        <v>1</v>
      </c>
      <c r="IY33" s="410">
        <v>1</v>
      </c>
      <c r="IZ33" s="410">
        <v>3</v>
      </c>
      <c r="JA33" s="410">
        <v>11</v>
      </c>
      <c r="JB33" s="410">
        <v>23</v>
      </c>
      <c r="JC33" s="410">
        <v>47</v>
      </c>
      <c r="JD33" s="410">
        <v>68</v>
      </c>
      <c r="JE33" s="410">
        <v>66</v>
      </c>
      <c r="JF33" s="410">
        <v>92</v>
      </c>
      <c r="JG33" s="410">
        <v>107</v>
      </c>
      <c r="JH33" s="410">
        <v>77</v>
      </c>
      <c r="JI33" s="410">
        <v>30</v>
      </c>
      <c r="JJ33" s="410">
        <v>6</v>
      </c>
      <c r="JK33" s="410" t="s">
        <v>38</v>
      </c>
      <c r="JL33" s="426" t="s">
        <v>38</v>
      </c>
      <c r="JN33" s="350" t="s">
        <v>299</v>
      </c>
      <c r="JO33" s="356">
        <v>2100</v>
      </c>
      <c r="JP33" s="356"/>
      <c r="JQ33" s="362" t="s">
        <v>141</v>
      </c>
      <c r="JR33" s="365" t="s">
        <v>136</v>
      </c>
      <c r="JS33" s="398">
        <v>643</v>
      </c>
      <c r="JT33" s="406" t="s">
        <v>38</v>
      </c>
      <c r="JU33" s="410" t="s">
        <v>38</v>
      </c>
      <c r="JV33" s="410" t="s">
        <v>38</v>
      </c>
      <c r="JW33" s="410" t="s">
        <v>38</v>
      </c>
      <c r="JX33" s="414" t="s">
        <v>38</v>
      </c>
      <c r="JY33" s="418" t="s">
        <v>38</v>
      </c>
      <c r="JZ33" s="410" t="s">
        <v>38</v>
      </c>
      <c r="KA33" s="410">
        <v>1</v>
      </c>
      <c r="KB33" s="410" t="s">
        <v>38</v>
      </c>
      <c r="KC33" s="410" t="s">
        <v>38</v>
      </c>
      <c r="KD33" s="410">
        <v>1</v>
      </c>
      <c r="KE33" s="410" t="s">
        <v>38</v>
      </c>
      <c r="KF33" s="410">
        <v>2</v>
      </c>
      <c r="KG33" s="410">
        <v>1</v>
      </c>
      <c r="KH33" s="410">
        <v>3</v>
      </c>
      <c r="KI33" s="410">
        <v>15</v>
      </c>
      <c r="KJ33" s="410">
        <v>23</v>
      </c>
      <c r="KK33" s="410">
        <v>60</v>
      </c>
      <c r="KL33" s="410">
        <v>66</v>
      </c>
      <c r="KM33" s="410">
        <v>84</v>
      </c>
      <c r="KN33" s="410">
        <v>105</v>
      </c>
      <c r="KO33" s="410">
        <v>136</v>
      </c>
      <c r="KP33" s="410">
        <v>100</v>
      </c>
      <c r="KQ33" s="410">
        <v>31</v>
      </c>
      <c r="KR33" s="410">
        <v>12</v>
      </c>
      <c r="KS33" s="410">
        <v>3</v>
      </c>
      <c r="KT33" s="426" t="s">
        <v>38</v>
      </c>
    </row>
    <row r="34" spans="2:306" ht="18.75" customHeight="1">
      <c r="B34" s="351"/>
      <c r="C34" s="356"/>
      <c r="D34" s="356"/>
      <c r="E34" s="362"/>
      <c r="F34" s="366" t="s">
        <v>17</v>
      </c>
      <c r="G34" s="370">
        <f t="shared" si="0"/>
        <v>450</v>
      </c>
      <c r="H34" s="370">
        <f t="shared" si="12"/>
        <v>0</v>
      </c>
      <c r="I34" s="370">
        <f t="shared" si="12"/>
        <v>0</v>
      </c>
      <c r="J34" s="370">
        <f t="shared" si="12"/>
        <v>0</v>
      </c>
      <c r="K34" s="370">
        <f t="shared" si="12"/>
        <v>0</v>
      </c>
      <c r="L34" s="370">
        <f t="shared" si="12"/>
        <v>0</v>
      </c>
      <c r="M34" s="370">
        <f t="shared" si="12"/>
        <v>0</v>
      </c>
      <c r="N34" s="370">
        <f t="shared" si="12"/>
        <v>0</v>
      </c>
      <c r="O34" s="370">
        <f t="shared" si="12"/>
        <v>0</v>
      </c>
      <c r="P34" s="370">
        <f t="shared" si="12"/>
        <v>0</v>
      </c>
      <c r="Q34" s="370">
        <f t="shared" si="12"/>
        <v>0</v>
      </c>
      <c r="R34" s="370">
        <f t="shared" si="12"/>
        <v>0</v>
      </c>
      <c r="S34" s="370">
        <f t="shared" si="12"/>
        <v>0</v>
      </c>
      <c r="T34" s="370">
        <f t="shared" si="12"/>
        <v>1</v>
      </c>
      <c r="U34" s="370">
        <f t="shared" si="12"/>
        <v>2</v>
      </c>
      <c r="V34" s="370">
        <f t="shared" si="12"/>
        <v>6</v>
      </c>
      <c r="W34" s="370">
        <f t="shared" si="12"/>
        <v>6</v>
      </c>
      <c r="X34" s="370">
        <f t="shared" si="12"/>
        <v>12</v>
      </c>
      <c r="Y34" s="370">
        <f t="shared" si="12"/>
        <v>18</v>
      </c>
      <c r="Z34" s="370">
        <f t="shared" si="12"/>
        <v>27</v>
      </c>
      <c r="AA34" s="370">
        <f t="shared" si="12"/>
        <v>56</v>
      </c>
      <c r="AB34" s="370">
        <f t="shared" si="12"/>
        <v>47</v>
      </c>
      <c r="AC34" s="370">
        <f t="shared" si="12"/>
        <v>77</v>
      </c>
      <c r="AD34" s="370">
        <f t="shared" si="12"/>
        <v>98</v>
      </c>
      <c r="AE34" s="370">
        <f t="shared" si="12"/>
        <v>74</v>
      </c>
      <c r="AF34" s="370">
        <f t="shared" si="12"/>
        <v>26</v>
      </c>
      <c r="AG34" s="370">
        <f t="shared" si="12"/>
        <v>0</v>
      </c>
      <c r="AJ34" s="351"/>
      <c r="AK34" s="356"/>
      <c r="AL34" s="356"/>
      <c r="AM34" s="362"/>
      <c r="AN34" s="366" t="s">
        <v>17</v>
      </c>
      <c r="AO34" s="381">
        <f t="shared" si="2"/>
        <v>396</v>
      </c>
      <c r="AP34" s="385">
        <f t="shared" si="13"/>
        <v>0</v>
      </c>
      <c r="AQ34" s="389">
        <f t="shared" si="13"/>
        <v>0</v>
      </c>
      <c r="AR34" s="389">
        <f t="shared" si="13"/>
        <v>0</v>
      </c>
      <c r="AS34" s="389">
        <f t="shared" si="13"/>
        <v>0</v>
      </c>
      <c r="AT34" s="389">
        <f t="shared" si="13"/>
        <v>0</v>
      </c>
      <c r="AU34" s="389">
        <f t="shared" si="13"/>
        <v>0</v>
      </c>
      <c r="AV34" s="389">
        <f t="shared" si="13"/>
        <v>0</v>
      </c>
      <c r="AW34" s="389">
        <f t="shared" si="13"/>
        <v>0</v>
      </c>
      <c r="AX34" s="389">
        <f t="shared" si="13"/>
        <v>0</v>
      </c>
      <c r="AY34" s="389">
        <f t="shared" si="13"/>
        <v>1</v>
      </c>
      <c r="AZ34" s="389">
        <f t="shared" si="13"/>
        <v>0</v>
      </c>
      <c r="BA34" s="389">
        <f t="shared" si="13"/>
        <v>0</v>
      </c>
      <c r="BB34" s="389">
        <f t="shared" si="13"/>
        <v>2</v>
      </c>
      <c r="BC34" s="389">
        <f t="shared" si="13"/>
        <v>0</v>
      </c>
      <c r="BD34" s="389">
        <f t="shared" si="13"/>
        <v>6</v>
      </c>
      <c r="BE34" s="389">
        <f t="shared" si="13"/>
        <v>7</v>
      </c>
      <c r="BF34" s="389">
        <f t="shared" si="13"/>
        <v>11</v>
      </c>
      <c r="BG34" s="389">
        <f t="shared" si="13"/>
        <v>15</v>
      </c>
      <c r="BH34" s="389">
        <f t="shared" si="13"/>
        <v>31</v>
      </c>
      <c r="BI34" s="389">
        <f t="shared" si="13"/>
        <v>38</v>
      </c>
      <c r="BJ34" s="389">
        <f t="shared" si="13"/>
        <v>51</v>
      </c>
      <c r="BK34" s="389">
        <f t="shared" si="13"/>
        <v>70</v>
      </c>
      <c r="BL34" s="389">
        <f t="shared" si="13"/>
        <v>77</v>
      </c>
      <c r="BM34" s="389">
        <f t="shared" si="13"/>
        <v>58</v>
      </c>
      <c r="BN34" s="389">
        <f t="shared" si="13"/>
        <v>29</v>
      </c>
      <c r="BO34" s="381">
        <f t="shared" si="13"/>
        <v>0</v>
      </c>
      <c r="BQ34" s="351"/>
      <c r="BR34" s="356"/>
      <c r="BS34" s="356"/>
      <c r="BT34" s="362"/>
      <c r="BU34" s="366" t="s">
        <v>17</v>
      </c>
      <c r="BV34" s="395">
        <v>433</v>
      </c>
      <c r="BW34" s="405" t="s">
        <v>38</v>
      </c>
      <c r="BX34" s="409" t="s">
        <v>38</v>
      </c>
      <c r="BY34" s="409" t="s">
        <v>38</v>
      </c>
      <c r="BZ34" s="409" t="s">
        <v>38</v>
      </c>
      <c r="CA34" s="413">
        <v>1</v>
      </c>
      <c r="CB34" s="405">
        <v>1</v>
      </c>
      <c r="CC34" s="409" t="s">
        <v>38</v>
      </c>
      <c r="CD34" s="409" t="s">
        <v>38</v>
      </c>
      <c r="CE34" s="409" t="s">
        <v>38</v>
      </c>
      <c r="CF34" s="409" t="s">
        <v>38</v>
      </c>
      <c r="CG34" s="409" t="s">
        <v>38</v>
      </c>
      <c r="CH34" s="409">
        <v>2</v>
      </c>
      <c r="CI34" s="409">
        <v>1</v>
      </c>
      <c r="CJ34" s="409">
        <v>2</v>
      </c>
      <c r="CK34" s="409">
        <v>7</v>
      </c>
      <c r="CL34" s="409">
        <v>13</v>
      </c>
      <c r="CM34" s="409">
        <v>11</v>
      </c>
      <c r="CN34" s="409">
        <v>26</v>
      </c>
      <c r="CO34" s="409">
        <v>37</v>
      </c>
      <c r="CP34" s="409">
        <v>38</v>
      </c>
      <c r="CQ34" s="409">
        <v>59</v>
      </c>
      <c r="CR34" s="409">
        <v>61</v>
      </c>
      <c r="CS34" s="409">
        <v>89</v>
      </c>
      <c r="CT34" s="409">
        <v>61</v>
      </c>
      <c r="CU34" s="409">
        <v>25</v>
      </c>
      <c r="CV34" s="409" t="s">
        <v>38</v>
      </c>
      <c r="CW34" s="425" t="s">
        <v>38</v>
      </c>
      <c r="CZ34" s="351"/>
      <c r="DA34" s="356"/>
      <c r="DB34" s="356"/>
      <c r="DC34" s="362"/>
      <c r="DD34" s="366" t="s">
        <v>17</v>
      </c>
      <c r="DE34" s="395">
        <v>448</v>
      </c>
      <c r="DF34" s="405" t="s">
        <v>38</v>
      </c>
      <c r="DG34" s="409" t="s">
        <v>38</v>
      </c>
      <c r="DH34" s="409" t="s">
        <v>38</v>
      </c>
      <c r="DI34" s="409" t="s">
        <v>38</v>
      </c>
      <c r="DJ34" s="413" t="s">
        <v>38</v>
      </c>
      <c r="DK34" s="405" t="s">
        <v>38</v>
      </c>
      <c r="DL34" s="409" t="s">
        <v>38</v>
      </c>
      <c r="DM34" s="409" t="s">
        <v>38</v>
      </c>
      <c r="DN34" s="409" t="s">
        <v>38</v>
      </c>
      <c r="DO34" s="409" t="s">
        <v>38</v>
      </c>
      <c r="DP34" s="409">
        <v>1</v>
      </c>
      <c r="DQ34" s="409" t="s">
        <v>38</v>
      </c>
      <c r="DR34" s="409">
        <v>4</v>
      </c>
      <c r="DS34" s="409">
        <v>2</v>
      </c>
      <c r="DT34" s="409">
        <v>5</v>
      </c>
      <c r="DU34" s="409">
        <v>11</v>
      </c>
      <c r="DV34" s="409">
        <v>11</v>
      </c>
      <c r="DW34" s="409">
        <v>19</v>
      </c>
      <c r="DX34" s="409">
        <v>45</v>
      </c>
      <c r="DY34" s="409">
        <v>34</v>
      </c>
      <c r="DZ34" s="409">
        <v>59</v>
      </c>
      <c r="EA34" s="409">
        <v>77</v>
      </c>
      <c r="EB34" s="409">
        <v>84</v>
      </c>
      <c r="EC34" s="409">
        <v>65</v>
      </c>
      <c r="ED34" s="409">
        <v>28</v>
      </c>
      <c r="EE34" s="409">
        <v>3</v>
      </c>
      <c r="EF34" s="425" t="s">
        <v>38</v>
      </c>
      <c r="EH34" s="351"/>
      <c r="EI34" s="356"/>
      <c r="EJ34" s="356"/>
      <c r="EK34" s="362"/>
      <c r="EL34" s="366" t="s">
        <v>17</v>
      </c>
      <c r="EM34" s="395">
        <v>384</v>
      </c>
      <c r="EN34" s="405" t="s">
        <v>38</v>
      </c>
      <c r="EO34" s="409" t="s">
        <v>38</v>
      </c>
      <c r="EP34" s="409" t="s">
        <v>38</v>
      </c>
      <c r="EQ34" s="409" t="s">
        <v>38</v>
      </c>
      <c r="ER34" s="413" t="s">
        <v>38</v>
      </c>
      <c r="ES34" s="405" t="s">
        <v>38</v>
      </c>
      <c r="ET34" s="409" t="s">
        <v>38</v>
      </c>
      <c r="EU34" s="409" t="s">
        <v>38</v>
      </c>
      <c r="EV34" s="409">
        <v>1</v>
      </c>
      <c r="EW34" s="409" t="s">
        <v>38</v>
      </c>
      <c r="EX34" s="409" t="s">
        <v>38</v>
      </c>
      <c r="EY34" s="409" t="s">
        <v>38</v>
      </c>
      <c r="EZ34" s="409">
        <v>2</v>
      </c>
      <c r="FA34" s="409">
        <v>2</v>
      </c>
      <c r="FB34" s="409">
        <v>5</v>
      </c>
      <c r="FC34" s="409">
        <v>9</v>
      </c>
      <c r="FD34" s="409">
        <v>7</v>
      </c>
      <c r="FE34" s="409">
        <v>13</v>
      </c>
      <c r="FF34" s="409">
        <v>50</v>
      </c>
      <c r="FG34" s="409">
        <v>48</v>
      </c>
      <c r="FH34" s="409">
        <v>43</v>
      </c>
      <c r="FI34" s="409">
        <v>52</v>
      </c>
      <c r="FJ34" s="409">
        <v>79</v>
      </c>
      <c r="FK34" s="409">
        <v>49</v>
      </c>
      <c r="FL34" s="409">
        <v>21</v>
      </c>
      <c r="FM34" s="409">
        <v>3</v>
      </c>
      <c r="FN34" s="425" t="s">
        <v>38</v>
      </c>
      <c r="FP34" s="351"/>
      <c r="FQ34" s="356"/>
      <c r="FR34" s="356"/>
      <c r="FS34" s="362"/>
      <c r="FT34" s="366" t="s">
        <v>17</v>
      </c>
      <c r="FU34" s="395">
        <v>398</v>
      </c>
      <c r="FV34" s="405" t="s">
        <v>38</v>
      </c>
      <c r="FW34" s="409" t="s">
        <v>38</v>
      </c>
      <c r="FX34" s="409" t="s">
        <v>38</v>
      </c>
      <c r="FY34" s="409" t="s">
        <v>38</v>
      </c>
      <c r="FZ34" s="413" t="s">
        <v>38</v>
      </c>
      <c r="GA34" s="405" t="s">
        <v>38</v>
      </c>
      <c r="GB34" s="409" t="s">
        <v>38</v>
      </c>
      <c r="GC34" s="409" t="s">
        <v>38</v>
      </c>
      <c r="GD34" s="409">
        <v>1</v>
      </c>
      <c r="GE34" s="409" t="s">
        <v>38</v>
      </c>
      <c r="GF34" s="409" t="s">
        <v>38</v>
      </c>
      <c r="GG34" s="409" t="s">
        <v>38</v>
      </c>
      <c r="GH34" s="409">
        <v>2</v>
      </c>
      <c r="GI34" s="409">
        <v>5</v>
      </c>
      <c r="GJ34" s="409">
        <v>8</v>
      </c>
      <c r="GK34" s="409">
        <v>12</v>
      </c>
      <c r="GL34" s="409">
        <v>13</v>
      </c>
      <c r="GM34" s="409">
        <v>17</v>
      </c>
      <c r="GN34" s="409">
        <v>30</v>
      </c>
      <c r="GO34" s="409">
        <v>37</v>
      </c>
      <c r="GP34" s="409">
        <v>49</v>
      </c>
      <c r="GQ34" s="409">
        <v>74</v>
      </c>
      <c r="GR34" s="409">
        <v>86</v>
      </c>
      <c r="GS34" s="409">
        <v>40</v>
      </c>
      <c r="GT34" s="409">
        <v>23</v>
      </c>
      <c r="GU34" s="409">
        <v>1</v>
      </c>
      <c r="GV34" s="425" t="s">
        <v>38</v>
      </c>
      <c r="GX34" s="351"/>
      <c r="GY34" s="356"/>
      <c r="GZ34" s="356"/>
      <c r="HA34" s="362"/>
      <c r="HB34" s="366" t="s">
        <v>17</v>
      </c>
      <c r="HC34" s="395">
        <v>437</v>
      </c>
      <c r="HD34" s="405" t="s">
        <v>38</v>
      </c>
      <c r="HE34" s="409" t="s">
        <v>38</v>
      </c>
      <c r="HF34" s="409" t="s">
        <v>38</v>
      </c>
      <c r="HG34" s="409" t="s">
        <v>38</v>
      </c>
      <c r="HH34" s="413" t="s">
        <v>38</v>
      </c>
      <c r="HI34" s="417" t="s">
        <v>38</v>
      </c>
      <c r="HJ34" s="409" t="s">
        <v>38</v>
      </c>
      <c r="HK34" s="409" t="s">
        <v>38</v>
      </c>
      <c r="HL34" s="409" t="s">
        <v>38</v>
      </c>
      <c r="HM34" s="409" t="s">
        <v>38</v>
      </c>
      <c r="HN34" s="409">
        <v>1</v>
      </c>
      <c r="HO34" s="409" t="s">
        <v>38</v>
      </c>
      <c r="HP34" s="409">
        <v>1</v>
      </c>
      <c r="HQ34" s="409">
        <v>4</v>
      </c>
      <c r="HR34" s="409">
        <v>6</v>
      </c>
      <c r="HS34" s="409">
        <v>9</v>
      </c>
      <c r="HT34" s="409">
        <v>13</v>
      </c>
      <c r="HU34" s="409">
        <v>26</v>
      </c>
      <c r="HV34" s="409">
        <v>38</v>
      </c>
      <c r="HW34" s="409">
        <v>48</v>
      </c>
      <c r="HX34" s="409">
        <v>60</v>
      </c>
      <c r="HY34" s="409">
        <v>79</v>
      </c>
      <c r="HZ34" s="409">
        <v>86</v>
      </c>
      <c r="IA34" s="409">
        <v>48</v>
      </c>
      <c r="IB34" s="409">
        <v>15</v>
      </c>
      <c r="IC34" s="409">
        <v>3</v>
      </c>
      <c r="ID34" s="425" t="s">
        <v>38</v>
      </c>
      <c r="IF34" s="351"/>
      <c r="IG34" s="356"/>
      <c r="IH34" s="356"/>
      <c r="II34" s="362"/>
      <c r="IJ34" s="366" t="s">
        <v>17</v>
      </c>
      <c r="IK34" s="395">
        <v>413</v>
      </c>
      <c r="IL34" s="405" t="s">
        <v>38</v>
      </c>
      <c r="IM34" s="409" t="s">
        <v>38</v>
      </c>
      <c r="IN34" s="409" t="s">
        <v>38</v>
      </c>
      <c r="IO34" s="409" t="s">
        <v>38</v>
      </c>
      <c r="IP34" s="413" t="s">
        <v>38</v>
      </c>
      <c r="IQ34" s="417" t="s">
        <v>38</v>
      </c>
      <c r="IR34" s="409" t="s">
        <v>38</v>
      </c>
      <c r="IS34" s="409" t="s">
        <v>38</v>
      </c>
      <c r="IT34" s="409" t="s">
        <v>38</v>
      </c>
      <c r="IU34" s="409" t="s">
        <v>38</v>
      </c>
      <c r="IV34" s="409" t="s">
        <v>38</v>
      </c>
      <c r="IW34" s="409">
        <v>1</v>
      </c>
      <c r="IX34" s="409">
        <v>1</v>
      </c>
      <c r="IY34" s="409">
        <v>4</v>
      </c>
      <c r="IZ34" s="409" t="s">
        <v>38</v>
      </c>
      <c r="JA34" s="409">
        <v>11</v>
      </c>
      <c r="JB34" s="409">
        <v>14</v>
      </c>
      <c r="JC34" s="409">
        <v>23</v>
      </c>
      <c r="JD34" s="409">
        <v>31</v>
      </c>
      <c r="JE34" s="409">
        <v>55</v>
      </c>
      <c r="JF34" s="409">
        <v>53</v>
      </c>
      <c r="JG34" s="409">
        <v>82</v>
      </c>
      <c r="JH34" s="409">
        <v>62</v>
      </c>
      <c r="JI34" s="409">
        <v>60</v>
      </c>
      <c r="JJ34" s="409">
        <v>13</v>
      </c>
      <c r="JK34" s="409">
        <v>3</v>
      </c>
      <c r="JL34" s="425" t="s">
        <v>38</v>
      </c>
      <c r="JN34" s="351"/>
      <c r="JO34" s="356"/>
      <c r="JP34" s="356"/>
      <c r="JQ34" s="362"/>
      <c r="JR34" s="366" t="s">
        <v>17</v>
      </c>
      <c r="JS34" s="395">
        <v>410</v>
      </c>
      <c r="JT34" s="405" t="s">
        <v>38</v>
      </c>
      <c r="JU34" s="409" t="s">
        <v>38</v>
      </c>
      <c r="JV34" s="409" t="s">
        <v>38</v>
      </c>
      <c r="JW34" s="409" t="s">
        <v>38</v>
      </c>
      <c r="JX34" s="413" t="s">
        <v>38</v>
      </c>
      <c r="JY34" s="417" t="s">
        <v>38</v>
      </c>
      <c r="JZ34" s="409" t="s">
        <v>38</v>
      </c>
      <c r="KA34" s="409" t="s">
        <v>38</v>
      </c>
      <c r="KB34" s="409" t="s">
        <v>38</v>
      </c>
      <c r="KC34" s="409" t="s">
        <v>38</v>
      </c>
      <c r="KD34" s="409" t="s">
        <v>38</v>
      </c>
      <c r="KE34" s="409" t="s">
        <v>38</v>
      </c>
      <c r="KF34" s="409">
        <v>4</v>
      </c>
      <c r="KG34" s="409">
        <v>5</v>
      </c>
      <c r="KH34" s="409">
        <v>5</v>
      </c>
      <c r="KI34" s="409">
        <v>8</v>
      </c>
      <c r="KJ34" s="409">
        <v>7</v>
      </c>
      <c r="KK34" s="409">
        <v>22</v>
      </c>
      <c r="KL34" s="409">
        <v>29</v>
      </c>
      <c r="KM34" s="409">
        <v>40</v>
      </c>
      <c r="KN34" s="409">
        <v>64</v>
      </c>
      <c r="KO34" s="409">
        <v>78</v>
      </c>
      <c r="KP34" s="409">
        <v>78</v>
      </c>
      <c r="KQ34" s="409">
        <v>52</v>
      </c>
      <c r="KR34" s="409">
        <v>17</v>
      </c>
      <c r="KS34" s="409">
        <v>1</v>
      </c>
      <c r="KT34" s="425" t="s">
        <v>38</v>
      </c>
    </row>
    <row r="35" spans="2:306" ht="18.75" customHeight="1">
      <c r="B35" s="351"/>
      <c r="C35" s="358" t="s">
        <v>299</v>
      </c>
      <c r="D35" s="356">
        <v>2101</v>
      </c>
      <c r="E35" s="362" t="s">
        <v>222</v>
      </c>
      <c r="F35" s="365" t="s">
        <v>136</v>
      </c>
      <c r="G35" s="369">
        <f t="shared" si="0"/>
        <v>12</v>
      </c>
      <c r="H35" s="369">
        <v>0</v>
      </c>
      <c r="I35" s="369">
        <v>0</v>
      </c>
      <c r="J35" s="369">
        <v>0</v>
      </c>
      <c r="K35" s="369">
        <v>0</v>
      </c>
      <c r="L35" s="369">
        <v>0</v>
      </c>
      <c r="M35" s="369">
        <v>0</v>
      </c>
      <c r="N35" s="369">
        <v>0</v>
      </c>
      <c r="O35" s="369">
        <v>0</v>
      </c>
      <c r="P35" s="369">
        <v>0</v>
      </c>
      <c r="Q35" s="369">
        <v>0</v>
      </c>
      <c r="R35" s="369">
        <v>0</v>
      </c>
      <c r="S35" s="369">
        <v>0</v>
      </c>
      <c r="T35" s="369">
        <v>0</v>
      </c>
      <c r="U35" s="369">
        <v>0</v>
      </c>
      <c r="V35" s="369">
        <v>0</v>
      </c>
      <c r="W35" s="369">
        <v>2</v>
      </c>
      <c r="X35" s="369">
        <v>2</v>
      </c>
      <c r="Y35" s="369">
        <v>1</v>
      </c>
      <c r="Z35" s="369">
        <v>2</v>
      </c>
      <c r="AA35" s="369">
        <v>1</v>
      </c>
      <c r="AB35" s="369">
        <v>1</v>
      </c>
      <c r="AC35" s="369">
        <v>1</v>
      </c>
      <c r="AD35" s="369">
        <v>1</v>
      </c>
      <c r="AE35" s="369">
        <v>1</v>
      </c>
      <c r="AF35" s="369">
        <v>0</v>
      </c>
      <c r="AG35" s="369">
        <v>0</v>
      </c>
      <c r="AJ35" s="351"/>
      <c r="AK35" s="358" t="s">
        <v>299</v>
      </c>
      <c r="AL35" s="356">
        <v>2101</v>
      </c>
      <c r="AM35" s="362" t="s">
        <v>222</v>
      </c>
      <c r="AN35" s="365" t="s">
        <v>136</v>
      </c>
      <c r="AO35" s="380">
        <f t="shared" si="2"/>
        <v>15</v>
      </c>
      <c r="AP35" s="384">
        <v>0</v>
      </c>
      <c r="AQ35" s="388">
        <v>0</v>
      </c>
      <c r="AR35" s="388">
        <v>0</v>
      </c>
      <c r="AS35" s="388">
        <v>0</v>
      </c>
      <c r="AT35" s="388">
        <v>0</v>
      </c>
      <c r="AU35" s="388">
        <v>0</v>
      </c>
      <c r="AV35" s="388">
        <v>0</v>
      </c>
      <c r="AW35" s="388">
        <v>0</v>
      </c>
      <c r="AX35" s="388">
        <v>0</v>
      </c>
      <c r="AY35" s="388">
        <v>0</v>
      </c>
      <c r="AZ35" s="388">
        <v>0</v>
      </c>
      <c r="BA35" s="388">
        <v>0</v>
      </c>
      <c r="BB35" s="388">
        <v>1</v>
      </c>
      <c r="BC35" s="388">
        <v>0</v>
      </c>
      <c r="BD35" s="388">
        <v>0</v>
      </c>
      <c r="BE35" s="388">
        <v>0</v>
      </c>
      <c r="BF35" s="388">
        <v>1</v>
      </c>
      <c r="BG35" s="388">
        <v>0</v>
      </c>
      <c r="BH35" s="388">
        <v>1</v>
      </c>
      <c r="BI35" s="388">
        <v>5</v>
      </c>
      <c r="BJ35" s="388">
        <v>1</v>
      </c>
      <c r="BK35" s="388">
        <v>1</v>
      </c>
      <c r="BL35" s="388">
        <v>5</v>
      </c>
      <c r="BM35" s="388">
        <v>0</v>
      </c>
      <c r="BN35" s="388">
        <v>0</v>
      </c>
      <c r="BO35" s="380">
        <v>0</v>
      </c>
      <c r="BQ35" s="351"/>
      <c r="BR35" s="358" t="s">
        <v>299</v>
      </c>
      <c r="BS35" s="356">
        <v>2101</v>
      </c>
      <c r="BT35" s="362" t="s">
        <v>222</v>
      </c>
      <c r="BU35" s="365" t="s">
        <v>136</v>
      </c>
      <c r="BV35" s="396">
        <v>22</v>
      </c>
      <c r="BW35" s="406" t="s">
        <v>38</v>
      </c>
      <c r="BX35" s="410" t="s">
        <v>38</v>
      </c>
      <c r="BY35" s="410" t="s">
        <v>38</v>
      </c>
      <c r="BZ35" s="410" t="s">
        <v>38</v>
      </c>
      <c r="CA35" s="414" t="s">
        <v>38</v>
      </c>
      <c r="CB35" s="406" t="s">
        <v>38</v>
      </c>
      <c r="CC35" s="410" t="s">
        <v>38</v>
      </c>
      <c r="CD35" s="410" t="s">
        <v>38</v>
      </c>
      <c r="CE35" s="410" t="s">
        <v>38</v>
      </c>
      <c r="CF35" s="410" t="s">
        <v>38</v>
      </c>
      <c r="CG35" s="410" t="s">
        <v>38</v>
      </c>
      <c r="CH35" s="410" t="s">
        <v>38</v>
      </c>
      <c r="CI35" s="410" t="s">
        <v>38</v>
      </c>
      <c r="CJ35" s="410" t="s">
        <v>38</v>
      </c>
      <c r="CK35" s="410" t="s">
        <v>38</v>
      </c>
      <c r="CL35" s="410" t="s">
        <v>38</v>
      </c>
      <c r="CM35" s="410">
        <v>1</v>
      </c>
      <c r="CN35" s="410">
        <v>1</v>
      </c>
      <c r="CO35" s="410">
        <v>4</v>
      </c>
      <c r="CP35" s="410">
        <v>4</v>
      </c>
      <c r="CQ35" s="410">
        <v>2</v>
      </c>
      <c r="CR35" s="410">
        <v>5</v>
      </c>
      <c r="CS35" s="410">
        <v>3</v>
      </c>
      <c r="CT35" s="410">
        <v>1</v>
      </c>
      <c r="CU35" s="410">
        <v>1</v>
      </c>
      <c r="CV35" s="410" t="s">
        <v>38</v>
      </c>
      <c r="CW35" s="426" t="s">
        <v>38</v>
      </c>
      <c r="CZ35" s="351"/>
      <c r="DA35" s="358" t="s">
        <v>299</v>
      </c>
      <c r="DB35" s="356">
        <v>2101</v>
      </c>
      <c r="DC35" s="362" t="s">
        <v>222</v>
      </c>
      <c r="DD35" s="365" t="s">
        <v>136</v>
      </c>
      <c r="DE35" s="396">
        <v>18</v>
      </c>
      <c r="DF35" s="406" t="s">
        <v>38</v>
      </c>
      <c r="DG35" s="410" t="s">
        <v>38</v>
      </c>
      <c r="DH35" s="410" t="s">
        <v>38</v>
      </c>
      <c r="DI35" s="410" t="s">
        <v>38</v>
      </c>
      <c r="DJ35" s="414" t="s">
        <v>38</v>
      </c>
      <c r="DK35" s="406" t="s">
        <v>38</v>
      </c>
      <c r="DL35" s="410" t="s">
        <v>38</v>
      </c>
      <c r="DM35" s="410" t="s">
        <v>38</v>
      </c>
      <c r="DN35" s="410" t="s">
        <v>38</v>
      </c>
      <c r="DO35" s="410" t="s">
        <v>38</v>
      </c>
      <c r="DP35" s="410" t="s">
        <v>38</v>
      </c>
      <c r="DQ35" s="410" t="s">
        <v>38</v>
      </c>
      <c r="DR35" s="410" t="s">
        <v>38</v>
      </c>
      <c r="DS35" s="410">
        <v>1</v>
      </c>
      <c r="DT35" s="410" t="s">
        <v>38</v>
      </c>
      <c r="DU35" s="410" t="s">
        <v>38</v>
      </c>
      <c r="DV35" s="410">
        <v>2</v>
      </c>
      <c r="DW35" s="410">
        <v>2</v>
      </c>
      <c r="DX35" s="410">
        <v>2</v>
      </c>
      <c r="DY35" s="410" t="s">
        <v>38</v>
      </c>
      <c r="DZ35" s="410">
        <v>4</v>
      </c>
      <c r="EA35" s="410">
        <v>7</v>
      </c>
      <c r="EB35" s="410" t="s">
        <v>38</v>
      </c>
      <c r="EC35" s="410" t="s">
        <v>38</v>
      </c>
      <c r="ED35" s="410" t="s">
        <v>38</v>
      </c>
      <c r="EE35" s="410" t="s">
        <v>38</v>
      </c>
      <c r="EF35" s="426" t="s">
        <v>38</v>
      </c>
      <c r="EH35" s="351"/>
      <c r="EI35" s="358" t="s">
        <v>299</v>
      </c>
      <c r="EJ35" s="356">
        <v>2101</v>
      </c>
      <c r="EK35" s="362" t="s">
        <v>222</v>
      </c>
      <c r="EL35" s="365" t="s">
        <v>136</v>
      </c>
      <c r="EM35" s="396">
        <v>18</v>
      </c>
      <c r="EN35" s="406" t="s">
        <v>38</v>
      </c>
      <c r="EO35" s="410" t="s">
        <v>38</v>
      </c>
      <c r="EP35" s="410" t="s">
        <v>38</v>
      </c>
      <c r="EQ35" s="410" t="s">
        <v>38</v>
      </c>
      <c r="ER35" s="414" t="s">
        <v>38</v>
      </c>
      <c r="ES35" s="406" t="s">
        <v>38</v>
      </c>
      <c r="ET35" s="410" t="s">
        <v>38</v>
      </c>
      <c r="EU35" s="410" t="s">
        <v>38</v>
      </c>
      <c r="EV35" s="410" t="s">
        <v>38</v>
      </c>
      <c r="EW35" s="410">
        <v>2</v>
      </c>
      <c r="EX35" s="410" t="s">
        <v>38</v>
      </c>
      <c r="EY35" s="410" t="s">
        <v>38</v>
      </c>
      <c r="EZ35" s="410" t="s">
        <v>38</v>
      </c>
      <c r="FA35" s="410" t="s">
        <v>38</v>
      </c>
      <c r="FB35" s="410">
        <v>1</v>
      </c>
      <c r="FC35" s="410" t="s">
        <v>38</v>
      </c>
      <c r="FD35" s="410" t="s">
        <v>38</v>
      </c>
      <c r="FE35" s="410" t="s">
        <v>38</v>
      </c>
      <c r="FF35" s="410">
        <v>5</v>
      </c>
      <c r="FG35" s="410">
        <v>3</v>
      </c>
      <c r="FH35" s="410">
        <v>1</v>
      </c>
      <c r="FI35" s="410">
        <v>2</v>
      </c>
      <c r="FJ35" s="410">
        <v>3</v>
      </c>
      <c r="FK35" s="410">
        <v>1</v>
      </c>
      <c r="FL35" s="410" t="s">
        <v>38</v>
      </c>
      <c r="FM35" s="410" t="s">
        <v>38</v>
      </c>
      <c r="FN35" s="426" t="s">
        <v>38</v>
      </c>
      <c r="FP35" s="351"/>
      <c r="FQ35" s="358" t="s">
        <v>299</v>
      </c>
      <c r="FR35" s="356">
        <v>2101</v>
      </c>
      <c r="FS35" s="362" t="s">
        <v>222</v>
      </c>
      <c r="FT35" s="365" t="s">
        <v>136</v>
      </c>
      <c r="FU35" s="396">
        <v>17</v>
      </c>
      <c r="FV35" s="406" t="s">
        <v>38</v>
      </c>
      <c r="FW35" s="410" t="s">
        <v>38</v>
      </c>
      <c r="FX35" s="410" t="s">
        <v>38</v>
      </c>
      <c r="FY35" s="410" t="s">
        <v>38</v>
      </c>
      <c r="FZ35" s="414" t="s">
        <v>38</v>
      </c>
      <c r="GA35" s="406" t="s">
        <v>38</v>
      </c>
      <c r="GB35" s="410" t="s">
        <v>38</v>
      </c>
      <c r="GC35" s="410" t="s">
        <v>38</v>
      </c>
      <c r="GD35" s="410" t="s">
        <v>38</v>
      </c>
      <c r="GE35" s="410" t="s">
        <v>38</v>
      </c>
      <c r="GF35" s="410" t="s">
        <v>38</v>
      </c>
      <c r="GG35" s="410" t="s">
        <v>38</v>
      </c>
      <c r="GH35" s="410">
        <v>1</v>
      </c>
      <c r="GI35" s="410" t="s">
        <v>38</v>
      </c>
      <c r="GJ35" s="410">
        <v>1</v>
      </c>
      <c r="GK35" s="410" t="s">
        <v>38</v>
      </c>
      <c r="GL35" s="410">
        <v>1</v>
      </c>
      <c r="GM35" s="410">
        <v>1</v>
      </c>
      <c r="GN35" s="410">
        <v>1</v>
      </c>
      <c r="GO35" s="410">
        <v>1</v>
      </c>
      <c r="GP35" s="410">
        <v>5</v>
      </c>
      <c r="GQ35" s="410">
        <v>2</v>
      </c>
      <c r="GR35" s="410">
        <v>2</v>
      </c>
      <c r="GS35" s="410">
        <v>2</v>
      </c>
      <c r="GT35" s="410" t="s">
        <v>38</v>
      </c>
      <c r="GU35" s="410" t="s">
        <v>38</v>
      </c>
      <c r="GV35" s="426" t="s">
        <v>38</v>
      </c>
      <c r="GX35" s="351"/>
      <c r="GY35" s="358" t="s">
        <v>299</v>
      </c>
      <c r="GZ35" s="356">
        <v>2101</v>
      </c>
      <c r="HA35" s="362" t="s">
        <v>222</v>
      </c>
      <c r="HB35" s="365" t="s">
        <v>136</v>
      </c>
      <c r="HC35" s="396">
        <v>8</v>
      </c>
      <c r="HD35" s="406" t="s">
        <v>38</v>
      </c>
      <c r="HE35" s="410" t="s">
        <v>38</v>
      </c>
      <c r="HF35" s="410" t="s">
        <v>38</v>
      </c>
      <c r="HG35" s="410" t="s">
        <v>38</v>
      </c>
      <c r="HH35" s="414" t="s">
        <v>38</v>
      </c>
      <c r="HI35" s="418" t="s">
        <v>38</v>
      </c>
      <c r="HJ35" s="410" t="s">
        <v>38</v>
      </c>
      <c r="HK35" s="410" t="s">
        <v>38</v>
      </c>
      <c r="HL35" s="410" t="s">
        <v>38</v>
      </c>
      <c r="HM35" s="410" t="s">
        <v>38</v>
      </c>
      <c r="HN35" s="410" t="s">
        <v>38</v>
      </c>
      <c r="HO35" s="410" t="s">
        <v>38</v>
      </c>
      <c r="HP35" s="410" t="s">
        <v>38</v>
      </c>
      <c r="HQ35" s="410" t="s">
        <v>38</v>
      </c>
      <c r="HR35" s="410" t="s">
        <v>38</v>
      </c>
      <c r="HS35" s="410">
        <v>1</v>
      </c>
      <c r="HT35" s="410">
        <v>1</v>
      </c>
      <c r="HU35" s="410" t="s">
        <v>38</v>
      </c>
      <c r="HV35" s="410">
        <v>1</v>
      </c>
      <c r="HW35" s="410">
        <v>1</v>
      </c>
      <c r="HX35" s="410">
        <v>2</v>
      </c>
      <c r="HY35" s="410">
        <v>1</v>
      </c>
      <c r="HZ35" s="410" t="s">
        <v>38</v>
      </c>
      <c r="IA35" s="410">
        <v>1</v>
      </c>
      <c r="IB35" s="410" t="s">
        <v>38</v>
      </c>
      <c r="IC35" s="410" t="s">
        <v>38</v>
      </c>
      <c r="ID35" s="426" t="s">
        <v>38</v>
      </c>
      <c r="IF35" s="351"/>
      <c r="IG35" s="358" t="s">
        <v>299</v>
      </c>
      <c r="IH35" s="356">
        <v>2101</v>
      </c>
      <c r="II35" s="362" t="s">
        <v>222</v>
      </c>
      <c r="IJ35" s="365" t="s">
        <v>136</v>
      </c>
      <c r="IK35" s="396">
        <v>11</v>
      </c>
      <c r="IL35" s="406" t="s">
        <v>38</v>
      </c>
      <c r="IM35" s="410" t="s">
        <v>38</v>
      </c>
      <c r="IN35" s="410" t="s">
        <v>38</v>
      </c>
      <c r="IO35" s="410" t="s">
        <v>38</v>
      </c>
      <c r="IP35" s="414" t="s">
        <v>38</v>
      </c>
      <c r="IQ35" s="418" t="s">
        <v>38</v>
      </c>
      <c r="IR35" s="410" t="s">
        <v>38</v>
      </c>
      <c r="IS35" s="410" t="s">
        <v>38</v>
      </c>
      <c r="IT35" s="410" t="s">
        <v>38</v>
      </c>
      <c r="IU35" s="410" t="s">
        <v>38</v>
      </c>
      <c r="IV35" s="410" t="s">
        <v>38</v>
      </c>
      <c r="IW35" s="410" t="s">
        <v>38</v>
      </c>
      <c r="IX35" s="410" t="s">
        <v>38</v>
      </c>
      <c r="IY35" s="410" t="s">
        <v>38</v>
      </c>
      <c r="IZ35" s="410" t="s">
        <v>38</v>
      </c>
      <c r="JA35" s="410" t="s">
        <v>38</v>
      </c>
      <c r="JB35" s="410">
        <v>2</v>
      </c>
      <c r="JC35" s="410">
        <v>3</v>
      </c>
      <c r="JD35" s="410" t="s">
        <v>38</v>
      </c>
      <c r="JE35" s="410">
        <v>3</v>
      </c>
      <c r="JF35" s="410">
        <v>2</v>
      </c>
      <c r="JG35" s="410" t="s">
        <v>38</v>
      </c>
      <c r="JH35" s="410">
        <v>1</v>
      </c>
      <c r="JI35" s="410" t="s">
        <v>38</v>
      </c>
      <c r="JJ35" s="410" t="s">
        <v>38</v>
      </c>
      <c r="JK35" s="410" t="s">
        <v>38</v>
      </c>
      <c r="JL35" s="426" t="s">
        <v>38</v>
      </c>
      <c r="JN35" s="351"/>
      <c r="JO35" s="358" t="s">
        <v>299</v>
      </c>
      <c r="JP35" s="356">
        <v>2101</v>
      </c>
      <c r="JQ35" s="362" t="s">
        <v>222</v>
      </c>
      <c r="JR35" s="365" t="s">
        <v>136</v>
      </c>
      <c r="JS35" s="396">
        <v>15</v>
      </c>
      <c r="JT35" s="406" t="s">
        <v>38</v>
      </c>
      <c r="JU35" s="410" t="s">
        <v>38</v>
      </c>
      <c r="JV35" s="410" t="s">
        <v>38</v>
      </c>
      <c r="JW35" s="410" t="s">
        <v>38</v>
      </c>
      <c r="JX35" s="414" t="s">
        <v>38</v>
      </c>
      <c r="JY35" s="418" t="s">
        <v>38</v>
      </c>
      <c r="JZ35" s="410" t="s">
        <v>38</v>
      </c>
      <c r="KA35" s="410" t="s">
        <v>38</v>
      </c>
      <c r="KB35" s="410" t="s">
        <v>38</v>
      </c>
      <c r="KC35" s="410" t="s">
        <v>38</v>
      </c>
      <c r="KD35" s="410" t="s">
        <v>38</v>
      </c>
      <c r="KE35" s="410" t="s">
        <v>38</v>
      </c>
      <c r="KF35" s="410" t="s">
        <v>38</v>
      </c>
      <c r="KG35" s="410" t="s">
        <v>38</v>
      </c>
      <c r="KH35" s="410">
        <v>1</v>
      </c>
      <c r="KI35" s="410" t="s">
        <v>38</v>
      </c>
      <c r="KJ35" s="410">
        <v>1</v>
      </c>
      <c r="KK35" s="410">
        <v>1</v>
      </c>
      <c r="KL35" s="410">
        <v>3</v>
      </c>
      <c r="KM35" s="410">
        <v>5</v>
      </c>
      <c r="KN35" s="410">
        <v>2</v>
      </c>
      <c r="KO35" s="410" t="s">
        <v>38</v>
      </c>
      <c r="KP35" s="410" t="s">
        <v>38</v>
      </c>
      <c r="KQ35" s="410">
        <v>2</v>
      </c>
      <c r="KR35" s="410" t="s">
        <v>38</v>
      </c>
      <c r="KS35" s="410" t="s">
        <v>38</v>
      </c>
      <c r="KT35" s="426" t="s">
        <v>38</v>
      </c>
    </row>
    <row r="36" spans="2:306" ht="18.75" customHeight="1">
      <c r="B36" s="351"/>
      <c r="C36" s="359"/>
      <c r="D36" s="356"/>
      <c r="E36" s="362"/>
      <c r="F36" s="366" t="s">
        <v>17</v>
      </c>
      <c r="G36" s="370">
        <f t="shared" si="0"/>
        <v>16</v>
      </c>
      <c r="H36" s="370">
        <v>0</v>
      </c>
      <c r="I36" s="370">
        <v>0</v>
      </c>
      <c r="J36" s="370">
        <v>0</v>
      </c>
      <c r="K36" s="370">
        <v>0</v>
      </c>
      <c r="L36" s="370">
        <v>0</v>
      </c>
      <c r="M36" s="370">
        <v>0</v>
      </c>
      <c r="N36" s="370">
        <v>0</v>
      </c>
      <c r="O36" s="370">
        <v>0</v>
      </c>
      <c r="P36" s="370">
        <v>0</v>
      </c>
      <c r="Q36" s="370">
        <v>0</v>
      </c>
      <c r="R36" s="370">
        <v>0</v>
      </c>
      <c r="S36" s="370">
        <v>0</v>
      </c>
      <c r="T36" s="370">
        <v>0</v>
      </c>
      <c r="U36" s="370">
        <v>0</v>
      </c>
      <c r="V36" s="370">
        <v>1</v>
      </c>
      <c r="W36" s="370">
        <v>0</v>
      </c>
      <c r="X36" s="370">
        <v>0</v>
      </c>
      <c r="Y36" s="370">
        <v>0</v>
      </c>
      <c r="Z36" s="370">
        <v>0</v>
      </c>
      <c r="AA36" s="370">
        <v>2</v>
      </c>
      <c r="AB36" s="370">
        <v>1</v>
      </c>
      <c r="AC36" s="370">
        <v>4</v>
      </c>
      <c r="AD36" s="370">
        <v>6</v>
      </c>
      <c r="AE36" s="370">
        <v>1</v>
      </c>
      <c r="AF36" s="370">
        <v>1</v>
      </c>
      <c r="AG36" s="370">
        <v>0</v>
      </c>
      <c r="AJ36" s="351"/>
      <c r="AK36" s="359"/>
      <c r="AL36" s="356"/>
      <c r="AM36" s="362"/>
      <c r="AN36" s="366" t="s">
        <v>17</v>
      </c>
      <c r="AO36" s="381">
        <f t="shared" si="2"/>
        <v>8</v>
      </c>
      <c r="AP36" s="385">
        <v>0</v>
      </c>
      <c r="AQ36" s="389">
        <v>0</v>
      </c>
      <c r="AR36" s="389">
        <v>0</v>
      </c>
      <c r="AS36" s="389">
        <v>0</v>
      </c>
      <c r="AT36" s="389">
        <v>0</v>
      </c>
      <c r="AU36" s="389">
        <v>0</v>
      </c>
      <c r="AV36" s="389">
        <v>0</v>
      </c>
      <c r="AW36" s="389">
        <v>0</v>
      </c>
      <c r="AX36" s="389">
        <v>0</v>
      </c>
      <c r="AY36" s="389">
        <v>0</v>
      </c>
      <c r="AZ36" s="389">
        <v>0</v>
      </c>
      <c r="BA36" s="389">
        <v>0</v>
      </c>
      <c r="BB36" s="389">
        <v>0</v>
      </c>
      <c r="BC36" s="389">
        <v>0</v>
      </c>
      <c r="BD36" s="389">
        <v>0</v>
      </c>
      <c r="BE36" s="389">
        <v>0</v>
      </c>
      <c r="BF36" s="389">
        <v>0</v>
      </c>
      <c r="BG36" s="389">
        <v>0</v>
      </c>
      <c r="BH36" s="389">
        <v>0</v>
      </c>
      <c r="BI36" s="389">
        <v>1</v>
      </c>
      <c r="BJ36" s="389">
        <v>2</v>
      </c>
      <c r="BK36" s="389">
        <v>3</v>
      </c>
      <c r="BL36" s="389">
        <v>0</v>
      </c>
      <c r="BM36" s="389">
        <v>1</v>
      </c>
      <c r="BN36" s="389">
        <v>1</v>
      </c>
      <c r="BO36" s="381">
        <v>0</v>
      </c>
      <c r="BQ36" s="351"/>
      <c r="BR36" s="359"/>
      <c r="BS36" s="356"/>
      <c r="BT36" s="362"/>
      <c r="BU36" s="366" t="s">
        <v>17</v>
      </c>
      <c r="BV36" s="397">
        <v>5</v>
      </c>
      <c r="BW36" s="405" t="s">
        <v>38</v>
      </c>
      <c r="BX36" s="409" t="s">
        <v>38</v>
      </c>
      <c r="BY36" s="409" t="s">
        <v>38</v>
      </c>
      <c r="BZ36" s="409" t="s">
        <v>38</v>
      </c>
      <c r="CA36" s="413" t="s">
        <v>38</v>
      </c>
      <c r="CB36" s="405" t="s">
        <v>38</v>
      </c>
      <c r="CC36" s="409" t="s">
        <v>38</v>
      </c>
      <c r="CD36" s="409" t="s">
        <v>38</v>
      </c>
      <c r="CE36" s="409" t="s">
        <v>38</v>
      </c>
      <c r="CF36" s="409" t="s">
        <v>38</v>
      </c>
      <c r="CG36" s="409" t="s">
        <v>38</v>
      </c>
      <c r="CH36" s="409" t="s">
        <v>38</v>
      </c>
      <c r="CI36" s="409" t="s">
        <v>38</v>
      </c>
      <c r="CJ36" s="409" t="s">
        <v>38</v>
      </c>
      <c r="CK36" s="409">
        <v>1</v>
      </c>
      <c r="CL36" s="409" t="s">
        <v>38</v>
      </c>
      <c r="CM36" s="409" t="s">
        <v>38</v>
      </c>
      <c r="CN36" s="409" t="s">
        <v>38</v>
      </c>
      <c r="CO36" s="409" t="s">
        <v>38</v>
      </c>
      <c r="CP36" s="409" t="s">
        <v>38</v>
      </c>
      <c r="CQ36" s="409" t="s">
        <v>38</v>
      </c>
      <c r="CR36" s="409" t="s">
        <v>38</v>
      </c>
      <c r="CS36" s="409">
        <v>2</v>
      </c>
      <c r="CT36" s="409">
        <v>1</v>
      </c>
      <c r="CU36" s="409">
        <v>1</v>
      </c>
      <c r="CV36" s="409" t="s">
        <v>38</v>
      </c>
      <c r="CW36" s="425" t="s">
        <v>38</v>
      </c>
      <c r="CZ36" s="351"/>
      <c r="DA36" s="359"/>
      <c r="DB36" s="356"/>
      <c r="DC36" s="362"/>
      <c r="DD36" s="366" t="s">
        <v>17</v>
      </c>
      <c r="DE36" s="397">
        <v>6</v>
      </c>
      <c r="DF36" s="405" t="s">
        <v>38</v>
      </c>
      <c r="DG36" s="409" t="s">
        <v>38</v>
      </c>
      <c r="DH36" s="409" t="s">
        <v>38</v>
      </c>
      <c r="DI36" s="409" t="s">
        <v>38</v>
      </c>
      <c r="DJ36" s="413" t="s">
        <v>38</v>
      </c>
      <c r="DK36" s="405" t="s">
        <v>38</v>
      </c>
      <c r="DL36" s="409" t="s">
        <v>38</v>
      </c>
      <c r="DM36" s="409" t="s">
        <v>38</v>
      </c>
      <c r="DN36" s="409" t="s">
        <v>38</v>
      </c>
      <c r="DO36" s="409" t="s">
        <v>38</v>
      </c>
      <c r="DP36" s="409" t="s">
        <v>38</v>
      </c>
      <c r="DQ36" s="409" t="s">
        <v>38</v>
      </c>
      <c r="DR36" s="409" t="s">
        <v>38</v>
      </c>
      <c r="DS36" s="409" t="s">
        <v>38</v>
      </c>
      <c r="DT36" s="409" t="s">
        <v>38</v>
      </c>
      <c r="DU36" s="409" t="s">
        <v>38</v>
      </c>
      <c r="DV36" s="409" t="s">
        <v>38</v>
      </c>
      <c r="DW36" s="409">
        <v>1</v>
      </c>
      <c r="DX36" s="409" t="s">
        <v>38</v>
      </c>
      <c r="DY36" s="409" t="s">
        <v>38</v>
      </c>
      <c r="DZ36" s="409" t="s">
        <v>38</v>
      </c>
      <c r="EA36" s="409" t="s">
        <v>38</v>
      </c>
      <c r="EB36" s="409">
        <v>3</v>
      </c>
      <c r="EC36" s="409">
        <v>2</v>
      </c>
      <c r="ED36" s="409" t="s">
        <v>38</v>
      </c>
      <c r="EE36" s="409" t="s">
        <v>38</v>
      </c>
      <c r="EF36" s="425" t="s">
        <v>38</v>
      </c>
      <c r="EH36" s="351"/>
      <c r="EI36" s="359"/>
      <c r="EJ36" s="356"/>
      <c r="EK36" s="362"/>
      <c r="EL36" s="366" t="s">
        <v>17</v>
      </c>
      <c r="EM36" s="397">
        <v>2</v>
      </c>
      <c r="EN36" s="405" t="s">
        <v>38</v>
      </c>
      <c r="EO36" s="409" t="s">
        <v>38</v>
      </c>
      <c r="EP36" s="409" t="s">
        <v>38</v>
      </c>
      <c r="EQ36" s="409" t="s">
        <v>38</v>
      </c>
      <c r="ER36" s="413" t="s">
        <v>38</v>
      </c>
      <c r="ES36" s="405" t="s">
        <v>38</v>
      </c>
      <c r="ET36" s="409" t="s">
        <v>38</v>
      </c>
      <c r="EU36" s="409" t="s">
        <v>38</v>
      </c>
      <c r="EV36" s="409" t="s">
        <v>38</v>
      </c>
      <c r="EW36" s="409" t="s">
        <v>38</v>
      </c>
      <c r="EX36" s="409" t="s">
        <v>38</v>
      </c>
      <c r="EY36" s="409" t="s">
        <v>38</v>
      </c>
      <c r="EZ36" s="409" t="s">
        <v>38</v>
      </c>
      <c r="FA36" s="409" t="s">
        <v>38</v>
      </c>
      <c r="FB36" s="409" t="s">
        <v>38</v>
      </c>
      <c r="FC36" s="409" t="s">
        <v>38</v>
      </c>
      <c r="FD36" s="409" t="s">
        <v>38</v>
      </c>
      <c r="FE36" s="409" t="s">
        <v>38</v>
      </c>
      <c r="FF36" s="409" t="s">
        <v>38</v>
      </c>
      <c r="FG36" s="409" t="s">
        <v>38</v>
      </c>
      <c r="FH36" s="409" t="s">
        <v>38</v>
      </c>
      <c r="FI36" s="409" t="s">
        <v>38</v>
      </c>
      <c r="FJ36" s="409" t="s">
        <v>38</v>
      </c>
      <c r="FK36" s="409">
        <v>1</v>
      </c>
      <c r="FL36" s="409">
        <v>1</v>
      </c>
      <c r="FM36" s="409" t="s">
        <v>38</v>
      </c>
      <c r="FN36" s="425" t="s">
        <v>38</v>
      </c>
      <c r="FP36" s="351"/>
      <c r="FQ36" s="359"/>
      <c r="FR36" s="356"/>
      <c r="FS36" s="362"/>
      <c r="FT36" s="366" t="s">
        <v>17</v>
      </c>
      <c r="FU36" s="397">
        <v>11</v>
      </c>
      <c r="FV36" s="405" t="s">
        <v>38</v>
      </c>
      <c r="FW36" s="409" t="s">
        <v>38</v>
      </c>
      <c r="FX36" s="409" t="s">
        <v>38</v>
      </c>
      <c r="FY36" s="409" t="s">
        <v>38</v>
      </c>
      <c r="FZ36" s="413" t="s">
        <v>38</v>
      </c>
      <c r="GA36" s="405" t="s">
        <v>38</v>
      </c>
      <c r="GB36" s="409" t="s">
        <v>38</v>
      </c>
      <c r="GC36" s="409" t="s">
        <v>38</v>
      </c>
      <c r="GD36" s="409" t="s">
        <v>38</v>
      </c>
      <c r="GE36" s="409" t="s">
        <v>38</v>
      </c>
      <c r="GF36" s="409" t="s">
        <v>38</v>
      </c>
      <c r="GG36" s="409" t="s">
        <v>38</v>
      </c>
      <c r="GH36" s="409" t="s">
        <v>38</v>
      </c>
      <c r="GI36" s="409" t="s">
        <v>38</v>
      </c>
      <c r="GJ36" s="409" t="s">
        <v>38</v>
      </c>
      <c r="GK36" s="409" t="s">
        <v>38</v>
      </c>
      <c r="GL36" s="409" t="s">
        <v>38</v>
      </c>
      <c r="GM36" s="409" t="s">
        <v>38</v>
      </c>
      <c r="GN36" s="409" t="s">
        <v>38</v>
      </c>
      <c r="GO36" s="409">
        <v>1</v>
      </c>
      <c r="GP36" s="409">
        <v>2</v>
      </c>
      <c r="GQ36" s="409">
        <v>3</v>
      </c>
      <c r="GR36" s="409">
        <v>1</v>
      </c>
      <c r="GS36" s="409">
        <v>1</v>
      </c>
      <c r="GT36" s="409">
        <v>3</v>
      </c>
      <c r="GU36" s="409" t="s">
        <v>38</v>
      </c>
      <c r="GV36" s="425" t="s">
        <v>38</v>
      </c>
      <c r="GX36" s="351"/>
      <c r="GY36" s="359"/>
      <c r="GZ36" s="356"/>
      <c r="HA36" s="362"/>
      <c r="HB36" s="366" t="s">
        <v>17</v>
      </c>
      <c r="HC36" s="397">
        <v>10</v>
      </c>
      <c r="HD36" s="405" t="s">
        <v>38</v>
      </c>
      <c r="HE36" s="409" t="s">
        <v>38</v>
      </c>
      <c r="HF36" s="409" t="s">
        <v>38</v>
      </c>
      <c r="HG36" s="409" t="s">
        <v>38</v>
      </c>
      <c r="HH36" s="413" t="s">
        <v>38</v>
      </c>
      <c r="HI36" s="417" t="s">
        <v>38</v>
      </c>
      <c r="HJ36" s="409" t="s">
        <v>38</v>
      </c>
      <c r="HK36" s="409" t="s">
        <v>38</v>
      </c>
      <c r="HL36" s="409" t="s">
        <v>38</v>
      </c>
      <c r="HM36" s="409" t="s">
        <v>38</v>
      </c>
      <c r="HN36" s="409" t="s">
        <v>38</v>
      </c>
      <c r="HO36" s="409" t="s">
        <v>38</v>
      </c>
      <c r="HP36" s="409" t="s">
        <v>38</v>
      </c>
      <c r="HQ36" s="409">
        <v>1</v>
      </c>
      <c r="HR36" s="409" t="s">
        <v>38</v>
      </c>
      <c r="HS36" s="409" t="s">
        <v>38</v>
      </c>
      <c r="HT36" s="409">
        <v>1</v>
      </c>
      <c r="HU36" s="409">
        <v>1</v>
      </c>
      <c r="HV36" s="409" t="s">
        <v>38</v>
      </c>
      <c r="HW36" s="409" t="s">
        <v>38</v>
      </c>
      <c r="HX36" s="409">
        <v>1</v>
      </c>
      <c r="HY36" s="409">
        <v>2</v>
      </c>
      <c r="HZ36" s="409">
        <v>2</v>
      </c>
      <c r="IA36" s="409">
        <v>2</v>
      </c>
      <c r="IB36" s="409" t="s">
        <v>38</v>
      </c>
      <c r="IC36" s="409" t="s">
        <v>38</v>
      </c>
      <c r="ID36" s="425" t="s">
        <v>38</v>
      </c>
      <c r="IF36" s="351"/>
      <c r="IG36" s="359"/>
      <c r="IH36" s="356"/>
      <c r="II36" s="362"/>
      <c r="IJ36" s="366" t="s">
        <v>17</v>
      </c>
      <c r="IK36" s="397">
        <v>6</v>
      </c>
      <c r="IL36" s="405" t="s">
        <v>38</v>
      </c>
      <c r="IM36" s="409" t="s">
        <v>38</v>
      </c>
      <c r="IN36" s="409" t="s">
        <v>38</v>
      </c>
      <c r="IO36" s="409" t="s">
        <v>38</v>
      </c>
      <c r="IP36" s="413" t="s">
        <v>38</v>
      </c>
      <c r="IQ36" s="417" t="s">
        <v>38</v>
      </c>
      <c r="IR36" s="409" t="s">
        <v>38</v>
      </c>
      <c r="IS36" s="409" t="s">
        <v>38</v>
      </c>
      <c r="IT36" s="409" t="s">
        <v>38</v>
      </c>
      <c r="IU36" s="409" t="s">
        <v>38</v>
      </c>
      <c r="IV36" s="409" t="s">
        <v>38</v>
      </c>
      <c r="IW36" s="409" t="s">
        <v>38</v>
      </c>
      <c r="IX36" s="409" t="s">
        <v>38</v>
      </c>
      <c r="IY36" s="409" t="s">
        <v>38</v>
      </c>
      <c r="IZ36" s="409" t="s">
        <v>38</v>
      </c>
      <c r="JA36" s="409">
        <v>1</v>
      </c>
      <c r="JB36" s="409" t="s">
        <v>38</v>
      </c>
      <c r="JC36" s="409" t="s">
        <v>38</v>
      </c>
      <c r="JD36" s="409" t="s">
        <v>38</v>
      </c>
      <c r="JE36" s="409">
        <v>1</v>
      </c>
      <c r="JF36" s="409" t="s">
        <v>38</v>
      </c>
      <c r="JG36" s="409">
        <v>2</v>
      </c>
      <c r="JH36" s="409">
        <v>1</v>
      </c>
      <c r="JI36" s="409">
        <v>1</v>
      </c>
      <c r="JJ36" s="409" t="s">
        <v>38</v>
      </c>
      <c r="JK36" s="409" t="s">
        <v>38</v>
      </c>
      <c r="JL36" s="425" t="s">
        <v>38</v>
      </c>
      <c r="JN36" s="351"/>
      <c r="JO36" s="359"/>
      <c r="JP36" s="356"/>
      <c r="JQ36" s="362"/>
      <c r="JR36" s="366" t="s">
        <v>17</v>
      </c>
      <c r="JS36" s="397">
        <v>7</v>
      </c>
      <c r="JT36" s="405" t="s">
        <v>38</v>
      </c>
      <c r="JU36" s="409" t="s">
        <v>38</v>
      </c>
      <c r="JV36" s="409" t="s">
        <v>38</v>
      </c>
      <c r="JW36" s="409" t="s">
        <v>38</v>
      </c>
      <c r="JX36" s="413" t="s">
        <v>38</v>
      </c>
      <c r="JY36" s="417" t="s">
        <v>38</v>
      </c>
      <c r="JZ36" s="409" t="s">
        <v>38</v>
      </c>
      <c r="KA36" s="409" t="s">
        <v>38</v>
      </c>
      <c r="KB36" s="409" t="s">
        <v>38</v>
      </c>
      <c r="KC36" s="409" t="s">
        <v>38</v>
      </c>
      <c r="KD36" s="409" t="s">
        <v>38</v>
      </c>
      <c r="KE36" s="409" t="s">
        <v>38</v>
      </c>
      <c r="KF36" s="409">
        <v>1</v>
      </c>
      <c r="KG36" s="409" t="s">
        <v>38</v>
      </c>
      <c r="KH36" s="409" t="s">
        <v>38</v>
      </c>
      <c r="KI36" s="409" t="s">
        <v>38</v>
      </c>
      <c r="KJ36" s="409" t="s">
        <v>38</v>
      </c>
      <c r="KK36" s="409" t="s">
        <v>38</v>
      </c>
      <c r="KL36" s="409">
        <v>1</v>
      </c>
      <c r="KM36" s="409">
        <v>2</v>
      </c>
      <c r="KN36" s="409" t="s">
        <v>38</v>
      </c>
      <c r="KO36" s="409">
        <v>1</v>
      </c>
      <c r="KP36" s="409">
        <v>2</v>
      </c>
      <c r="KQ36" s="409" t="s">
        <v>38</v>
      </c>
      <c r="KR36" s="409" t="s">
        <v>38</v>
      </c>
      <c r="KS36" s="409" t="s">
        <v>38</v>
      </c>
      <c r="KT36" s="425" t="s">
        <v>38</v>
      </c>
    </row>
    <row r="37" spans="2:306" ht="18.75" customHeight="1">
      <c r="B37" s="351"/>
      <c r="C37" s="359"/>
      <c r="D37" s="356">
        <v>2102</v>
      </c>
      <c r="E37" s="362" t="s">
        <v>325</v>
      </c>
      <c r="F37" s="365" t="s">
        <v>136</v>
      </c>
      <c r="G37" s="369">
        <f t="shared" si="0"/>
        <v>27</v>
      </c>
      <c r="H37" s="369">
        <v>0</v>
      </c>
      <c r="I37" s="369">
        <v>0</v>
      </c>
      <c r="J37" s="369">
        <v>0</v>
      </c>
      <c r="K37" s="369">
        <v>0</v>
      </c>
      <c r="L37" s="369">
        <v>0</v>
      </c>
      <c r="M37" s="369">
        <v>0</v>
      </c>
      <c r="N37" s="369">
        <v>0</v>
      </c>
      <c r="O37" s="369">
        <v>0</v>
      </c>
      <c r="P37" s="369">
        <v>0</v>
      </c>
      <c r="Q37" s="369">
        <v>0</v>
      </c>
      <c r="R37" s="369">
        <v>0</v>
      </c>
      <c r="S37" s="369">
        <v>0</v>
      </c>
      <c r="T37" s="369">
        <v>0</v>
      </c>
      <c r="U37" s="369">
        <v>0</v>
      </c>
      <c r="V37" s="369">
        <v>0</v>
      </c>
      <c r="W37" s="369">
        <v>0</v>
      </c>
      <c r="X37" s="369">
        <v>1</v>
      </c>
      <c r="Y37" s="369">
        <v>2</v>
      </c>
      <c r="Z37" s="369">
        <v>4</v>
      </c>
      <c r="AA37" s="369">
        <v>6</v>
      </c>
      <c r="AB37" s="369">
        <v>5</v>
      </c>
      <c r="AC37" s="369">
        <v>4</v>
      </c>
      <c r="AD37" s="369">
        <v>3</v>
      </c>
      <c r="AE37" s="369">
        <v>2</v>
      </c>
      <c r="AF37" s="369">
        <v>0</v>
      </c>
      <c r="AG37" s="369">
        <v>0</v>
      </c>
      <c r="AJ37" s="351"/>
      <c r="AK37" s="359"/>
      <c r="AL37" s="356">
        <v>2102</v>
      </c>
      <c r="AM37" s="362" t="s">
        <v>325</v>
      </c>
      <c r="AN37" s="365" t="s">
        <v>136</v>
      </c>
      <c r="AO37" s="380">
        <f t="shared" si="2"/>
        <v>18</v>
      </c>
      <c r="AP37" s="384">
        <v>0</v>
      </c>
      <c r="AQ37" s="388">
        <v>0</v>
      </c>
      <c r="AR37" s="388">
        <v>0</v>
      </c>
      <c r="AS37" s="388">
        <v>0</v>
      </c>
      <c r="AT37" s="388">
        <v>0</v>
      </c>
      <c r="AU37" s="388">
        <v>0</v>
      </c>
      <c r="AV37" s="388">
        <v>0</v>
      </c>
      <c r="AW37" s="388">
        <v>0</v>
      </c>
      <c r="AX37" s="388">
        <v>0</v>
      </c>
      <c r="AY37" s="388">
        <v>0</v>
      </c>
      <c r="AZ37" s="388">
        <v>0</v>
      </c>
      <c r="BA37" s="388">
        <v>0</v>
      </c>
      <c r="BB37" s="388">
        <v>0</v>
      </c>
      <c r="BC37" s="388">
        <v>0</v>
      </c>
      <c r="BD37" s="388">
        <v>0</v>
      </c>
      <c r="BE37" s="388">
        <v>0</v>
      </c>
      <c r="BF37" s="388">
        <v>0</v>
      </c>
      <c r="BG37" s="388">
        <v>2</v>
      </c>
      <c r="BH37" s="388">
        <v>3</v>
      </c>
      <c r="BI37" s="388">
        <v>0</v>
      </c>
      <c r="BJ37" s="388">
        <v>1</v>
      </c>
      <c r="BK37" s="388">
        <v>4</v>
      </c>
      <c r="BL37" s="388">
        <v>6</v>
      </c>
      <c r="BM37" s="388">
        <v>1</v>
      </c>
      <c r="BN37" s="388">
        <v>1</v>
      </c>
      <c r="BO37" s="380">
        <v>0</v>
      </c>
      <c r="BQ37" s="351"/>
      <c r="BR37" s="359"/>
      <c r="BS37" s="356">
        <v>2102</v>
      </c>
      <c r="BT37" s="362" t="s">
        <v>325</v>
      </c>
      <c r="BU37" s="365" t="s">
        <v>136</v>
      </c>
      <c r="BV37" s="396">
        <v>25</v>
      </c>
      <c r="BW37" s="406" t="s">
        <v>38</v>
      </c>
      <c r="BX37" s="410" t="s">
        <v>38</v>
      </c>
      <c r="BY37" s="410" t="s">
        <v>38</v>
      </c>
      <c r="BZ37" s="410" t="s">
        <v>38</v>
      </c>
      <c r="CA37" s="414" t="s">
        <v>38</v>
      </c>
      <c r="CB37" s="406" t="s">
        <v>38</v>
      </c>
      <c r="CC37" s="410" t="s">
        <v>38</v>
      </c>
      <c r="CD37" s="410" t="s">
        <v>38</v>
      </c>
      <c r="CE37" s="410" t="s">
        <v>38</v>
      </c>
      <c r="CF37" s="410" t="s">
        <v>38</v>
      </c>
      <c r="CG37" s="410" t="s">
        <v>38</v>
      </c>
      <c r="CH37" s="410" t="s">
        <v>38</v>
      </c>
      <c r="CI37" s="410" t="s">
        <v>38</v>
      </c>
      <c r="CJ37" s="410" t="s">
        <v>38</v>
      </c>
      <c r="CK37" s="410" t="s">
        <v>38</v>
      </c>
      <c r="CL37" s="410" t="s">
        <v>38</v>
      </c>
      <c r="CM37" s="410">
        <v>1</v>
      </c>
      <c r="CN37" s="410">
        <v>2</v>
      </c>
      <c r="CO37" s="410">
        <v>1</v>
      </c>
      <c r="CP37" s="410">
        <v>8</v>
      </c>
      <c r="CQ37" s="410">
        <v>4</v>
      </c>
      <c r="CR37" s="410">
        <v>4</v>
      </c>
      <c r="CS37" s="410">
        <v>2</v>
      </c>
      <c r="CT37" s="410">
        <v>2</v>
      </c>
      <c r="CU37" s="410">
        <v>1</v>
      </c>
      <c r="CV37" s="410" t="s">
        <v>38</v>
      </c>
      <c r="CW37" s="426" t="s">
        <v>38</v>
      </c>
      <c r="CZ37" s="351"/>
      <c r="DA37" s="359"/>
      <c r="DB37" s="356">
        <v>2102</v>
      </c>
      <c r="DC37" s="362" t="s">
        <v>325</v>
      </c>
      <c r="DD37" s="365" t="s">
        <v>136</v>
      </c>
      <c r="DE37" s="396">
        <v>19</v>
      </c>
      <c r="DF37" s="406" t="s">
        <v>38</v>
      </c>
      <c r="DG37" s="410" t="s">
        <v>38</v>
      </c>
      <c r="DH37" s="410" t="s">
        <v>38</v>
      </c>
      <c r="DI37" s="410" t="s">
        <v>38</v>
      </c>
      <c r="DJ37" s="414" t="s">
        <v>38</v>
      </c>
      <c r="DK37" s="406" t="s">
        <v>38</v>
      </c>
      <c r="DL37" s="410" t="s">
        <v>38</v>
      </c>
      <c r="DM37" s="410" t="s">
        <v>38</v>
      </c>
      <c r="DN37" s="410" t="s">
        <v>38</v>
      </c>
      <c r="DO37" s="410" t="s">
        <v>38</v>
      </c>
      <c r="DP37" s="410" t="s">
        <v>38</v>
      </c>
      <c r="DQ37" s="410" t="s">
        <v>38</v>
      </c>
      <c r="DR37" s="410" t="s">
        <v>38</v>
      </c>
      <c r="DS37" s="410" t="s">
        <v>38</v>
      </c>
      <c r="DT37" s="410" t="s">
        <v>38</v>
      </c>
      <c r="DU37" s="410" t="s">
        <v>38</v>
      </c>
      <c r="DV37" s="410" t="s">
        <v>38</v>
      </c>
      <c r="DW37" s="410">
        <v>2</v>
      </c>
      <c r="DX37" s="410" t="s">
        <v>38</v>
      </c>
      <c r="DY37" s="410">
        <v>2</v>
      </c>
      <c r="DZ37" s="410">
        <v>9</v>
      </c>
      <c r="EA37" s="410">
        <v>4</v>
      </c>
      <c r="EB37" s="410">
        <v>1</v>
      </c>
      <c r="EC37" s="410">
        <v>1</v>
      </c>
      <c r="ED37" s="410" t="s">
        <v>38</v>
      </c>
      <c r="EE37" s="410" t="s">
        <v>38</v>
      </c>
      <c r="EF37" s="426" t="s">
        <v>38</v>
      </c>
      <c r="EH37" s="351"/>
      <c r="EI37" s="359"/>
      <c r="EJ37" s="356">
        <v>2102</v>
      </c>
      <c r="EK37" s="362" t="s">
        <v>325</v>
      </c>
      <c r="EL37" s="365" t="s">
        <v>136</v>
      </c>
      <c r="EM37" s="396">
        <v>15</v>
      </c>
      <c r="EN37" s="406" t="s">
        <v>38</v>
      </c>
      <c r="EO37" s="410" t="s">
        <v>38</v>
      </c>
      <c r="EP37" s="410" t="s">
        <v>38</v>
      </c>
      <c r="EQ37" s="410" t="s">
        <v>38</v>
      </c>
      <c r="ER37" s="414" t="s">
        <v>38</v>
      </c>
      <c r="ES37" s="406" t="s">
        <v>38</v>
      </c>
      <c r="ET37" s="410" t="s">
        <v>38</v>
      </c>
      <c r="EU37" s="410" t="s">
        <v>38</v>
      </c>
      <c r="EV37" s="410" t="s">
        <v>38</v>
      </c>
      <c r="EW37" s="410" t="s">
        <v>38</v>
      </c>
      <c r="EX37" s="410" t="s">
        <v>38</v>
      </c>
      <c r="EY37" s="410" t="s">
        <v>38</v>
      </c>
      <c r="EZ37" s="410" t="s">
        <v>38</v>
      </c>
      <c r="FA37" s="410" t="s">
        <v>38</v>
      </c>
      <c r="FB37" s="410" t="s">
        <v>38</v>
      </c>
      <c r="FC37" s="410" t="s">
        <v>38</v>
      </c>
      <c r="FD37" s="410">
        <v>1</v>
      </c>
      <c r="FE37" s="410">
        <v>3</v>
      </c>
      <c r="FF37" s="410">
        <v>3</v>
      </c>
      <c r="FG37" s="410">
        <v>2</v>
      </c>
      <c r="FH37" s="410">
        <v>1</v>
      </c>
      <c r="FI37" s="410">
        <v>3</v>
      </c>
      <c r="FJ37" s="410" t="s">
        <v>38</v>
      </c>
      <c r="FK37" s="410">
        <v>2</v>
      </c>
      <c r="FL37" s="410" t="s">
        <v>38</v>
      </c>
      <c r="FM37" s="410" t="s">
        <v>38</v>
      </c>
      <c r="FN37" s="426" t="s">
        <v>38</v>
      </c>
      <c r="FP37" s="351"/>
      <c r="FQ37" s="359"/>
      <c r="FR37" s="356">
        <v>2102</v>
      </c>
      <c r="FS37" s="362" t="s">
        <v>325</v>
      </c>
      <c r="FT37" s="365" t="s">
        <v>136</v>
      </c>
      <c r="FU37" s="396">
        <v>22</v>
      </c>
      <c r="FV37" s="406" t="s">
        <v>38</v>
      </c>
      <c r="FW37" s="410" t="s">
        <v>38</v>
      </c>
      <c r="FX37" s="410" t="s">
        <v>38</v>
      </c>
      <c r="FY37" s="410" t="s">
        <v>38</v>
      </c>
      <c r="FZ37" s="414" t="s">
        <v>38</v>
      </c>
      <c r="GA37" s="406" t="s">
        <v>38</v>
      </c>
      <c r="GB37" s="410" t="s">
        <v>38</v>
      </c>
      <c r="GC37" s="410" t="s">
        <v>38</v>
      </c>
      <c r="GD37" s="410" t="s">
        <v>38</v>
      </c>
      <c r="GE37" s="410" t="s">
        <v>38</v>
      </c>
      <c r="GF37" s="410" t="s">
        <v>38</v>
      </c>
      <c r="GG37" s="410" t="s">
        <v>38</v>
      </c>
      <c r="GH37" s="410" t="s">
        <v>38</v>
      </c>
      <c r="GI37" s="410" t="s">
        <v>38</v>
      </c>
      <c r="GJ37" s="410" t="s">
        <v>38</v>
      </c>
      <c r="GK37" s="410" t="s">
        <v>38</v>
      </c>
      <c r="GL37" s="410" t="s">
        <v>38</v>
      </c>
      <c r="GM37" s="410">
        <v>3</v>
      </c>
      <c r="GN37" s="410">
        <v>4</v>
      </c>
      <c r="GO37" s="410">
        <v>6</v>
      </c>
      <c r="GP37" s="410">
        <v>3</v>
      </c>
      <c r="GQ37" s="410">
        <v>2</v>
      </c>
      <c r="GR37" s="410">
        <v>2</v>
      </c>
      <c r="GS37" s="410">
        <v>2</v>
      </c>
      <c r="GT37" s="410" t="s">
        <v>38</v>
      </c>
      <c r="GU37" s="410" t="s">
        <v>38</v>
      </c>
      <c r="GV37" s="426" t="s">
        <v>38</v>
      </c>
      <c r="GX37" s="351"/>
      <c r="GY37" s="359"/>
      <c r="GZ37" s="356">
        <v>2102</v>
      </c>
      <c r="HA37" s="362" t="s">
        <v>325</v>
      </c>
      <c r="HB37" s="365" t="s">
        <v>136</v>
      </c>
      <c r="HC37" s="396">
        <v>19</v>
      </c>
      <c r="HD37" s="406" t="s">
        <v>38</v>
      </c>
      <c r="HE37" s="410" t="s">
        <v>38</v>
      </c>
      <c r="HF37" s="410" t="s">
        <v>38</v>
      </c>
      <c r="HG37" s="410" t="s">
        <v>38</v>
      </c>
      <c r="HH37" s="414" t="s">
        <v>38</v>
      </c>
      <c r="HI37" s="418" t="s">
        <v>38</v>
      </c>
      <c r="HJ37" s="410" t="s">
        <v>38</v>
      </c>
      <c r="HK37" s="410" t="s">
        <v>38</v>
      </c>
      <c r="HL37" s="410" t="s">
        <v>38</v>
      </c>
      <c r="HM37" s="410" t="s">
        <v>38</v>
      </c>
      <c r="HN37" s="410" t="s">
        <v>38</v>
      </c>
      <c r="HO37" s="410" t="s">
        <v>38</v>
      </c>
      <c r="HP37" s="410" t="s">
        <v>38</v>
      </c>
      <c r="HQ37" s="410" t="s">
        <v>38</v>
      </c>
      <c r="HR37" s="410" t="s">
        <v>38</v>
      </c>
      <c r="HS37" s="410">
        <v>1</v>
      </c>
      <c r="HT37" s="410">
        <v>2</v>
      </c>
      <c r="HU37" s="410" t="s">
        <v>38</v>
      </c>
      <c r="HV37" s="410">
        <v>4</v>
      </c>
      <c r="HW37" s="410">
        <v>4</v>
      </c>
      <c r="HX37" s="410">
        <v>3</v>
      </c>
      <c r="HY37" s="410">
        <v>2</v>
      </c>
      <c r="HZ37" s="410">
        <v>3</v>
      </c>
      <c r="IA37" s="410" t="s">
        <v>38</v>
      </c>
      <c r="IB37" s="410" t="s">
        <v>38</v>
      </c>
      <c r="IC37" s="410" t="s">
        <v>38</v>
      </c>
      <c r="ID37" s="426" t="s">
        <v>38</v>
      </c>
      <c r="IF37" s="351"/>
      <c r="IG37" s="359"/>
      <c r="IH37" s="356">
        <v>2102</v>
      </c>
      <c r="II37" s="362" t="s">
        <v>325</v>
      </c>
      <c r="IJ37" s="365" t="s">
        <v>136</v>
      </c>
      <c r="IK37" s="396">
        <v>26</v>
      </c>
      <c r="IL37" s="406" t="s">
        <v>38</v>
      </c>
      <c r="IM37" s="410" t="s">
        <v>38</v>
      </c>
      <c r="IN37" s="410" t="s">
        <v>38</v>
      </c>
      <c r="IO37" s="410" t="s">
        <v>38</v>
      </c>
      <c r="IP37" s="414" t="s">
        <v>38</v>
      </c>
      <c r="IQ37" s="418" t="s">
        <v>38</v>
      </c>
      <c r="IR37" s="410" t="s">
        <v>38</v>
      </c>
      <c r="IS37" s="410" t="s">
        <v>38</v>
      </c>
      <c r="IT37" s="410" t="s">
        <v>38</v>
      </c>
      <c r="IU37" s="410" t="s">
        <v>38</v>
      </c>
      <c r="IV37" s="410" t="s">
        <v>38</v>
      </c>
      <c r="IW37" s="410" t="s">
        <v>38</v>
      </c>
      <c r="IX37" s="410" t="s">
        <v>38</v>
      </c>
      <c r="IY37" s="410" t="s">
        <v>38</v>
      </c>
      <c r="IZ37" s="410">
        <v>1</v>
      </c>
      <c r="JA37" s="410" t="s">
        <v>38</v>
      </c>
      <c r="JB37" s="410">
        <v>2</v>
      </c>
      <c r="JC37" s="410">
        <v>4</v>
      </c>
      <c r="JD37" s="410">
        <v>4</v>
      </c>
      <c r="JE37" s="410">
        <v>4</v>
      </c>
      <c r="JF37" s="410">
        <v>5</v>
      </c>
      <c r="JG37" s="410">
        <v>4</v>
      </c>
      <c r="JH37" s="410">
        <v>1</v>
      </c>
      <c r="JI37" s="410">
        <v>1</v>
      </c>
      <c r="JJ37" s="410" t="s">
        <v>38</v>
      </c>
      <c r="JK37" s="410" t="s">
        <v>38</v>
      </c>
      <c r="JL37" s="426" t="s">
        <v>38</v>
      </c>
      <c r="JN37" s="351"/>
      <c r="JO37" s="359"/>
      <c r="JP37" s="356">
        <v>2102</v>
      </c>
      <c r="JQ37" s="362" t="s">
        <v>325</v>
      </c>
      <c r="JR37" s="365" t="s">
        <v>136</v>
      </c>
      <c r="JS37" s="396">
        <v>36</v>
      </c>
      <c r="JT37" s="406" t="s">
        <v>38</v>
      </c>
      <c r="JU37" s="410" t="s">
        <v>38</v>
      </c>
      <c r="JV37" s="410" t="s">
        <v>38</v>
      </c>
      <c r="JW37" s="410" t="s">
        <v>38</v>
      </c>
      <c r="JX37" s="414" t="s">
        <v>38</v>
      </c>
      <c r="JY37" s="418" t="s">
        <v>38</v>
      </c>
      <c r="JZ37" s="410" t="s">
        <v>38</v>
      </c>
      <c r="KA37" s="410" t="s">
        <v>38</v>
      </c>
      <c r="KB37" s="410" t="s">
        <v>38</v>
      </c>
      <c r="KC37" s="410" t="s">
        <v>38</v>
      </c>
      <c r="KD37" s="410" t="s">
        <v>38</v>
      </c>
      <c r="KE37" s="410" t="s">
        <v>38</v>
      </c>
      <c r="KF37" s="410" t="s">
        <v>38</v>
      </c>
      <c r="KG37" s="410" t="s">
        <v>38</v>
      </c>
      <c r="KH37" s="410" t="s">
        <v>38</v>
      </c>
      <c r="KI37" s="410">
        <v>1</v>
      </c>
      <c r="KJ37" s="410">
        <v>2</v>
      </c>
      <c r="KK37" s="410">
        <v>3</v>
      </c>
      <c r="KL37" s="410">
        <v>6</v>
      </c>
      <c r="KM37" s="410">
        <v>6</v>
      </c>
      <c r="KN37" s="410">
        <v>6</v>
      </c>
      <c r="KO37" s="410">
        <v>5</v>
      </c>
      <c r="KP37" s="410">
        <v>5</v>
      </c>
      <c r="KQ37" s="410" t="s">
        <v>38</v>
      </c>
      <c r="KR37" s="410">
        <v>1</v>
      </c>
      <c r="KS37" s="410">
        <v>1</v>
      </c>
      <c r="KT37" s="426" t="s">
        <v>38</v>
      </c>
    </row>
    <row r="38" spans="2:306" ht="18.75" customHeight="1">
      <c r="B38" s="351"/>
      <c r="C38" s="359"/>
      <c r="D38" s="356"/>
      <c r="E38" s="362"/>
      <c r="F38" s="366" t="s">
        <v>17</v>
      </c>
      <c r="G38" s="370">
        <f t="shared" si="0"/>
        <v>9</v>
      </c>
      <c r="H38" s="370">
        <v>0</v>
      </c>
      <c r="I38" s="370">
        <v>0</v>
      </c>
      <c r="J38" s="370">
        <v>0</v>
      </c>
      <c r="K38" s="370">
        <v>0</v>
      </c>
      <c r="L38" s="370">
        <v>0</v>
      </c>
      <c r="M38" s="370">
        <v>0</v>
      </c>
      <c r="N38" s="370">
        <v>0</v>
      </c>
      <c r="O38" s="370">
        <v>0</v>
      </c>
      <c r="P38" s="370">
        <v>0</v>
      </c>
      <c r="Q38" s="370">
        <v>0</v>
      </c>
      <c r="R38" s="370">
        <v>0</v>
      </c>
      <c r="S38" s="370">
        <v>0</v>
      </c>
      <c r="T38" s="370">
        <v>0</v>
      </c>
      <c r="U38" s="370">
        <v>0</v>
      </c>
      <c r="V38" s="370">
        <v>1</v>
      </c>
      <c r="W38" s="370">
        <v>0</v>
      </c>
      <c r="X38" s="370">
        <v>0</v>
      </c>
      <c r="Y38" s="370">
        <v>2</v>
      </c>
      <c r="Z38" s="370">
        <v>0</v>
      </c>
      <c r="AA38" s="370">
        <v>2</v>
      </c>
      <c r="AB38" s="370">
        <v>0</v>
      </c>
      <c r="AC38" s="370">
        <v>3</v>
      </c>
      <c r="AD38" s="370">
        <v>1</v>
      </c>
      <c r="AE38" s="370">
        <v>0</v>
      </c>
      <c r="AF38" s="370">
        <v>0</v>
      </c>
      <c r="AG38" s="370">
        <v>0</v>
      </c>
      <c r="AJ38" s="351"/>
      <c r="AK38" s="359"/>
      <c r="AL38" s="356"/>
      <c r="AM38" s="362"/>
      <c r="AN38" s="366" t="s">
        <v>17</v>
      </c>
      <c r="AO38" s="381">
        <f t="shared" si="2"/>
        <v>2</v>
      </c>
      <c r="AP38" s="385">
        <v>0</v>
      </c>
      <c r="AQ38" s="389">
        <v>0</v>
      </c>
      <c r="AR38" s="389">
        <v>0</v>
      </c>
      <c r="AS38" s="389">
        <v>0</v>
      </c>
      <c r="AT38" s="389">
        <v>0</v>
      </c>
      <c r="AU38" s="389">
        <v>0</v>
      </c>
      <c r="AV38" s="389">
        <v>0</v>
      </c>
      <c r="AW38" s="389">
        <v>0</v>
      </c>
      <c r="AX38" s="389">
        <v>0</v>
      </c>
      <c r="AY38" s="389">
        <v>0</v>
      </c>
      <c r="AZ38" s="389">
        <v>0</v>
      </c>
      <c r="BA38" s="389">
        <v>0</v>
      </c>
      <c r="BB38" s="389">
        <v>0</v>
      </c>
      <c r="BC38" s="389">
        <v>0</v>
      </c>
      <c r="BD38" s="389">
        <v>0</v>
      </c>
      <c r="BE38" s="389">
        <v>0</v>
      </c>
      <c r="BF38" s="389">
        <v>0</v>
      </c>
      <c r="BG38" s="389">
        <v>0</v>
      </c>
      <c r="BH38" s="389">
        <v>0</v>
      </c>
      <c r="BI38" s="389">
        <v>1</v>
      </c>
      <c r="BJ38" s="389">
        <v>0</v>
      </c>
      <c r="BK38" s="389">
        <v>0</v>
      </c>
      <c r="BL38" s="389">
        <v>1</v>
      </c>
      <c r="BM38" s="389">
        <v>0</v>
      </c>
      <c r="BN38" s="389">
        <v>0</v>
      </c>
      <c r="BO38" s="381">
        <v>0</v>
      </c>
      <c r="BQ38" s="351"/>
      <c r="BR38" s="359"/>
      <c r="BS38" s="356"/>
      <c r="BT38" s="362"/>
      <c r="BU38" s="366" t="s">
        <v>17</v>
      </c>
      <c r="BV38" s="397">
        <v>3</v>
      </c>
      <c r="BW38" s="405" t="s">
        <v>38</v>
      </c>
      <c r="BX38" s="409" t="s">
        <v>38</v>
      </c>
      <c r="BY38" s="409" t="s">
        <v>38</v>
      </c>
      <c r="BZ38" s="409" t="s">
        <v>38</v>
      </c>
      <c r="CA38" s="413" t="s">
        <v>38</v>
      </c>
      <c r="CB38" s="405" t="s">
        <v>38</v>
      </c>
      <c r="CC38" s="409" t="s">
        <v>38</v>
      </c>
      <c r="CD38" s="409" t="s">
        <v>38</v>
      </c>
      <c r="CE38" s="409" t="s">
        <v>38</v>
      </c>
      <c r="CF38" s="409" t="s">
        <v>38</v>
      </c>
      <c r="CG38" s="409" t="s">
        <v>38</v>
      </c>
      <c r="CH38" s="409" t="s">
        <v>38</v>
      </c>
      <c r="CI38" s="409" t="s">
        <v>38</v>
      </c>
      <c r="CJ38" s="409" t="s">
        <v>38</v>
      </c>
      <c r="CK38" s="409" t="s">
        <v>38</v>
      </c>
      <c r="CL38" s="409" t="s">
        <v>38</v>
      </c>
      <c r="CM38" s="409" t="s">
        <v>38</v>
      </c>
      <c r="CN38" s="409" t="s">
        <v>38</v>
      </c>
      <c r="CO38" s="409">
        <v>1</v>
      </c>
      <c r="CP38" s="409">
        <v>1</v>
      </c>
      <c r="CQ38" s="409" t="s">
        <v>38</v>
      </c>
      <c r="CR38" s="409" t="s">
        <v>38</v>
      </c>
      <c r="CS38" s="409" t="s">
        <v>38</v>
      </c>
      <c r="CT38" s="409">
        <v>1</v>
      </c>
      <c r="CU38" s="409" t="s">
        <v>38</v>
      </c>
      <c r="CV38" s="409" t="s">
        <v>38</v>
      </c>
      <c r="CW38" s="425" t="s">
        <v>38</v>
      </c>
      <c r="CZ38" s="351"/>
      <c r="DA38" s="359"/>
      <c r="DB38" s="356"/>
      <c r="DC38" s="362"/>
      <c r="DD38" s="366" t="s">
        <v>17</v>
      </c>
      <c r="DE38" s="397">
        <v>6</v>
      </c>
      <c r="DF38" s="405" t="s">
        <v>38</v>
      </c>
      <c r="DG38" s="409" t="s">
        <v>38</v>
      </c>
      <c r="DH38" s="409" t="s">
        <v>38</v>
      </c>
      <c r="DI38" s="409" t="s">
        <v>38</v>
      </c>
      <c r="DJ38" s="413" t="s">
        <v>38</v>
      </c>
      <c r="DK38" s="405" t="s">
        <v>38</v>
      </c>
      <c r="DL38" s="409" t="s">
        <v>38</v>
      </c>
      <c r="DM38" s="409" t="s">
        <v>38</v>
      </c>
      <c r="DN38" s="409" t="s">
        <v>38</v>
      </c>
      <c r="DO38" s="409" t="s">
        <v>38</v>
      </c>
      <c r="DP38" s="409" t="s">
        <v>38</v>
      </c>
      <c r="DQ38" s="409" t="s">
        <v>38</v>
      </c>
      <c r="DR38" s="409" t="s">
        <v>38</v>
      </c>
      <c r="DS38" s="409" t="s">
        <v>38</v>
      </c>
      <c r="DT38" s="409" t="s">
        <v>38</v>
      </c>
      <c r="DU38" s="409">
        <v>1</v>
      </c>
      <c r="DV38" s="409" t="s">
        <v>38</v>
      </c>
      <c r="DW38" s="409" t="s">
        <v>38</v>
      </c>
      <c r="DX38" s="409" t="s">
        <v>38</v>
      </c>
      <c r="DY38" s="409" t="s">
        <v>38</v>
      </c>
      <c r="DZ38" s="409" t="s">
        <v>38</v>
      </c>
      <c r="EA38" s="409">
        <v>3</v>
      </c>
      <c r="EB38" s="409">
        <v>2</v>
      </c>
      <c r="EC38" s="409" t="s">
        <v>38</v>
      </c>
      <c r="ED38" s="409" t="s">
        <v>38</v>
      </c>
      <c r="EE38" s="409" t="s">
        <v>38</v>
      </c>
      <c r="EF38" s="425" t="s">
        <v>38</v>
      </c>
      <c r="EH38" s="351"/>
      <c r="EI38" s="359"/>
      <c r="EJ38" s="356"/>
      <c r="EK38" s="362"/>
      <c r="EL38" s="366" t="s">
        <v>17</v>
      </c>
      <c r="EM38" s="397">
        <v>2</v>
      </c>
      <c r="EN38" s="405" t="s">
        <v>38</v>
      </c>
      <c r="EO38" s="409" t="s">
        <v>38</v>
      </c>
      <c r="EP38" s="409" t="s">
        <v>38</v>
      </c>
      <c r="EQ38" s="409" t="s">
        <v>38</v>
      </c>
      <c r="ER38" s="413" t="s">
        <v>38</v>
      </c>
      <c r="ES38" s="405" t="s">
        <v>38</v>
      </c>
      <c r="ET38" s="409" t="s">
        <v>38</v>
      </c>
      <c r="EU38" s="409" t="s">
        <v>38</v>
      </c>
      <c r="EV38" s="409" t="s">
        <v>38</v>
      </c>
      <c r="EW38" s="409" t="s">
        <v>38</v>
      </c>
      <c r="EX38" s="409" t="s">
        <v>38</v>
      </c>
      <c r="EY38" s="409" t="s">
        <v>38</v>
      </c>
      <c r="EZ38" s="409" t="s">
        <v>38</v>
      </c>
      <c r="FA38" s="409" t="s">
        <v>38</v>
      </c>
      <c r="FB38" s="409">
        <v>1</v>
      </c>
      <c r="FC38" s="409" t="s">
        <v>38</v>
      </c>
      <c r="FD38" s="409" t="s">
        <v>38</v>
      </c>
      <c r="FE38" s="409" t="s">
        <v>38</v>
      </c>
      <c r="FF38" s="409" t="s">
        <v>38</v>
      </c>
      <c r="FG38" s="409" t="s">
        <v>38</v>
      </c>
      <c r="FH38" s="409">
        <v>1</v>
      </c>
      <c r="FI38" s="409" t="s">
        <v>38</v>
      </c>
      <c r="FJ38" s="409" t="s">
        <v>38</v>
      </c>
      <c r="FK38" s="409" t="s">
        <v>38</v>
      </c>
      <c r="FL38" s="409" t="s">
        <v>38</v>
      </c>
      <c r="FM38" s="409" t="s">
        <v>38</v>
      </c>
      <c r="FN38" s="425" t="s">
        <v>38</v>
      </c>
      <c r="FP38" s="351"/>
      <c r="FQ38" s="359"/>
      <c r="FR38" s="356"/>
      <c r="FS38" s="362"/>
      <c r="FT38" s="366" t="s">
        <v>17</v>
      </c>
      <c r="FU38" s="397">
        <v>10</v>
      </c>
      <c r="FV38" s="405" t="s">
        <v>38</v>
      </c>
      <c r="FW38" s="409" t="s">
        <v>38</v>
      </c>
      <c r="FX38" s="409" t="s">
        <v>38</v>
      </c>
      <c r="FY38" s="409" t="s">
        <v>38</v>
      </c>
      <c r="FZ38" s="413" t="s">
        <v>38</v>
      </c>
      <c r="GA38" s="405" t="s">
        <v>38</v>
      </c>
      <c r="GB38" s="409" t="s">
        <v>38</v>
      </c>
      <c r="GC38" s="409" t="s">
        <v>38</v>
      </c>
      <c r="GD38" s="409" t="s">
        <v>38</v>
      </c>
      <c r="GE38" s="409" t="s">
        <v>38</v>
      </c>
      <c r="GF38" s="409" t="s">
        <v>38</v>
      </c>
      <c r="GG38" s="409" t="s">
        <v>38</v>
      </c>
      <c r="GH38" s="409" t="s">
        <v>38</v>
      </c>
      <c r="GI38" s="409" t="s">
        <v>38</v>
      </c>
      <c r="GJ38" s="409" t="s">
        <v>38</v>
      </c>
      <c r="GK38" s="409">
        <v>1</v>
      </c>
      <c r="GL38" s="409">
        <v>1</v>
      </c>
      <c r="GM38" s="409" t="s">
        <v>38</v>
      </c>
      <c r="GN38" s="409">
        <v>1</v>
      </c>
      <c r="GO38" s="409" t="s">
        <v>38</v>
      </c>
      <c r="GP38" s="409">
        <v>2</v>
      </c>
      <c r="GQ38" s="409">
        <v>1</v>
      </c>
      <c r="GR38" s="409">
        <v>2</v>
      </c>
      <c r="GS38" s="409">
        <v>1</v>
      </c>
      <c r="GT38" s="409">
        <v>1</v>
      </c>
      <c r="GU38" s="409" t="s">
        <v>38</v>
      </c>
      <c r="GV38" s="425" t="s">
        <v>38</v>
      </c>
      <c r="GX38" s="351"/>
      <c r="GY38" s="359"/>
      <c r="GZ38" s="356"/>
      <c r="HA38" s="362"/>
      <c r="HB38" s="366" t="s">
        <v>17</v>
      </c>
      <c r="HC38" s="397">
        <v>6</v>
      </c>
      <c r="HD38" s="405" t="s">
        <v>38</v>
      </c>
      <c r="HE38" s="409" t="s">
        <v>38</v>
      </c>
      <c r="HF38" s="409" t="s">
        <v>38</v>
      </c>
      <c r="HG38" s="409" t="s">
        <v>38</v>
      </c>
      <c r="HH38" s="413" t="s">
        <v>38</v>
      </c>
      <c r="HI38" s="417" t="s">
        <v>38</v>
      </c>
      <c r="HJ38" s="409" t="s">
        <v>38</v>
      </c>
      <c r="HK38" s="409" t="s">
        <v>38</v>
      </c>
      <c r="HL38" s="409" t="s">
        <v>38</v>
      </c>
      <c r="HM38" s="409" t="s">
        <v>38</v>
      </c>
      <c r="HN38" s="409" t="s">
        <v>38</v>
      </c>
      <c r="HO38" s="409" t="s">
        <v>38</v>
      </c>
      <c r="HP38" s="409" t="s">
        <v>38</v>
      </c>
      <c r="HQ38" s="409" t="s">
        <v>38</v>
      </c>
      <c r="HR38" s="409" t="s">
        <v>38</v>
      </c>
      <c r="HS38" s="409" t="s">
        <v>38</v>
      </c>
      <c r="HT38" s="409" t="s">
        <v>38</v>
      </c>
      <c r="HU38" s="409" t="s">
        <v>38</v>
      </c>
      <c r="HV38" s="409">
        <v>1</v>
      </c>
      <c r="HW38" s="409" t="s">
        <v>38</v>
      </c>
      <c r="HX38" s="409">
        <v>1</v>
      </c>
      <c r="HY38" s="409">
        <v>1</v>
      </c>
      <c r="HZ38" s="409">
        <v>1</v>
      </c>
      <c r="IA38" s="409">
        <v>1</v>
      </c>
      <c r="IB38" s="409">
        <v>1</v>
      </c>
      <c r="IC38" s="409" t="s">
        <v>38</v>
      </c>
      <c r="ID38" s="425" t="s">
        <v>38</v>
      </c>
      <c r="IF38" s="351"/>
      <c r="IG38" s="359"/>
      <c r="IH38" s="356"/>
      <c r="II38" s="362"/>
      <c r="IJ38" s="366" t="s">
        <v>17</v>
      </c>
      <c r="IK38" s="397">
        <v>12</v>
      </c>
      <c r="IL38" s="405" t="s">
        <v>38</v>
      </c>
      <c r="IM38" s="409" t="s">
        <v>38</v>
      </c>
      <c r="IN38" s="409" t="s">
        <v>38</v>
      </c>
      <c r="IO38" s="409" t="s">
        <v>38</v>
      </c>
      <c r="IP38" s="413" t="s">
        <v>38</v>
      </c>
      <c r="IQ38" s="417" t="s">
        <v>38</v>
      </c>
      <c r="IR38" s="409" t="s">
        <v>38</v>
      </c>
      <c r="IS38" s="409" t="s">
        <v>38</v>
      </c>
      <c r="IT38" s="409" t="s">
        <v>38</v>
      </c>
      <c r="IU38" s="409" t="s">
        <v>38</v>
      </c>
      <c r="IV38" s="409" t="s">
        <v>38</v>
      </c>
      <c r="IW38" s="409" t="s">
        <v>38</v>
      </c>
      <c r="IX38" s="409" t="s">
        <v>38</v>
      </c>
      <c r="IY38" s="409" t="s">
        <v>38</v>
      </c>
      <c r="IZ38" s="409" t="s">
        <v>38</v>
      </c>
      <c r="JA38" s="409">
        <v>1</v>
      </c>
      <c r="JB38" s="409" t="s">
        <v>38</v>
      </c>
      <c r="JC38" s="409">
        <v>2</v>
      </c>
      <c r="JD38" s="409" t="s">
        <v>38</v>
      </c>
      <c r="JE38" s="409">
        <v>2</v>
      </c>
      <c r="JF38" s="409">
        <v>1</v>
      </c>
      <c r="JG38" s="409">
        <v>3</v>
      </c>
      <c r="JH38" s="409">
        <v>1</v>
      </c>
      <c r="JI38" s="409">
        <v>2</v>
      </c>
      <c r="JJ38" s="409" t="s">
        <v>38</v>
      </c>
      <c r="JK38" s="409" t="s">
        <v>38</v>
      </c>
      <c r="JL38" s="425" t="s">
        <v>38</v>
      </c>
      <c r="JN38" s="351"/>
      <c r="JO38" s="359"/>
      <c r="JP38" s="356"/>
      <c r="JQ38" s="362"/>
      <c r="JR38" s="366" t="s">
        <v>17</v>
      </c>
      <c r="JS38" s="397">
        <v>5</v>
      </c>
      <c r="JT38" s="405" t="s">
        <v>38</v>
      </c>
      <c r="JU38" s="409" t="s">
        <v>38</v>
      </c>
      <c r="JV38" s="409" t="s">
        <v>38</v>
      </c>
      <c r="JW38" s="409" t="s">
        <v>38</v>
      </c>
      <c r="JX38" s="413" t="s">
        <v>38</v>
      </c>
      <c r="JY38" s="417" t="s">
        <v>38</v>
      </c>
      <c r="JZ38" s="409" t="s">
        <v>38</v>
      </c>
      <c r="KA38" s="409" t="s">
        <v>38</v>
      </c>
      <c r="KB38" s="409" t="s">
        <v>38</v>
      </c>
      <c r="KC38" s="409" t="s">
        <v>38</v>
      </c>
      <c r="KD38" s="409" t="s">
        <v>38</v>
      </c>
      <c r="KE38" s="409" t="s">
        <v>38</v>
      </c>
      <c r="KF38" s="409" t="s">
        <v>38</v>
      </c>
      <c r="KG38" s="409" t="s">
        <v>38</v>
      </c>
      <c r="KH38" s="409" t="s">
        <v>38</v>
      </c>
      <c r="KI38" s="409" t="s">
        <v>38</v>
      </c>
      <c r="KJ38" s="409" t="s">
        <v>38</v>
      </c>
      <c r="KK38" s="409">
        <v>1</v>
      </c>
      <c r="KL38" s="409" t="s">
        <v>38</v>
      </c>
      <c r="KM38" s="409" t="s">
        <v>38</v>
      </c>
      <c r="KN38" s="409">
        <v>1</v>
      </c>
      <c r="KO38" s="409">
        <v>2</v>
      </c>
      <c r="KP38" s="409" t="s">
        <v>38</v>
      </c>
      <c r="KQ38" s="409" t="s">
        <v>38</v>
      </c>
      <c r="KR38" s="409">
        <v>1</v>
      </c>
      <c r="KS38" s="409" t="s">
        <v>38</v>
      </c>
      <c r="KT38" s="425" t="s">
        <v>38</v>
      </c>
    </row>
    <row r="39" spans="2:306" ht="18.75" customHeight="1">
      <c r="B39" s="351"/>
      <c r="C39" s="359"/>
      <c r="D39" s="356">
        <v>2103</v>
      </c>
      <c r="E39" s="362" t="s">
        <v>326</v>
      </c>
      <c r="F39" s="365" t="s">
        <v>136</v>
      </c>
      <c r="G39" s="369">
        <f t="shared" si="0"/>
        <v>65</v>
      </c>
      <c r="H39" s="369">
        <v>0</v>
      </c>
      <c r="I39" s="369">
        <v>0</v>
      </c>
      <c r="J39" s="369">
        <v>0</v>
      </c>
      <c r="K39" s="369">
        <v>0</v>
      </c>
      <c r="L39" s="369">
        <v>0</v>
      </c>
      <c r="M39" s="369">
        <v>0</v>
      </c>
      <c r="N39" s="369">
        <v>0</v>
      </c>
      <c r="O39" s="369">
        <v>0</v>
      </c>
      <c r="P39" s="369">
        <v>0</v>
      </c>
      <c r="Q39" s="369">
        <v>0</v>
      </c>
      <c r="R39" s="369">
        <v>0</v>
      </c>
      <c r="S39" s="369">
        <v>0</v>
      </c>
      <c r="T39" s="369">
        <v>0</v>
      </c>
      <c r="U39" s="369">
        <v>0</v>
      </c>
      <c r="V39" s="369">
        <v>0</v>
      </c>
      <c r="W39" s="369">
        <v>1</v>
      </c>
      <c r="X39" s="369">
        <v>1</v>
      </c>
      <c r="Y39" s="369">
        <v>2</v>
      </c>
      <c r="Z39" s="369">
        <v>7</v>
      </c>
      <c r="AA39" s="369">
        <v>11</v>
      </c>
      <c r="AB39" s="369">
        <v>11</v>
      </c>
      <c r="AC39" s="369">
        <v>14</v>
      </c>
      <c r="AD39" s="369">
        <v>10</v>
      </c>
      <c r="AE39" s="369">
        <v>7</v>
      </c>
      <c r="AF39" s="369">
        <v>1</v>
      </c>
      <c r="AG39" s="369">
        <v>0</v>
      </c>
      <c r="AJ39" s="351"/>
      <c r="AK39" s="359"/>
      <c r="AL39" s="356">
        <v>2103</v>
      </c>
      <c r="AM39" s="362" t="s">
        <v>326</v>
      </c>
      <c r="AN39" s="365" t="s">
        <v>136</v>
      </c>
      <c r="AO39" s="380">
        <f t="shared" si="2"/>
        <v>78</v>
      </c>
      <c r="AP39" s="384">
        <v>0</v>
      </c>
      <c r="AQ39" s="388">
        <v>0</v>
      </c>
      <c r="AR39" s="388">
        <v>0</v>
      </c>
      <c r="AS39" s="388">
        <v>0</v>
      </c>
      <c r="AT39" s="388">
        <v>0</v>
      </c>
      <c r="AU39" s="388">
        <v>0</v>
      </c>
      <c r="AV39" s="388">
        <v>0</v>
      </c>
      <c r="AW39" s="388">
        <v>0</v>
      </c>
      <c r="AX39" s="388">
        <v>0</v>
      </c>
      <c r="AY39" s="388">
        <v>0</v>
      </c>
      <c r="AZ39" s="388">
        <v>0</v>
      </c>
      <c r="BA39" s="388">
        <v>0</v>
      </c>
      <c r="BB39" s="388">
        <v>0</v>
      </c>
      <c r="BC39" s="388">
        <v>1</v>
      </c>
      <c r="BD39" s="388">
        <v>2</v>
      </c>
      <c r="BE39" s="388">
        <v>3</v>
      </c>
      <c r="BF39" s="388">
        <v>2</v>
      </c>
      <c r="BG39" s="388">
        <v>5</v>
      </c>
      <c r="BH39" s="388">
        <v>6</v>
      </c>
      <c r="BI39" s="388">
        <v>10</v>
      </c>
      <c r="BJ39" s="388">
        <v>13</v>
      </c>
      <c r="BK39" s="388">
        <v>14</v>
      </c>
      <c r="BL39" s="388">
        <v>16</v>
      </c>
      <c r="BM39" s="388">
        <v>6</v>
      </c>
      <c r="BN39" s="388">
        <v>0</v>
      </c>
      <c r="BO39" s="380">
        <v>0</v>
      </c>
      <c r="BQ39" s="351"/>
      <c r="BR39" s="359"/>
      <c r="BS39" s="356">
        <v>2103</v>
      </c>
      <c r="BT39" s="362" t="s">
        <v>326</v>
      </c>
      <c r="BU39" s="365" t="s">
        <v>136</v>
      </c>
      <c r="BV39" s="396">
        <v>66</v>
      </c>
      <c r="BW39" s="406" t="s">
        <v>38</v>
      </c>
      <c r="BX39" s="410" t="s">
        <v>38</v>
      </c>
      <c r="BY39" s="410" t="s">
        <v>38</v>
      </c>
      <c r="BZ39" s="410" t="s">
        <v>38</v>
      </c>
      <c r="CA39" s="414" t="s">
        <v>38</v>
      </c>
      <c r="CB39" s="406" t="s">
        <v>38</v>
      </c>
      <c r="CC39" s="410" t="s">
        <v>38</v>
      </c>
      <c r="CD39" s="410" t="s">
        <v>38</v>
      </c>
      <c r="CE39" s="410" t="s">
        <v>38</v>
      </c>
      <c r="CF39" s="410" t="s">
        <v>38</v>
      </c>
      <c r="CG39" s="410" t="s">
        <v>38</v>
      </c>
      <c r="CH39" s="410" t="s">
        <v>38</v>
      </c>
      <c r="CI39" s="410">
        <v>1</v>
      </c>
      <c r="CJ39" s="410" t="s">
        <v>38</v>
      </c>
      <c r="CK39" s="410" t="s">
        <v>38</v>
      </c>
      <c r="CL39" s="410" t="s">
        <v>38</v>
      </c>
      <c r="CM39" s="410">
        <v>2</v>
      </c>
      <c r="CN39" s="410">
        <v>5</v>
      </c>
      <c r="CO39" s="410">
        <v>6</v>
      </c>
      <c r="CP39" s="410">
        <v>9</v>
      </c>
      <c r="CQ39" s="410">
        <v>14</v>
      </c>
      <c r="CR39" s="410">
        <v>11</v>
      </c>
      <c r="CS39" s="410">
        <v>11</v>
      </c>
      <c r="CT39" s="410">
        <v>5</v>
      </c>
      <c r="CU39" s="410">
        <v>2</v>
      </c>
      <c r="CV39" s="410" t="s">
        <v>38</v>
      </c>
      <c r="CW39" s="426" t="s">
        <v>38</v>
      </c>
      <c r="CZ39" s="351"/>
      <c r="DA39" s="359"/>
      <c r="DB39" s="356">
        <v>2103</v>
      </c>
      <c r="DC39" s="362" t="s">
        <v>326</v>
      </c>
      <c r="DD39" s="365" t="s">
        <v>136</v>
      </c>
      <c r="DE39" s="396">
        <v>79</v>
      </c>
      <c r="DF39" s="406" t="s">
        <v>38</v>
      </c>
      <c r="DG39" s="410" t="s">
        <v>38</v>
      </c>
      <c r="DH39" s="410" t="s">
        <v>38</v>
      </c>
      <c r="DI39" s="410" t="s">
        <v>38</v>
      </c>
      <c r="DJ39" s="414" t="s">
        <v>38</v>
      </c>
      <c r="DK39" s="406" t="s">
        <v>38</v>
      </c>
      <c r="DL39" s="410" t="s">
        <v>38</v>
      </c>
      <c r="DM39" s="410" t="s">
        <v>38</v>
      </c>
      <c r="DN39" s="410" t="s">
        <v>38</v>
      </c>
      <c r="DO39" s="410" t="s">
        <v>38</v>
      </c>
      <c r="DP39" s="410" t="s">
        <v>38</v>
      </c>
      <c r="DQ39" s="410" t="s">
        <v>38</v>
      </c>
      <c r="DR39" s="410" t="s">
        <v>38</v>
      </c>
      <c r="DS39" s="410" t="s">
        <v>38</v>
      </c>
      <c r="DT39" s="410">
        <v>1</v>
      </c>
      <c r="DU39" s="410">
        <v>1</v>
      </c>
      <c r="DV39" s="410">
        <v>2</v>
      </c>
      <c r="DW39" s="410">
        <v>3</v>
      </c>
      <c r="DX39" s="410">
        <v>7</v>
      </c>
      <c r="DY39" s="410">
        <v>10</v>
      </c>
      <c r="DZ39" s="410">
        <v>10</v>
      </c>
      <c r="EA39" s="410">
        <v>20</v>
      </c>
      <c r="EB39" s="410">
        <v>14</v>
      </c>
      <c r="EC39" s="410">
        <v>10</v>
      </c>
      <c r="ED39" s="410">
        <v>1</v>
      </c>
      <c r="EE39" s="410" t="s">
        <v>38</v>
      </c>
      <c r="EF39" s="426" t="s">
        <v>38</v>
      </c>
      <c r="EH39" s="351"/>
      <c r="EI39" s="359"/>
      <c r="EJ39" s="356">
        <v>2103</v>
      </c>
      <c r="EK39" s="362" t="s">
        <v>326</v>
      </c>
      <c r="EL39" s="365" t="s">
        <v>136</v>
      </c>
      <c r="EM39" s="396">
        <v>69</v>
      </c>
      <c r="EN39" s="406" t="s">
        <v>38</v>
      </c>
      <c r="EO39" s="410" t="s">
        <v>38</v>
      </c>
      <c r="EP39" s="410" t="s">
        <v>38</v>
      </c>
      <c r="EQ39" s="410" t="s">
        <v>38</v>
      </c>
      <c r="ER39" s="414" t="s">
        <v>38</v>
      </c>
      <c r="ES39" s="406" t="s">
        <v>38</v>
      </c>
      <c r="ET39" s="410" t="s">
        <v>38</v>
      </c>
      <c r="EU39" s="410" t="s">
        <v>38</v>
      </c>
      <c r="EV39" s="410" t="s">
        <v>38</v>
      </c>
      <c r="EW39" s="410" t="s">
        <v>38</v>
      </c>
      <c r="EX39" s="410" t="s">
        <v>38</v>
      </c>
      <c r="EY39" s="410" t="s">
        <v>38</v>
      </c>
      <c r="EZ39" s="410" t="s">
        <v>38</v>
      </c>
      <c r="FA39" s="410" t="s">
        <v>38</v>
      </c>
      <c r="FB39" s="410" t="s">
        <v>38</v>
      </c>
      <c r="FC39" s="410" t="s">
        <v>38</v>
      </c>
      <c r="FD39" s="410" t="s">
        <v>38</v>
      </c>
      <c r="FE39" s="410">
        <v>6</v>
      </c>
      <c r="FF39" s="410">
        <v>8</v>
      </c>
      <c r="FG39" s="410">
        <v>11</v>
      </c>
      <c r="FH39" s="410">
        <v>11</v>
      </c>
      <c r="FI39" s="410">
        <v>13</v>
      </c>
      <c r="FJ39" s="410">
        <v>12</v>
      </c>
      <c r="FK39" s="410">
        <v>8</v>
      </c>
      <c r="FL39" s="410" t="s">
        <v>38</v>
      </c>
      <c r="FM39" s="410" t="s">
        <v>38</v>
      </c>
      <c r="FN39" s="426" t="s">
        <v>38</v>
      </c>
      <c r="FP39" s="351"/>
      <c r="FQ39" s="359"/>
      <c r="FR39" s="356">
        <v>2103</v>
      </c>
      <c r="FS39" s="362" t="s">
        <v>326</v>
      </c>
      <c r="FT39" s="365" t="s">
        <v>136</v>
      </c>
      <c r="FU39" s="396">
        <v>86</v>
      </c>
      <c r="FV39" s="406" t="s">
        <v>38</v>
      </c>
      <c r="FW39" s="410" t="s">
        <v>38</v>
      </c>
      <c r="FX39" s="410" t="s">
        <v>38</v>
      </c>
      <c r="FY39" s="410" t="s">
        <v>38</v>
      </c>
      <c r="FZ39" s="414" t="s">
        <v>38</v>
      </c>
      <c r="GA39" s="406" t="s">
        <v>38</v>
      </c>
      <c r="GB39" s="410" t="s">
        <v>38</v>
      </c>
      <c r="GC39" s="410" t="s">
        <v>38</v>
      </c>
      <c r="GD39" s="410" t="s">
        <v>38</v>
      </c>
      <c r="GE39" s="410" t="s">
        <v>38</v>
      </c>
      <c r="GF39" s="410" t="s">
        <v>38</v>
      </c>
      <c r="GG39" s="410" t="s">
        <v>38</v>
      </c>
      <c r="GH39" s="410" t="s">
        <v>38</v>
      </c>
      <c r="GI39" s="410" t="s">
        <v>38</v>
      </c>
      <c r="GJ39" s="410">
        <v>1</v>
      </c>
      <c r="GK39" s="410">
        <v>2</v>
      </c>
      <c r="GL39" s="410">
        <v>6</v>
      </c>
      <c r="GM39" s="410">
        <v>4</v>
      </c>
      <c r="GN39" s="410">
        <v>12</v>
      </c>
      <c r="GO39" s="410">
        <v>9</v>
      </c>
      <c r="GP39" s="410">
        <v>18</v>
      </c>
      <c r="GQ39" s="410">
        <v>11</v>
      </c>
      <c r="GR39" s="410">
        <v>19</v>
      </c>
      <c r="GS39" s="410">
        <v>3</v>
      </c>
      <c r="GT39" s="410" t="s">
        <v>38</v>
      </c>
      <c r="GU39" s="410">
        <v>1</v>
      </c>
      <c r="GV39" s="426" t="s">
        <v>38</v>
      </c>
      <c r="GX39" s="351"/>
      <c r="GY39" s="359"/>
      <c r="GZ39" s="356">
        <v>2103</v>
      </c>
      <c r="HA39" s="362" t="s">
        <v>326</v>
      </c>
      <c r="HB39" s="365" t="s">
        <v>136</v>
      </c>
      <c r="HC39" s="396">
        <v>82</v>
      </c>
      <c r="HD39" s="406" t="s">
        <v>38</v>
      </c>
      <c r="HE39" s="410" t="s">
        <v>38</v>
      </c>
      <c r="HF39" s="410" t="s">
        <v>38</v>
      </c>
      <c r="HG39" s="410" t="s">
        <v>38</v>
      </c>
      <c r="HH39" s="414" t="s">
        <v>38</v>
      </c>
      <c r="HI39" s="418" t="s">
        <v>38</v>
      </c>
      <c r="HJ39" s="410" t="s">
        <v>38</v>
      </c>
      <c r="HK39" s="410" t="s">
        <v>38</v>
      </c>
      <c r="HL39" s="410" t="s">
        <v>38</v>
      </c>
      <c r="HM39" s="410" t="s">
        <v>38</v>
      </c>
      <c r="HN39" s="410" t="s">
        <v>38</v>
      </c>
      <c r="HO39" s="410" t="s">
        <v>38</v>
      </c>
      <c r="HP39" s="410" t="s">
        <v>38</v>
      </c>
      <c r="HQ39" s="410">
        <v>1</v>
      </c>
      <c r="HR39" s="410" t="s">
        <v>38</v>
      </c>
      <c r="HS39" s="410" t="s">
        <v>38</v>
      </c>
      <c r="HT39" s="410">
        <v>7</v>
      </c>
      <c r="HU39" s="410">
        <v>8</v>
      </c>
      <c r="HV39" s="410">
        <v>7</v>
      </c>
      <c r="HW39" s="410">
        <v>10</v>
      </c>
      <c r="HX39" s="410">
        <v>14</v>
      </c>
      <c r="HY39" s="410">
        <v>16</v>
      </c>
      <c r="HZ39" s="410">
        <v>13</v>
      </c>
      <c r="IA39" s="410">
        <v>3</v>
      </c>
      <c r="IB39" s="410">
        <v>3</v>
      </c>
      <c r="IC39" s="410" t="s">
        <v>38</v>
      </c>
      <c r="ID39" s="426" t="s">
        <v>38</v>
      </c>
      <c r="IF39" s="351"/>
      <c r="IG39" s="359"/>
      <c r="IH39" s="356">
        <v>2103</v>
      </c>
      <c r="II39" s="362" t="s">
        <v>326</v>
      </c>
      <c r="IJ39" s="365" t="s">
        <v>136</v>
      </c>
      <c r="IK39" s="396">
        <v>84</v>
      </c>
      <c r="IL39" s="406" t="s">
        <v>38</v>
      </c>
      <c r="IM39" s="410" t="s">
        <v>38</v>
      </c>
      <c r="IN39" s="410" t="s">
        <v>38</v>
      </c>
      <c r="IO39" s="410" t="s">
        <v>38</v>
      </c>
      <c r="IP39" s="414" t="s">
        <v>38</v>
      </c>
      <c r="IQ39" s="418" t="s">
        <v>38</v>
      </c>
      <c r="IR39" s="410" t="s">
        <v>38</v>
      </c>
      <c r="IS39" s="410" t="s">
        <v>38</v>
      </c>
      <c r="IT39" s="410" t="s">
        <v>38</v>
      </c>
      <c r="IU39" s="410" t="s">
        <v>38</v>
      </c>
      <c r="IV39" s="410" t="s">
        <v>38</v>
      </c>
      <c r="IW39" s="410" t="s">
        <v>38</v>
      </c>
      <c r="IX39" s="410" t="s">
        <v>38</v>
      </c>
      <c r="IY39" s="410" t="s">
        <v>38</v>
      </c>
      <c r="IZ39" s="410" t="s">
        <v>38</v>
      </c>
      <c r="JA39" s="410" t="s">
        <v>38</v>
      </c>
      <c r="JB39" s="410">
        <v>2</v>
      </c>
      <c r="JC39" s="410">
        <v>9</v>
      </c>
      <c r="JD39" s="410">
        <v>11</v>
      </c>
      <c r="JE39" s="410">
        <v>7</v>
      </c>
      <c r="JF39" s="410">
        <v>18</v>
      </c>
      <c r="JG39" s="410">
        <v>18</v>
      </c>
      <c r="JH39" s="410">
        <v>12</v>
      </c>
      <c r="JI39" s="410">
        <v>5</v>
      </c>
      <c r="JJ39" s="410">
        <v>2</v>
      </c>
      <c r="JK39" s="410" t="s">
        <v>38</v>
      </c>
      <c r="JL39" s="426" t="s">
        <v>38</v>
      </c>
      <c r="JN39" s="351"/>
      <c r="JO39" s="359"/>
      <c r="JP39" s="356">
        <v>2103</v>
      </c>
      <c r="JQ39" s="362" t="s">
        <v>326</v>
      </c>
      <c r="JR39" s="365" t="s">
        <v>136</v>
      </c>
      <c r="JS39" s="396">
        <v>86</v>
      </c>
      <c r="JT39" s="406" t="s">
        <v>38</v>
      </c>
      <c r="JU39" s="410" t="s">
        <v>38</v>
      </c>
      <c r="JV39" s="410" t="s">
        <v>38</v>
      </c>
      <c r="JW39" s="410" t="s">
        <v>38</v>
      </c>
      <c r="JX39" s="414" t="s">
        <v>38</v>
      </c>
      <c r="JY39" s="418" t="s">
        <v>38</v>
      </c>
      <c r="JZ39" s="410" t="s">
        <v>38</v>
      </c>
      <c r="KA39" s="410" t="s">
        <v>38</v>
      </c>
      <c r="KB39" s="410" t="s">
        <v>38</v>
      </c>
      <c r="KC39" s="410" t="s">
        <v>38</v>
      </c>
      <c r="KD39" s="410" t="s">
        <v>38</v>
      </c>
      <c r="KE39" s="410" t="s">
        <v>38</v>
      </c>
      <c r="KF39" s="410" t="s">
        <v>38</v>
      </c>
      <c r="KG39" s="410" t="s">
        <v>38</v>
      </c>
      <c r="KH39" s="410">
        <v>1</v>
      </c>
      <c r="KI39" s="410">
        <v>4</v>
      </c>
      <c r="KJ39" s="410">
        <v>4</v>
      </c>
      <c r="KK39" s="410">
        <v>7</v>
      </c>
      <c r="KL39" s="410">
        <v>10</v>
      </c>
      <c r="KM39" s="410">
        <v>9</v>
      </c>
      <c r="KN39" s="410">
        <v>14</v>
      </c>
      <c r="KO39" s="410">
        <v>18</v>
      </c>
      <c r="KP39" s="410">
        <v>16</v>
      </c>
      <c r="KQ39" s="410">
        <v>2</v>
      </c>
      <c r="KR39" s="410" t="s">
        <v>38</v>
      </c>
      <c r="KS39" s="410">
        <v>1</v>
      </c>
      <c r="KT39" s="426" t="s">
        <v>38</v>
      </c>
    </row>
    <row r="40" spans="2:306" ht="18.75" customHeight="1">
      <c r="B40" s="351"/>
      <c r="C40" s="359"/>
      <c r="D40" s="356"/>
      <c r="E40" s="362"/>
      <c r="F40" s="366" t="s">
        <v>17</v>
      </c>
      <c r="G40" s="370">
        <f t="shared" si="0"/>
        <v>36</v>
      </c>
      <c r="H40" s="370">
        <v>0</v>
      </c>
      <c r="I40" s="370">
        <v>0</v>
      </c>
      <c r="J40" s="370">
        <v>0</v>
      </c>
      <c r="K40" s="370">
        <v>0</v>
      </c>
      <c r="L40" s="370">
        <v>0</v>
      </c>
      <c r="M40" s="370">
        <v>0</v>
      </c>
      <c r="N40" s="370">
        <v>0</v>
      </c>
      <c r="O40" s="370">
        <v>0</v>
      </c>
      <c r="P40" s="370">
        <v>0</v>
      </c>
      <c r="Q40" s="370">
        <v>0</v>
      </c>
      <c r="R40" s="370">
        <v>0</v>
      </c>
      <c r="S40" s="370">
        <v>0</v>
      </c>
      <c r="T40" s="370">
        <v>0</v>
      </c>
      <c r="U40" s="370">
        <v>0</v>
      </c>
      <c r="V40" s="370">
        <v>0</v>
      </c>
      <c r="W40" s="370">
        <v>0</v>
      </c>
      <c r="X40" s="370">
        <v>1</v>
      </c>
      <c r="Y40" s="370">
        <v>0</v>
      </c>
      <c r="Z40" s="370">
        <v>2</v>
      </c>
      <c r="AA40" s="370">
        <v>2</v>
      </c>
      <c r="AB40" s="370">
        <v>4</v>
      </c>
      <c r="AC40" s="370">
        <v>10</v>
      </c>
      <c r="AD40" s="370">
        <v>10</v>
      </c>
      <c r="AE40" s="370">
        <v>6</v>
      </c>
      <c r="AF40" s="370">
        <v>1</v>
      </c>
      <c r="AG40" s="370">
        <v>0</v>
      </c>
      <c r="AJ40" s="351"/>
      <c r="AK40" s="359"/>
      <c r="AL40" s="356"/>
      <c r="AM40" s="362"/>
      <c r="AN40" s="366" t="s">
        <v>17</v>
      </c>
      <c r="AO40" s="381">
        <f t="shared" si="2"/>
        <v>34</v>
      </c>
      <c r="AP40" s="385">
        <v>0</v>
      </c>
      <c r="AQ40" s="389">
        <v>0</v>
      </c>
      <c r="AR40" s="389">
        <v>0</v>
      </c>
      <c r="AS40" s="389">
        <v>0</v>
      </c>
      <c r="AT40" s="389">
        <v>0</v>
      </c>
      <c r="AU40" s="389">
        <v>0</v>
      </c>
      <c r="AV40" s="389">
        <v>0</v>
      </c>
      <c r="AW40" s="389">
        <v>0</v>
      </c>
      <c r="AX40" s="389">
        <v>0</v>
      </c>
      <c r="AY40" s="389">
        <v>0</v>
      </c>
      <c r="AZ40" s="389">
        <v>0</v>
      </c>
      <c r="BA40" s="389">
        <v>0</v>
      </c>
      <c r="BB40" s="389">
        <v>1</v>
      </c>
      <c r="BC40" s="389">
        <v>0</v>
      </c>
      <c r="BD40" s="389">
        <v>0</v>
      </c>
      <c r="BE40" s="389">
        <v>1</v>
      </c>
      <c r="BF40" s="389">
        <v>0</v>
      </c>
      <c r="BG40" s="389">
        <v>2</v>
      </c>
      <c r="BH40" s="389">
        <v>2</v>
      </c>
      <c r="BI40" s="389">
        <v>3</v>
      </c>
      <c r="BJ40" s="389">
        <v>7</v>
      </c>
      <c r="BK40" s="389">
        <v>6</v>
      </c>
      <c r="BL40" s="389">
        <v>6</v>
      </c>
      <c r="BM40" s="389">
        <v>1</v>
      </c>
      <c r="BN40" s="389">
        <v>5</v>
      </c>
      <c r="BO40" s="381">
        <v>0</v>
      </c>
      <c r="BQ40" s="351"/>
      <c r="BR40" s="359"/>
      <c r="BS40" s="356"/>
      <c r="BT40" s="362"/>
      <c r="BU40" s="366" t="s">
        <v>17</v>
      </c>
      <c r="BV40" s="397">
        <v>40</v>
      </c>
      <c r="BW40" s="405" t="s">
        <v>38</v>
      </c>
      <c r="BX40" s="409" t="s">
        <v>38</v>
      </c>
      <c r="BY40" s="409" t="s">
        <v>38</v>
      </c>
      <c r="BZ40" s="409" t="s">
        <v>38</v>
      </c>
      <c r="CA40" s="413" t="s">
        <v>38</v>
      </c>
      <c r="CB40" s="405" t="s">
        <v>38</v>
      </c>
      <c r="CC40" s="409" t="s">
        <v>38</v>
      </c>
      <c r="CD40" s="409" t="s">
        <v>38</v>
      </c>
      <c r="CE40" s="409" t="s">
        <v>38</v>
      </c>
      <c r="CF40" s="409" t="s">
        <v>38</v>
      </c>
      <c r="CG40" s="409" t="s">
        <v>38</v>
      </c>
      <c r="CH40" s="409" t="s">
        <v>38</v>
      </c>
      <c r="CI40" s="409" t="s">
        <v>38</v>
      </c>
      <c r="CJ40" s="409">
        <v>1</v>
      </c>
      <c r="CK40" s="409">
        <v>1</v>
      </c>
      <c r="CL40" s="409" t="s">
        <v>38</v>
      </c>
      <c r="CM40" s="409">
        <v>2</v>
      </c>
      <c r="CN40" s="409">
        <v>2</v>
      </c>
      <c r="CO40" s="409">
        <v>2</v>
      </c>
      <c r="CP40" s="409">
        <v>4</v>
      </c>
      <c r="CQ40" s="409">
        <v>5</v>
      </c>
      <c r="CR40" s="409">
        <v>4</v>
      </c>
      <c r="CS40" s="409">
        <v>10</v>
      </c>
      <c r="CT40" s="409">
        <v>7</v>
      </c>
      <c r="CU40" s="409">
        <v>2</v>
      </c>
      <c r="CV40" s="409" t="s">
        <v>38</v>
      </c>
      <c r="CW40" s="425" t="s">
        <v>38</v>
      </c>
      <c r="CZ40" s="351"/>
      <c r="DA40" s="359"/>
      <c r="DB40" s="356"/>
      <c r="DC40" s="362"/>
      <c r="DD40" s="366" t="s">
        <v>17</v>
      </c>
      <c r="DE40" s="397">
        <v>54</v>
      </c>
      <c r="DF40" s="405" t="s">
        <v>38</v>
      </c>
      <c r="DG40" s="409" t="s">
        <v>38</v>
      </c>
      <c r="DH40" s="409" t="s">
        <v>38</v>
      </c>
      <c r="DI40" s="409" t="s">
        <v>38</v>
      </c>
      <c r="DJ40" s="413" t="s">
        <v>38</v>
      </c>
      <c r="DK40" s="405" t="s">
        <v>38</v>
      </c>
      <c r="DL40" s="409" t="s">
        <v>38</v>
      </c>
      <c r="DM40" s="409" t="s">
        <v>38</v>
      </c>
      <c r="DN40" s="409" t="s">
        <v>38</v>
      </c>
      <c r="DO40" s="409" t="s">
        <v>38</v>
      </c>
      <c r="DP40" s="409" t="s">
        <v>38</v>
      </c>
      <c r="DQ40" s="409" t="s">
        <v>38</v>
      </c>
      <c r="DR40" s="409">
        <v>1</v>
      </c>
      <c r="DS40" s="409" t="s">
        <v>38</v>
      </c>
      <c r="DT40" s="409" t="s">
        <v>38</v>
      </c>
      <c r="DU40" s="409">
        <v>2</v>
      </c>
      <c r="DV40" s="409">
        <v>1</v>
      </c>
      <c r="DW40" s="409">
        <v>1</v>
      </c>
      <c r="DX40" s="409">
        <v>5</v>
      </c>
      <c r="DY40" s="409">
        <v>5</v>
      </c>
      <c r="DZ40" s="409">
        <v>5</v>
      </c>
      <c r="EA40" s="409">
        <v>10</v>
      </c>
      <c r="EB40" s="409">
        <v>17</v>
      </c>
      <c r="EC40" s="409">
        <v>7</v>
      </c>
      <c r="ED40" s="409" t="s">
        <v>38</v>
      </c>
      <c r="EE40" s="409" t="s">
        <v>38</v>
      </c>
      <c r="EF40" s="425" t="s">
        <v>38</v>
      </c>
      <c r="EH40" s="351"/>
      <c r="EI40" s="359"/>
      <c r="EJ40" s="356"/>
      <c r="EK40" s="362"/>
      <c r="EL40" s="366" t="s">
        <v>17</v>
      </c>
      <c r="EM40" s="397">
        <v>39</v>
      </c>
      <c r="EN40" s="405" t="s">
        <v>38</v>
      </c>
      <c r="EO40" s="409" t="s">
        <v>38</v>
      </c>
      <c r="EP40" s="409" t="s">
        <v>38</v>
      </c>
      <c r="EQ40" s="409" t="s">
        <v>38</v>
      </c>
      <c r="ER40" s="413" t="s">
        <v>38</v>
      </c>
      <c r="ES40" s="405" t="s">
        <v>38</v>
      </c>
      <c r="ET40" s="409" t="s">
        <v>38</v>
      </c>
      <c r="EU40" s="409" t="s">
        <v>38</v>
      </c>
      <c r="EV40" s="409" t="s">
        <v>38</v>
      </c>
      <c r="EW40" s="409" t="s">
        <v>38</v>
      </c>
      <c r="EX40" s="409" t="s">
        <v>38</v>
      </c>
      <c r="EY40" s="409" t="s">
        <v>38</v>
      </c>
      <c r="EZ40" s="409">
        <v>1</v>
      </c>
      <c r="FA40" s="409" t="s">
        <v>38</v>
      </c>
      <c r="FB40" s="409" t="s">
        <v>38</v>
      </c>
      <c r="FC40" s="409">
        <v>1</v>
      </c>
      <c r="FD40" s="409" t="s">
        <v>38</v>
      </c>
      <c r="FE40" s="409" t="s">
        <v>38</v>
      </c>
      <c r="FF40" s="409">
        <v>5</v>
      </c>
      <c r="FG40" s="409">
        <v>8</v>
      </c>
      <c r="FH40" s="409">
        <v>1</v>
      </c>
      <c r="FI40" s="409">
        <v>5</v>
      </c>
      <c r="FJ40" s="409">
        <v>11</v>
      </c>
      <c r="FK40" s="409">
        <v>4</v>
      </c>
      <c r="FL40" s="409">
        <v>3</v>
      </c>
      <c r="FM40" s="409" t="s">
        <v>38</v>
      </c>
      <c r="FN40" s="425" t="s">
        <v>38</v>
      </c>
      <c r="FP40" s="351"/>
      <c r="FQ40" s="359"/>
      <c r="FR40" s="356"/>
      <c r="FS40" s="362"/>
      <c r="FT40" s="366" t="s">
        <v>17</v>
      </c>
      <c r="FU40" s="397">
        <v>52</v>
      </c>
      <c r="FV40" s="405" t="s">
        <v>38</v>
      </c>
      <c r="FW40" s="409" t="s">
        <v>38</v>
      </c>
      <c r="FX40" s="409" t="s">
        <v>38</v>
      </c>
      <c r="FY40" s="409" t="s">
        <v>38</v>
      </c>
      <c r="FZ40" s="413" t="s">
        <v>38</v>
      </c>
      <c r="GA40" s="405" t="s">
        <v>38</v>
      </c>
      <c r="GB40" s="409" t="s">
        <v>38</v>
      </c>
      <c r="GC40" s="409" t="s">
        <v>38</v>
      </c>
      <c r="GD40" s="409" t="s">
        <v>38</v>
      </c>
      <c r="GE40" s="409" t="s">
        <v>38</v>
      </c>
      <c r="GF40" s="409" t="s">
        <v>38</v>
      </c>
      <c r="GG40" s="409" t="s">
        <v>38</v>
      </c>
      <c r="GH40" s="409" t="s">
        <v>38</v>
      </c>
      <c r="GI40" s="409" t="s">
        <v>38</v>
      </c>
      <c r="GJ40" s="409">
        <v>1</v>
      </c>
      <c r="GK40" s="409" t="s">
        <v>38</v>
      </c>
      <c r="GL40" s="409">
        <v>1</v>
      </c>
      <c r="GM40" s="409">
        <v>2</v>
      </c>
      <c r="GN40" s="409">
        <v>3</v>
      </c>
      <c r="GO40" s="409">
        <v>2</v>
      </c>
      <c r="GP40" s="409">
        <v>6</v>
      </c>
      <c r="GQ40" s="409">
        <v>10</v>
      </c>
      <c r="GR40" s="409">
        <v>12</v>
      </c>
      <c r="GS40" s="409">
        <v>9</v>
      </c>
      <c r="GT40" s="409">
        <v>6</v>
      </c>
      <c r="GU40" s="409" t="s">
        <v>38</v>
      </c>
      <c r="GV40" s="425" t="s">
        <v>38</v>
      </c>
      <c r="GX40" s="351"/>
      <c r="GY40" s="359"/>
      <c r="GZ40" s="356"/>
      <c r="HA40" s="362"/>
      <c r="HB40" s="366" t="s">
        <v>17</v>
      </c>
      <c r="HC40" s="397">
        <v>46</v>
      </c>
      <c r="HD40" s="405" t="s">
        <v>38</v>
      </c>
      <c r="HE40" s="409" t="s">
        <v>38</v>
      </c>
      <c r="HF40" s="409" t="s">
        <v>38</v>
      </c>
      <c r="HG40" s="409" t="s">
        <v>38</v>
      </c>
      <c r="HH40" s="413" t="s">
        <v>38</v>
      </c>
      <c r="HI40" s="417" t="s">
        <v>38</v>
      </c>
      <c r="HJ40" s="409" t="s">
        <v>38</v>
      </c>
      <c r="HK40" s="409" t="s">
        <v>38</v>
      </c>
      <c r="HL40" s="409" t="s">
        <v>38</v>
      </c>
      <c r="HM40" s="409" t="s">
        <v>38</v>
      </c>
      <c r="HN40" s="409" t="s">
        <v>38</v>
      </c>
      <c r="HO40" s="409" t="s">
        <v>38</v>
      </c>
      <c r="HP40" s="409" t="s">
        <v>38</v>
      </c>
      <c r="HQ40" s="409" t="s">
        <v>38</v>
      </c>
      <c r="HR40" s="409">
        <v>1</v>
      </c>
      <c r="HS40" s="409">
        <v>1</v>
      </c>
      <c r="HT40" s="409">
        <v>2</v>
      </c>
      <c r="HU40" s="409" t="s">
        <v>38</v>
      </c>
      <c r="HV40" s="409">
        <v>4</v>
      </c>
      <c r="HW40" s="409">
        <v>4</v>
      </c>
      <c r="HX40" s="409">
        <v>4</v>
      </c>
      <c r="HY40" s="409">
        <v>11</v>
      </c>
      <c r="HZ40" s="409">
        <v>12</v>
      </c>
      <c r="IA40" s="409">
        <v>5</v>
      </c>
      <c r="IB40" s="409">
        <v>2</v>
      </c>
      <c r="IC40" s="409" t="s">
        <v>38</v>
      </c>
      <c r="ID40" s="425" t="s">
        <v>38</v>
      </c>
      <c r="IF40" s="351"/>
      <c r="IG40" s="359"/>
      <c r="IH40" s="356"/>
      <c r="II40" s="362"/>
      <c r="IJ40" s="366" t="s">
        <v>17</v>
      </c>
      <c r="IK40" s="397">
        <v>43</v>
      </c>
      <c r="IL40" s="405" t="s">
        <v>38</v>
      </c>
      <c r="IM40" s="409" t="s">
        <v>38</v>
      </c>
      <c r="IN40" s="409" t="s">
        <v>38</v>
      </c>
      <c r="IO40" s="409" t="s">
        <v>38</v>
      </c>
      <c r="IP40" s="413" t="s">
        <v>38</v>
      </c>
      <c r="IQ40" s="417" t="s">
        <v>38</v>
      </c>
      <c r="IR40" s="409" t="s">
        <v>38</v>
      </c>
      <c r="IS40" s="409" t="s">
        <v>38</v>
      </c>
      <c r="IT40" s="409" t="s">
        <v>38</v>
      </c>
      <c r="IU40" s="409" t="s">
        <v>38</v>
      </c>
      <c r="IV40" s="409" t="s">
        <v>38</v>
      </c>
      <c r="IW40" s="409" t="s">
        <v>38</v>
      </c>
      <c r="IX40" s="409" t="s">
        <v>38</v>
      </c>
      <c r="IY40" s="409" t="s">
        <v>38</v>
      </c>
      <c r="IZ40" s="409" t="s">
        <v>38</v>
      </c>
      <c r="JA40" s="409">
        <v>2</v>
      </c>
      <c r="JB40" s="409">
        <v>3</v>
      </c>
      <c r="JC40" s="409">
        <v>1</v>
      </c>
      <c r="JD40" s="409">
        <v>1</v>
      </c>
      <c r="JE40" s="409">
        <v>5</v>
      </c>
      <c r="JF40" s="409">
        <v>7</v>
      </c>
      <c r="JG40" s="409">
        <v>10</v>
      </c>
      <c r="JH40" s="409">
        <v>7</v>
      </c>
      <c r="JI40" s="409">
        <v>4</v>
      </c>
      <c r="JJ40" s="409">
        <v>3</v>
      </c>
      <c r="JK40" s="409" t="s">
        <v>38</v>
      </c>
      <c r="JL40" s="425" t="s">
        <v>38</v>
      </c>
      <c r="JN40" s="351"/>
      <c r="JO40" s="359"/>
      <c r="JP40" s="356"/>
      <c r="JQ40" s="362"/>
      <c r="JR40" s="366" t="s">
        <v>17</v>
      </c>
      <c r="JS40" s="397">
        <v>49</v>
      </c>
      <c r="JT40" s="405" t="s">
        <v>38</v>
      </c>
      <c r="JU40" s="409" t="s">
        <v>38</v>
      </c>
      <c r="JV40" s="409" t="s">
        <v>38</v>
      </c>
      <c r="JW40" s="409" t="s">
        <v>38</v>
      </c>
      <c r="JX40" s="413" t="s">
        <v>38</v>
      </c>
      <c r="JY40" s="417" t="s">
        <v>38</v>
      </c>
      <c r="JZ40" s="409" t="s">
        <v>38</v>
      </c>
      <c r="KA40" s="409" t="s">
        <v>38</v>
      </c>
      <c r="KB40" s="409" t="s">
        <v>38</v>
      </c>
      <c r="KC40" s="409" t="s">
        <v>38</v>
      </c>
      <c r="KD40" s="409" t="s">
        <v>38</v>
      </c>
      <c r="KE40" s="409" t="s">
        <v>38</v>
      </c>
      <c r="KF40" s="409" t="s">
        <v>38</v>
      </c>
      <c r="KG40" s="409" t="s">
        <v>38</v>
      </c>
      <c r="KH40" s="409" t="s">
        <v>38</v>
      </c>
      <c r="KI40" s="409">
        <v>1</v>
      </c>
      <c r="KJ40" s="409" t="s">
        <v>38</v>
      </c>
      <c r="KK40" s="409">
        <v>2</v>
      </c>
      <c r="KL40" s="409">
        <v>3</v>
      </c>
      <c r="KM40" s="409">
        <v>8</v>
      </c>
      <c r="KN40" s="409">
        <v>5</v>
      </c>
      <c r="KO40" s="409">
        <v>6</v>
      </c>
      <c r="KP40" s="409">
        <v>11</v>
      </c>
      <c r="KQ40" s="409">
        <v>9</v>
      </c>
      <c r="KR40" s="409">
        <v>3</v>
      </c>
      <c r="KS40" s="409">
        <v>1</v>
      </c>
      <c r="KT40" s="425" t="s">
        <v>38</v>
      </c>
    </row>
    <row r="41" spans="2:306" ht="18.75" customHeight="1">
      <c r="B41" s="351"/>
      <c r="C41" s="359"/>
      <c r="D41" s="356">
        <v>2104</v>
      </c>
      <c r="E41" s="362" t="s">
        <v>327</v>
      </c>
      <c r="F41" s="365" t="s">
        <v>136</v>
      </c>
      <c r="G41" s="369">
        <f t="shared" si="0"/>
        <v>51</v>
      </c>
      <c r="H41" s="369">
        <v>0</v>
      </c>
      <c r="I41" s="369">
        <v>0</v>
      </c>
      <c r="J41" s="369">
        <v>0</v>
      </c>
      <c r="K41" s="369">
        <v>0</v>
      </c>
      <c r="L41" s="369">
        <v>0</v>
      </c>
      <c r="M41" s="369">
        <v>0</v>
      </c>
      <c r="N41" s="369">
        <v>0</v>
      </c>
      <c r="O41" s="369">
        <v>0</v>
      </c>
      <c r="P41" s="369">
        <v>0</v>
      </c>
      <c r="Q41" s="369">
        <v>0</v>
      </c>
      <c r="R41" s="369">
        <v>0</v>
      </c>
      <c r="S41" s="369">
        <v>0</v>
      </c>
      <c r="T41" s="369">
        <v>0</v>
      </c>
      <c r="U41" s="369">
        <v>0</v>
      </c>
      <c r="V41" s="369">
        <v>0</v>
      </c>
      <c r="W41" s="369">
        <v>2</v>
      </c>
      <c r="X41" s="369">
        <v>3</v>
      </c>
      <c r="Y41" s="369">
        <v>0</v>
      </c>
      <c r="Z41" s="369">
        <v>8</v>
      </c>
      <c r="AA41" s="369">
        <v>6</v>
      </c>
      <c r="AB41" s="369">
        <v>4</v>
      </c>
      <c r="AC41" s="369">
        <v>12</v>
      </c>
      <c r="AD41" s="369">
        <v>10</v>
      </c>
      <c r="AE41" s="369">
        <v>5</v>
      </c>
      <c r="AF41" s="369">
        <v>1</v>
      </c>
      <c r="AG41" s="369">
        <v>0</v>
      </c>
      <c r="AJ41" s="351"/>
      <c r="AK41" s="359"/>
      <c r="AL41" s="356">
        <v>2104</v>
      </c>
      <c r="AM41" s="362" t="s">
        <v>327</v>
      </c>
      <c r="AN41" s="365" t="s">
        <v>136</v>
      </c>
      <c r="AO41" s="380">
        <f t="shared" si="2"/>
        <v>40</v>
      </c>
      <c r="AP41" s="384">
        <v>0</v>
      </c>
      <c r="AQ41" s="388">
        <v>0</v>
      </c>
      <c r="AR41" s="388">
        <v>0</v>
      </c>
      <c r="AS41" s="388">
        <v>0</v>
      </c>
      <c r="AT41" s="388">
        <v>0</v>
      </c>
      <c r="AU41" s="388">
        <v>0</v>
      </c>
      <c r="AV41" s="388">
        <v>0</v>
      </c>
      <c r="AW41" s="388">
        <v>0</v>
      </c>
      <c r="AX41" s="388">
        <v>0</v>
      </c>
      <c r="AY41" s="388">
        <v>0</v>
      </c>
      <c r="AZ41" s="388">
        <v>0</v>
      </c>
      <c r="BA41" s="388">
        <v>0</v>
      </c>
      <c r="BB41" s="388">
        <v>0</v>
      </c>
      <c r="BC41" s="388">
        <v>0</v>
      </c>
      <c r="BD41" s="388">
        <v>1</v>
      </c>
      <c r="BE41" s="388">
        <v>1</v>
      </c>
      <c r="BF41" s="388">
        <v>1</v>
      </c>
      <c r="BG41" s="388">
        <v>2</v>
      </c>
      <c r="BH41" s="388">
        <v>5</v>
      </c>
      <c r="BI41" s="388">
        <v>5</v>
      </c>
      <c r="BJ41" s="388">
        <v>9</v>
      </c>
      <c r="BK41" s="388">
        <v>8</v>
      </c>
      <c r="BL41" s="388">
        <v>4</v>
      </c>
      <c r="BM41" s="388">
        <v>4</v>
      </c>
      <c r="BN41" s="388">
        <v>0</v>
      </c>
      <c r="BO41" s="380">
        <v>0</v>
      </c>
      <c r="BQ41" s="351"/>
      <c r="BR41" s="359"/>
      <c r="BS41" s="356">
        <v>2104</v>
      </c>
      <c r="BT41" s="362" t="s">
        <v>327</v>
      </c>
      <c r="BU41" s="365" t="s">
        <v>136</v>
      </c>
      <c r="BV41" s="396">
        <v>44</v>
      </c>
      <c r="BW41" s="406" t="s">
        <v>38</v>
      </c>
      <c r="BX41" s="410" t="s">
        <v>38</v>
      </c>
      <c r="BY41" s="410" t="s">
        <v>38</v>
      </c>
      <c r="BZ41" s="410" t="s">
        <v>38</v>
      </c>
      <c r="CA41" s="414" t="s">
        <v>38</v>
      </c>
      <c r="CB41" s="406" t="s">
        <v>38</v>
      </c>
      <c r="CC41" s="410" t="s">
        <v>38</v>
      </c>
      <c r="CD41" s="410" t="s">
        <v>38</v>
      </c>
      <c r="CE41" s="410" t="s">
        <v>38</v>
      </c>
      <c r="CF41" s="410" t="s">
        <v>38</v>
      </c>
      <c r="CG41" s="410" t="s">
        <v>38</v>
      </c>
      <c r="CH41" s="410" t="s">
        <v>38</v>
      </c>
      <c r="CI41" s="410" t="s">
        <v>38</v>
      </c>
      <c r="CJ41" s="410" t="s">
        <v>38</v>
      </c>
      <c r="CK41" s="410">
        <v>2</v>
      </c>
      <c r="CL41" s="410" t="s">
        <v>38</v>
      </c>
      <c r="CM41" s="410">
        <v>2</v>
      </c>
      <c r="CN41" s="410">
        <v>2</v>
      </c>
      <c r="CO41" s="410">
        <v>8</v>
      </c>
      <c r="CP41" s="410">
        <v>1</v>
      </c>
      <c r="CQ41" s="410">
        <v>7</v>
      </c>
      <c r="CR41" s="410">
        <v>6</v>
      </c>
      <c r="CS41" s="410">
        <v>7</v>
      </c>
      <c r="CT41" s="410">
        <v>8</v>
      </c>
      <c r="CU41" s="410">
        <v>1</v>
      </c>
      <c r="CV41" s="410" t="s">
        <v>38</v>
      </c>
      <c r="CW41" s="426" t="s">
        <v>38</v>
      </c>
      <c r="CZ41" s="351"/>
      <c r="DA41" s="359"/>
      <c r="DB41" s="356">
        <v>2104</v>
      </c>
      <c r="DC41" s="362" t="s">
        <v>327</v>
      </c>
      <c r="DD41" s="365" t="s">
        <v>136</v>
      </c>
      <c r="DE41" s="396">
        <v>39</v>
      </c>
      <c r="DF41" s="406" t="s">
        <v>38</v>
      </c>
      <c r="DG41" s="410" t="s">
        <v>38</v>
      </c>
      <c r="DH41" s="410" t="s">
        <v>38</v>
      </c>
      <c r="DI41" s="410" t="s">
        <v>38</v>
      </c>
      <c r="DJ41" s="414" t="s">
        <v>38</v>
      </c>
      <c r="DK41" s="406" t="s">
        <v>38</v>
      </c>
      <c r="DL41" s="410" t="s">
        <v>38</v>
      </c>
      <c r="DM41" s="410" t="s">
        <v>38</v>
      </c>
      <c r="DN41" s="410" t="s">
        <v>38</v>
      </c>
      <c r="DO41" s="410" t="s">
        <v>38</v>
      </c>
      <c r="DP41" s="410" t="s">
        <v>38</v>
      </c>
      <c r="DQ41" s="410" t="s">
        <v>38</v>
      </c>
      <c r="DR41" s="410" t="s">
        <v>38</v>
      </c>
      <c r="DS41" s="410" t="s">
        <v>38</v>
      </c>
      <c r="DT41" s="410">
        <v>1</v>
      </c>
      <c r="DU41" s="410" t="s">
        <v>38</v>
      </c>
      <c r="DV41" s="410">
        <v>2</v>
      </c>
      <c r="DW41" s="410">
        <v>4</v>
      </c>
      <c r="DX41" s="410">
        <v>7</v>
      </c>
      <c r="DY41" s="410">
        <v>5</v>
      </c>
      <c r="DZ41" s="410">
        <v>7</v>
      </c>
      <c r="EA41" s="410">
        <v>4</v>
      </c>
      <c r="EB41" s="410">
        <v>6</v>
      </c>
      <c r="EC41" s="410">
        <v>3</v>
      </c>
      <c r="ED41" s="410" t="s">
        <v>38</v>
      </c>
      <c r="EE41" s="410" t="s">
        <v>38</v>
      </c>
      <c r="EF41" s="426" t="s">
        <v>38</v>
      </c>
      <c r="EH41" s="351"/>
      <c r="EI41" s="359"/>
      <c r="EJ41" s="356">
        <v>2104</v>
      </c>
      <c r="EK41" s="362" t="s">
        <v>327</v>
      </c>
      <c r="EL41" s="365" t="s">
        <v>136</v>
      </c>
      <c r="EM41" s="396">
        <v>48</v>
      </c>
      <c r="EN41" s="406" t="s">
        <v>38</v>
      </c>
      <c r="EO41" s="410" t="s">
        <v>38</v>
      </c>
      <c r="EP41" s="410" t="s">
        <v>38</v>
      </c>
      <c r="EQ41" s="410" t="s">
        <v>38</v>
      </c>
      <c r="ER41" s="414" t="s">
        <v>38</v>
      </c>
      <c r="ES41" s="406" t="s">
        <v>38</v>
      </c>
      <c r="ET41" s="410" t="s">
        <v>38</v>
      </c>
      <c r="EU41" s="410" t="s">
        <v>38</v>
      </c>
      <c r="EV41" s="410" t="s">
        <v>38</v>
      </c>
      <c r="EW41" s="410" t="s">
        <v>38</v>
      </c>
      <c r="EX41" s="410" t="s">
        <v>38</v>
      </c>
      <c r="EY41" s="410" t="s">
        <v>38</v>
      </c>
      <c r="EZ41" s="410" t="s">
        <v>38</v>
      </c>
      <c r="FA41" s="410" t="s">
        <v>38</v>
      </c>
      <c r="FB41" s="410">
        <v>1</v>
      </c>
      <c r="FC41" s="410">
        <v>1</v>
      </c>
      <c r="FD41" s="410" t="s">
        <v>38</v>
      </c>
      <c r="FE41" s="410">
        <v>3</v>
      </c>
      <c r="FF41" s="410">
        <v>7</v>
      </c>
      <c r="FG41" s="410">
        <v>11</v>
      </c>
      <c r="FH41" s="410">
        <v>9</v>
      </c>
      <c r="FI41" s="410">
        <v>4</v>
      </c>
      <c r="FJ41" s="410">
        <v>9</v>
      </c>
      <c r="FK41" s="410">
        <v>3</v>
      </c>
      <c r="FL41" s="410" t="s">
        <v>38</v>
      </c>
      <c r="FM41" s="410" t="s">
        <v>38</v>
      </c>
      <c r="FN41" s="426" t="s">
        <v>38</v>
      </c>
      <c r="FP41" s="351"/>
      <c r="FQ41" s="359"/>
      <c r="FR41" s="356">
        <v>2104</v>
      </c>
      <c r="FS41" s="362" t="s">
        <v>327</v>
      </c>
      <c r="FT41" s="365" t="s">
        <v>136</v>
      </c>
      <c r="FU41" s="396">
        <v>56</v>
      </c>
      <c r="FV41" s="406" t="s">
        <v>38</v>
      </c>
      <c r="FW41" s="410" t="s">
        <v>38</v>
      </c>
      <c r="FX41" s="410" t="s">
        <v>38</v>
      </c>
      <c r="FY41" s="410" t="s">
        <v>38</v>
      </c>
      <c r="FZ41" s="414" t="s">
        <v>38</v>
      </c>
      <c r="GA41" s="406" t="s">
        <v>38</v>
      </c>
      <c r="GB41" s="410" t="s">
        <v>38</v>
      </c>
      <c r="GC41" s="410" t="s">
        <v>38</v>
      </c>
      <c r="GD41" s="410" t="s">
        <v>38</v>
      </c>
      <c r="GE41" s="410" t="s">
        <v>38</v>
      </c>
      <c r="GF41" s="410" t="s">
        <v>38</v>
      </c>
      <c r="GG41" s="410" t="s">
        <v>38</v>
      </c>
      <c r="GH41" s="410" t="s">
        <v>38</v>
      </c>
      <c r="GI41" s="410" t="s">
        <v>38</v>
      </c>
      <c r="GJ41" s="410" t="s">
        <v>38</v>
      </c>
      <c r="GK41" s="410">
        <v>2</v>
      </c>
      <c r="GL41" s="410">
        <v>2</v>
      </c>
      <c r="GM41" s="410">
        <v>5</v>
      </c>
      <c r="GN41" s="410">
        <v>4</v>
      </c>
      <c r="GO41" s="410">
        <v>5</v>
      </c>
      <c r="GP41" s="410">
        <v>11</v>
      </c>
      <c r="GQ41" s="410">
        <v>11</v>
      </c>
      <c r="GR41" s="410">
        <v>11</v>
      </c>
      <c r="GS41" s="410">
        <v>5</v>
      </c>
      <c r="GT41" s="410" t="s">
        <v>38</v>
      </c>
      <c r="GU41" s="410" t="s">
        <v>38</v>
      </c>
      <c r="GV41" s="426" t="s">
        <v>38</v>
      </c>
      <c r="GX41" s="351"/>
      <c r="GY41" s="359"/>
      <c r="GZ41" s="356">
        <v>2104</v>
      </c>
      <c r="HA41" s="362" t="s">
        <v>327</v>
      </c>
      <c r="HB41" s="365" t="s">
        <v>136</v>
      </c>
      <c r="HC41" s="396">
        <v>44</v>
      </c>
      <c r="HD41" s="406" t="s">
        <v>38</v>
      </c>
      <c r="HE41" s="410" t="s">
        <v>38</v>
      </c>
      <c r="HF41" s="410" t="s">
        <v>38</v>
      </c>
      <c r="HG41" s="410" t="s">
        <v>38</v>
      </c>
      <c r="HH41" s="414" t="s">
        <v>38</v>
      </c>
      <c r="HI41" s="418" t="s">
        <v>38</v>
      </c>
      <c r="HJ41" s="410" t="s">
        <v>38</v>
      </c>
      <c r="HK41" s="410" t="s">
        <v>38</v>
      </c>
      <c r="HL41" s="410" t="s">
        <v>38</v>
      </c>
      <c r="HM41" s="410" t="s">
        <v>38</v>
      </c>
      <c r="HN41" s="410" t="s">
        <v>38</v>
      </c>
      <c r="HO41" s="410" t="s">
        <v>38</v>
      </c>
      <c r="HP41" s="410" t="s">
        <v>38</v>
      </c>
      <c r="HQ41" s="410" t="s">
        <v>38</v>
      </c>
      <c r="HR41" s="410" t="s">
        <v>38</v>
      </c>
      <c r="HS41" s="410" t="s">
        <v>38</v>
      </c>
      <c r="HT41" s="410">
        <v>1</v>
      </c>
      <c r="HU41" s="410">
        <v>4</v>
      </c>
      <c r="HV41" s="410">
        <v>7</v>
      </c>
      <c r="HW41" s="410">
        <v>4</v>
      </c>
      <c r="HX41" s="410">
        <v>7</v>
      </c>
      <c r="HY41" s="410">
        <v>8</v>
      </c>
      <c r="HZ41" s="410">
        <v>9</v>
      </c>
      <c r="IA41" s="410">
        <v>4</v>
      </c>
      <c r="IB41" s="410" t="s">
        <v>38</v>
      </c>
      <c r="IC41" s="410" t="s">
        <v>38</v>
      </c>
      <c r="ID41" s="426" t="s">
        <v>38</v>
      </c>
      <c r="IF41" s="351"/>
      <c r="IG41" s="359"/>
      <c r="IH41" s="356">
        <v>2104</v>
      </c>
      <c r="II41" s="362" t="s">
        <v>327</v>
      </c>
      <c r="IJ41" s="365" t="s">
        <v>136</v>
      </c>
      <c r="IK41" s="396">
        <v>31</v>
      </c>
      <c r="IL41" s="406" t="s">
        <v>38</v>
      </c>
      <c r="IM41" s="410" t="s">
        <v>38</v>
      </c>
      <c r="IN41" s="410" t="s">
        <v>38</v>
      </c>
      <c r="IO41" s="410" t="s">
        <v>38</v>
      </c>
      <c r="IP41" s="414" t="s">
        <v>38</v>
      </c>
      <c r="IQ41" s="418" t="s">
        <v>38</v>
      </c>
      <c r="IR41" s="410" t="s">
        <v>38</v>
      </c>
      <c r="IS41" s="410" t="s">
        <v>38</v>
      </c>
      <c r="IT41" s="410" t="s">
        <v>38</v>
      </c>
      <c r="IU41" s="410" t="s">
        <v>38</v>
      </c>
      <c r="IV41" s="410" t="s">
        <v>38</v>
      </c>
      <c r="IW41" s="410" t="s">
        <v>38</v>
      </c>
      <c r="IX41" s="410" t="s">
        <v>38</v>
      </c>
      <c r="IY41" s="410" t="s">
        <v>38</v>
      </c>
      <c r="IZ41" s="410" t="s">
        <v>38</v>
      </c>
      <c r="JA41" s="410" t="s">
        <v>38</v>
      </c>
      <c r="JB41" s="410">
        <v>1</v>
      </c>
      <c r="JC41" s="410">
        <v>5</v>
      </c>
      <c r="JD41" s="410">
        <v>8</v>
      </c>
      <c r="JE41" s="410">
        <v>1</v>
      </c>
      <c r="JF41" s="410">
        <v>5</v>
      </c>
      <c r="JG41" s="410">
        <v>6</v>
      </c>
      <c r="JH41" s="410">
        <v>4</v>
      </c>
      <c r="JI41" s="410">
        <v>1</v>
      </c>
      <c r="JJ41" s="410" t="s">
        <v>38</v>
      </c>
      <c r="JK41" s="410" t="s">
        <v>38</v>
      </c>
      <c r="JL41" s="426" t="s">
        <v>38</v>
      </c>
      <c r="JN41" s="351"/>
      <c r="JO41" s="359"/>
      <c r="JP41" s="356">
        <v>2104</v>
      </c>
      <c r="JQ41" s="362" t="s">
        <v>327</v>
      </c>
      <c r="JR41" s="365" t="s">
        <v>136</v>
      </c>
      <c r="JS41" s="396">
        <v>39</v>
      </c>
      <c r="JT41" s="406" t="s">
        <v>38</v>
      </c>
      <c r="JU41" s="410" t="s">
        <v>38</v>
      </c>
      <c r="JV41" s="410" t="s">
        <v>38</v>
      </c>
      <c r="JW41" s="410" t="s">
        <v>38</v>
      </c>
      <c r="JX41" s="414" t="s">
        <v>38</v>
      </c>
      <c r="JY41" s="418" t="s">
        <v>38</v>
      </c>
      <c r="JZ41" s="410" t="s">
        <v>38</v>
      </c>
      <c r="KA41" s="410" t="s">
        <v>38</v>
      </c>
      <c r="KB41" s="410" t="s">
        <v>38</v>
      </c>
      <c r="KC41" s="410" t="s">
        <v>38</v>
      </c>
      <c r="KD41" s="410" t="s">
        <v>38</v>
      </c>
      <c r="KE41" s="410" t="s">
        <v>38</v>
      </c>
      <c r="KF41" s="410">
        <v>1</v>
      </c>
      <c r="KG41" s="410" t="s">
        <v>38</v>
      </c>
      <c r="KH41" s="410" t="s">
        <v>38</v>
      </c>
      <c r="KI41" s="410" t="s">
        <v>38</v>
      </c>
      <c r="KJ41" s="410">
        <v>4</v>
      </c>
      <c r="KK41" s="410">
        <v>1</v>
      </c>
      <c r="KL41" s="410">
        <v>3</v>
      </c>
      <c r="KM41" s="410">
        <v>4</v>
      </c>
      <c r="KN41" s="410">
        <v>8</v>
      </c>
      <c r="KO41" s="410">
        <v>7</v>
      </c>
      <c r="KP41" s="410">
        <v>8</v>
      </c>
      <c r="KQ41" s="410">
        <v>2</v>
      </c>
      <c r="KR41" s="410">
        <v>1</v>
      </c>
      <c r="KS41" s="410" t="s">
        <v>38</v>
      </c>
      <c r="KT41" s="426" t="s">
        <v>38</v>
      </c>
    </row>
    <row r="42" spans="2:306" ht="18.75" customHeight="1">
      <c r="B42" s="351"/>
      <c r="C42" s="359"/>
      <c r="D42" s="356"/>
      <c r="E42" s="362"/>
      <c r="F42" s="366" t="s">
        <v>17</v>
      </c>
      <c r="G42" s="370">
        <f t="shared" si="0"/>
        <v>58</v>
      </c>
      <c r="H42" s="370">
        <v>0</v>
      </c>
      <c r="I42" s="370">
        <v>0</v>
      </c>
      <c r="J42" s="370">
        <v>0</v>
      </c>
      <c r="K42" s="370">
        <v>0</v>
      </c>
      <c r="L42" s="370">
        <v>0</v>
      </c>
      <c r="M42" s="370">
        <v>0</v>
      </c>
      <c r="N42" s="370">
        <v>0</v>
      </c>
      <c r="O42" s="370">
        <v>0</v>
      </c>
      <c r="P42" s="370">
        <v>0</v>
      </c>
      <c r="Q42" s="370">
        <v>0</v>
      </c>
      <c r="R42" s="370">
        <v>0</v>
      </c>
      <c r="S42" s="370">
        <v>0</v>
      </c>
      <c r="T42" s="370">
        <v>1</v>
      </c>
      <c r="U42" s="370">
        <v>1</v>
      </c>
      <c r="V42" s="370">
        <v>0</v>
      </c>
      <c r="W42" s="370">
        <v>0</v>
      </c>
      <c r="X42" s="370">
        <v>0</v>
      </c>
      <c r="Y42" s="370">
        <v>0</v>
      </c>
      <c r="Z42" s="370">
        <v>1</v>
      </c>
      <c r="AA42" s="370">
        <v>9</v>
      </c>
      <c r="AB42" s="370">
        <v>9</v>
      </c>
      <c r="AC42" s="370">
        <v>8</v>
      </c>
      <c r="AD42" s="370">
        <v>14</v>
      </c>
      <c r="AE42" s="370">
        <v>11</v>
      </c>
      <c r="AF42" s="370">
        <v>4</v>
      </c>
      <c r="AG42" s="370">
        <v>0</v>
      </c>
      <c r="AJ42" s="351"/>
      <c r="AK42" s="359"/>
      <c r="AL42" s="356"/>
      <c r="AM42" s="362"/>
      <c r="AN42" s="366" t="s">
        <v>17</v>
      </c>
      <c r="AO42" s="381">
        <f t="shared" si="2"/>
        <v>46</v>
      </c>
      <c r="AP42" s="385">
        <v>0</v>
      </c>
      <c r="AQ42" s="389">
        <v>0</v>
      </c>
      <c r="AR42" s="389">
        <v>0</v>
      </c>
      <c r="AS42" s="389">
        <v>0</v>
      </c>
      <c r="AT42" s="389">
        <v>0</v>
      </c>
      <c r="AU42" s="389">
        <v>0</v>
      </c>
      <c r="AV42" s="389">
        <v>0</v>
      </c>
      <c r="AW42" s="389">
        <v>0</v>
      </c>
      <c r="AX42" s="389">
        <v>0</v>
      </c>
      <c r="AY42" s="389">
        <v>0</v>
      </c>
      <c r="AZ42" s="389">
        <v>0</v>
      </c>
      <c r="BA42" s="389">
        <v>0</v>
      </c>
      <c r="BB42" s="389">
        <v>0</v>
      </c>
      <c r="BC42" s="389">
        <v>0</v>
      </c>
      <c r="BD42" s="389">
        <v>0</v>
      </c>
      <c r="BE42" s="389">
        <v>1</v>
      </c>
      <c r="BF42" s="389">
        <v>1</v>
      </c>
      <c r="BG42" s="389">
        <v>1</v>
      </c>
      <c r="BH42" s="389">
        <v>3</v>
      </c>
      <c r="BI42" s="389">
        <v>4</v>
      </c>
      <c r="BJ42" s="389">
        <v>5</v>
      </c>
      <c r="BK42" s="389">
        <v>7</v>
      </c>
      <c r="BL42" s="389">
        <v>10</v>
      </c>
      <c r="BM42" s="389">
        <v>11</v>
      </c>
      <c r="BN42" s="389">
        <v>3</v>
      </c>
      <c r="BO42" s="381">
        <v>0</v>
      </c>
      <c r="BQ42" s="351"/>
      <c r="BR42" s="359"/>
      <c r="BS42" s="356"/>
      <c r="BT42" s="362"/>
      <c r="BU42" s="366" t="s">
        <v>17</v>
      </c>
      <c r="BV42" s="397">
        <v>64</v>
      </c>
      <c r="BW42" s="405" t="s">
        <v>38</v>
      </c>
      <c r="BX42" s="409" t="s">
        <v>38</v>
      </c>
      <c r="BY42" s="409" t="s">
        <v>38</v>
      </c>
      <c r="BZ42" s="409" t="s">
        <v>38</v>
      </c>
      <c r="CA42" s="413" t="s">
        <v>38</v>
      </c>
      <c r="CB42" s="405" t="s">
        <v>38</v>
      </c>
      <c r="CC42" s="409" t="s">
        <v>38</v>
      </c>
      <c r="CD42" s="409" t="s">
        <v>38</v>
      </c>
      <c r="CE42" s="409" t="s">
        <v>38</v>
      </c>
      <c r="CF42" s="409" t="s">
        <v>38</v>
      </c>
      <c r="CG42" s="409" t="s">
        <v>38</v>
      </c>
      <c r="CH42" s="409" t="s">
        <v>38</v>
      </c>
      <c r="CI42" s="409" t="s">
        <v>38</v>
      </c>
      <c r="CJ42" s="409" t="s">
        <v>38</v>
      </c>
      <c r="CK42" s="409">
        <v>2</v>
      </c>
      <c r="CL42" s="409">
        <v>3</v>
      </c>
      <c r="CM42" s="409">
        <v>2</v>
      </c>
      <c r="CN42" s="409">
        <v>1</v>
      </c>
      <c r="CO42" s="409">
        <v>3</v>
      </c>
      <c r="CP42" s="409">
        <v>6</v>
      </c>
      <c r="CQ42" s="409">
        <v>9</v>
      </c>
      <c r="CR42" s="409">
        <v>6</v>
      </c>
      <c r="CS42" s="409">
        <v>13</v>
      </c>
      <c r="CT42" s="409">
        <v>13</v>
      </c>
      <c r="CU42" s="409">
        <v>6</v>
      </c>
      <c r="CV42" s="409" t="s">
        <v>38</v>
      </c>
      <c r="CW42" s="425" t="s">
        <v>38</v>
      </c>
      <c r="CZ42" s="351"/>
      <c r="DA42" s="359"/>
      <c r="DB42" s="356"/>
      <c r="DC42" s="362"/>
      <c r="DD42" s="366" t="s">
        <v>17</v>
      </c>
      <c r="DE42" s="397">
        <v>57</v>
      </c>
      <c r="DF42" s="405" t="s">
        <v>38</v>
      </c>
      <c r="DG42" s="409" t="s">
        <v>38</v>
      </c>
      <c r="DH42" s="409" t="s">
        <v>38</v>
      </c>
      <c r="DI42" s="409" t="s">
        <v>38</v>
      </c>
      <c r="DJ42" s="413" t="s">
        <v>38</v>
      </c>
      <c r="DK42" s="405" t="s">
        <v>38</v>
      </c>
      <c r="DL42" s="409" t="s">
        <v>38</v>
      </c>
      <c r="DM42" s="409" t="s">
        <v>38</v>
      </c>
      <c r="DN42" s="409" t="s">
        <v>38</v>
      </c>
      <c r="DO42" s="409" t="s">
        <v>38</v>
      </c>
      <c r="DP42" s="409" t="s">
        <v>38</v>
      </c>
      <c r="DQ42" s="409" t="s">
        <v>38</v>
      </c>
      <c r="DR42" s="409" t="s">
        <v>38</v>
      </c>
      <c r="DS42" s="409" t="s">
        <v>38</v>
      </c>
      <c r="DT42" s="409" t="s">
        <v>38</v>
      </c>
      <c r="DU42" s="409">
        <v>1</v>
      </c>
      <c r="DV42" s="409" t="s">
        <v>38</v>
      </c>
      <c r="DW42" s="409">
        <v>2</v>
      </c>
      <c r="DX42" s="409">
        <v>8</v>
      </c>
      <c r="DY42" s="409">
        <v>3</v>
      </c>
      <c r="DZ42" s="409">
        <v>7</v>
      </c>
      <c r="EA42" s="409">
        <v>12</v>
      </c>
      <c r="EB42" s="409">
        <v>5</v>
      </c>
      <c r="EC42" s="409">
        <v>9</v>
      </c>
      <c r="ED42" s="409">
        <v>10</v>
      </c>
      <c r="EE42" s="409" t="s">
        <v>38</v>
      </c>
      <c r="EF42" s="425" t="s">
        <v>38</v>
      </c>
      <c r="EH42" s="351"/>
      <c r="EI42" s="359"/>
      <c r="EJ42" s="356"/>
      <c r="EK42" s="362"/>
      <c r="EL42" s="366" t="s">
        <v>17</v>
      </c>
      <c r="EM42" s="397">
        <v>51</v>
      </c>
      <c r="EN42" s="405" t="s">
        <v>38</v>
      </c>
      <c r="EO42" s="409" t="s">
        <v>38</v>
      </c>
      <c r="EP42" s="409" t="s">
        <v>38</v>
      </c>
      <c r="EQ42" s="409" t="s">
        <v>38</v>
      </c>
      <c r="ER42" s="413" t="s">
        <v>38</v>
      </c>
      <c r="ES42" s="405" t="s">
        <v>38</v>
      </c>
      <c r="ET42" s="409" t="s">
        <v>38</v>
      </c>
      <c r="EU42" s="409" t="s">
        <v>38</v>
      </c>
      <c r="EV42" s="409" t="s">
        <v>38</v>
      </c>
      <c r="EW42" s="409" t="s">
        <v>38</v>
      </c>
      <c r="EX42" s="409" t="s">
        <v>38</v>
      </c>
      <c r="EY42" s="409" t="s">
        <v>38</v>
      </c>
      <c r="EZ42" s="409" t="s">
        <v>38</v>
      </c>
      <c r="FA42" s="409" t="s">
        <v>38</v>
      </c>
      <c r="FB42" s="409">
        <v>2</v>
      </c>
      <c r="FC42" s="409">
        <v>2</v>
      </c>
      <c r="FD42" s="409">
        <v>1</v>
      </c>
      <c r="FE42" s="409">
        <v>1</v>
      </c>
      <c r="FF42" s="409">
        <v>7</v>
      </c>
      <c r="FG42" s="409">
        <v>7</v>
      </c>
      <c r="FH42" s="409">
        <v>5</v>
      </c>
      <c r="FI42" s="409">
        <v>3</v>
      </c>
      <c r="FJ42" s="409">
        <v>10</v>
      </c>
      <c r="FK42" s="409">
        <v>8</v>
      </c>
      <c r="FL42" s="409">
        <v>4</v>
      </c>
      <c r="FM42" s="409">
        <v>1</v>
      </c>
      <c r="FN42" s="425" t="s">
        <v>38</v>
      </c>
      <c r="FP42" s="351"/>
      <c r="FQ42" s="359"/>
      <c r="FR42" s="356"/>
      <c r="FS42" s="362"/>
      <c r="FT42" s="366" t="s">
        <v>17</v>
      </c>
      <c r="FU42" s="397">
        <v>47</v>
      </c>
      <c r="FV42" s="405" t="s">
        <v>38</v>
      </c>
      <c r="FW42" s="409" t="s">
        <v>38</v>
      </c>
      <c r="FX42" s="409" t="s">
        <v>38</v>
      </c>
      <c r="FY42" s="409" t="s">
        <v>38</v>
      </c>
      <c r="FZ42" s="413" t="s">
        <v>38</v>
      </c>
      <c r="GA42" s="405" t="s">
        <v>38</v>
      </c>
      <c r="GB42" s="409" t="s">
        <v>38</v>
      </c>
      <c r="GC42" s="409" t="s">
        <v>38</v>
      </c>
      <c r="GD42" s="409" t="s">
        <v>38</v>
      </c>
      <c r="GE42" s="409" t="s">
        <v>38</v>
      </c>
      <c r="GF42" s="409" t="s">
        <v>38</v>
      </c>
      <c r="GG42" s="409" t="s">
        <v>38</v>
      </c>
      <c r="GH42" s="409" t="s">
        <v>38</v>
      </c>
      <c r="GI42" s="409">
        <v>1</v>
      </c>
      <c r="GJ42" s="409">
        <v>1</v>
      </c>
      <c r="GK42" s="409">
        <v>2</v>
      </c>
      <c r="GL42" s="409">
        <v>3</v>
      </c>
      <c r="GM42" s="409">
        <v>2</v>
      </c>
      <c r="GN42" s="409">
        <v>2</v>
      </c>
      <c r="GO42" s="409">
        <v>4</v>
      </c>
      <c r="GP42" s="409">
        <v>4</v>
      </c>
      <c r="GQ42" s="409">
        <v>10</v>
      </c>
      <c r="GR42" s="409">
        <v>10</v>
      </c>
      <c r="GS42" s="409">
        <v>5</v>
      </c>
      <c r="GT42" s="409">
        <v>3</v>
      </c>
      <c r="GU42" s="409" t="s">
        <v>38</v>
      </c>
      <c r="GV42" s="425" t="s">
        <v>38</v>
      </c>
      <c r="GX42" s="351"/>
      <c r="GY42" s="359"/>
      <c r="GZ42" s="356"/>
      <c r="HA42" s="362"/>
      <c r="HB42" s="366" t="s">
        <v>17</v>
      </c>
      <c r="HC42" s="397">
        <v>49</v>
      </c>
      <c r="HD42" s="405" t="s">
        <v>38</v>
      </c>
      <c r="HE42" s="409" t="s">
        <v>38</v>
      </c>
      <c r="HF42" s="409" t="s">
        <v>38</v>
      </c>
      <c r="HG42" s="409" t="s">
        <v>38</v>
      </c>
      <c r="HH42" s="413" t="s">
        <v>38</v>
      </c>
      <c r="HI42" s="417" t="s">
        <v>38</v>
      </c>
      <c r="HJ42" s="409" t="s">
        <v>38</v>
      </c>
      <c r="HK42" s="409" t="s">
        <v>38</v>
      </c>
      <c r="HL42" s="409" t="s">
        <v>38</v>
      </c>
      <c r="HM42" s="409" t="s">
        <v>38</v>
      </c>
      <c r="HN42" s="409" t="s">
        <v>38</v>
      </c>
      <c r="HO42" s="409" t="s">
        <v>38</v>
      </c>
      <c r="HP42" s="409">
        <v>1</v>
      </c>
      <c r="HQ42" s="409" t="s">
        <v>38</v>
      </c>
      <c r="HR42" s="409">
        <v>1</v>
      </c>
      <c r="HS42" s="409">
        <v>1</v>
      </c>
      <c r="HT42" s="409" t="s">
        <v>38</v>
      </c>
      <c r="HU42" s="409">
        <v>3</v>
      </c>
      <c r="HV42" s="409">
        <v>6</v>
      </c>
      <c r="HW42" s="409">
        <v>2</v>
      </c>
      <c r="HX42" s="409">
        <v>7</v>
      </c>
      <c r="HY42" s="409">
        <v>8</v>
      </c>
      <c r="HZ42" s="409">
        <v>10</v>
      </c>
      <c r="IA42" s="409">
        <v>5</v>
      </c>
      <c r="IB42" s="409">
        <v>4</v>
      </c>
      <c r="IC42" s="409">
        <v>1</v>
      </c>
      <c r="ID42" s="425" t="s">
        <v>38</v>
      </c>
      <c r="IF42" s="351"/>
      <c r="IG42" s="359"/>
      <c r="IH42" s="356"/>
      <c r="II42" s="362"/>
      <c r="IJ42" s="366" t="s">
        <v>17</v>
      </c>
      <c r="IK42" s="397">
        <v>53</v>
      </c>
      <c r="IL42" s="405" t="s">
        <v>38</v>
      </c>
      <c r="IM42" s="409" t="s">
        <v>38</v>
      </c>
      <c r="IN42" s="409" t="s">
        <v>38</v>
      </c>
      <c r="IO42" s="409" t="s">
        <v>38</v>
      </c>
      <c r="IP42" s="413" t="s">
        <v>38</v>
      </c>
      <c r="IQ42" s="417" t="s">
        <v>38</v>
      </c>
      <c r="IR42" s="409" t="s">
        <v>38</v>
      </c>
      <c r="IS42" s="409" t="s">
        <v>38</v>
      </c>
      <c r="IT42" s="409" t="s">
        <v>38</v>
      </c>
      <c r="IU42" s="409" t="s">
        <v>38</v>
      </c>
      <c r="IV42" s="409" t="s">
        <v>38</v>
      </c>
      <c r="IW42" s="409" t="s">
        <v>38</v>
      </c>
      <c r="IX42" s="409" t="s">
        <v>38</v>
      </c>
      <c r="IY42" s="409">
        <v>2</v>
      </c>
      <c r="IZ42" s="409" t="s">
        <v>38</v>
      </c>
      <c r="JA42" s="409">
        <v>2</v>
      </c>
      <c r="JB42" s="409">
        <v>2</v>
      </c>
      <c r="JC42" s="409">
        <v>1</v>
      </c>
      <c r="JD42" s="409">
        <v>3</v>
      </c>
      <c r="JE42" s="409">
        <v>11</v>
      </c>
      <c r="JF42" s="409">
        <v>4</v>
      </c>
      <c r="JG42" s="409">
        <v>11</v>
      </c>
      <c r="JH42" s="409">
        <v>7</v>
      </c>
      <c r="JI42" s="409">
        <v>6</v>
      </c>
      <c r="JJ42" s="409">
        <v>3</v>
      </c>
      <c r="JK42" s="409">
        <v>1</v>
      </c>
      <c r="JL42" s="425" t="s">
        <v>38</v>
      </c>
      <c r="JN42" s="351"/>
      <c r="JO42" s="359"/>
      <c r="JP42" s="356"/>
      <c r="JQ42" s="362"/>
      <c r="JR42" s="366" t="s">
        <v>17</v>
      </c>
      <c r="JS42" s="397">
        <v>42</v>
      </c>
      <c r="JT42" s="405" t="s">
        <v>38</v>
      </c>
      <c r="JU42" s="409" t="s">
        <v>38</v>
      </c>
      <c r="JV42" s="409" t="s">
        <v>38</v>
      </c>
      <c r="JW42" s="409" t="s">
        <v>38</v>
      </c>
      <c r="JX42" s="413" t="s">
        <v>38</v>
      </c>
      <c r="JY42" s="417" t="s">
        <v>38</v>
      </c>
      <c r="JZ42" s="409" t="s">
        <v>38</v>
      </c>
      <c r="KA42" s="409" t="s">
        <v>38</v>
      </c>
      <c r="KB42" s="409" t="s">
        <v>38</v>
      </c>
      <c r="KC42" s="409" t="s">
        <v>38</v>
      </c>
      <c r="KD42" s="409" t="s">
        <v>38</v>
      </c>
      <c r="KE42" s="409" t="s">
        <v>38</v>
      </c>
      <c r="KF42" s="409" t="s">
        <v>38</v>
      </c>
      <c r="KG42" s="409">
        <v>1</v>
      </c>
      <c r="KH42" s="409">
        <v>1</v>
      </c>
      <c r="KI42" s="409" t="s">
        <v>38</v>
      </c>
      <c r="KJ42" s="409">
        <v>1</v>
      </c>
      <c r="KK42" s="409">
        <v>5</v>
      </c>
      <c r="KL42" s="409">
        <v>3</v>
      </c>
      <c r="KM42" s="409" t="s">
        <v>38</v>
      </c>
      <c r="KN42" s="409">
        <v>9</v>
      </c>
      <c r="KO42" s="409">
        <v>6</v>
      </c>
      <c r="KP42" s="409">
        <v>12</v>
      </c>
      <c r="KQ42" s="409">
        <v>4</v>
      </c>
      <c r="KR42" s="409" t="s">
        <v>38</v>
      </c>
      <c r="KS42" s="409" t="s">
        <v>38</v>
      </c>
      <c r="KT42" s="425" t="s">
        <v>38</v>
      </c>
    </row>
    <row r="43" spans="2:306" ht="18.75" customHeight="1">
      <c r="B43" s="351"/>
      <c r="C43" s="359"/>
      <c r="D43" s="356">
        <v>2105</v>
      </c>
      <c r="E43" s="363" t="s">
        <v>332</v>
      </c>
      <c r="F43" s="365" t="s">
        <v>136</v>
      </c>
      <c r="G43" s="369">
        <f t="shared" si="0"/>
        <v>24</v>
      </c>
      <c r="H43" s="369">
        <v>0</v>
      </c>
      <c r="I43" s="369">
        <v>0</v>
      </c>
      <c r="J43" s="369">
        <v>0</v>
      </c>
      <c r="K43" s="369">
        <v>0</v>
      </c>
      <c r="L43" s="369">
        <v>0</v>
      </c>
      <c r="M43" s="369">
        <v>0</v>
      </c>
      <c r="N43" s="369">
        <v>0</v>
      </c>
      <c r="O43" s="369">
        <v>0</v>
      </c>
      <c r="P43" s="369">
        <v>0</v>
      </c>
      <c r="Q43" s="369">
        <v>0</v>
      </c>
      <c r="R43" s="369">
        <v>0</v>
      </c>
      <c r="S43" s="369">
        <v>0</v>
      </c>
      <c r="T43" s="369">
        <v>0</v>
      </c>
      <c r="U43" s="369">
        <v>0</v>
      </c>
      <c r="V43" s="369">
        <v>1</v>
      </c>
      <c r="W43" s="369">
        <v>0</v>
      </c>
      <c r="X43" s="369">
        <v>0</v>
      </c>
      <c r="Y43" s="369">
        <v>4</v>
      </c>
      <c r="Z43" s="369">
        <v>2</v>
      </c>
      <c r="AA43" s="369">
        <v>4</v>
      </c>
      <c r="AB43" s="369">
        <v>6</v>
      </c>
      <c r="AC43" s="369">
        <v>4</v>
      </c>
      <c r="AD43" s="369">
        <v>2</v>
      </c>
      <c r="AE43" s="369">
        <v>0</v>
      </c>
      <c r="AF43" s="369">
        <v>1</v>
      </c>
      <c r="AG43" s="369">
        <v>0</v>
      </c>
      <c r="AJ43" s="351"/>
      <c r="AK43" s="359"/>
      <c r="AL43" s="356">
        <v>2105</v>
      </c>
      <c r="AM43" s="363" t="s">
        <v>332</v>
      </c>
      <c r="AN43" s="365" t="s">
        <v>136</v>
      </c>
      <c r="AO43" s="380">
        <f t="shared" si="2"/>
        <v>24</v>
      </c>
      <c r="AP43" s="384">
        <v>0</v>
      </c>
      <c r="AQ43" s="388">
        <v>0</v>
      </c>
      <c r="AR43" s="388">
        <v>0</v>
      </c>
      <c r="AS43" s="388">
        <v>0</v>
      </c>
      <c r="AT43" s="388">
        <v>0</v>
      </c>
      <c r="AU43" s="388">
        <v>0</v>
      </c>
      <c r="AV43" s="388">
        <v>0</v>
      </c>
      <c r="AW43" s="388">
        <v>0</v>
      </c>
      <c r="AX43" s="388">
        <v>0</v>
      </c>
      <c r="AY43" s="388">
        <v>0</v>
      </c>
      <c r="AZ43" s="388">
        <v>0</v>
      </c>
      <c r="BA43" s="388">
        <v>0</v>
      </c>
      <c r="BB43" s="388">
        <v>0</v>
      </c>
      <c r="BC43" s="388">
        <v>0</v>
      </c>
      <c r="BD43" s="388">
        <v>1</v>
      </c>
      <c r="BE43" s="388">
        <v>0</v>
      </c>
      <c r="BF43" s="388">
        <v>0</v>
      </c>
      <c r="BG43" s="388">
        <v>3</v>
      </c>
      <c r="BH43" s="388">
        <v>6</v>
      </c>
      <c r="BI43" s="388">
        <v>4</v>
      </c>
      <c r="BJ43" s="388">
        <v>3</v>
      </c>
      <c r="BK43" s="388">
        <v>1</v>
      </c>
      <c r="BL43" s="388">
        <v>4</v>
      </c>
      <c r="BM43" s="388">
        <v>1</v>
      </c>
      <c r="BN43" s="388">
        <v>1</v>
      </c>
      <c r="BO43" s="380">
        <v>0</v>
      </c>
      <c r="BQ43" s="351"/>
      <c r="BR43" s="359"/>
      <c r="BS43" s="356">
        <v>2105</v>
      </c>
      <c r="BT43" s="363" t="s">
        <v>332</v>
      </c>
      <c r="BU43" s="365" t="s">
        <v>136</v>
      </c>
      <c r="BV43" s="396">
        <v>27</v>
      </c>
      <c r="BW43" s="406" t="s">
        <v>38</v>
      </c>
      <c r="BX43" s="410" t="s">
        <v>38</v>
      </c>
      <c r="BY43" s="410" t="s">
        <v>38</v>
      </c>
      <c r="BZ43" s="410" t="s">
        <v>38</v>
      </c>
      <c r="CA43" s="414" t="s">
        <v>38</v>
      </c>
      <c r="CB43" s="406" t="s">
        <v>38</v>
      </c>
      <c r="CC43" s="410" t="s">
        <v>38</v>
      </c>
      <c r="CD43" s="410" t="s">
        <v>38</v>
      </c>
      <c r="CE43" s="410" t="s">
        <v>38</v>
      </c>
      <c r="CF43" s="410" t="s">
        <v>38</v>
      </c>
      <c r="CG43" s="410" t="s">
        <v>38</v>
      </c>
      <c r="CH43" s="410" t="s">
        <v>38</v>
      </c>
      <c r="CI43" s="410" t="s">
        <v>38</v>
      </c>
      <c r="CJ43" s="410">
        <v>1</v>
      </c>
      <c r="CK43" s="410">
        <v>2</v>
      </c>
      <c r="CL43" s="410" t="s">
        <v>38</v>
      </c>
      <c r="CM43" s="410">
        <v>1</v>
      </c>
      <c r="CN43" s="410">
        <v>6</v>
      </c>
      <c r="CO43" s="410">
        <v>7</v>
      </c>
      <c r="CP43" s="410">
        <v>5</v>
      </c>
      <c r="CQ43" s="410">
        <v>1</v>
      </c>
      <c r="CR43" s="410">
        <v>2</v>
      </c>
      <c r="CS43" s="410">
        <v>2</v>
      </c>
      <c r="CT43" s="410" t="s">
        <v>38</v>
      </c>
      <c r="CU43" s="410" t="s">
        <v>38</v>
      </c>
      <c r="CV43" s="410" t="s">
        <v>38</v>
      </c>
      <c r="CW43" s="426" t="s">
        <v>38</v>
      </c>
      <c r="CZ43" s="351"/>
      <c r="DA43" s="359"/>
      <c r="DB43" s="356">
        <v>2105</v>
      </c>
      <c r="DC43" s="363" t="s">
        <v>332</v>
      </c>
      <c r="DD43" s="365" t="s">
        <v>136</v>
      </c>
      <c r="DE43" s="396">
        <v>24</v>
      </c>
      <c r="DF43" s="406" t="s">
        <v>38</v>
      </c>
      <c r="DG43" s="410" t="s">
        <v>38</v>
      </c>
      <c r="DH43" s="410" t="s">
        <v>38</v>
      </c>
      <c r="DI43" s="410" t="s">
        <v>38</v>
      </c>
      <c r="DJ43" s="414" t="s">
        <v>38</v>
      </c>
      <c r="DK43" s="406" t="s">
        <v>38</v>
      </c>
      <c r="DL43" s="410" t="s">
        <v>38</v>
      </c>
      <c r="DM43" s="410" t="s">
        <v>38</v>
      </c>
      <c r="DN43" s="410" t="s">
        <v>38</v>
      </c>
      <c r="DO43" s="410" t="s">
        <v>38</v>
      </c>
      <c r="DP43" s="410" t="s">
        <v>38</v>
      </c>
      <c r="DQ43" s="410" t="s">
        <v>38</v>
      </c>
      <c r="DR43" s="410" t="s">
        <v>38</v>
      </c>
      <c r="DS43" s="410" t="s">
        <v>38</v>
      </c>
      <c r="DT43" s="410" t="s">
        <v>38</v>
      </c>
      <c r="DU43" s="410" t="s">
        <v>38</v>
      </c>
      <c r="DV43" s="410">
        <v>2</v>
      </c>
      <c r="DW43" s="410">
        <v>1</v>
      </c>
      <c r="DX43" s="410">
        <v>7</v>
      </c>
      <c r="DY43" s="410">
        <v>7</v>
      </c>
      <c r="DZ43" s="410">
        <v>4</v>
      </c>
      <c r="EA43" s="410">
        <v>1</v>
      </c>
      <c r="EB43" s="410" t="s">
        <v>38</v>
      </c>
      <c r="EC43" s="410">
        <v>2</v>
      </c>
      <c r="ED43" s="410" t="s">
        <v>38</v>
      </c>
      <c r="EE43" s="410" t="s">
        <v>38</v>
      </c>
      <c r="EF43" s="426" t="s">
        <v>38</v>
      </c>
      <c r="EH43" s="351"/>
      <c r="EI43" s="359"/>
      <c r="EJ43" s="356">
        <v>2105</v>
      </c>
      <c r="EK43" s="363" t="s">
        <v>332</v>
      </c>
      <c r="EL43" s="365" t="s">
        <v>136</v>
      </c>
      <c r="EM43" s="396">
        <v>31</v>
      </c>
      <c r="EN43" s="406" t="s">
        <v>38</v>
      </c>
      <c r="EO43" s="410" t="s">
        <v>38</v>
      </c>
      <c r="EP43" s="410" t="s">
        <v>38</v>
      </c>
      <c r="EQ43" s="410" t="s">
        <v>38</v>
      </c>
      <c r="ER43" s="414" t="s">
        <v>38</v>
      </c>
      <c r="ES43" s="406" t="s">
        <v>38</v>
      </c>
      <c r="ET43" s="410" t="s">
        <v>38</v>
      </c>
      <c r="EU43" s="410" t="s">
        <v>38</v>
      </c>
      <c r="EV43" s="410" t="s">
        <v>38</v>
      </c>
      <c r="EW43" s="410" t="s">
        <v>38</v>
      </c>
      <c r="EX43" s="410" t="s">
        <v>38</v>
      </c>
      <c r="EY43" s="410" t="s">
        <v>38</v>
      </c>
      <c r="EZ43" s="410" t="s">
        <v>38</v>
      </c>
      <c r="FA43" s="410" t="s">
        <v>38</v>
      </c>
      <c r="FB43" s="410" t="s">
        <v>38</v>
      </c>
      <c r="FC43" s="410" t="s">
        <v>38</v>
      </c>
      <c r="FD43" s="410">
        <v>3</v>
      </c>
      <c r="FE43" s="410">
        <v>1</v>
      </c>
      <c r="FF43" s="410">
        <v>3</v>
      </c>
      <c r="FG43" s="410">
        <v>5</v>
      </c>
      <c r="FH43" s="410">
        <v>4</v>
      </c>
      <c r="FI43" s="410">
        <v>9</v>
      </c>
      <c r="FJ43" s="410">
        <v>4</v>
      </c>
      <c r="FK43" s="410" t="s">
        <v>38</v>
      </c>
      <c r="FL43" s="410">
        <v>2</v>
      </c>
      <c r="FM43" s="410" t="s">
        <v>38</v>
      </c>
      <c r="FN43" s="426" t="s">
        <v>38</v>
      </c>
      <c r="FP43" s="351"/>
      <c r="FQ43" s="359"/>
      <c r="FR43" s="356">
        <v>2105</v>
      </c>
      <c r="FS43" s="363" t="s">
        <v>332</v>
      </c>
      <c r="FT43" s="365" t="s">
        <v>136</v>
      </c>
      <c r="FU43" s="396">
        <v>25</v>
      </c>
      <c r="FV43" s="406" t="s">
        <v>38</v>
      </c>
      <c r="FW43" s="410" t="s">
        <v>38</v>
      </c>
      <c r="FX43" s="410" t="s">
        <v>38</v>
      </c>
      <c r="FY43" s="410" t="s">
        <v>38</v>
      </c>
      <c r="FZ43" s="414" t="s">
        <v>38</v>
      </c>
      <c r="GA43" s="406" t="s">
        <v>38</v>
      </c>
      <c r="GB43" s="410" t="s">
        <v>38</v>
      </c>
      <c r="GC43" s="410" t="s">
        <v>38</v>
      </c>
      <c r="GD43" s="410" t="s">
        <v>38</v>
      </c>
      <c r="GE43" s="410" t="s">
        <v>38</v>
      </c>
      <c r="GF43" s="410" t="s">
        <v>38</v>
      </c>
      <c r="GG43" s="410" t="s">
        <v>38</v>
      </c>
      <c r="GH43" s="410">
        <v>1</v>
      </c>
      <c r="GI43" s="410" t="s">
        <v>38</v>
      </c>
      <c r="GJ43" s="410" t="s">
        <v>38</v>
      </c>
      <c r="GK43" s="410" t="s">
        <v>38</v>
      </c>
      <c r="GL43" s="410" t="s">
        <v>38</v>
      </c>
      <c r="GM43" s="410">
        <v>3</v>
      </c>
      <c r="GN43" s="410">
        <v>5</v>
      </c>
      <c r="GO43" s="410">
        <v>4</v>
      </c>
      <c r="GP43" s="410">
        <v>3</v>
      </c>
      <c r="GQ43" s="410">
        <v>3</v>
      </c>
      <c r="GR43" s="410">
        <v>3</v>
      </c>
      <c r="GS43" s="410">
        <v>2</v>
      </c>
      <c r="GT43" s="410">
        <v>1</v>
      </c>
      <c r="GU43" s="410" t="s">
        <v>38</v>
      </c>
      <c r="GV43" s="426" t="s">
        <v>38</v>
      </c>
      <c r="GX43" s="351"/>
      <c r="GY43" s="359"/>
      <c r="GZ43" s="356">
        <v>2105</v>
      </c>
      <c r="HA43" s="363" t="s">
        <v>332</v>
      </c>
      <c r="HB43" s="365" t="s">
        <v>136</v>
      </c>
      <c r="HC43" s="396">
        <v>22</v>
      </c>
      <c r="HD43" s="406" t="s">
        <v>38</v>
      </c>
      <c r="HE43" s="410" t="s">
        <v>38</v>
      </c>
      <c r="HF43" s="410" t="s">
        <v>38</v>
      </c>
      <c r="HG43" s="410" t="s">
        <v>38</v>
      </c>
      <c r="HH43" s="414" t="s">
        <v>38</v>
      </c>
      <c r="HI43" s="418" t="s">
        <v>38</v>
      </c>
      <c r="HJ43" s="410" t="s">
        <v>38</v>
      </c>
      <c r="HK43" s="410" t="s">
        <v>38</v>
      </c>
      <c r="HL43" s="410" t="s">
        <v>38</v>
      </c>
      <c r="HM43" s="410" t="s">
        <v>38</v>
      </c>
      <c r="HN43" s="410" t="s">
        <v>38</v>
      </c>
      <c r="HO43" s="410" t="s">
        <v>38</v>
      </c>
      <c r="HP43" s="410" t="s">
        <v>38</v>
      </c>
      <c r="HQ43" s="410" t="s">
        <v>38</v>
      </c>
      <c r="HR43" s="410" t="s">
        <v>38</v>
      </c>
      <c r="HS43" s="410" t="s">
        <v>38</v>
      </c>
      <c r="HT43" s="410" t="s">
        <v>38</v>
      </c>
      <c r="HU43" s="410">
        <v>3</v>
      </c>
      <c r="HV43" s="410">
        <v>3</v>
      </c>
      <c r="HW43" s="410">
        <v>4</v>
      </c>
      <c r="HX43" s="410">
        <v>3</v>
      </c>
      <c r="HY43" s="410">
        <v>3</v>
      </c>
      <c r="HZ43" s="410">
        <v>6</v>
      </c>
      <c r="IA43" s="410" t="s">
        <v>38</v>
      </c>
      <c r="IB43" s="410" t="s">
        <v>38</v>
      </c>
      <c r="IC43" s="410" t="s">
        <v>38</v>
      </c>
      <c r="ID43" s="426" t="s">
        <v>38</v>
      </c>
      <c r="IF43" s="351"/>
      <c r="IG43" s="359"/>
      <c r="IH43" s="356">
        <v>2105</v>
      </c>
      <c r="II43" s="363" t="s">
        <v>332</v>
      </c>
      <c r="IJ43" s="365" t="s">
        <v>136</v>
      </c>
      <c r="IK43" s="396">
        <v>14</v>
      </c>
      <c r="IL43" s="406" t="s">
        <v>38</v>
      </c>
      <c r="IM43" s="410" t="s">
        <v>38</v>
      </c>
      <c r="IN43" s="410" t="s">
        <v>38</v>
      </c>
      <c r="IO43" s="410" t="s">
        <v>38</v>
      </c>
      <c r="IP43" s="414" t="s">
        <v>38</v>
      </c>
      <c r="IQ43" s="418" t="s">
        <v>38</v>
      </c>
      <c r="IR43" s="410" t="s">
        <v>38</v>
      </c>
      <c r="IS43" s="410" t="s">
        <v>38</v>
      </c>
      <c r="IT43" s="410" t="s">
        <v>38</v>
      </c>
      <c r="IU43" s="410" t="s">
        <v>38</v>
      </c>
      <c r="IV43" s="410" t="s">
        <v>38</v>
      </c>
      <c r="IW43" s="410" t="s">
        <v>38</v>
      </c>
      <c r="IX43" s="410" t="s">
        <v>38</v>
      </c>
      <c r="IY43" s="410" t="s">
        <v>38</v>
      </c>
      <c r="IZ43" s="410" t="s">
        <v>38</v>
      </c>
      <c r="JA43" s="410" t="s">
        <v>38</v>
      </c>
      <c r="JB43" s="410">
        <v>1</v>
      </c>
      <c r="JC43" s="410">
        <v>1</v>
      </c>
      <c r="JD43" s="410">
        <v>4</v>
      </c>
      <c r="JE43" s="410" t="s">
        <v>38</v>
      </c>
      <c r="JF43" s="410">
        <v>3</v>
      </c>
      <c r="JG43" s="410">
        <v>1</v>
      </c>
      <c r="JH43" s="410">
        <v>4</v>
      </c>
      <c r="JI43" s="410" t="s">
        <v>38</v>
      </c>
      <c r="JJ43" s="410" t="s">
        <v>38</v>
      </c>
      <c r="JK43" s="410" t="s">
        <v>38</v>
      </c>
      <c r="JL43" s="426" t="s">
        <v>38</v>
      </c>
      <c r="JN43" s="351"/>
      <c r="JO43" s="359"/>
      <c r="JP43" s="356">
        <v>2105</v>
      </c>
      <c r="JQ43" s="363" t="s">
        <v>332</v>
      </c>
      <c r="JR43" s="365" t="s">
        <v>136</v>
      </c>
      <c r="JS43" s="396">
        <v>17</v>
      </c>
      <c r="JT43" s="406" t="s">
        <v>38</v>
      </c>
      <c r="JU43" s="410" t="s">
        <v>38</v>
      </c>
      <c r="JV43" s="410" t="s">
        <v>38</v>
      </c>
      <c r="JW43" s="410" t="s">
        <v>38</v>
      </c>
      <c r="JX43" s="414" t="s">
        <v>38</v>
      </c>
      <c r="JY43" s="418" t="s">
        <v>38</v>
      </c>
      <c r="JZ43" s="410" t="s">
        <v>38</v>
      </c>
      <c r="KA43" s="410" t="s">
        <v>38</v>
      </c>
      <c r="KB43" s="410" t="s">
        <v>38</v>
      </c>
      <c r="KC43" s="410" t="s">
        <v>38</v>
      </c>
      <c r="KD43" s="410" t="s">
        <v>38</v>
      </c>
      <c r="KE43" s="410" t="s">
        <v>38</v>
      </c>
      <c r="KF43" s="410" t="s">
        <v>38</v>
      </c>
      <c r="KG43" s="410" t="s">
        <v>38</v>
      </c>
      <c r="KH43" s="410" t="s">
        <v>38</v>
      </c>
      <c r="KI43" s="410">
        <v>2</v>
      </c>
      <c r="KJ43" s="410">
        <v>1</v>
      </c>
      <c r="KK43" s="410" t="s">
        <v>38</v>
      </c>
      <c r="KL43" s="410">
        <v>4</v>
      </c>
      <c r="KM43" s="410">
        <v>2</v>
      </c>
      <c r="KN43" s="410">
        <v>4</v>
      </c>
      <c r="KO43" s="410">
        <v>2</v>
      </c>
      <c r="KP43" s="410">
        <v>2</v>
      </c>
      <c r="KQ43" s="410" t="s">
        <v>38</v>
      </c>
      <c r="KR43" s="410" t="s">
        <v>38</v>
      </c>
      <c r="KS43" s="410" t="s">
        <v>38</v>
      </c>
      <c r="KT43" s="426" t="s">
        <v>38</v>
      </c>
    </row>
    <row r="44" spans="2:306" ht="18.75" customHeight="1">
      <c r="B44" s="351"/>
      <c r="C44" s="359"/>
      <c r="D44" s="356"/>
      <c r="E44" s="362"/>
      <c r="F44" s="366" t="s">
        <v>17</v>
      </c>
      <c r="G44" s="370">
        <f t="shared" si="0"/>
        <v>24</v>
      </c>
      <c r="H44" s="370">
        <v>0</v>
      </c>
      <c r="I44" s="370">
        <v>0</v>
      </c>
      <c r="J44" s="370">
        <v>0</v>
      </c>
      <c r="K44" s="370">
        <v>0</v>
      </c>
      <c r="L44" s="370">
        <v>0</v>
      </c>
      <c r="M44" s="370">
        <v>0</v>
      </c>
      <c r="N44" s="370">
        <v>0</v>
      </c>
      <c r="O44" s="370">
        <v>0</v>
      </c>
      <c r="P44" s="370">
        <v>0</v>
      </c>
      <c r="Q44" s="370">
        <v>0</v>
      </c>
      <c r="R44" s="370">
        <v>0</v>
      </c>
      <c r="S44" s="370">
        <v>0</v>
      </c>
      <c r="T44" s="370">
        <v>0</v>
      </c>
      <c r="U44" s="370">
        <v>0</v>
      </c>
      <c r="V44" s="370">
        <v>0</v>
      </c>
      <c r="W44" s="370">
        <v>0</v>
      </c>
      <c r="X44" s="370">
        <v>1</v>
      </c>
      <c r="Y44" s="370">
        <v>1</v>
      </c>
      <c r="Z44" s="370">
        <v>0</v>
      </c>
      <c r="AA44" s="370">
        <v>4</v>
      </c>
      <c r="AB44" s="370">
        <v>4</v>
      </c>
      <c r="AC44" s="370">
        <v>5</v>
      </c>
      <c r="AD44" s="370">
        <v>2</v>
      </c>
      <c r="AE44" s="370">
        <v>5</v>
      </c>
      <c r="AF44" s="370">
        <v>2</v>
      </c>
      <c r="AG44" s="370">
        <v>0</v>
      </c>
      <c r="AJ44" s="351"/>
      <c r="AK44" s="359"/>
      <c r="AL44" s="356"/>
      <c r="AM44" s="362"/>
      <c r="AN44" s="366" t="s">
        <v>17</v>
      </c>
      <c r="AO44" s="381">
        <f t="shared" si="2"/>
        <v>9</v>
      </c>
      <c r="AP44" s="385">
        <v>0</v>
      </c>
      <c r="AQ44" s="389">
        <v>0</v>
      </c>
      <c r="AR44" s="389">
        <v>0</v>
      </c>
      <c r="AS44" s="389">
        <v>0</v>
      </c>
      <c r="AT44" s="389">
        <v>0</v>
      </c>
      <c r="AU44" s="389">
        <v>0</v>
      </c>
      <c r="AV44" s="389">
        <v>0</v>
      </c>
      <c r="AW44" s="389">
        <v>0</v>
      </c>
      <c r="AX44" s="389">
        <v>0</v>
      </c>
      <c r="AY44" s="389">
        <v>0</v>
      </c>
      <c r="AZ44" s="389">
        <v>0</v>
      </c>
      <c r="BA44" s="389">
        <v>0</v>
      </c>
      <c r="BB44" s="389">
        <v>0</v>
      </c>
      <c r="BC44" s="389">
        <v>0</v>
      </c>
      <c r="BD44" s="389">
        <v>0</v>
      </c>
      <c r="BE44" s="389">
        <v>0</v>
      </c>
      <c r="BF44" s="389">
        <v>1</v>
      </c>
      <c r="BG44" s="389">
        <v>0</v>
      </c>
      <c r="BH44" s="389">
        <v>1</v>
      </c>
      <c r="BI44" s="389">
        <v>0</v>
      </c>
      <c r="BJ44" s="389">
        <v>2</v>
      </c>
      <c r="BK44" s="389">
        <v>2</v>
      </c>
      <c r="BL44" s="389">
        <v>0</v>
      </c>
      <c r="BM44" s="389">
        <v>3</v>
      </c>
      <c r="BN44" s="389">
        <v>0</v>
      </c>
      <c r="BO44" s="381">
        <v>0</v>
      </c>
      <c r="BQ44" s="351"/>
      <c r="BR44" s="359"/>
      <c r="BS44" s="356"/>
      <c r="BT44" s="362"/>
      <c r="BU44" s="366" t="s">
        <v>17</v>
      </c>
      <c r="BV44" s="397">
        <v>11</v>
      </c>
      <c r="BW44" s="405" t="s">
        <v>38</v>
      </c>
      <c r="BX44" s="409" t="s">
        <v>38</v>
      </c>
      <c r="BY44" s="409" t="s">
        <v>38</v>
      </c>
      <c r="BZ44" s="409" t="s">
        <v>38</v>
      </c>
      <c r="CA44" s="413" t="s">
        <v>38</v>
      </c>
      <c r="CB44" s="405" t="s">
        <v>38</v>
      </c>
      <c r="CC44" s="409" t="s">
        <v>38</v>
      </c>
      <c r="CD44" s="409" t="s">
        <v>38</v>
      </c>
      <c r="CE44" s="409" t="s">
        <v>38</v>
      </c>
      <c r="CF44" s="409" t="s">
        <v>38</v>
      </c>
      <c r="CG44" s="409" t="s">
        <v>38</v>
      </c>
      <c r="CH44" s="409" t="s">
        <v>38</v>
      </c>
      <c r="CI44" s="409" t="s">
        <v>38</v>
      </c>
      <c r="CJ44" s="409" t="s">
        <v>38</v>
      </c>
      <c r="CK44" s="409" t="s">
        <v>38</v>
      </c>
      <c r="CL44" s="409" t="s">
        <v>38</v>
      </c>
      <c r="CM44" s="409" t="s">
        <v>38</v>
      </c>
      <c r="CN44" s="409">
        <v>1</v>
      </c>
      <c r="CO44" s="409" t="s">
        <v>38</v>
      </c>
      <c r="CP44" s="409" t="s">
        <v>38</v>
      </c>
      <c r="CQ44" s="409">
        <v>4</v>
      </c>
      <c r="CR44" s="409">
        <v>2</v>
      </c>
      <c r="CS44" s="409">
        <v>4</v>
      </c>
      <c r="CT44" s="409" t="s">
        <v>38</v>
      </c>
      <c r="CU44" s="409" t="s">
        <v>38</v>
      </c>
      <c r="CV44" s="409" t="s">
        <v>38</v>
      </c>
      <c r="CW44" s="425" t="s">
        <v>38</v>
      </c>
      <c r="CZ44" s="351"/>
      <c r="DA44" s="359"/>
      <c r="DB44" s="356"/>
      <c r="DC44" s="362"/>
      <c r="DD44" s="366" t="s">
        <v>17</v>
      </c>
      <c r="DE44" s="397">
        <v>13</v>
      </c>
      <c r="DF44" s="405" t="s">
        <v>38</v>
      </c>
      <c r="DG44" s="409" t="s">
        <v>38</v>
      </c>
      <c r="DH44" s="409" t="s">
        <v>38</v>
      </c>
      <c r="DI44" s="409" t="s">
        <v>38</v>
      </c>
      <c r="DJ44" s="413" t="s">
        <v>38</v>
      </c>
      <c r="DK44" s="405" t="s">
        <v>38</v>
      </c>
      <c r="DL44" s="409" t="s">
        <v>38</v>
      </c>
      <c r="DM44" s="409" t="s">
        <v>38</v>
      </c>
      <c r="DN44" s="409" t="s">
        <v>38</v>
      </c>
      <c r="DO44" s="409" t="s">
        <v>38</v>
      </c>
      <c r="DP44" s="409" t="s">
        <v>38</v>
      </c>
      <c r="DQ44" s="409" t="s">
        <v>38</v>
      </c>
      <c r="DR44" s="409" t="s">
        <v>38</v>
      </c>
      <c r="DS44" s="409" t="s">
        <v>38</v>
      </c>
      <c r="DT44" s="409" t="s">
        <v>38</v>
      </c>
      <c r="DU44" s="409" t="s">
        <v>38</v>
      </c>
      <c r="DV44" s="409" t="s">
        <v>38</v>
      </c>
      <c r="DW44" s="409" t="s">
        <v>38</v>
      </c>
      <c r="DX44" s="409">
        <v>1</v>
      </c>
      <c r="DY44" s="409" t="s">
        <v>38</v>
      </c>
      <c r="DZ44" s="409">
        <v>2</v>
      </c>
      <c r="EA44" s="409">
        <v>4</v>
      </c>
      <c r="EB44" s="409">
        <v>6</v>
      </c>
      <c r="EC44" s="409" t="s">
        <v>38</v>
      </c>
      <c r="ED44" s="409" t="s">
        <v>38</v>
      </c>
      <c r="EE44" s="409" t="s">
        <v>38</v>
      </c>
      <c r="EF44" s="425" t="s">
        <v>38</v>
      </c>
      <c r="EH44" s="351"/>
      <c r="EI44" s="359"/>
      <c r="EJ44" s="356"/>
      <c r="EK44" s="362"/>
      <c r="EL44" s="366" t="s">
        <v>17</v>
      </c>
      <c r="EM44" s="397">
        <v>16</v>
      </c>
      <c r="EN44" s="405" t="s">
        <v>38</v>
      </c>
      <c r="EO44" s="409" t="s">
        <v>38</v>
      </c>
      <c r="EP44" s="409" t="s">
        <v>38</v>
      </c>
      <c r="EQ44" s="409" t="s">
        <v>38</v>
      </c>
      <c r="ER44" s="413" t="s">
        <v>38</v>
      </c>
      <c r="ES44" s="405" t="s">
        <v>38</v>
      </c>
      <c r="ET44" s="409" t="s">
        <v>38</v>
      </c>
      <c r="EU44" s="409" t="s">
        <v>38</v>
      </c>
      <c r="EV44" s="409" t="s">
        <v>38</v>
      </c>
      <c r="EW44" s="409" t="s">
        <v>38</v>
      </c>
      <c r="EX44" s="409" t="s">
        <v>38</v>
      </c>
      <c r="EY44" s="409" t="s">
        <v>38</v>
      </c>
      <c r="EZ44" s="409" t="s">
        <v>38</v>
      </c>
      <c r="FA44" s="409" t="s">
        <v>38</v>
      </c>
      <c r="FB44" s="409" t="s">
        <v>38</v>
      </c>
      <c r="FC44" s="409" t="s">
        <v>38</v>
      </c>
      <c r="FD44" s="409" t="s">
        <v>38</v>
      </c>
      <c r="FE44" s="409" t="s">
        <v>38</v>
      </c>
      <c r="FF44" s="409">
        <v>4</v>
      </c>
      <c r="FG44" s="409">
        <v>2</v>
      </c>
      <c r="FH44" s="409">
        <v>2</v>
      </c>
      <c r="FI44" s="409">
        <v>3</v>
      </c>
      <c r="FJ44" s="409">
        <v>4</v>
      </c>
      <c r="FK44" s="409" t="s">
        <v>38</v>
      </c>
      <c r="FL44" s="409">
        <v>1</v>
      </c>
      <c r="FM44" s="409" t="s">
        <v>38</v>
      </c>
      <c r="FN44" s="425" t="s">
        <v>38</v>
      </c>
      <c r="FP44" s="351"/>
      <c r="FQ44" s="359"/>
      <c r="FR44" s="356"/>
      <c r="FS44" s="362"/>
      <c r="FT44" s="366" t="s">
        <v>17</v>
      </c>
      <c r="FU44" s="397">
        <v>13</v>
      </c>
      <c r="FV44" s="405" t="s">
        <v>38</v>
      </c>
      <c r="FW44" s="409" t="s">
        <v>38</v>
      </c>
      <c r="FX44" s="409" t="s">
        <v>38</v>
      </c>
      <c r="FY44" s="409" t="s">
        <v>38</v>
      </c>
      <c r="FZ44" s="413" t="s">
        <v>38</v>
      </c>
      <c r="GA44" s="405" t="s">
        <v>38</v>
      </c>
      <c r="GB44" s="409" t="s">
        <v>38</v>
      </c>
      <c r="GC44" s="409" t="s">
        <v>38</v>
      </c>
      <c r="GD44" s="409" t="s">
        <v>38</v>
      </c>
      <c r="GE44" s="409" t="s">
        <v>38</v>
      </c>
      <c r="GF44" s="409" t="s">
        <v>38</v>
      </c>
      <c r="GG44" s="409" t="s">
        <v>38</v>
      </c>
      <c r="GH44" s="409" t="s">
        <v>38</v>
      </c>
      <c r="GI44" s="409" t="s">
        <v>38</v>
      </c>
      <c r="GJ44" s="409" t="s">
        <v>38</v>
      </c>
      <c r="GK44" s="409" t="s">
        <v>38</v>
      </c>
      <c r="GL44" s="409" t="s">
        <v>38</v>
      </c>
      <c r="GM44" s="409">
        <v>1</v>
      </c>
      <c r="GN44" s="409">
        <v>2</v>
      </c>
      <c r="GO44" s="409">
        <v>1</v>
      </c>
      <c r="GP44" s="409">
        <v>1</v>
      </c>
      <c r="GQ44" s="409">
        <v>4</v>
      </c>
      <c r="GR44" s="409">
        <v>3</v>
      </c>
      <c r="GS44" s="409">
        <v>1</v>
      </c>
      <c r="GT44" s="409" t="s">
        <v>38</v>
      </c>
      <c r="GU44" s="409" t="s">
        <v>38</v>
      </c>
      <c r="GV44" s="425" t="s">
        <v>38</v>
      </c>
      <c r="GX44" s="351"/>
      <c r="GY44" s="359"/>
      <c r="GZ44" s="356"/>
      <c r="HA44" s="362"/>
      <c r="HB44" s="366" t="s">
        <v>17</v>
      </c>
      <c r="HC44" s="397">
        <v>15</v>
      </c>
      <c r="HD44" s="405" t="s">
        <v>38</v>
      </c>
      <c r="HE44" s="409" t="s">
        <v>38</v>
      </c>
      <c r="HF44" s="409" t="s">
        <v>38</v>
      </c>
      <c r="HG44" s="409" t="s">
        <v>38</v>
      </c>
      <c r="HH44" s="413" t="s">
        <v>38</v>
      </c>
      <c r="HI44" s="417" t="s">
        <v>38</v>
      </c>
      <c r="HJ44" s="409" t="s">
        <v>38</v>
      </c>
      <c r="HK44" s="409" t="s">
        <v>38</v>
      </c>
      <c r="HL44" s="409" t="s">
        <v>38</v>
      </c>
      <c r="HM44" s="409" t="s">
        <v>38</v>
      </c>
      <c r="HN44" s="409" t="s">
        <v>38</v>
      </c>
      <c r="HO44" s="409" t="s">
        <v>38</v>
      </c>
      <c r="HP44" s="409" t="s">
        <v>38</v>
      </c>
      <c r="HQ44" s="409" t="s">
        <v>38</v>
      </c>
      <c r="HR44" s="409" t="s">
        <v>38</v>
      </c>
      <c r="HS44" s="409" t="s">
        <v>38</v>
      </c>
      <c r="HT44" s="409" t="s">
        <v>38</v>
      </c>
      <c r="HU44" s="409">
        <v>2</v>
      </c>
      <c r="HV44" s="409">
        <v>2</v>
      </c>
      <c r="HW44" s="409">
        <v>2</v>
      </c>
      <c r="HX44" s="409">
        <v>2</v>
      </c>
      <c r="HY44" s="409">
        <v>2</v>
      </c>
      <c r="HZ44" s="409">
        <v>3</v>
      </c>
      <c r="IA44" s="409">
        <v>2</v>
      </c>
      <c r="IB44" s="409" t="s">
        <v>38</v>
      </c>
      <c r="IC44" s="409" t="s">
        <v>38</v>
      </c>
      <c r="ID44" s="425" t="s">
        <v>38</v>
      </c>
      <c r="IF44" s="351"/>
      <c r="IG44" s="359"/>
      <c r="IH44" s="356"/>
      <c r="II44" s="362"/>
      <c r="IJ44" s="366" t="s">
        <v>17</v>
      </c>
      <c r="IK44" s="397">
        <v>9</v>
      </c>
      <c r="IL44" s="405" t="s">
        <v>38</v>
      </c>
      <c r="IM44" s="409" t="s">
        <v>38</v>
      </c>
      <c r="IN44" s="409" t="s">
        <v>38</v>
      </c>
      <c r="IO44" s="409" t="s">
        <v>38</v>
      </c>
      <c r="IP44" s="413" t="s">
        <v>38</v>
      </c>
      <c r="IQ44" s="417" t="s">
        <v>38</v>
      </c>
      <c r="IR44" s="409" t="s">
        <v>38</v>
      </c>
      <c r="IS44" s="409" t="s">
        <v>38</v>
      </c>
      <c r="IT44" s="409" t="s">
        <v>38</v>
      </c>
      <c r="IU44" s="409" t="s">
        <v>38</v>
      </c>
      <c r="IV44" s="409" t="s">
        <v>38</v>
      </c>
      <c r="IW44" s="409" t="s">
        <v>38</v>
      </c>
      <c r="IX44" s="409" t="s">
        <v>38</v>
      </c>
      <c r="IY44" s="409" t="s">
        <v>38</v>
      </c>
      <c r="IZ44" s="409" t="s">
        <v>38</v>
      </c>
      <c r="JA44" s="409">
        <v>1</v>
      </c>
      <c r="JB44" s="409" t="s">
        <v>38</v>
      </c>
      <c r="JC44" s="409" t="s">
        <v>38</v>
      </c>
      <c r="JD44" s="409" t="s">
        <v>38</v>
      </c>
      <c r="JE44" s="409">
        <v>1</v>
      </c>
      <c r="JF44" s="409">
        <v>2</v>
      </c>
      <c r="JG44" s="409">
        <v>2</v>
      </c>
      <c r="JH44" s="409" t="s">
        <v>38</v>
      </c>
      <c r="JI44" s="409">
        <v>2</v>
      </c>
      <c r="JJ44" s="409">
        <v>1</v>
      </c>
      <c r="JK44" s="409" t="s">
        <v>38</v>
      </c>
      <c r="JL44" s="425" t="s">
        <v>38</v>
      </c>
      <c r="JN44" s="351"/>
      <c r="JO44" s="359"/>
      <c r="JP44" s="356"/>
      <c r="JQ44" s="362"/>
      <c r="JR44" s="366" t="s">
        <v>17</v>
      </c>
      <c r="JS44" s="397">
        <v>11</v>
      </c>
      <c r="JT44" s="405" t="s">
        <v>38</v>
      </c>
      <c r="JU44" s="409" t="s">
        <v>38</v>
      </c>
      <c r="JV44" s="409" t="s">
        <v>38</v>
      </c>
      <c r="JW44" s="409" t="s">
        <v>38</v>
      </c>
      <c r="JX44" s="413" t="s">
        <v>38</v>
      </c>
      <c r="JY44" s="417" t="s">
        <v>38</v>
      </c>
      <c r="JZ44" s="409" t="s">
        <v>38</v>
      </c>
      <c r="KA44" s="409" t="s">
        <v>38</v>
      </c>
      <c r="KB44" s="409" t="s">
        <v>38</v>
      </c>
      <c r="KC44" s="409" t="s">
        <v>38</v>
      </c>
      <c r="KD44" s="409" t="s">
        <v>38</v>
      </c>
      <c r="KE44" s="409" t="s">
        <v>38</v>
      </c>
      <c r="KF44" s="409" t="s">
        <v>38</v>
      </c>
      <c r="KG44" s="409" t="s">
        <v>38</v>
      </c>
      <c r="KH44" s="409" t="s">
        <v>38</v>
      </c>
      <c r="KI44" s="409" t="s">
        <v>38</v>
      </c>
      <c r="KJ44" s="409" t="s">
        <v>38</v>
      </c>
      <c r="KK44" s="409">
        <v>1</v>
      </c>
      <c r="KL44" s="409">
        <v>1</v>
      </c>
      <c r="KM44" s="409">
        <v>1</v>
      </c>
      <c r="KN44" s="409">
        <v>2</v>
      </c>
      <c r="KO44" s="409" t="s">
        <v>38</v>
      </c>
      <c r="KP44" s="409">
        <v>3</v>
      </c>
      <c r="KQ44" s="409">
        <v>2</v>
      </c>
      <c r="KR44" s="409">
        <v>1</v>
      </c>
      <c r="KS44" s="409" t="s">
        <v>38</v>
      </c>
      <c r="KT44" s="425" t="s">
        <v>38</v>
      </c>
    </row>
    <row r="45" spans="2:306" ht="18.75" customHeight="1">
      <c r="B45" s="351"/>
      <c r="C45" s="359"/>
      <c r="D45" s="356">
        <v>2106</v>
      </c>
      <c r="E45" s="362" t="s">
        <v>336</v>
      </c>
      <c r="F45" s="365" t="s">
        <v>136</v>
      </c>
      <c r="G45" s="369">
        <f t="shared" si="0"/>
        <v>42</v>
      </c>
      <c r="H45" s="369">
        <v>0</v>
      </c>
      <c r="I45" s="369">
        <v>0</v>
      </c>
      <c r="J45" s="369">
        <v>0</v>
      </c>
      <c r="K45" s="369">
        <v>0</v>
      </c>
      <c r="L45" s="369">
        <v>0</v>
      </c>
      <c r="M45" s="369">
        <v>0</v>
      </c>
      <c r="N45" s="369">
        <v>0</v>
      </c>
      <c r="O45" s="369">
        <v>0</v>
      </c>
      <c r="P45" s="369">
        <v>0</v>
      </c>
      <c r="Q45" s="369">
        <v>0</v>
      </c>
      <c r="R45" s="369">
        <v>0</v>
      </c>
      <c r="S45" s="369">
        <v>0</v>
      </c>
      <c r="T45" s="369">
        <v>0</v>
      </c>
      <c r="U45" s="369">
        <v>0</v>
      </c>
      <c r="V45" s="369">
        <v>0</v>
      </c>
      <c r="W45" s="369">
        <v>0</v>
      </c>
      <c r="X45" s="369">
        <v>1</v>
      </c>
      <c r="Y45" s="369">
        <v>1</v>
      </c>
      <c r="Z45" s="369">
        <v>7</v>
      </c>
      <c r="AA45" s="369">
        <v>5</v>
      </c>
      <c r="AB45" s="369">
        <v>10</v>
      </c>
      <c r="AC45" s="369">
        <v>7</v>
      </c>
      <c r="AD45" s="369">
        <v>5</v>
      </c>
      <c r="AE45" s="369">
        <v>4</v>
      </c>
      <c r="AF45" s="369">
        <v>2</v>
      </c>
      <c r="AG45" s="369">
        <v>0</v>
      </c>
      <c r="AJ45" s="351"/>
      <c r="AK45" s="359"/>
      <c r="AL45" s="356">
        <v>2106</v>
      </c>
      <c r="AM45" s="362" t="s">
        <v>336</v>
      </c>
      <c r="AN45" s="365" t="s">
        <v>136</v>
      </c>
      <c r="AO45" s="380">
        <f t="shared" si="2"/>
        <v>52</v>
      </c>
      <c r="AP45" s="384">
        <v>0</v>
      </c>
      <c r="AQ45" s="388">
        <v>0</v>
      </c>
      <c r="AR45" s="388">
        <v>0</v>
      </c>
      <c r="AS45" s="388">
        <v>0</v>
      </c>
      <c r="AT45" s="388">
        <v>0</v>
      </c>
      <c r="AU45" s="388">
        <v>0</v>
      </c>
      <c r="AV45" s="388">
        <v>0</v>
      </c>
      <c r="AW45" s="388">
        <v>0</v>
      </c>
      <c r="AX45" s="388">
        <v>0</v>
      </c>
      <c r="AY45" s="388">
        <v>0</v>
      </c>
      <c r="AZ45" s="388">
        <v>0</v>
      </c>
      <c r="BA45" s="388">
        <v>0</v>
      </c>
      <c r="BB45" s="388">
        <v>0</v>
      </c>
      <c r="BC45" s="388">
        <v>0</v>
      </c>
      <c r="BD45" s="388">
        <v>0</v>
      </c>
      <c r="BE45" s="388">
        <v>0</v>
      </c>
      <c r="BF45" s="388">
        <v>1</v>
      </c>
      <c r="BG45" s="388">
        <v>4</v>
      </c>
      <c r="BH45" s="388">
        <v>5</v>
      </c>
      <c r="BI45" s="388">
        <v>8</v>
      </c>
      <c r="BJ45" s="388">
        <v>11</v>
      </c>
      <c r="BK45" s="388">
        <v>9</v>
      </c>
      <c r="BL45" s="388">
        <v>12</v>
      </c>
      <c r="BM45" s="388">
        <v>2</v>
      </c>
      <c r="BN45" s="388">
        <v>0</v>
      </c>
      <c r="BO45" s="380">
        <v>0</v>
      </c>
      <c r="BQ45" s="351"/>
      <c r="BR45" s="359"/>
      <c r="BS45" s="356">
        <v>2106</v>
      </c>
      <c r="BT45" s="362" t="s">
        <v>336</v>
      </c>
      <c r="BU45" s="365" t="s">
        <v>136</v>
      </c>
      <c r="BV45" s="396">
        <v>52</v>
      </c>
      <c r="BW45" s="406" t="s">
        <v>38</v>
      </c>
      <c r="BX45" s="410" t="s">
        <v>38</v>
      </c>
      <c r="BY45" s="410" t="s">
        <v>38</v>
      </c>
      <c r="BZ45" s="410" t="s">
        <v>38</v>
      </c>
      <c r="CA45" s="414" t="s">
        <v>38</v>
      </c>
      <c r="CB45" s="406" t="s">
        <v>38</v>
      </c>
      <c r="CC45" s="410" t="s">
        <v>38</v>
      </c>
      <c r="CD45" s="410" t="s">
        <v>38</v>
      </c>
      <c r="CE45" s="410" t="s">
        <v>38</v>
      </c>
      <c r="CF45" s="410" t="s">
        <v>38</v>
      </c>
      <c r="CG45" s="410" t="s">
        <v>38</v>
      </c>
      <c r="CH45" s="410" t="s">
        <v>38</v>
      </c>
      <c r="CI45" s="410" t="s">
        <v>38</v>
      </c>
      <c r="CJ45" s="410" t="s">
        <v>38</v>
      </c>
      <c r="CK45" s="410" t="s">
        <v>38</v>
      </c>
      <c r="CL45" s="410" t="s">
        <v>38</v>
      </c>
      <c r="CM45" s="410" t="s">
        <v>38</v>
      </c>
      <c r="CN45" s="410">
        <v>3</v>
      </c>
      <c r="CO45" s="410">
        <v>5</v>
      </c>
      <c r="CP45" s="410">
        <v>6</v>
      </c>
      <c r="CQ45" s="410">
        <v>11</v>
      </c>
      <c r="CR45" s="410">
        <v>12</v>
      </c>
      <c r="CS45" s="410">
        <v>10</v>
      </c>
      <c r="CT45" s="410">
        <v>5</v>
      </c>
      <c r="CU45" s="410" t="s">
        <v>38</v>
      </c>
      <c r="CV45" s="410" t="s">
        <v>38</v>
      </c>
      <c r="CW45" s="426" t="s">
        <v>38</v>
      </c>
      <c r="CZ45" s="351"/>
      <c r="DA45" s="359"/>
      <c r="DB45" s="356">
        <v>2106</v>
      </c>
      <c r="DC45" s="362" t="s">
        <v>336</v>
      </c>
      <c r="DD45" s="365" t="s">
        <v>136</v>
      </c>
      <c r="DE45" s="396">
        <v>51</v>
      </c>
      <c r="DF45" s="406" t="s">
        <v>38</v>
      </c>
      <c r="DG45" s="410" t="s">
        <v>38</v>
      </c>
      <c r="DH45" s="410" t="s">
        <v>38</v>
      </c>
      <c r="DI45" s="410" t="s">
        <v>38</v>
      </c>
      <c r="DJ45" s="414" t="s">
        <v>38</v>
      </c>
      <c r="DK45" s="406" t="s">
        <v>38</v>
      </c>
      <c r="DL45" s="410" t="s">
        <v>38</v>
      </c>
      <c r="DM45" s="410" t="s">
        <v>38</v>
      </c>
      <c r="DN45" s="410" t="s">
        <v>38</v>
      </c>
      <c r="DO45" s="410" t="s">
        <v>38</v>
      </c>
      <c r="DP45" s="410" t="s">
        <v>38</v>
      </c>
      <c r="DQ45" s="410" t="s">
        <v>38</v>
      </c>
      <c r="DR45" s="410" t="s">
        <v>38</v>
      </c>
      <c r="DS45" s="410" t="s">
        <v>38</v>
      </c>
      <c r="DT45" s="410">
        <v>1</v>
      </c>
      <c r="DU45" s="410">
        <v>1</v>
      </c>
      <c r="DV45" s="410" t="s">
        <v>38</v>
      </c>
      <c r="DW45" s="410">
        <v>5</v>
      </c>
      <c r="DX45" s="410">
        <v>7</v>
      </c>
      <c r="DY45" s="410">
        <v>4</v>
      </c>
      <c r="DZ45" s="410">
        <v>6</v>
      </c>
      <c r="EA45" s="410">
        <v>14</v>
      </c>
      <c r="EB45" s="410">
        <v>11</v>
      </c>
      <c r="EC45" s="410">
        <v>1</v>
      </c>
      <c r="ED45" s="410">
        <v>1</v>
      </c>
      <c r="EE45" s="410" t="s">
        <v>38</v>
      </c>
      <c r="EF45" s="426" t="s">
        <v>38</v>
      </c>
      <c r="EH45" s="351"/>
      <c r="EI45" s="359"/>
      <c r="EJ45" s="356">
        <v>2106</v>
      </c>
      <c r="EK45" s="362" t="s">
        <v>336</v>
      </c>
      <c r="EL45" s="365" t="s">
        <v>136</v>
      </c>
      <c r="EM45" s="396">
        <v>63</v>
      </c>
      <c r="EN45" s="406" t="s">
        <v>38</v>
      </c>
      <c r="EO45" s="410" t="s">
        <v>38</v>
      </c>
      <c r="EP45" s="410" t="s">
        <v>38</v>
      </c>
      <c r="EQ45" s="410" t="s">
        <v>38</v>
      </c>
      <c r="ER45" s="414" t="s">
        <v>38</v>
      </c>
      <c r="ES45" s="406" t="s">
        <v>38</v>
      </c>
      <c r="ET45" s="410" t="s">
        <v>38</v>
      </c>
      <c r="EU45" s="410" t="s">
        <v>38</v>
      </c>
      <c r="EV45" s="410" t="s">
        <v>38</v>
      </c>
      <c r="EW45" s="410" t="s">
        <v>38</v>
      </c>
      <c r="EX45" s="410" t="s">
        <v>38</v>
      </c>
      <c r="EY45" s="410" t="s">
        <v>38</v>
      </c>
      <c r="EZ45" s="410" t="s">
        <v>38</v>
      </c>
      <c r="FA45" s="410" t="s">
        <v>38</v>
      </c>
      <c r="FB45" s="410" t="s">
        <v>38</v>
      </c>
      <c r="FC45" s="410" t="s">
        <v>38</v>
      </c>
      <c r="FD45" s="410" t="s">
        <v>38</v>
      </c>
      <c r="FE45" s="410">
        <v>4</v>
      </c>
      <c r="FF45" s="410">
        <v>7</v>
      </c>
      <c r="FG45" s="410">
        <v>6</v>
      </c>
      <c r="FH45" s="410">
        <v>18</v>
      </c>
      <c r="FI45" s="410">
        <v>9</v>
      </c>
      <c r="FJ45" s="410">
        <v>14</v>
      </c>
      <c r="FK45" s="410">
        <v>5</v>
      </c>
      <c r="FL45" s="410" t="s">
        <v>38</v>
      </c>
      <c r="FM45" s="410" t="s">
        <v>38</v>
      </c>
      <c r="FN45" s="426" t="s">
        <v>38</v>
      </c>
      <c r="FP45" s="351"/>
      <c r="FQ45" s="359"/>
      <c r="FR45" s="356">
        <v>2106</v>
      </c>
      <c r="FS45" s="362" t="s">
        <v>336</v>
      </c>
      <c r="FT45" s="365" t="s">
        <v>136</v>
      </c>
      <c r="FU45" s="396">
        <v>66</v>
      </c>
      <c r="FV45" s="406" t="s">
        <v>38</v>
      </c>
      <c r="FW45" s="410" t="s">
        <v>38</v>
      </c>
      <c r="FX45" s="410" t="s">
        <v>38</v>
      </c>
      <c r="FY45" s="410" t="s">
        <v>38</v>
      </c>
      <c r="FZ45" s="414" t="s">
        <v>38</v>
      </c>
      <c r="GA45" s="406" t="s">
        <v>38</v>
      </c>
      <c r="GB45" s="410" t="s">
        <v>38</v>
      </c>
      <c r="GC45" s="410" t="s">
        <v>38</v>
      </c>
      <c r="GD45" s="410" t="s">
        <v>38</v>
      </c>
      <c r="GE45" s="410" t="s">
        <v>38</v>
      </c>
      <c r="GF45" s="410" t="s">
        <v>38</v>
      </c>
      <c r="GG45" s="410" t="s">
        <v>38</v>
      </c>
      <c r="GH45" s="410" t="s">
        <v>38</v>
      </c>
      <c r="GI45" s="410" t="s">
        <v>38</v>
      </c>
      <c r="GJ45" s="410">
        <v>2</v>
      </c>
      <c r="GK45" s="410">
        <v>1</v>
      </c>
      <c r="GL45" s="410">
        <v>2</v>
      </c>
      <c r="GM45" s="410">
        <v>4</v>
      </c>
      <c r="GN45" s="410">
        <v>10</v>
      </c>
      <c r="GO45" s="410">
        <v>9</v>
      </c>
      <c r="GP45" s="410">
        <v>8</v>
      </c>
      <c r="GQ45" s="410">
        <v>13</v>
      </c>
      <c r="GR45" s="410">
        <v>9</v>
      </c>
      <c r="GS45" s="410">
        <v>8</v>
      </c>
      <c r="GT45" s="410" t="s">
        <v>38</v>
      </c>
      <c r="GU45" s="410" t="s">
        <v>38</v>
      </c>
      <c r="GV45" s="426" t="s">
        <v>38</v>
      </c>
      <c r="GX45" s="351"/>
      <c r="GY45" s="359"/>
      <c r="GZ45" s="356">
        <v>2106</v>
      </c>
      <c r="HA45" s="362" t="s">
        <v>336</v>
      </c>
      <c r="HB45" s="365" t="s">
        <v>136</v>
      </c>
      <c r="HC45" s="396">
        <v>65</v>
      </c>
      <c r="HD45" s="406" t="s">
        <v>38</v>
      </c>
      <c r="HE45" s="410" t="s">
        <v>38</v>
      </c>
      <c r="HF45" s="410" t="s">
        <v>38</v>
      </c>
      <c r="HG45" s="410" t="s">
        <v>38</v>
      </c>
      <c r="HH45" s="414" t="s">
        <v>38</v>
      </c>
      <c r="HI45" s="418" t="s">
        <v>38</v>
      </c>
      <c r="HJ45" s="410" t="s">
        <v>38</v>
      </c>
      <c r="HK45" s="410" t="s">
        <v>38</v>
      </c>
      <c r="HL45" s="410" t="s">
        <v>38</v>
      </c>
      <c r="HM45" s="410" t="s">
        <v>38</v>
      </c>
      <c r="HN45" s="410" t="s">
        <v>38</v>
      </c>
      <c r="HO45" s="410" t="s">
        <v>38</v>
      </c>
      <c r="HP45" s="410" t="s">
        <v>38</v>
      </c>
      <c r="HQ45" s="410">
        <v>1</v>
      </c>
      <c r="HR45" s="410" t="s">
        <v>38</v>
      </c>
      <c r="HS45" s="410">
        <v>1</v>
      </c>
      <c r="HT45" s="410">
        <v>2</v>
      </c>
      <c r="HU45" s="410">
        <v>5</v>
      </c>
      <c r="HV45" s="410">
        <v>9</v>
      </c>
      <c r="HW45" s="410">
        <v>11</v>
      </c>
      <c r="HX45" s="410">
        <v>10</v>
      </c>
      <c r="HY45" s="410">
        <v>14</v>
      </c>
      <c r="HZ45" s="410">
        <v>10</v>
      </c>
      <c r="IA45" s="410">
        <v>2</v>
      </c>
      <c r="IB45" s="410" t="s">
        <v>38</v>
      </c>
      <c r="IC45" s="410" t="s">
        <v>38</v>
      </c>
      <c r="ID45" s="426" t="s">
        <v>38</v>
      </c>
      <c r="IF45" s="351"/>
      <c r="IG45" s="359"/>
      <c r="IH45" s="356">
        <v>2106</v>
      </c>
      <c r="II45" s="362" t="s">
        <v>336</v>
      </c>
      <c r="IJ45" s="365" t="s">
        <v>136</v>
      </c>
      <c r="IK45" s="396">
        <v>51</v>
      </c>
      <c r="IL45" s="406" t="s">
        <v>38</v>
      </c>
      <c r="IM45" s="410" t="s">
        <v>38</v>
      </c>
      <c r="IN45" s="410" t="s">
        <v>38</v>
      </c>
      <c r="IO45" s="410" t="s">
        <v>38</v>
      </c>
      <c r="IP45" s="414" t="s">
        <v>38</v>
      </c>
      <c r="IQ45" s="418" t="s">
        <v>38</v>
      </c>
      <c r="IR45" s="410" t="s">
        <v>38</v>
      </c>
      <c r="IS45" s="410" t="s">
        <v>38</v>
      </c>
      <c r="IT45" s="410" t="s">
        <v>38</v>
      </c>
      <c r="IU45" s="410" t="s">
        <v>38</v>
      </c>
      <c r="IV45" s="410" t="s">
        <v>38</v>
      </c>
      <c r="IW45" s="410" t="s">
        <v>38</v>
      </c>
      <c r="IX45" s="410" t="s">
        <v>38</v>
      </c>
      <c r="IY45" s="410">
        <v>1</v>
      </c>
      <c r="IZ45" s="410" t="s">
        <v>38</v>
      </c>
      <c r="JA45" s="410">
        <v>3</v>
      </c>
      <c r="JB45" s="410">
        <v>1</v>
      </c>
      <c r="JC45" s="410">
        <v>2</v>
      </c>
      <c r="JD45" s="410">
        <v>7</v>
      </c>
      <c r="JE45" s="410">
        <v>6</v>
      </c>
      <c r="JF45" s="410">
        <v>9</v>
      </c>
      <c r="JG45" s="410">
        <v>11</v>
      </c>
      <c r="JH45" s="410">
        <v>7</v>
      </c>
      <c r="JI45" s="410">
        <v>4</v>
      </c>
      <c r="JJ45" s="410" t="s">
        <v>38</v>
      </c>
      <c r="JK45" s="410" t="s">
        <v>38</v>
      </c>
      <c r="JL45" s="426" t="s">
        <v>38</v>
      </c>
      <c r="JN45" s="351"/>
      <c r="JO45" s="359"/>
      <c r="JP45" s="356">
        <v>2106</v>
      </c>
      <c r="JQ45" s="362" t="s">
        <v>336</v>
      </c>
      <c r="JR45" s="365" t="s">
        <v>136</v>
      </c>
      <c r="JS45" s="396">
        <v>78</v>
      </c>
      <c r="JT45" s="406" t="s">
        <v>38</v>
      </c>
      <c r="JU45" s="410" t="s">
        <v>38</v>
      </c>
      <c r="JV45" s="410" t="s">
        <v>38</v>
      </c>
      <c r="JW45" s="410" t="s">
        <v>38</v>
      </c>
      <c r="JX45" s="414" t="s">
        <v>38</v>
      </c>
      <c r="JY45" s="418" t="s">
        <v>38</v>
      </c>
      <c r="JZ45" s="410" t="s">
        <v>38</v>
      </c>
      <c r="KA45" s="410" t="s">
        <v>38</v>
      </c>
      <c r="KB45" s="410" t="s">
        <v>38</v>
      </c>
      <c r="KC45" s="410" t="s">
        <v>38</v>
      </c>
      <c r="KD45" s="410">
        <v>1</v>
      </c>
      <c r="KE45" s="410" t="s">
        <v>38</v>
      </c>
      <c r="KF45" s="410" t="s">
        <v>38</v>
      </c>
      <c r="KG45" s="410" t="s">
        <v>38</v>
      </c>
      <c r="KH45" s="410" t="s">
        <v>38</v>
      </c>
      <c r="KI45" s="410">
        <v>1</v>
      </c>
      <c r="KJ45" s="410">
        <v>3</v>
      </c>
      <c r="KK45" s="410">
        <v>9</v>
      </c>
      <c r="KL45" s="410">
        <v>7</v>
      </c>
      <c r="KM45" s="410">
        <v>13</v>
      </c>
      <c r="KN45" s="410">
        <v>18</v>
      </c>
      <c r="KO45" s="410">
        <v>16</v>
      </c>
      <c r="KP45" s="410">
        <v>7</v>
      </c>
      <c r="KQ45" s="410">
        <v>3</v>
      </c>
      <c r="KR45" s="410" t="s">
        <v>38</v>
      </c>
      <c r="KS45" s="410" t="s">
        <v>38</v>
      </c>
      <c r="KT45" s="426" t="s">
        <v>38</v>
      </c>
    </row>
    <row r="46" spans="2:306" ht="18.75" customHeight="1">
      <c r="B46" s="351"/>
      <c r="C46" s="359"/>
      <c r="D46" s="356"/>
      <c r="E46" s="362"/>
      <c r="F46" s="366" t="s">
        <v>17</v>
      </c>
      <c r="G46" s="370">
        <f t="shared" si="0"/>
        <v>23</v>
      </c>
      <c r="H46" s="370">
        <v>0</v>
      </c>
      <c r="I46" s="370">
        <v>0</v>
      </c>
      <c r="J46" s="370">
        <v>0</v>
      </c>
      <c r="K46" s="370">
        <v>0</v>
      </c>
      <c r="L46" s="370">
        <v>0</v>
      </c>
      <c r="M46" s="370">
        <v>0</v>
      </c>
      <c r="N46" s="370">
        <v>0</v>
      </c>
      <c r="O46" s="370">
        <v>0</v>
      </c>
      <c r="P46" s="370">
        <v>0</v>
      </c>
      <c r="Q46" s="370">
        <v>0</v>
      </c>
      <c r="R46" s="370">
        <v>0</v>
      </c>
      <c r="S46" s="370">
        <v>0</v>
      </c>
      <c r="T46" s="370">
        <v>0</v>
      </c>
      <c r="U46" s="370">
        <v>0</v>
      </c>
      <c r="V46" s="370">
        <v>0</v>
      </c>
      <c r="W46" s="370">
        <v>0</v>
      </c>
      <c r="X46" s="370">
        <v>0</v>
      </c>
      <c r="Y46" s="370">
        <v>0</v>
      </c>
      <c r="Z46" s="370">
        <v>1</v>
      </c>
      <c r="AA46" s="370">
        <v>2</v>
      </c>
      <c r="AB46" s="370">
        <v>1</v>
      </c>
      <c r="AC46" s="370">
        <v>5</v>
      </c>
      <c r="AD46" s="370">
        <v>7</v>
      </c>
      <c r="AE46" s="370">
        <v>5</v>
      </c>
      <c r="AF46" s="370">
        <v>2</v>
      </c>
      <c r="AG46" s="370">
        <v>0</v>
      </c>
      <c r="AJ46" s="351"/>
      <c r="AK46" s="359"/>
      <c r="AL46" s="356"/>
      <c r="AM46" s="362"/>
      <c r="AN46" s="366" t="s">
        <v>17</v>
      </c>
      <c r="AO46" s="381">
        <f t="shared" si="2"/>
        <v>31</v>
      </c>
      <c r="AP46" s="385">
        <v>0</v>
      </c>
      <c r="AQ46" s="389">
        <v>0</v>
      </c>
      <c r="AR46" s="389">
        <v>0</v>
      </c>
      <c r="AS46" s="389">
        <v>0</v>
      </c>
      <c r="AT46" s="389">
        <v>0</v>
      </c>
      <c r="AU46" s="389">
        <v>0</v>
      </c>
      <c r="AV46" s="389">
        <v>0</v>
      </c>
      <c r="AW46" s="389">
        <v>0</v>
      </c>
      <c r="AX46" s="389">
        <v>0</v>
      </c>
      <c r="AY46" s="389">
        <v>0</v>
      </c>
      <c r="AZ46" s="389">
        <v>0</v>
      </c>
      <c r="BA46" s="389">
        <v>0</v>
      </c>
      <c r="BB46" s="389">
        <v>0</v>
      </c>
      <c r="BC46" s="389">
        <v>0</v>
      </c>
      <c r="BD46" s="389">
        <v>0</v>
      </c>
      <c r="BE46" s="389">
        <v>0</v>
      </c>
      <c r="BF46" s="389">
        <v>1</v>
      </c>
      <c r="BG46" s="389">
        <v>0</v>
      </c>
      <c r="BH46" s="389">
        <v>1</v>
      </c>
      <c r="BI46" s="389">
        <v>2</v>
      </c>
      <c r="BJ46" s="389">
        <v>4</v>
      </c>
      <c r="BK46" s="389">
        <v>8</v>
      </c>
      <c r="BL46" s="389">
        <v>8</v>
      </c>
      <c r="BM46" s="389">
        <v>5</v>
      </c>
      <c r="BN46" s="389">
        <v>2</v>
      </c>
      <c r="BO46" s="381">
        <v>0</v>
      </c>
      <c r="BQ46" s="351"/>
      <c r="BR46" s="359"/>
      <c r="BS46" s="356"/>
      <c r="BT46" s="362"/>
      <c r="BU46" s="366" t="s">
        <v>17</v>
      </c>
      <c r="BV46" s="397">
        <v>34</v>
      </c>
      <c r="BW46" s="405" t="s">
        <v>38</v>
      </c>
      <c r="BX46" s="409" t="s">
        <v>38</v>
      </c>
      <c r="BY46" s="409" t="s">
        <v>38</v>
      </c>
      <c r="BZ46" s="409" t="s">
        <v>38</v>
      </c>
      <c r="CA46" s="413" t="s">
        <v>38</v>
      </c>
      <c r="CB46" s="405" t="s">
        <v>38</v>
      </c>
      <c r="CC46" s="409" t="s">
        <v>38</v>
      </c>
      <c r="CD46" s="409" t="s">
        <v>38</v>
      </c>
      <c r="CE46" s="409" t="s">
        <v>38</v>
      </c>
      <c r="CF46" s="409" t="s">
        <v>38</v>
      </c>
      <c r="CG46" s="409" t="s">
        <v>38</v>
      </c>
      <c r="CH46" s="409" t="s">
        <v>38</v>
      </c>
      <c r="CI46" s="409" t="s">
        <v>38</v>
      </c>
      <c r="CJ46" s="409" t="s">
        <v>38</v>
      </c>
      <c r="CK46" s="409" t="s">
        <v>38</v>
      </c>
      <c r="CL46" s="409">
        <v>1</v>
      </c>
      <c r="CM46" s="409" t="s">
        <v>38</v>
      </c>
      <c r="CN46" s="409">
        <v>2</v>
      </c>
      <c r="CO46" s="409">
        <v>5</v>
      </c>
      <c r="CP46" s="409">
        <v>2</v>
      </c>
      <c r="CQ46" s="409">
        <v>6</v>
      </c>
      <c r="CR46" s="409">
        <v>5</v>
      </c>
      <c r="CS46" s="409">
        <v>6</v>
      </c>
      <c r="CT46" s="409">
        <v>5</v>
      </c>
      <c r="CU46" s="409">
        <v>2</v>
      </c>
      <c r="CV46" s="409" t="s">
        <v>38</v>
      </c>
      <c r="CW46" s="425" t="s">
        <v>38</v>
      </c>
      <c r="CZ46" s="351"/>
      <c r="DA46" s="359"/>
      <c r="DB46" s="356"/>
      <c r="DC46" s="362"/>
      <c r="DD46" s="366" t="s">
        <v>17</v>
      </c>
      <c r="DE46" s="397">
        <v>22</v>
      </c>
      <c r="DF46" s="405" t="s">
        <v>38</v>
      </c>
      <c r="DG46" s="409" t="s">
        <v>38</v>
      </c>
      <c r="DH46" s="409" t="s">
        <v>38</v>
      </c>
      <c r="DI46" s="409" t="s">
        <v>38</v>
      </c>
      <c r="DJ46" s="413" t="s">
        <v>38</v>
      </c>
      <c r="DK46" s="405" t="s">
        <v>38</v>
      </c>
      <c r="DL46" s="409" t="s">
        <v>38</v>
      </c>
      <c r="DM46" s="409" t="s">
        <v>38</v>
      </c>
      <c r="DN46" s="409" t="s">
        <v>38</v>
      </c>
      <c r="DO46" s="409" t="s">
        <v>38</v>
      </c>
      <c r="DP46" s="409" t="s">
        <v>38</v>
      </c>
      <c r="DQ46" s="409" t="s">
        <v>38</v>
      </c>
      <c r="DR46" s="409" t="s">
        <v>38</v>
      </c>
      <c r="DS46" s="409" t="s">
        <v>38</v>
      </c>
      <c r="DT46" s="409" t="s">
        <v>38</v>
      </c>
      <c r="DU46" s="409" t="s">
        <v>38</v>
      </c>
      <c r="DV46" s="409" t="s">
        <v>38</v>
      </c>
      <c r="DW46" s="409" t="s">
        <v>38</v>
      </c>
      <c r="DX46" s="409" t="s">
        <v>38</v>
      </c>
      <c r="DY46" s="409">
        <v>1</v>
      </c>
      <c r="DZ46" s="409">
        <v>4</v>
      </c>
      <c r="EA46" s="409">
        <v>5</v>
      </c>
      <c r="EB46" s="409">
        <v>8</v>
      </c>
      <c r="EC46" s="409">
        <v>3</v>
      </c>
      <c r="ED46" s="409">
        <v>1</v>
      </c>
      <c r="EE46" s="409" t="s">
        <v>38</v>
      </c>
      <c r="EF46" s="425" t="s">
        <v>38</v>
      </c>
      <c r="EH46" s="351"/>
      <c r="EI46" s="359"/>
      <c r="EJ46" s="356"/>
      <c r="EK46" s="362"/>
      <c r="EL46" s="366" t="s">
        <v>17</v>
      </c>
      <c r="EM46" s="397">
        <v>35</v>
      </c>
      <c r="EN46" s="405" t="s">
        <v>38</v>
      </c>
      <c r="EO46" s="409" t="s">
        <v>38</v>
      </c>
      <c r="EP46" s="409" t="s">
        <v>38</v>
      </c>
      <c r="EQ46" s="409" t="s">
        <v>38</v>
      </c>
      <c r="ER46" s="413" t="s">
        <v>38</v>
      </c>
      <c r="ES46" s="405" t="s">
        <v>38</v>
      </c>
      <c r="ET46" s="409" t="s">
        <v>38</v>
      </c>
      <c r="EU46" s="409" t="s">
        <v>38</v>
      </c>
      <c r="EV46" s="409" t="s">
        <v>38</v>
      </c>
      <c r="EW46" s="409" t="s">
        <v>38</v>
      </c>
      <c r="EX46" s="409" t="s">
        <v>38</v>
      </c>
      <c r="EY46" s="409" t="s">
        <v>38</v>
      </c>
      <c r="EZ46" s="409" t="s">
        <v>38</v>
      </c>
      <c r="FA46" s="409" t="s">
        <v>38</v>
      </c>
      <c r="FB46" s="409" t="s">
        <v>38</v>
      </c>
      <c r="FC46" s="409" t="s">
        <v>38</v>
      </c>
      <c r="FD46" s="409" t="s">
        <v>38</v>
      </c>
      <c r="FE46" s="409">
        <v>1</v>
      </c>
      <c r="FF46" s="409">
        <v>2</v>
      </c>
      <c r="FG46" s="409">
        <v>3</v>
      </c>
      <c r="FH46" s="409">
        <v>4</v>
      </c>
      <c r="FI46" s="409">
        <v>4</v>
      </c>
      <c r="FJ46" s="409">
        <v>7</v>
      </c>
      <c r="FK46" s="409">
        <v>9</v>
      </c>
      <c r="FL46" s="409">
        <v>4</v>
      </c>
      <c r="FM46" s="409">
        <v>1</v>
      </c>
      <c r="FN46" s="425" t="s">
        <v>38</v>
      </c>
      <c r="FP46" s="351"/>
      <c r="FQ46" s="359"/>
      <c r="FR46" s="356"/>
      <c r="FS46" s="362"/>
      <c r="FT46" s="366" t="s">
        <v>17</v>
      </c>
      <c r="FU46" s="397">
        <v>33</v>
      </c>
      <c r="FV46" s="405" t="s">
        <v>38</v>
      </c>
      <c r="FW46" s="409" t="s">
        <v>38</v>
      </c>
      <c r="FX46" s="409" t="s">
        <v>38</v>
      </c>
      <c r="FY46" s="409" t="s">
        <v>38</v>
      </c>
      <c r="FZ46" s="413" t="s">
        <v>38</v>
      </c>
      <c r="GA46" s="405" t="s">
        <v>38</v>
      </c>
      <c r="GB46" s="409" t="s">
        <v>38</v>
      </c>
      <c r="GC46" s="409" t="s">
        <v>38</v>
      </c>
      <c r="GD46" s="409" t="s">
        <v>38</v>
      </c>
      <c r="GE46" s="409" t="s">
        <v>38</v>
      </c>
      <c r="GF46" s="409" t="s">
        <v>38</v>
      </c>
      <c r="GG46" s="409" t="s">
        <v>38</v>
      </c>
      <c r="GH46" s="409" t="s">
        <v>38</v>
      </c>
      <c r="GI46" s="409" t="s">
        <v>38</v>
      </c>
      <c r="GJ46" s="409" t="s">
        <v>38</v>
      </c>
      <c r="GK46" s="409" t="s">
        <v>38</v>
      </c>
      <c r="GL46" s="409">
        <v>1</v>
      </c>
      <c r="GM46" s="409">
        <v>1</v>
      </c>
      <c r="GN46" s="409">
        <v>2</v>
      </c>
      <c r="GO46" s="409">
        <v>5</v>
      </c>
      <c r="GP46" s="409">
        <v>5</v>
      </c>
      <c r="GQ46" s="409">
        <v>8</v>
      </c>
      <c r="GR46" s="409">
        <v>6</v>
      </c>
      <c r="GS46" s="409">
        <v>3</v>
      </c>
      <c r="GT46" s="409">
        <v>2</v>
      </c>
      <c r="GU46" s="409" t="s">
        <v>38</v>
      </c>
      <c r="GV46" s="425" t="s">
        <v>38</v>
      </c>
      <c r="GX46" s="351"/>
      <c r="GY46" s="359"/>
      <c r="GZ46" s="356"/>
      <c r="HA46" s="362"/>
      <c r="HB46" s="366" t="s">
        <v>17</v>
      </c>
      <c r="HC46" s="397">
        <v>35</v>
      </c>
      <c r="HD46" s="405" t="s">
        <v>38</v>
      </c>
      <c r="HE46" s="409" t="s">
        <v>38</v>
      </c>
      <c r="HF46" s="409" t="s">
        <v>38</v>
      </c>
      <c r="HG46" s="409" t="s">
        <v>38</v>
      </c>
      <c r="HH46" s="413" t="s">
        <v>38</v>
      </c>
      <c r="HI46" s="417" t="s">
        <v>38</v>
      </c>
      <c r="HJ46" s="409" t="s">
        <v>38</v>
      </c>
      <c r="HK46" s="409" t="s">
        <v>38</v>
      </c>
      <c r="HL46" s="409" t="s">
        <v>38</v>
      </c>
      <c r="HM46" s="409" t="s">
        <v>38</v>
      </c>
      <c r="HN46" s="409" t="s">
        <v>38</v>
      </c>
      <c r="HO46" s="409" t="s">
        <v>38</v>
      </c>
      <c r="HP46" s="409" t="s">
        <v>38</v>
      </c>
      <c r="HQ46" s="409" t="s">
        <v>38</v>
      </c>
      <c r="HR46" s="409" t="s">
        <v>38</v>
      </c>
      <c r="HS46" s="409" t="s">
        <v>38</v>
      </c>
      <c r="HT46" s="409" t="s">
        <v>38</v>
      </c>
      <c r="HU46" s="409">
        <v>3</v>
      </c>
      <c r="HV46" s="409">
        <v>2</v>
      </c>
      <c r="HW46" s="409">
        <v>5</v>
      </c>
      <c r="HX46" s="409">
        <v>5</v>
      </c>
      <c r="HY46" s="409">
        <v>8</v>
      </c>
      <c r="HZ46" s="409">
        <v>7</v>
      </c>
      <c r="IA46" s="409">
        <v>3</v>
      </c>
      <c r="IB46" s="409">
        <v>2</v>
      </c>
      <c r="IC46" s="409" t="s">
        <v>38</v>
      </c>
      <c r="ID46" s="425" t="s">
        <v>38</v>
      </c>
      <c r="IF46" s="351"/>
      <c r="IG46" s="359"/>
      <c r="IH46" s="356"/>
      <c r="II46" s="362"/>
      <c r="IJ46" s="366" t="s">
        <v>17</v>
      </c>
      <c r="IK46" s="397">
        <v>39</v>
      </c>
      <c r="IL46" s="405" t="s">
        <v>38</v>
      </c>
      <c r="IM46" s="409" t="s">
        <v>38</v>
      </c>
      <c r="IN46" s="409" t="s">
        <v>38</v>
      </c>
      <c r="IO46" s="409" t="s">
        <v>38</v>
      </c>
      <c r="IP46" s="413" t="s">
        <v>38</v>
      </c>
      <c r="IQ46" s="417" t="s">
        <v>38</v>
      </c>
      <c r="IR46" s="409" t="s">
        <v>38</v>
      </c>
      <c r="IS46" s="409" t="s">
        <v>38</v>
      </c>
      <c r="IT46" s="409" t="s">
        <v>38</v>
      </c>
      <c r="IU46" s="409" t="s">
        <v>38</v>
      </c>
      <c r="IV46" s="409" t="s">
        <v>38</v>
      </c>
      <c r="IW46" s="409" t="s">
        <v>38</v>
      </c>
      <c r="IX46" s="409" t="s">
        <v>38</v>
      </c>
      <c r="IY46" s="409" t="s">
        <v>38</v>
      </c>
      <c r="IZ46" s="409" t="s">
        <v>38</v>
      </c>
      <c r="JA46" s="409">
        <v>1</v>
      </c>
      <c r="JB46" s="409" t="s">
        <v>38</v>
      </c>
      <c r="JC46" s="409">
        <v>3</v>
      </c>
      <c r="JD46" s="409">
        <v>1</v>
      </c>
      <c r="JE46" s="409">
        <v>3</v>
      </c>
      <c r="JF46" s="409">
        <v>8</v>
      </c>
      <c r="JG46" s="409">
        <v>9</v>
      </c>
      <c r="JH46" s="409">
        <v>7</v>
      </c>
      <c r="JI46" s="409">
        <v>6</v>
      </c>
      <c r="JJ46" s="409" t="s">
        <v>38</v>
      </c>
      <c r="JK46" s="409">
        <v>1</v>
      </c>
      <c r="JL46" s="425" t="s">
        <v>38</v>
      </c>
      <c r="JN46" s="351"/>
      <c r="JO46" s="359"/>
      <c r="JP46" s="356"/>
      <c r="JQ46" s="362"/>
      <c r="JR46" s="366" t="s">
        <v>17</v>
      </c>
      <c r="JS46" s="397">
        <v>37</v>
      </c>
      <c r="JT46" s="405" t="s">
        <v>38</v>
      </c>
      <c r="JU46" s="409" t="s">
        <v>38</v>
      </c>
      <c r="JV46" s="409" t="s">
        <v>38</v>
      </c>
      <c r="JW46" s="409" t="s">
        <v>38</v>
      </c>
      <c r="JX46" s="413" t="s">
        <v>38</v>
      </c>
      <c r="JY46" s="417" t="s">
        <v>38</v>
      </c>
      <c r="JZ46" s="409" t="s">
        <v>38</v>
      </c>
      <c r="KA46" s="409" t="s">
        <v>38</v>
      </c>
      <c r="KB46" s="409" t="s">
        <v>38</v>
      </c>
      <c r="KC46" s="409" t="s">
        <v>38</v>
      </c>
      <c r="KD46" s="409" t="s">
        <v>38</v>
      </c>
      <c r="KE46" s="409" t="s">
        <v>38</v>
      </c>
      <c r="KF46" s="409" t="s">
        <v>38</v>
      </c>
      <c r="KG46" s="409" t="s">
        <v>38</v>
      </c>
      <c r="KH46" s="409" t="s">
        <v>38</v>
      </c>
      <c r="KI46" s="409" t="s">
        <v>38</v>
      </c>
      <c r="KJ46" s="409" t="s">
        <v>38</v>
      </c>
      <c r="KK46" s="409" t="s">
        <v>38</v>
      </c>
      <c r="KL46" s="409">
        <v>1</v>
      </c>
      <c r="KM46" s="409">
        <v>7</v>
      </c>
      <c r="KN46" s="409">
        <v>9</v>
      </c>
      <c r="KO46" s="409">
        <v>7</v>
      </c>
      <c r="KP46" s="409">
        <v>6</v>
      </c>
      <c r="KQ46" s="409">
        <v>6</v>
      </c>
      <c r="KR46" s="409">
        <v>1</v>
      </c>
      <c r="KS46" s="409" t="s">
        <v>38</v>
      </c>
      <c r="KT46" s="425" t="s">
        <v>38</v>
      </c>
    </row>
    <row r="47" spans="2:306" ht="18.75" customHeight="1">
      <c r="B47" s="351"/>
      <c r="C47" s="359"/>
      <c r="D47" s="356">
        <v>2107</v>
      </c>
      <c r="E47" s="362" t="s">
        <v>338</v>
      </c>
      <c r="F47" s="365" t="s">
        <v>136</v>
      </c>
      <c r="G47" s="369">
        <f t="shared" si="0"/>
        <v>18</v>
      </c>
      <c r="H47" s="369">
        <v>0</v>
      </c>
      <c r="I47" s="369">
        <v>0</v>
      </c>
      <c r="J47" s="369">
        <v>0</v>
      </c>
      <c r="K47" s="369">
        <v>0</v>
      </c>
      <c r="L47" s="369">
        <v>0</v>
      </c>
      <c r="M47" s="369">
        <v>0</v>
      </c>
      <c r="N47" s="369">
        <v>0</v>
      </c>
      <c r="O47" s="369">
        <v>0</v>
      </c>
      <c r="P47" s="369">
        <v>0</v>
      </c>
      <c r="Q47" s="369">
        <v>0</v>
      </c>
      <c r="R47" s="369">
        <v>0</v>
      </c>
      <c r="S47" s="369">
        <v>0</v>
      </c>
      <c r="T47" s="369">
        <v>0</v>
      </c>
      <c r="U47" s="369">
        <v>0</v>
      </c>
      <c r="V47" s="369">
        <v>0</v>
      </c>
      <c r="W47" s="369">
        <v>0</v>
      </c>
      <c r="X47" s="369">
        <v>0</v>
      </c>
      <c r="Y47" s="369">
        <v>0</v>
      </c>
      <c r="Z47" s="369">
        <v>4</v>
      </c>
      <c r="AA47" s="369">
        <v>3</v>
      </c>
      <c r="AB47" s="369">
        <v>2</v>
      </c>
      <c r="AC47" s="369">
        <v>3</v>
      </c>
      <c r="AD47" s="369">
        <v>5</v>
      </c>
      <c r="AE47" s="369">
        <v>0</v>
      </c>
      <c r="AF47" s="369">
        <v>1</v>
      </c>
      <c r="AG47" s="369">
        <v>0</v>
      </c>
      <c r="AJ47" s="351"/>
      <c r="AK47" s="359"/>
      <c r="AL47" s="356">
        <v>2107</v>
      </c>
      <c r="AM47" s="362" t="s">
        <v>338</v>
      </c>
      <c r="AN47" s="365" t="s">
        <v>136</v>
      </c>
      <c r="AO47" s="380">
        <f t="shared" si="2"/>
        <v>22</v>
      </c>
      <c r="AP47" s="384">
        <v>0</v>
      </c>
      <c r="AQ47" s="388">
        <v>0</v>
      </c>
      <c r="AR47" s="388">
        <v>0</v>
      </c>
      <c r="AS47" s="388">
        <v>0</v>
      </c>
      <c r="AT47" s="388">
        <v>0</v>
      </c>
      <c r="AU47" s="388">
        <v>0</v>
      </c>
      <c r="AV47" s="388">
        <v>0</v>
      </c>
      <c r="AW47" s="388">
        <v>0</v>
      </c>
      <c r="AX47" s="388">
        <v>0</v>
      </c>
      <c r="AY47" s="388">
        <v>0</v>
      </c>
      <c r="AZ47" s="388">
        <v>0</v>
      </c>
      <c r="BA47" s="388">
        <v>0</v>
      </c>
      <c r="BB47" s="388">
        <v>0</v>
      </c>
      <c r="BC47" s="388">
        <v>0</v>
      </c>
      <c r="BD47" s="388">
        <v>0</v>
      </c>
      <c r="BE47" s="388">
        <v>0</v>
      </c>
      <c r="BF47" s="388">
        <v>0</v>
      </c>
      <c r="BG47" s="388">
        <v>2</v>
      </c>
      <c r="BH47" s="388">
        <v>2</v>
      </c>
      <c r="BI47" s="388">
        <v>3</v>
      </c>
      <c r="BJ47" s="388">
        <v>4</v>
      </c>
      <c r="BK47" s="388">
        <v>2</v>
      </c>
      <c r="BL47" s="388">
        <v>4</v>
      </c>
      <c r="BM47" s="388">
        <v>4</v>
      </c>
      <c r="BN47" s="388">
        <v>1</v>
      </c>
      <c r="BO47" s="380">
        <v>0</v>
      </c>
      <c r="BQ47" s="351"/>
      <c r="BR47" s="359"/>
      <c r="BS47" s="356">
        <v>2107</v>
      </c>
      <c r="BT47" s="362" t="s">
        <v>338</v>
      </c>
      <c r="BU47" s="365" t="s">
        <v>136</v>
      </c>
      <c r="BV47" s="396">
        <v>20</v>
      </c>
      <c r="BW47" s="406" t="s">
        <v>38</v>
      </c>
      <c r="BX47" s="410" t="s">
        <v>38</v>
      </c>
      <c r="BY47" s="410" t="s">
        <v>38</v>
      </c>
      <c r="BZ47" s="410" t="s">
        <v>38</v>
      </c>
      <c r="CA47" s="414" t="s">
        <v>38</v>
      </c>
      <c r="CB47" s="406" t="s">
        <v>38</v>
      </c>
      <c r="CC47" s="410" t="s">
        <v>38</v>
      </c>
      <c r="CD47" s="410" t="s">
        <v>38</v>
      </c>
      <c r="CE47" s="410" t="s">
        <v>38</v>
      </c>
      <c r="CF47" s="410" t="s">
        <v>38</v>
      </c>
      <c r="CG47" s="410" t="s">
        <v>38</v>
      </c>
      <c r="CH47" s="410" t="s">
        <v>38</v>
      </c>
      <c r="CI47" s="410" t="s">
        <v>38</v>
      </c>
      <c r="CJ47" s="410" t="s">
        <v>38</v>
      </c>
      <c r="CK47" s="410" t="s">
        <v>38</v>
      </c>
      <c r="CL47" s="410" t="s">
        <v>38</v>
      </c>
      <c r="CM47" s="410" t="s">
        <v>38</v>
      </c>
      <c r="CN47" s="410">
        <v>3</v>
      </c>
      <c r="CO47" s="410" t="s">
        <v>38</v>
      </c>
      <c r="CP47" s="410">
        <v>6</v>
      </c>
      <c r="CQ47" s="410" t="s">
        <v>38</v>
      </c>
      <c r="CR47" s="410">
        <v>6</v>
      </c>
      <c r="CS47" s="410">
        <v>2</v>
      </c>
      <c r="CT47" s="410">
        <v>3</v>
      </c>
      <c r="CU47" s="410" t="s">
        <v>38</v>
      </c>
      <c r="CV47" s="410" t="s">
        <v>38</v>
      </c>
      <c r="CW47" s="426" t="s">
        <v>38</v>
      </c>
      <c r="CZ47" s="351"/>
      <c r="DA47" s="359"/>
      <c r="DB47" s="356">
        <v>2107</v>
      </c>
      <c r="DC47" s="362" t="s">
        <v>338</v>
      </c>
      <c r="DD47" s="365" t="s">
        <v>136</v>
      </c>
      <c r="DE47" s="396">
        <v>16</v>
      </c>
      <c r="DF47" s="406" t="s">
        <v>38</v>
      </c>
      <c r="DG47" s="410" t="s">
        <v>38</v>
      </c>
      <c r="DH47" s="410" t="s">
        <v>38</v>
      </c>
      <c r="DI47" s="410" t="s">
        <v>38</v>
      </c>
      <c r="DJ47" s="414" t="s">
        <v>38</v>
      </c>
      <c r="DK47" s="406" t="s">
        <v>38</v>
      </c>
      <c r="DL47" s="410" t="s">
        <v>38</v>
      </c>
      <c r="DM47" s="410" t="s">
        <v>38</v>
      </c>
      <c r="DN47" s="410" t="s">
        <v>38</v>
      </c>
      <c r="DO47" s="410" t="s">
        <v>38</v>
      </c>
      <c r="DP47" s="410" t="s">
        <v>38</v>
      </c>
      <c r="DQ47" s="410" t="s">
        <v>38</v>
      </c>
      <c r="DR47" s="410" t="s">
        <v>38</v>
      </c>
      <c r="DS47" s="410" t="s">
        <v>38</v>
      </c>
      <c r="DT47" s="410" t="s">
        <v>38</v>
      </c>
      <c r="DU47" s="410" t="s">
        <v>38</v>
      </c>
      <c r="DV47" s="410" t="s">
        <v>38</v>
      </c>
      <c r="DW47" s="410" t="s">
        <v>38</v>
      </c>
      <c r="DX47" s="410">
        <v>1</v>
      </c>
      <c r="DY47" s="410">
        <v>2</v>
      </c>
      <c r="DZ47" s="410">
        <v>2</v>
      </c>
      <c r="EA47" s="410">
        <v>4</v>
      </c>
      <c r="EB47" s="410">
        <v>6</v>
      </c>
      <c r="EC47" s="410" t="s">
        <v>38</v>
      </c>
      <c r="ED47" s="410">
        <v>1</v>
      </c>
      <c r="EE47" s="410" t="s">
        <v>38</v>
      </c>
      <c r="EF47" s="426" t="s">
        <v>38</v>
      </c>
      <c r="EH47" s="351"/>
      <c r="EI47" s="359"/>
      <c r="EJ47" s="356">
        <v>2107</v>
      </c>
      <c r="EK47" s="362" t="s">
        <v>338</v>
      </c>
      <c r="EL47" s="365" t="s">
        <v>136</v>
      </c>
      <c r="EM47" s="396">
        <v>24</v>
      </c>
      <c r="EN47" s="406" t="s">
        <v>38</v>
      </c>
      <c r="EO47" s="410" t="s">
        <v>38</v>
      </c>
      <c r="EP47" s="410" t="s">
        <v>38</v>
      </c>
      <c r="EQ47" s="410" t="s">
        <v>38</v>
      </c>
      <c r="ER47" s="414" t="s">
        <v>38</v>
      </c>
      <c r="ES47" s="406" t="s">
        <v>38</v>
      </c>
      <c r="ET47" s="410" t="s">
        <v>38</v>
      </c>
      <c r="EU47" s="410" t="s">
        <v>38</v>
      </c>
      <c r="EV47" s="410" t="s">
        <v>38</v>
      </c>
      <c r="EW47" s="410" t="s">
        <v>38</v>
      </c>
      <c r="EX47" s="410" t="s">
        <v>38</v>
      </c>
      <c r="EY47" s="410" t="s">
        <v>38</v>
      </c>
      <c r="EZ47" s="410" t="s">
        <v>38</v>
      </c>
      <c r="FA47" s="410" t="s">
        <v>38</v>
      </c>
      <c r="FB47" s="410" t="s">
        <v>38</v>
      </c>
      <c r="FC47" s="410" t="s">
        <v>38</v>
      </c>
      <c r="FD47" s="410">
        <v>1</v>
      </c>
      <c r="FE47" s="410">
        <v>2</v>
      </c>
      <c r="FF47" s="410">
        <v>3</v>
      </c>
      <c r="FG47" s="410">
        <v>4</v>
      </c>
      <c r="FH47" s="410">
        <v>4</v>
      </c>
      <c r="FI47" s="410">
        <v>5</v>
      </c>
      <c r="FJ47" s="410">
        <v>2</v>
      </c>
      <c r="FK47" s="410">
        <v>2</v>
      </c>
      <c r="FL47" s="410">
        <v>1</v>
      </c>
      <c r="FM47" s="410" t="s">
        <v>38</v>
      </c>
      <c r="FN47" s="426" t="s">
        <v>38</v>
      </c>
      <c r="FP47" s="351"/>
      <c r="FQ47" s="359"/>
      <c r="FR47" s="356">
        <v>2107</v>
      </c>
      <c r="FS47" s="362" t="s">
        <v>338</v>
      </c>
      <c r="FT47" s="365" t="s">
        <v>136</v>
      </c>
      <c r="FU47" s="396">
        <v>14</v>
      </c>
      <c r="FV47" s="406" t="s">
        <v>38</v>
      </c>
      <c r="FW47" s="410" t="s">
        <v>38</v>
      </c>
      <c r="FX47" s="410" t="s">
        <v>38</v>
      </c>
      <c r="FY47" s="410" t="s">
        <v>38</v>
      </c>
      <c r="FZ47" s="414" t="s">
        <v>38</v>
      </c>
      <c r="GA47" s="406" t="s">
        <v>38</v>
      </c>
      <c r="GB47" s="410" t="s">
        <v>38</v>
      </c>
      <c r="GC47" s="410" t="s">
        <v>38</v>
      </c>
      <c r="GD47" s="410" t="s">
        <v>38</v>
      </c>
      <c r="GE47" s="410" t="s">
        <v>38</v>
      </c>
      <c r="GF47" s="410" t="s">
        <v>38</v>
      </c>
      <c r="GG47" s="410" t="s">
        <v>38</v>
      </c>
      <c r="GH47" s="410" t="s">
        <v>38</v>
      </c>
      <c r="GI47" s="410" t="s">
        <v>38</v>
      </c>
      <c r="GJ47" s="410" t="s">
        <v>38</v>
      </c>
      <c r="GK47" s="410" t="s">
        <v>38</v>
      </c>
      <c r="GL47" s="410" t="s">
        <v>38</v>
      </c>
      <c r="GM47" s="410" t="s">
        <v>38</v>
      </c>
      <c r="GN47" s="410" t="s">
        <v>38</v>
      </c>
      <c r="GO47" s="410" t="s">
        <v>38</v>
      </c>
      <c r="GP47" s="410">
        <v>5</v>
      </c>
      <c r="GQ47" s="410">
        <v>5</v>
      </c>
      <c r="GR47" s="410">
        <v>4</v>
      </c>
      <c r="GS47" s="410" t="s">
        <v>38</v>
      </c>
      <c r="GT47" s="410" t="s">
        <v>38</v>
      </c>
      <c r="GU47" s="410" t="s">
        <v>38</v>
      </c>
      <c r="GV47" s="426" t="s">
        <v>38</v>
      </c>
      <c r="GX47" s="351"/>
      <c r="GY47" s="359"/>
      <c r="GZ47" s="356">
        <v>2107</v>
      </c>
      <c r="HA47" s="362" t="s">
        <v>338</v>
      </c>
      <c r="HB47" s="365" t="s">
        <v>136</v>
      </c>
      <c r="HC47" s="396">
        <v>22</v>
      </c>
      <c r="HD47" s="406" t="s">
        <v>38</v>
      </c>
      <c r="HE47" s="410" t="s">
        <v>38</v>
      </c>
      <c r="HF47" s="410" t="s">
        <v>38</v>
      </c>
      <c r="HG47" s="410" t="s">
        <v>38</v>
      </c>
      <c r="HH47" s="414" t="s">
        <v>38</v>
      </c>
      <c r="HI47" s="418" t="s">
        <v>38</v>
      </c>
      <c r="HJ47" s="410" t="s">
        <v>38</v>
      </c>
      <c r="HK47" s="410" t="s">
        <v>38</v>
      </c>
      <c r="HL47" s="410" t="s">
        <v>38</v>
      </c>
      <c r="HM47" s="410" t="s">
        <v>38</v>
      </c>
      <c r="HN47" s="410" t="s">
        <v>38</v>
      </c>
      <c r="HO47" s="410" t="s">
        <v>38</v>
      </c>
      <c r="HP47" s="410" t="s">
        <v>38</v>
      </c>
      <c r="HQ47" s="410" t="s">
        <v>38</v>
      </c>
      <c r="HR47" s="410" t="s">
        <v>38</v>
      </c>
      <c r="HS47" s="410" t="s">
        <v>38</v>
      </c>
      <c r="HT47" s="410" t="s">
        <v>38</v>
      </c>
      <c r="HU47" s="410">
        <v>3</v>
      </c>
      <c r="HV47" s="410" t="s">
        <v>38</v>
      </c>
      <c r="HW47" s="410">
        <v>2</v>
      </c>
      <c r="HX47" s="410">
        <v>5</v>
      </c>
      <c r="HY47" s="410">
        <v>6</v>
      </c>
      <c r="HZ47" s="410">
        <v>5</v>
      </c>
      <c r="IA47" s="410" t="s">
        <v>38</v>
      </c>
      <c r="IB47" s="410">
        <v>1</v>
      </c>
      <c r="IC47" s="410" t="s">
        <v>38</v>
      </c>
      <c r="ID47" s="426" t="s">
        <v>38</v>
      </c>
      <c r="IF47" s="351"/>
      <c r="IG47" s="359"/>
      <c r="IH47" s="356">
        <v>2107</v>
      </c>
      <c r="II47" s="362" t="s">
        <v>338</v>
      </c>
      <c r="IJ47" s="365" t="s">
        <v>136</v>
      </c>
      <c r="IK47" s="396">
        <v>16</v>
      </c>
      <c r="IL47" s="406" t="s">
        <v>38</v>
      </c>
      <c r="IM47" s="410" t="s">
        <v>38</v>
      </c>
      <c r="IN47" s="410" t="s">
        <v>38</v>
      </c>
      <c r="IO47" s="410" t="s">
        <v>38</v>
      </c>
      <c r="IP47" s="414" t="s">
        <v>38</v>
      </c>
      <c r="IQ47" s="418" t="s">
        <v>38</v>
      </c>
      <c r="IR47" s="410" t="s">
        <v>38</v>
      </c>
      <c r="IS47" s="410" t="s">
        <v>38</v>
      </c>
      <c r="IT47" s="410" t="s">
        <v>38</v>
      </c>
      <c r="IU47" s="410" t="s">
        <v>38</v>
      </c>
      <c r="IV47" s="410" t="s">
        <v>38</v>
      </c>
      <c r="IW47" s="410" t="s">
        <v>38</v>
      </c>
      <c r="IX47" s="410" t="s">
        <v>38</v>
      </c>
      <c r="IY47" s="410" t="s">
        <v>38</v>
      </c>
      <c r="IZ47" s="410" t="s">
        <v>38</v>
      </c>
      <c r="JA47" s="410" t="s">
        <v>38</v>
      </c>
      <c r="JB47" s="410" t="s">
        <v>38</v>
      </c>
      <c r="JC47" s="410">
        <v>2</v>
      </c>
      <c r="JD47" s="410">
        <v>2</v>
      </c>
      <c r="JE47" s="410">
        <v>2</v>
      </c>
      <c r="JF47" s="410">
        <v>2</v>
      </c>
      <c r="JG47" s="410">
        <v>3</v>
      </c>
      <c r="JH47" s="410">
        <v>3</v>
      </c>
      <c r="JI47" s="410">
        <v>2</v>
      </c>
      <c r="JJ47" s="410" t="s">
        <v>38</v>
      </c>
      <c r="JK47" s="410" t="s">
        <v>38</v>
      </c>
      <c r="JL47" s="426" t="s">
        <v>38</v>
      </c>
      <c r="JN47" s="351"/>
      <c r="JO47" s="359"/>
      <c r="JP47" s="356">
        <v>2107</v>
      </c>
      <c r="JQ47" s="362" t="s">
        <v>338</v>
      </c>
      <c r="JR47" s="365" t="s">
        <v>136</v>
      </c>
      <c r="JS47" s="396">
        <v>28</v>
      </c>
      <c r="JT47" s="406" t="s">
        <v>38</v>
      </c>
      <c r="JU47" s="410" t="s">
        <v>38</v>
      </c>
      <c r="JV47" s="410" t="s">
        <v>38</v>
      </c>
      <c r="JW47" s="410" t="s">
        <v>38</v>
      </c>
      <c r="JX47" s="414" t="s">
        <v>38</v>
      </c>
      <c r="JY47" s="418" t="s">
        <v>38</v>
      </c>
      <c r="JZ47" s="410" t="s">
        <v>38</v>
      </c>
      <c r="KA47" s="410" t="s">
        <v>38</v>
      </c>
      <c r="KB47" s="410" t="s">
        <v>38</v>
      </c>
      <c r="KC47" s="410" t="s">
        <v>38</v>
      </c>
      <c r="KD47" s="410" t="s">
        <v>38</v>
      </c>
      <c r="KE47" s="410" t="s">
        <v>38</v>
      </c>
      <c r="KF47" s="410" t="s">
        <v>38</v>
      </c>
      <c r="KG47" s="410" t="s">
        <v>38</v>
      </c>
      <c r="KH47" s="410" t="s">
        <v>38</v>
      </c>
      <c r="KI47" s="410" t="s">
        <v>38</v>
      </c>
      <c r="KJ47" s="410" t="s">
        <v>38</v>
      </c>
      <c r="KK47" s="410">
        <v>3</v>
      </c>
      <c r="KL47" s="410">
        <v>2</v>
      </c>
      <c r="KM47" s="410">
        <v>2</v>
      </c>
      <c r="KN47" s="410">
        <v>4</v>
      </c>
      <c r="KO47" s="410">
        <v>8</v>
      </c>
      <c r="KP47" s="410">
        <v>6</v>
      </c>
      <c r="KQ47" s="410">
        <v>2</v>
      </c>
      <c r="KR47" s="410">
        <v>1</v>
      </c>
      <c r="KS47" s="410" t="s">
        <v>38</v>
      </c>
      <c r="KT47" s="426" t="s">
        <v>38</v>
      </c>
    </row>
    <row r="48" spans="2:306" ht="18.75" customHeight="1">
      <c r="B48" s="351"/>
      <c r="C48" s="359"/>
      <c r="D48" s="356"/>
      <c r="E48" s="362"/>
      <c r="F48" s="366" t="s">
        <v>17</v>
      </c>
      <c r="G48" s="370">
        <f t="shared" si="0"/>
        <v>20</v>
      </c>
      <c r="H48" s="370">
        <v>0</v>
      </c>
      <c r="I48" s="370">
        <v>0</v>
      </c>
      <c r="J48" s="370">
        <v>0</v>
      </c>
      <c r="K48" s="370">
        <v>0</v>
      </c>
      <c r="L48" s="370">
        <v>0</v>
      </c>
      <c r="M48" s="370">
        <v>0</v>
      </c>
      <c r="N48" s="370">
        <v>0</v>
      </c>
      <c r="O48" s="370">
        <v>0</v>
      </c>
      <c r="P48" s="370">
        <v>0</v>
      </c>
      <c r="Q48" s="370">
        <v>0</v>
      </c>
      <c r="R48" s="370">
        <v>0</v>
      </c>
      <c r="S48" s="370">
        <v>0</v>
      </c>
      <c r="T48" s="370">
        <v>0</v>
      </c>
      <c r="U48" s="370">
        <v>0</v>
      </c>
      <c r="V48" s="370">
        <v>0</v>
      </c>
      <c r="W48" s="370">
        <v>1</v>
      </c>
      <c r="X48" s="370">
        <v>0</v>
      </c>
      <c r="Y48" s="370">
        <v>0</v>
      </c>
      <c r="Z48" s="370">
        <v>0</v>
      </c>
      <c r="AA48" s="370">
        <v>4</v>
      </c>
      <c r="AB48" s="370">
        <v>4</v>
      </c>
      <c r="AC48" s="370">
        <v>3</v>
      </c>
      <c r="AD48" s="370">
        <v>5</v>
      </c>
      <c r="AE48" s="370">
        <v>3</v>
      </c>
      <c r="AF48" s="370">
        <v>0</v>
      </c>
      <c r="AG48" s="370">
        <v>0</v>
      </c>
      <c r="AJ48" s="351"/>
      <c r="AK48" s="359"/>
      <c r="AL48" s="356"/>
      <c r="AM48" s="362"/>
      <c r="AN48" s="366" t="s">
        <v>17</v>
      </c>
      <c r="AO48" s="381">
        <f t="shared" si="2"/>
        <v>25</v>
      </c>
      <c r="AP48" s="385">
        <v>0</v>
      </c>
      <c r="AQ48" s="389">
        <v>0</v>
      </c>
      <c r="AR48" s="389">
        <v>0</v>
      </c>
      <c r="AS48" s="389">
        <v>0</v>
      </c>
      <c r="AT48" s="389">
        <v>0</v>
      </c>
      <c r="AU48" s="389">
        <v>0</v>
      </c>
      <c r="AV48" s="389">
        <v>0</v>
      </c>
      <c r="AW48" s="389">
        <v>0</v>
      </c>
      <c r="AX48" s="389">
        <v>0</v>
      </c>
      <c r="AY48" s="389">
        <v>0</v>
      </c>
      <c r="AZ48" s="389">
        <v>0</v>
      </c>
      <c r="BA48" s="389">
        <v>0</v>
      </c>
      <c r="BB48" s="389">
        <v>0</v>
      </c>
      <c r="BC48" s="389">
        <v>0</v>
      </c>
      <c r="BD48" s="389">
        <v>0</v>
      </c>
      <c r="BE48" s="389">
        <v>0</v>
      </c>
      <c r="BF48" s="389">
        <v>0</v>
      </c>
      <c r="BG48" s="389">
        <v>0</v>
      </c>
      <c r="BH48" s="389">
        <v>3</v>
      </c>
      <c r="BI48" s="389">
        <v>2</v>
      </c>
      <c r="BJ48" s="389">
        <v>4</v>
      </c>
      <c r="BK48" s="389">
        <v>6</v>
      </c>
      <c r="BL48" s="389">
        <v>9</v>
      </c>
      <c r="BM48" s="389">
        <v>1</v>
      </c>
      <c r="BN48" s="389">
        <v>0</v>
      </c>
      <c r="BO48" s="381">
        <v>0</v>
      </c>
      <c r="BQ48" s="351"/>
      <c r="BR48" s="359"/>
      <c r="BS48" s="356"/>
      <c r="BT48" s="362"/>
      <c r="BU48" s="366" t="s">
        <v>17</v>
      </c>
      <c r="BV48" s="397">
        <v>21</v>
      </c>
      <c r="BW48" s="405" t="s">
        <v>38</v>
      </c>
      <c r="BX48" s="409" t="s">
        <v>38</v>
      </c>
      <c r="BY48" s="409" t="s">
        <v>38</v>
      </c>
      <c r="BZ48" s="409" t="s">
        <v>38</v>
      </c>
      <c r="CA48" s="413" t="s">
        <v>38</v>
      </c>
      <c r="CB48" s="405" t="s">
        <v>38</v>
      </c>
      <c r="CC48" s="409" t="s">
        <v>38</v>
      </c>
      <c r="CD48" s="409" t="s">
        <v>38</v>
      </c>
      <c r="CE48" s="409" t="s">
        <v>38</v>
      </c>
      <c r="CF48" s="409" t="s">
        <v>38</v>
      </c>
      <c r="CG48" s="409" t="s">
        <v>38</v>
      </c>
      <c r="CH48" s="409" t="s">
        <v>38</v>
      </c>
      <c r="CI48" s="409" t="s">
        <v>38</v>
      </c>
      <c r="CJ48" s="409" t="s">
        <v>38</v>
      </c>
      <c r="CK48" s="409" t="s">
        <v>38</v>
      </c>
      <c r="CL48" s="409" t="s">
        <v>38</v>
      </c>
      <c r="CM48" s="409" t="s">
        <v>38</v>
      </c>
      <c r="CN48" s="409">
        <v>2</v>
      </c>
      <c r="CO48" s="409">
        <v>2</v>
      </c>
      <c r="CP48" s="409">
        <v>3</v>
      </c>
      <c r="CQ48" s="409">
        <v>1</v>
      </c>
      <c r="CR48" s="409">
        <v>4</v>
      </c>
      <c r="CS48" s="409">
        <v>7</v>
      </c>
      <c r="CT48" s="409" t="s">
        <v>38</v>
      </c>
      <c r="CU48" s="409">
        <v>2</v>
      </c>
      <c r="CV48" s="409" t="s">
        <v>38</v>
      </c>
      <c r="CW48" s="425" t="s">
        <v>38</v>
      </c>
      <c r="CZ48" s="351"/>
      <c r="DA48" s="359"/>
      <c r="DB48" s="356"/>
      <c r="DC48" s="362"/>
      <c r="DD48" s="366" t="s">
        <v>17</v>
      </c>
      <c r="DE48" s="397">
        <v>33</v>
      </c>
      <c r="DF48" s="405" t="s">
        <v>38</v>
      </c>
      <c r="DG48" s="409" t="s">
        <v>38</v>
      </c>
      <c r="DH48" s="409" t="s">
        <v>38</v>
      </c>
      <c r="DI48" s="409" t="s">
        <v>38</v>
      </c>
      <c r="DJ48" s="413" t="s">
        <v>38</v>
      </c>
      <c r="DK48" s="405" t="s">
        <v>38</v>
      </c>
      <c r="DL48" s="409" t="s">
        <v>38</v>
      </c>
      <c r="DM48" s="409" t="s">
        <v>38</v>
      </c>
      <c r="DN48" s="409" t="s">
        <v>38</v>
      </c>
      <c r="DO48" s="409" t="s">
        <v>38</v>
      </c>
      <c r="DP48" s="409" t="s">
        <v>38</v>
      </c>
      <c r="DQ48" s="409" t="s">
        <v>38</v>
      </c>
      <c r="DR48" s="409" t="s">
        <v>38</v>
      </c>
      <c r="DS48" s="409" t="s">
        <v>38</v>
      </c>
      <c r="DT48" s="409" t="s">
        <v>38</v>
      </c>
      <c r="DU48" s="409" t="s">
        <v>38</v>
      </c>
      <c r="DV48" s="409" t="s">
        <v>38</v>
      </c>
      <c r="DW48" s="409" t="s">
        <v>38</v>
      </c>
      <c r="DX48" s="409">
        <v>2</v>
      </c>
      <c r="DY48" s="409">
        <v>2</v>
      </c>
      <c r="DZ48" s="409">
        <v>8</v>
      </c>
      <c r="EA48" s="409">
        <v>8</v>
      </c>
      <c r="EB48" s="409">
        <v>3</v>
      </c>
      <c r="EC48" s="409">
        <v>8</v>
      </c>
      <c r="ED48" s="409">
        <v>2</v>
      </c>
      <c r="EE48" s="409" t="s">
        <v>38</v>
      </c>
      <c r="EF48" s="425" t="s">
        <v>38</v>
      </c>
      <c r="EH48" s="351"/>
      <c r="EI48" s="359"/>
      <c r="EJ48" s="356"/>
      <c r="EK48" s="362"/>
      <c r="EL48" s="366" t="s">
        <v>17</v>
      </c>
      <c r="EM48" s="397">
        <v>21</v>
      </c>
      <c r="EN48" s="405" t="s">
        <v>38</v>
      </c>
      <c r="EO48" s="409" t="s">
        <v>38</v>
      </c>
      <c r="EP48" s="409" t="s">
        <v>38</v>
      </c>
      <c r="EQ48" s="409" t="s">
        <v>38</v>
      </c>
      <c r="ER48" s="413" t="s">
        <v>38</v>
      </c>
      <c r="ES48" s="405" t="s">
        <v>38</v>
      </c>
      <c r="ET48" s="409" t="s">
        <v>38</v>
      </c>
      <c r="EU48" s="409" t="s">
        <v>38</v>
      </c>
      <c r="EV48" s="409" t="s">
        <v>38</v>
      </c>
      <c r="EW48" s="409" t="s">
        <v>38</v>
      </c>
      <c r="EX48" s="409" t="s">
        <v>38</v>
      </c>
      <c r="EY48" s="409" t="s">
        <v>38</v>
      </c>
      <c r="EZ48" s="409" t="s">
        <v>38</v>
      </c>
      <c r="FA48" s="409" t="s">
        <v>38</v>
      </c>
      <c r="FB48" s="409" t="s">
        <v>38</v>
      </c>
      <c r="FC48" s="409" t="s">
        <v>38</v>
      </c>
      <c r="FD48" s="409">
        <v>1</v>
      </c>
      <c r="FE48" s="409">
        <v>1</v>
      </c>
      <c r="FF48" s="409">
        <v>1</v>
      </c>
      <c r="FG48" s="409" t="s">
        <v>38</v>
      </c>
      <c r="FH48" s="409">
        <v>2</v>
      </c>
      <c r="FI48" s="409">
        <v>3</v>
      </c>
      <c r="FJ48" s="409">
        <v>7</v>
      </c>
      <c r="FK48" s="409">
        <v>2</v>
      </c>
      <c r="FL48" s="409">
        <v>4</v>
      </c>
      <c r="FM48" s="409" t="s">
        <v>38</v>
      </c>
      <c r="FN48" s="425" t="s">
        <v>38</v>
      </c>
      <c r="FP48" s="351"/>
      <c r="FQ48" s="359"/>
      <c r="FR48" s="356"/>
      <c r="FS48" s="362"/>
      <c r="FT48" s="366" t="s">
        <v>17</v>
      </c>
      <c r="FU48" s="397">
        <v>25</v>
      </c>
      <c r="FV48" s="405" t="s">
        <v>38</v>
      </c>
      <c r="FW48" s="409" t="s">
        <v>38</v>
      </c>
      <c r="FX48" s="409" t="s">
        <v>38</v>
      </c>
      <c r="FY48" s="409" t="s">
        <v>38</v>
      </c>
      <c r="FZ48" s="413" t="s">
        <v>38</v>
      </c>
      <c r="GA48" s="405" t="s">
        <v>38</v>
      </c>
      <c r="GB48" s="409" t="s">
        <v>38</v>
      </c>
      <c r="GC48" s="409" t="s">
        <v>38</v>
      </c>
      <c r="GD48" s="409" t="s">
        <v>38</v>
      </c>
      <c r="GE48" s="409" t="s">
        <v>38</v>
      </c>
      <c r="GF48" s="409" t="s">
        <v>38</v>
      </c>
      <c r="GG48" s="409" t="s">
        <v>38</v>
      </c>
      <c r="GH48" s="409">
        <v>1</v>
      </c>
      <c r="GI48" s="409" t="s">
        <v>38</v>
      </c>
      <c r="GJ48" s="409" t="s">
        <v>38</v>
      </c>
      <c r="GK48" s="409" t="s">
        <v>38</v>
      </c>
      <c r="GL48" s="409" t="s">
        <v>38</v>
      </c>
      <c r="GM48" s="409" t="s">
        <v>38</v>
      </c>
      <c r="GN48" s="409">
        <v>2</v>
      </c>
      <c r="GO48" s="409">
        <v>2</v>
      </c>
      <c r="GP48" s="409">
        <v>1</v>
      </c>
      <c r="GQ48" s="409">
        <v>6</v>
      </c>
      <c r="GR48" s="409">
        <v>5</v>
      </c>
      <c r="GS48" s="409">
        <v>5</v>
      </c>
      <c r="GT48" s="409">
        <v>2</v>
      </c>
      <c r="GU48" s="409">
        <v>1</v>
      </c>
      <c r="GV48" s="425" t="s">
        <v>38</v>
      </c>
      <c r="GX48" s="351"/>
      <c r="GY48" s="359"/>
      <c r="GZ48" s="356"/>
      <c r="HA48" s="362"/>
      <c r="HB48" s="366" t="s">
        <v>17</v>
      </c>
      <c r="HC48" s="397">
        <v>25</v>
      </c>
      <c r="HD48" s="405" t="s">
        <v>38</v>
      </c>
      <c r="HE48" s="409" t="s">
        <v>38</v>
      </c>
      <c r="HF48" s="409" t="s">
        <v>38</v>
      </c>
      <c r="HG48" s="409" t="s">
        <v>38</v>
      </c>
      <c r="HH48" s="413" t="s">
        <v>38</v>
      </c>
      <c r="HI48" s="417" t="s">
        <v>38</v>
      </c>
      <c r="HJ48" s="409" t="s">
        <v>38</v>
      </c>
      <c r="HK48" s="409" t="s">
        <v>38</v>
      </c>
      <c r="HL48" s="409" t="s">
        <v>38</v>
      </c>
      <c r="HM48" s="409" t="s">
        <v>38</v>
      </c>
      <c r="HN48" s="409" t="s">
        <v>38</v>
      </c>
      <c r="HO48" s="409" t="s">
        <v>38</v>
      </c>
      <c r="HP48" s="409" t="s">
        <v>38</v>
      </c>
      <c r="HQ48" s="409" t="s">
        <v>38</v>
      </c>
      <c r="HR48" s="409" t="s">
        <v>38</v>
      </c>
      <c r="HS48" s="409">
        <v>1</v>
      </c>
      <c r="HT48" s="409" t="s">
        <v>38</v>
      </c>
      <c r="HU48" s="409" t="s">
        <v>38</v>
      </c>
      <c r="HV48" s="409" t="s">
        <v>38</v>
      </c>
      <c r="HW48" s="409">
        <v>2</v>
      </c>
      <c r="HX48" s="409">
        <v>4</v>
      </c>
      <c r="HY48" s="409">
        <v>6</v>
      </c>
      <c r="HZ48" s="409">
        <v>7</v>
      </c>
      <c r="IA48" s="409">
        <v>4</v>
      </c>
      <c r="IB48" s="409">
        <v>1</v>
      </c>
      <c r="IC48" s="409" t="s">
        <v>38</v>
      </c>
      <c r="ID48" s="425" t="s">
        <v>38</v>
      </c>
      <c r="IF48" s="351"/>
      <c r="IG48" s="359"/>
      <c r="IH48" s="356"/>
      <c r="II48" s="362"/>
      <c r="IJ48" s="366" t="s">
        <v>17</v>
      </c>
      <c r="IK48" s="397">
        <v>16</v>
      </c>
      <c r="IL48" s="405" t="s">
        <v>38</v>
      </c>
      <c r="IM48" s="409" t="s">
        <v>38</v>
      </c>
      <c r="IN48" s="409" t="s">
        <v>38</v>
      </c>
      <c r="IO48" s="409" t="s">
        <v>38</v>
      </c>
      <c r="IP48" s="413" t="s">
        <v>38</v>
      </c>
      <c r="IQ48" s="417" t="s">
        <v>38</v>
      </c>
      <c r="IR48" s="409" t="s">
        <v>38</v>
      </c>
      <c r="IS48" s="409" t="s">
        <v>38</v>
      </c>
      <c r="IT48" s="409" t="s">
        <v>38</v>
      </c>
      <c r="IU48" s="409" t="s">
        <v>38</v>
      </c>
      <c r="IV48" s="409" t="s">
        <v>38</v>
      </c>
      <c r="IW48" s="409" t="s">
        <v>38</v>
      </c>
      <c r="IX48" s="409" t="s">
        <v>38</v>
      </c>
      <c r="IY48" s="409" t="s">
        <v>38</v>
      </c>
      <c r="IZ48" s="409" t="s">
        <v>38</v>
      </c>
      <c r="JA48" s="409" t="s">
        <v>38</v>
      </c>
      <c r="JB48" s="409" t="s">
        <v>38</v>
      </c>
      <c r="JC48" s="409" t="s">
        <v>38</v>
      </c>
      <c r="JD48" s="409">
        <v>1</v>
      </c>
      <c r="JE48" s="409">
        <v>3</v>
      </c>
      <c r="JF48" s="409">
        <v>1</v>
      </c>
      <c r="JG48" s="409">
        <v>3</v>
      </c>
      <c r="JH48" s="409">
        <v>2</v>
      </c>
      <c r="JI48" s="409">
        <v>3</v>
      </c>
      <c r="JJ48" s="409">
        <v>3</v>
      </c>
      <c r="JK48" s="409" t="s">
        <v>38</v>
      </c>
      <c r="JL48" s="425" t="s">
        <v>38</v>
      </c>
      <c r="JN48" s="351"/>
      <c r="JO48" s="359"/>
      <c r="JP48" s="356"/>
      <c r="JQ48" s="362"/>
      <c r="JR48" s="366" t="s">
        <v>17</v>
      </c>
      <c r="JS48" s="397">
        <v>27</v>
      </c>
      <c r="JT48" s="405" t="s">
        <v>38</v>
      </c>
      <c r="JU48" s="409" t="s">
        <v>38</v>
      </c>
      <c r="JV48" s="409" t="s">
        <v>38</v>
      </c>
      <c r="JW48" s="409" t="s">
        <v>38</v>
      </c>
      <c r="JX48" s="413" t="s">
        <v>38</v>
      </c>
      <c r="JY48" s="417" t="s">
        <v>38</v>
      </c>
      <c r="JZ48" s="409" t="s">
        <v>38</v>
      </c>
      <c r="KA48" s="409" t="s">
        <v>38</v>
      </c>
      <c r="KB48" s="409" t="s">
        <v>38</v>
      </c>
      <c r="KC48" s="409" t="s">
        <v>38</v>
      </c>
      <c r="KD48" s="409" t="s">
        <v>38</v>
      </c>
      <c r="KE48" s="409" t="s">
        <v>38</v>
      </c>
      <c r="KF48" s="409" t="s">
        <v>38</v>
      </c>
      <c r="KG48" s="409" t="s">
        <v>38</v>
      </c>
      <c r="KH48" s="409" t="s">
        <v>38</v>
      </c>
      <c r="KI48" s="409" t="s">
        <v>38</v>
      </c>
      <c r="KJ48" s="409" t="s">
        <v>38</v>
      </c>
      <c r="KK48" s="409" t="s">
        <v>38</v>
      </c>
      <c r="KL48" s="409">
        <v>2</v>
      </c>
      <c r="KM48" s="409" t="s">
        <v>38</v>
      </c>
      <c r="KN48" s="409">
        <v>5</v>
      </c>
      <c r="KO48" s="409">
        <v>8</v>
      </c>
      <c r="KP48" s="409">
        <v>8</v>
      </c>
      <c r="KQ48" s="409">
        <v>3</v>
      </c>
      <c r="KR48" s="409">
        <v>1</v>
      </c>
      <c r="KS48" s="409" t="s">
        <v>38</v>
      </c>
      <c r="KT48" s="425" t="s">
        <v>38</v>
      </c>
    </row>
    <row r="49" spans="2:306" ht="18.75" customHeight="1">
      <c r="B49" s="351"/>
      <c r="C49" s="359"/>
      <c r="D49" s="356">
        <v>2108</v>
      </c>
      <c r="E49" s="362" t="s">
        <v>162</v>
      </c>
      <c r="F49" s="365" t="s">
        <v>136</v>
      </c>
      <c r="G49" s="369">
        <f t="shared" si="0"/>
        <v>37</v>
      </c>
      <c r="H49" s="369">
        <v>0</v>
      </c>
      <c r="I49" s="369">
        <v>0</v>
      </c>
      <c r="J49" s="369">
        <v>0</v>
      </c>
      <c r="K49" s="369">
        <v>0</v>
      </c>
      <c r="L49" s="369">
        <v>0</v>
      </c>
      <c r="M49" s="369">
        <v>0</v>
      </c>
      <c r="N49" s="369">
        <v>0</v>
      </c>
      <c r="O49" s="369">
        <v>0</v>
      </c>
      <c r="P49" s="369">
        <v>0</v>
      </c>
      <c r="Q49" s="369">
        <v>0</v>
      </c>
      <c r="R49" s="369">
        <v>0</v>
      </c>
      <c r="S49" s="369">
        <v>0</v>
      </c>
      <c r="T49" s="369">
        <v>0</v>
      </c>
      <c r="U49" s="369">
        <v>0</v>
      </c>
      <c r="V49" s="369">
        <v>0</v>
      </c>
      <c r="W49" s="369">
        <v>0</v>
      </c>
      <c r="X49" s="369">
        <v>1</v>
      </c>
      <c r="Y49" s="369">
        <v>3</v>
      </c>
      <c r="Z49" s="369">
        <v>5</v>
      </c>
      <c r="AA49" s="369">
        <v>6</v>
      </c>
      <c r="AB49" s="369">
        <v>7</v>
      </c>
      <c r="AC49" s="369">
        <v>5</v>
      </c>
      <c r="AD49" s="369">
        <v>7</v>
      </c>
      <c r="AE49" s="369">
        <v>2</v>
      </c>
      <c r="AF49" s="369">
        <v>1</v>
      </c>
      <c r="AG49" s="369">
        <v>0</v>
      </c>
      <c r="AJ49" s="351"/>
      <c r="AK49" s="359"/>
      <c r="AL49" s="356">
        <v>2108</v>
      </c>
      <c r="AM49" s="362" t="s">
        <v>162</v>
      </c>
      <c r="AN49" s="365" t="s">
        <v>136</v>
      </c>
      <c r="AO49" s="380">
        <f t="shared" si="2"/>
        <v>28</v>
      </c>
      <c r="AP49" s="384">
        <v>0</v>
      </c>
      <c r="AQ49" s="388">
        <v>0</v>
      </c>
      <c r="AR49" s="388">
        <v>0</v>
      </c>
      <c r="AS49" s="388">
        <v>0</v>
      </c>
      <c r="AT49" s="388">
        <v>0</v>
      </c>
      <c r="AU49" s="388">
        <v>0</v>
      </c>
      <c r="AV49" s="388">
        <v>0</v>
      </c>
      <c r="AW49" s="388">
        <v>0</v>
      </c>
      <c r="AX49" s="388">
        <v>0</v>
      </c>
      <c r="AY49" s="388">
        <v>0</v>
      </c>
      <c r="AZ49" s="388">
        <v>0</v>
      </c>
      <c r="BA49" s="388">
        <v>0</v>
      </c>
      <c r="BB49" s="388">
        <v>0</v>
      </c>
      <c r="BC49" s="388">
        <v>1</v>
      </c>
      <c r="BD49" s="388">
        <v>0</v>
      </c>
      <c r="BE49" s="388">
        <v>1</v>
      </c>
      <c r="BF49" s="388">
        <v>1</v>
      </c>
      <c r="BG49" s="388">
        <v>1</v>
      </c>
      <c r="BH49" s="388">
        <v>2</v>
      </c>
      <c r="BI49" s="388">
        <v>5</v>
      </c>
      <c r="BJ49" s="388">
        <v>4</v>
      </c>
      <c r="BK49" s="388">
        <v>6</v>
      </c>
      <c r="BL49" s="388">
        <v>3</v>
      </c>
      <c r="BM49" s="388">
        <v>3</v>
      </c>
      <c r="BN49" s="388">
        <v>1</v>
      </c>
      <c r="BO49" s="380">
        <v>0</v>
      </c>
      <c r="BQ49" s="351"/>
      <c r="BR49" s="359"/>
      <c r="BS49" s="356">
        <v>2108</v>
      </c>
      <c r="BT49" s="362" t="s">
        <v>162</v>
      </c>
      <c r="BU49" s="365" t="s">
        <v>136</v>
      </c>
      <c r="BV49" s="396">
        <v>40</v>
      </c>
      <c r="BW49" s="406" t="s">
        <v>38</v>
      </c>
      <c r="BX49" s="410" t="s">
        <v>38</v>
      </c>
      <c r="BY49" s="410" t="s">
        <v>38</v>
      </c>
      <c r="BZ49" s="410" t="s">
        <v>38</v>
      </c>
      <c r="CA49" s="414" t="s">
        <v>38</v>
      </c>
      <c r="CB49" s="406" t="s">
        <v>38</v>
      </c>
      <c r="CC49" s="410" t="s">
        <v>38</v>
      </c>
      <c r="CD49" s="410" t="s">
        <v>38</v>
      </c>
      <c r="CE49" s="410" t="s">
        <v>38</v>
      </c>
      <c r="CF49" s="410" t="s">
        <v>38</v>
      </c>
      <c r="CG49" s="410" t="s">
        <v>38</v>
      </c>
      <c r="CH49" s="410" t="s">
        <v>38</v>
      </c>
      <c r="CI49" s="410" t="s">
        <v>38</v>
      </c>
      <c r="CJ49" s="410" t="s">
        <v>38</v>
      </c>
      <c r="CK49" s="410">
        <v>1</v>
      </c>
      <c r="CL49" s="410">
        <v>1</v>
      </c>
      <c r="CM49" s="410">
        <v>3</v>
      </c>
      <c r="CN49" s="410">
        <v>2</v>
      </c>
      <c r="CO49" s="410">
        <v>9</v>
      </c>
      <c r="CP49" s="410">
        <v>6</v>
      </c>
      <c r="CQ49" s="410">
        <v>8</v>
      </c>
      <c r="CR49" s="410">
        <v>8</v>
      </c>
      <c r="CS49" s="410">
        <v>1</v>
      </c>
      <c r="CT49" s="410">
        <v>1</v>
      </c>
      <c r="CU49" s="410" t="s">
        <v>38</v>
      </c>
      <c r="CV49" s="410" t="s">
        <v>38</v>
      </c>
      <c r="CW49" s="426" t="s">
        <v>38</v>
      </c>
      <c r="CZ49" s="351"/>
      <c r="DA49" s="359"/>
      <c r="DB49" s="356">
        <v>2108</v>
      </c>
      <c r="DC49" s="362" t="s">
        <v>162</v>
      </c>
      <c r="DD49" s="365" t="s">
        <v>136</v>
      </c>
      <c r="DE49" s="396">
        <v>46</v>
      </c>
      <c r="DF49" s="406" t="s">
        <v>38</v>
      </c>
      <c r="DG49" s="410" t="s">
        <v>38</v>
      </c>
      <c r="DH49" s="410" t="s">
        <v>38</v>
      </c>
      <c r="DI49" s="410" t="s">
        <v>38</v>
      </c>
      <c r="DJ49" s="414" t="s">
        <v>38</v>
      </c>
      <c r="DK49" s="406" t="s">
        <v>38</v>
      </c>
      <c r="DL49" s="410" t="s">
        <v>38</v>
      </c>
      <c r="DM49" s="410" t="s">
        <v>38</v>
      </c>
      <c r="DN49" s="410" t="s">
        <v>38</v>
      </c>
      <c r="DO49" s="410" t="s">
        <v>38</v>
      </c>
      <c r="DP49" s="410" t="s">
        <v>38</v>
      </c>
      <c r="DQ49" s="410" t="s">
        <v>38</v>
      </c>
      <c r="DR49" s="410" t="s">
        <v>38</v>
      </c>
      <c r="DS49" s="410">
        <v>1</v>
      </c>
      <c r="DT49" s="410">
        <v>1</v>
      </c>
      <c r="DU49" s="410" t="s">
        <v>38</v>
      </c>
      <c r="DV49" s="410">
        <v>1</v>
      </c>
      <c r="DW49" s="410">
        <v>5</v>
      </c>
      <c r="DX49" s="410">
        <v>4</v>
      </c>
      <c r="DY49" s="410">
        <v>6</v>
      </c>
      <c r="DZ49" s="410">
        <v>12</v>
      </c>
      <c r="EA49" s="410">
        <v>7</v>
      </c>
      <c r="EB49" s="410">
        <v>6</v>
      </c>
      <c r="EC49" s="410">
        <v>3</v>
      </c>
      <c r="ED49" s="410" t="s">
        <v>38</v>
      </c>
      <c r="EE49" s="410" t="s">
        <v>38</v>
      </c>
      <c r="EF49" s="426" t="s">
        <v>38</v>
      </c>
      <c r="EH49" s="351"/>
      <c r="EI49" s="359"/>
      <c r="EJ49" s="356">
        <v>2108</v>
      </c>
      <c r="EK49" s="362" t="s">
        <v>162</v>
      </c>
      <c r="EL49" s="365" t="s">
        <v>136</v>
      </c>
      <c r="EM49" s="396">
        <v>46</v>
      </c>
      <c r="EN49" s="406" t="s">
        <v>38</v>
      </c>
      <c r="EO49" s="410" t="s">
        <v>38</v>
      </c>
      <c r="EP49" s="410" t="s">
        <v>38</v>
      </c>
      <c r="EQ49" s="410" t="s">
        <v>38</v>
      </c>
      <c r="ER49" s="414" t="s">
        <v>38</v>
      </c>
      <c r="ES49" s="406" t="s">
        <v>38</v>
      </c>
      <c r="ET49" s="410" t="s">
        <v>38</v>
      </c>
      <c r="EU49" s="410" t="s">
        <v>38</v>
      </c>
      <c r="EV49" s="410" t="s">
        <v>38</v>
      </c>
      <c r="EW49" s="410" t="s">
        <v>38</v>
      </c>
      <c r="EX49" s="410" t="s">
        <v>38</v>
      </c>
      <c r="EY49" s="410" t="s">
        <v>38</v>
      </c>
      <c r="EZ49" s="410" t="s">
        <v>38</v>
      </c>
      <c r="FA49" s="410" t="s">
        <v>38</v>
      </c>
      <c r="FB49" s="410" t="s">
        <v>38</v>
      </c>
      <c r="FC49" s="410" t="s">
        <v>38</v>
      </c>
      <c r="FD49" s="410">
        <v>2</v>
      </c>
      <c r="FE49" s="410">
        <v>1</v>
      </c>
      <c r="FF49" s="410">
        <v>9</v>
      </c>
      <c r="FG49" s="410">
        <v>11</v>
      </c>
      <c r="FH49" s="410">
        <v>10</v>
      </c>
      <c r="FI49" s="410">
        <v>5</v>
      </c>
      <c r="FJ49" s="410">
        <v>7</v>
      </c>
      <c r="FK49" s="410" t="s">
        <v>38</v>
      </c>
      <c r="FL49" s="410">
        <v>1</v>
      </c>
      <c r="FM49" s="410" t="s">
        <v>38</v>
      </c>
      <c r="FN49" s="426" t="s">
        <v>38</v>
      </c>
      <c r="FP49" s="351"/>
      <c r="FQ49" s="359"/>
      <c r="FR49" s="356">
        <v>2108</v>
      </c>
      <c r="FS49" s="362" t="s">
        <v>162</v>
      </c>
      <c r="FT49" s="365" t="s">
        <v>136</v>
      </c>
      <c r="FU49" s="396">
        <v>35</v>
      </c>
      <c r="FV49" s="406" t="s">
        <v>38</v>
      </c>
      <c r="FW49" s="410" t="s">
        <v>38</v>
      </c>
      <c r="FX49" s="410" t="s">
        <v>38</v>
      </c>
      <c r="FY49" s="410" t="s">
        <v>38</v>
      </c>
      <c r="FZ49" s="414" t="s">
        <v>38</v>
      </c>
      <c r="GA49" s="406" t="s">
        <v>38</v>
      </c>
      <c r="GB49" s="410" t="s">
        <v>38</v>
      </c>
      <c r="GC49" s="410" t="s">
        <v>38</v>
      </c>
      <c r="GD49" s="410" t="s">
        <v>38</v>
      </c>
      <c r="GE49" s="410" t="s">
        <v>38</v>
      </c>
      <c r="GF49" s="410" t="s">
        <v>38</v>
      </c>
      <c r="GG49" s="410" t="s">
        <v>38</v>
      </c>
      <c r="GH49" s="410" t="s">
        <v>38</v>
      </c>
      <c r="GI49" s="410" t="s">
        <v>38</v>
      </c>
      <c r="GJ49" s="410">
        <v>1</v>
      </c>
      <c r="GK49" s="410" t="s">
        <v>38</v>
      </c>
      <c r="GL49" s="410" t="s">
        <v>38</v>
      </c>
      <c r="GM49" s="410">
        <v>4</v>
      </c>
      <c r="GN49" s="410">
        <v>6</v>
      </c>
      <c r="GO49" s="410">
        <v>4</v>
      </c>
      <c r="GP49" s="410">
        <v>8</v>
      </c>
      <c r="GQ49" s="410">
        <v>7</v>
      </c>
      <c r="GR49" s="410">
        <v>5</v>
      </c>
      <c r="GS49" s="410" t="s">
        <v>38</v>
      </c>
      <c r="GT49" s="410" t="s">
        <v>38</v>
      </c>
      <c r="GU49" s="410" t="s">
        <v>38</v>
      </c>
      <c r="GV49" s="426" t="s">
        <v>38</v>
      </c>
      <c r="GX49" s="351"/>
      <c r="GY49" s="359"/>
      <c r="GZ49" s="356">
        <v>2108</v>
      </c>
      <c r="HA49" s="362" t="s">
        <v>162</v>
      </c>
      <c r="HB49" s="365" t="s">
        <v>136</v>
      </c>
      <c r="HC49" s="396">
        <v>47</v>
      </c>
      <c r="HD49" s="406" t="s">
        <v>38</v>
      </c>
      <c r="HE49" s="410" t="s">
        <v>38</v>
      </c>
      <c r="HF49" s="410" t="s">
        <v>38</v>
      </c>
      <c r="HG49" s="410" t="s">
        <v>38</v>
      </c>
      <c r="HH49" s="414" t="s">
        <v>38</v>
      </c>
      <c r="HI49" s="418" t="s">
        <v>38</v>
      </c>
      <c r="HJ49" s="410" t="s">
        <v>38</v>
      </c>
      <c r="HK49" s="410" t="s">
        <v>38</v>
      </c>
      <c r="HL49" s="410" t="s">
        <v>38</v>
      </c>
      <c r="HM49" s="410" t="s">
        <v>38</v>
      </c>
      <c r="HN49" s="410" t="s">
        <v>38</v>
      </c>
      <c r="HO49" s="410" t="s">
        <v>38</v>
      </c>
      <c r="HP49" s="410" t="s">
        <v>38</v>
      </c>
      <c r="HQ49" s="410" t="s">
        <v>38</v>
      </c>
      <c r="HR49" s="410">
        <v>1</v>
      </c>
      <c r="HS49" s="410" t="s">
        <v>38</v>
      </c>
      <c r="HT49" s="410">
        <v>4</v>
      </c>
      <c r="HU49" s="410">
        <v>3</v>
      </c>
      <c r="HV49" s="410">
        <v>11</v>
      </c>
      <c r="HW49" s="410">
        <v>3</v>
      </c>
      <c r="HX49" s="410">
        <v>8</v>
      </c>
      <c r="HY49" s="410">
        <v>12</v>
      </c>
      <c r="HZ49" s="410">
        <v>2</v>
      </c>
      <c r="IA49" s="410">
        <v>2</v>
      </c>
      <c r="IB49" s="410" t="s">
        <v>38</v>
      </c>
      <c r="IC49" s="410">
        <v>1</v>
      </c>
      <c r="ID49" s="426" t="s">
        <v>38</v>
      </c>
      <c r="IF49" s="351"/>
      <c r="IG49" s="359"/>
      <c r="IH49" s="356">
        <v>2108</v>
      </c>
      <c r="II49" s="362" t="s">
        <v>162</v>
      </c>
      <c r="IJ49" s="365" t="s">
        <v>136</v>
      </c>
      <c r="IK49" s="396">
        <v>39</v>
      </c>
      <c r="IL49" s="406" t="s">
        <v>38</v>
      </c>
      <c r="IM49" s="410" t="s">
        <v>38</v>
      </c>
      <c r="IN49" s="410" t="s">
        <v>38</v>
      </c>
      <c r="IO49" s="410" t="s">
        <v>38</v>
      </c>
      <c r="IP49" s="414" t="s">
        <v>38</v>
      </c>
      <c r="IQ49" s="418" t="s">
        <v>38</v>
      </c>
      <c r="IR49" s="410" t="s">
        <v>38</v>
      </c>
      <c r="IS49" s="410" t="s">
        <v>38</v>
      </c>
      <c r="IT49" s="410" t="s">
        <v>38</v>
      </c>
      <c r="IU49" s="410" t="s">
        <v>38</v>
      </c>
      <c r="IV49" s="410" t="s">
        <v>38</v>
      </c>
      <c r="IW49" s="410" t="s">
        <v>38</v>
      </c>
      <c r="IX49" s="410" t="s">
        <v>38</v>
      </c>
      <c r="IY49" s="410" t="s">
        <v>38</v>
      </c>
      <c r="IZ49" s="410" t="s">
        <v>38</v>
      </c>
      <c r="JA49" s="410" t="s">
        <v>38</v>
      </c>
      <c r="JB49" s="410">
        <v>3</v>
      </c>
      <c r="JC49" s="410">
        <v>4</v>
      </c>
      <c r="JD49" s="410">
        <v>1</v>
      </c>
      <c r="JE49" s="410">
        <v>8</v>
      </c>
      <c r="JF49" s="410">
        <v>8</v>
      </c>
      <c r="JG49" s="410">
        <v>9</v>
      </c>
      <c r="JH49" s="410">
        <v>5</v>
      </c>
      <c r="JI49" s="410">
        <v>1</v>
      </c>
      <c r="JJ49" s="410" t="s">
        <v>38</v>
      </c>
      <c r="JK49" s="410" t="s">
        <v>38</v>
      </c>
      <c r="JL49" s="426" t="s">
        <v>38</v>
      </c>
      <c r="JN49" s="351"/>
      <c r="JO49" s="359"/>
      <c r="JP49" s="356">
        <v>2108</v>
      </c>
      <c r="JQ49" s="362" t="s">
        <v>162</v>
      </c>
      <c r="JR49" s="365" t="s">
        <v>136</v>
      </c>
      <c r="JS49" s="396">
        <v>53</v>
      </c>
      <c r="JT49" s="406" t="s">
        <v>38</v>
      </c>
      <c r="JU49" s="410" t="s">
        <v>38</v>
      </c>
      <c r="JV49" s="410" t="s">
        <v>38</v>
      </c>
      <c r="JW49" s="410" t="s">
        <v>38</v>
      </c>
      <c r="JX49" s="414" t="s">
        <v>38</v>
      </c>
      <c r="JY49" s="418" t="s">
        <v>38</v>
      </c>
      <c r="JZ49" s="410" t="s">
        <v>38</v>
      </c>
      <c r="KA49" s="410" t="s">
        <v>38</v>
      </c>
      <c r="KB49" s="410" t="s">
        <v>38</v>
      </c>
      <c r="KC49" s="410" t="s">
        <v>38</v>
      </c>
      <c r="KD49" s="410" t="s">
        <v>38</v>
      </c>
      <c r="KE49" s="410" t="s">
        <v>38</v>
      </c>
      <c r="KF49" s="410" t="s">
        <v>38</v>
      </c>
      <c r="KG49" s="410">
        <v>1</v>
      </c>
      <c r="KH49" s="410" t="s">
        <v>38</v>
      </c>
      <c r="KI49" s="410" t="s">
        <v>38</v>
      </c>
      <c r="KJ49" s="410">
        <v>3</v>
      </c>
      <c r="KK49" s="410">
        <v>8</v>
      </c>
      <c r="KL49" s="410">
        <v>7</v>
      </c>
      <c r="KM49" s="410">
        <v>8</v>
      </c>
      <c r="KN49" s="410">
        <v>10</v>
      </c>
      <c r="KO49" s="410">
        <v>10</v>
      </c>
      <c r="KP49" s="410">
        <v>3</v>
      </c>
      <c r="KQ49" s="410">
        <v>1</v>
      </c>
      <c r="KR49" s="410">
        <v>2</v>
      </c>
      <c r="KS49" s="410" t="s">
        <v>38</v>
      </c>
      <c r="KT49" s="426" t="s">
        <v>38</v>
      </c>
    </row>
    <row r="50" spans="2:306" ht="18.75" customHeight="1">
      <c r="B50" s="351"/>
      <c r="C50" s="359"/>
      <c r="D50" s="356"/>
      <c r="E50" s="362"/>
      <c r="F50" s="366" t="s">
        <v>17</v>
      </c>
      <c r="G50" s="370">
        <f t="shared" si="0"/>
        <v>43</v>
      </c>
      <c r="H50" s="370">
        <v>0</v>
      </c>
      <c r="I50" s="370">
        <v>0</v>
      </c>
      <c r="J50" s="370">
        <v>0</v>
      </c>
      <c r="K50" s="370">
        <v>0</v>
      </c>
      <c r="L50" s="370">
        <v>0</v>
      </c>
      <c r="M50" s="370">
        <v>0</v>
      </c>
      <c r="N50" s="370">
        <v>0</v>
      </c>
      <c r="O50" s="370">
        <v>0</v>
      </c>
      <c r="P50" s="370">
        <v>0</v>
      </c>
      <c r="Q50" s="370">
        <v>0</v>
      </c>
      <c r="R50" s="370">
        <v>0</v>
      </c>
      <c r="S50" s="370">
        <v>0</v>
      </c>
      <c r="T50" s="370">
        <v>0</v>
      </c>
      <c r="U50" s="370">
        <v>0</v>
      </c>
      <c r="V50" s="370">
        <v>1</v>
      </c>
      <c r="W50" s="370">
        <v>0</v>
      </c>
      <c r="X50" s="370">
        <v>1</v>
      </c>
      <c r="Y50" s="370">
        <v>3</v>
      </c>
      <c r="Z50" s="370">
        <v>3</v>
      </c>
      <c r="AA50" s="370">
        <v>9</v>
      </c>
      <c r="AB50" s="370">
        <v>5</v>
      </c>
      <c r="AC50" s="370">
        <v>5</v>
      </c>
      <c r="AD50" s="370">
        <v>7</v>
      </c>
      <c r="AE50" s="370">
        <v>7</v>
      </c>
      <c r="AF50" s="370">
        <v>2</v>
      </c>
      <c r="AG50" s="370">
        <v>0</v>
      </c>
      <c r="AJ50" s="351"/>
      <c r="AK50" s="359"/>
      <c r="AL50" s="356"/>
      <c r="AM50" s="362"/>
      <c r="AN50" s="366" t="s">
        <v>17</v>
      </c>
      <c r="AO50" s="381">
        <f t="shared" si="2"/>
        <v>43</v>
      </c>
      <c r="AP50" s="385">
        <v>0</v>
      </c>
      <c r="AQ50" s="389">
        <v>0</v>
      </c>
      <c r="AR50" s="389">
        <v>0</v>
      </c>
      <c r="AS50" s="389">
        <v>0</v>
      </c>
      <c r="AT50" s="389">
        <v>0</v>
      </c>
      <c r="AU50" s="389">
        <v>0</v>
      </c>
      <c r="AV50" s="389">
        <v>0</v>
      </c>
      <c r="AW50" s="389">
        <v>0</v>
      </c>
      <c r="AX50" s="389">
        <v>0</v>
      </c>
      <c r="AY50" s="389">
        <v>0</v>
      </c>
      <c r="AZ50" s="389">
        <v>0</v>
      </c>
      <c r="BA50" s="389">
        <v>0</v>
      </c>
      <c r="BB50" s="389">
        <v>0</v>
      </c>
      <c r="BC50" s="389">
        <v>0</v>
      </c>
      <c r="BD50" s="389">
        <v>0</v>
      </c>
      <c r="BE50" s="389">
        <v>1</v>
      </c>
      <c r="BF50" s="389">
        <v>0</v>
      </c>
      <c r="BG50" s="389">
        <v>0</v>
      </c>
      <c r="BH50" s="389">
        <v>7</v>
      </c>
      <c r="BI50" s="389">
        <v>2</v>
      </c>
      <c r="BJ50" s="389">
        <v>10</v>
      </c>
      <c r="BK50" s="389">
        <v>4</v>
      </c>
      <c r="BL50" s="389">
        <v>8</v>
      </c>
      <c r="BM50" s="389">
        <v>7</v>
      </c>
      <c r="BN50" s="389">
        <v>4</v>
      </c>
      <c r="BO50" s="381">
        <v>0</v>
      </c>
      <c r="BQ50" s="351"/>
      <c r="BR50" s="359"/>
      <c r="BS50" s="356"/>
      <c r="BT50" s="362"/>
      <c r="BU50" s="366" t="s">
        <v>17</v>
      </c>
      <c r="BV50" s="397">
        <v>45</v>
      </c>
      <c r="BW50" s="405" t="s">
        <v>38</v>
      </c>
      <c r="BX50" s="409" t="s">
        <v>38</v>
      </c>
      <c r="BY50" s="409" t="s">
        <v>38</v>
      </c>
      <c r="BZ50" s="409" t="s">
        <v>38</v>
      </c>
      <c r="CA50" s="413" t="s">
        <v>38</v>
      </c>
      <c r="CB50" s="405" t="s">
        <v>38</v>
      </c>
      <c r="CC50" s="409" t="s">
        <v>38</v>
      </c>
      <c r="CD50" s="409" t="s">
        <v>38</v>
      </c>
      <c r="CE50" s="409" t="s">
        <v>38</v>
      </c>
      <c r="CF50" s="409" t="s">
        <v>38</v>
      </c>
      <c r="CG50" s="409" t="s">
        <v>38</v>
      </c>
      <c r="CH50" s="409" t="s">
        <v>38</v>
      </c>
      <c r="CI50" s="409" t="s">
        <v>38</v>
      </c>
      <c r="CJ50" s="409" t="s">
        <v>38</v>
      </c>
      <c r="CK50" s="409" t="s">
        <v>38</v>
      </c>
      <c r="CL50" s="409" t="s">
        <v>38</v>
      </c>
      <c r="CM50" s="409">
        <v>1</v>
      </c>
      <c r="CN50" s="409">
        <v>2</v>
      </c>
      <c r="CO50" s="409">
        <v>3</v>
      </c>
      <c r="CP50" s="409">
        <v>7</v>
      </c>
      <c r="CQ50" s="409">
        <v>6</v>
      </c>
      <c r="CR50" s="409">
        <v>7</v>
      </c>
      <c r="CS50" s="409">
        <v>10</v>
      </c>
      <c r="CT50" s="409">
        <v>8</v>
      </c>
      <c r="CU50" s="409">
        <v>1</v>
      </c>
      <c r="CV50" s="409" t="s">
        <v>38</v>
      </c>
      <c r="CW50" s="425" t="s">
        <v>38</v>
      </c>
      <c r="CZ50" s="351"/>
      <c r="DA50" s="359"/>
      <c r="DB50" s="356"/>
      <c r="DC50" s="362"/>
      <c r="DD50" s="366" t="s">
        <v>17</v>
      </c>
      <c r="DE50" s="397">
        <v>43</v>
      </c>
      <c r="DF50" s="405" t="s">
        <v>38</v>
      </c>
      <c r="DG50" s="409" t="s">
        <v>38</v>
      </c>
      <c r="DH50" s="409" t="s">
        <v>38</v>
      </c>
      <c r="DI50" s="409" t="s">
        <v>38</v>
      </c>
      <c r="DJ50" s="413" t="s">
        <v>38</v>
      </c>
      <c r="DK50" s="405" t="s">
        <v>38</v>
      </c>
      <c r="DL50" s="409" t="s">
        <v>38</v>
      </c>
      <c r="DM50" s="409" t="s">
        <v>38</v>
      </c>
      <c r="DN50" s="409" t="s">
        <v>38</v>
      </c>
      <c r="DO50" s="409" t="s">
        <v>38</v>
      </c>
      <c r="DP50" s="409" t="s">
        <v>38</v>
      </c>
      <c r="DQ50" s="409" t="s">
        <v>38</v>
      </c>
      <c r="DR50" s="409" t="s">
        <v>38</v>
      </c>
      <c r="DS50" s="409" t="s">
        <v>38</v>
      </c>
      <c r="DT50" s="409" t="s">
        <v>38</v>
      </c>
      <c r="DU50" s="409" t="s">
        <v>38</v>
      </c>
      <c r="DV50" s="409">
        <v>1</v>
      </c>
      <c r="DW50" s="409">
        <v>5</v>
      </c>
      <c r="DX50" s="409">
        <v>3</v>
      </c>
      <c r="DY50" s="409">
        <v>1</v>
      </c>
      <c r="DZ50" s="409">
        <v>8</v>
      </c>
      <c r="EA50" s="409">
        <v>10</v>
      </c>
      <c r="EB50" s="409">
        <v>5</v>
      </c>
      <c r="EC50" s="409">
        <v>8</v>
      </c>
      <c r="ED50" s="409">
        <v>1</v>
      </c>
      <c r="EE50" s="409">
        <v>1</v>
      </c>
      <c r="EF50" s="425" t="s">
        <v>38</v>
      </c>
      <c r="EH50" s="351"/>
      <c r="EI50" s="359"/>
      <c r="EJ50" s="356"/>
      <c r="EK50" s="362"/>
      <c r="EL50" s="366" t="s">
        <v>17</v>
      </c>
      <c r="EM50" s="397">
        <v>37</v>
      </c>
      <c r="EN50" s="405" t="s">
        <v>38</v>
      </c>
      <c r="EO50" s="409" t="s">
        <v>38</v>
      </c>
      <c r="EP50" s="409" t="s">
        <v>38</v>
      </c>
      <c r="EQ50" s="409" t="s">
        <v>38</v>
      </c>
      <c r="ER50" s="413" t="s">
        <v>38</v>
      </c>
      <c r="ES50" s="405" t="s">
        <v>38</v>
      </c>
      <c r="ET50" s="409" t="s">
        <v>38</v>
      </c>
      <c r="EU50" s="409" t="s">
        <v>38</v>
      </c>
      <c r="EV50" s="409" t="s">
        <v>38</v>
      </c>
      <c r="EW50" s="409" t="s">
        <v>38</v>
      </c>
      <c r="EX50" s="409" t="s">
        <v>38</v>
      </c>
      <c r="EY50" s="409" t="s">
        <v>38</v>
      </c>
      <c r="EZ50" s="409" t="s">
        <v>38</v>
      </c>
      <c r="FA50" s="409">
        <v>1</v>
      </c>
      <c r="FB50" s="409" t="s">
        <v>38</v>
      </c>
      <c r="FC50" s="409">
        <v>1</v>
      </c>
      <c r="FD50" s="409">
        <v>1</v>
      </c>
      <c r="FE50" s="409">
        <v>1</v>
      </c>
      <c r="FF50" s="409">
        <v>2</v>
      </c>
      <c r="FG50" s="409">
        <v>5</v>
      </c>
      <c r="FH50" s="409">
        <v>7</v>
      </c>
      <c r="FI50" s="409">
        <v>8</v>
      </c>
      <c r="FJ50" s="409">
        <v>6</v>
      </c>
      <c r="FK50" s="409">
        <v>4</v>
      </c>
      <c r="FL50" s="409" t="s">
        <v>38</v>
      </c>
      <c r="FM50" s="409">
        <v>1</v>
      </c>
      <c r="FN50" s="425" t="s">
        <v>38</v>
      </c>
      <c r="FP50" s="351"/>
      <c r="FQ50" s="359"/>
      <c r="FR50" s="356"/>
      <c r="FS50" s="362"/>
      <c r="FT50" s="366" t="s">
        <v>17</v>
      </c>
      <c r="FU50" s="397">
        <v>46</v>
      </c>
      <c r="FV50" s="405" t="s">
        <v>38</v>
      </c>
      <c r="FW50" s="409" t="s">
        <v>38</v>
      </c>
      <c r="FX50" s="409" t="s">
        <v>38</v>
      </c>
      <c r="FY50" s="409" t="s">
        <v>38</v>
      </c>
      <c r="FZ50" s="413" t="s">
        <v>38</v>
      </c>
      <c r="GA50" s="405" t="s">
        <v>38</v>
      </c>
      <c r="GB50" s="409" t="s">
        <v>38</v>
      </c>
      <c r="GC50" s="409" t="s">
        <v>38</v>
      </c>
      <c r="GD50" s="409" t="s">
        <v>38</v>
      </c>
      <c r="GE50" s="409" t="s">
        <v>38</v>
      </c>
      <c r="GF50" s="409" t="s">
        <v>38</v>
      </c>
      <c r="GG50" s="409" t="s">
        <v>38</v>
      </c>
      <c r="GH50" s="409" t="s">
        <v>38</v>
      </c>
      <c r="GI50" s="409" t="s">
        <v>38</v>
      </c>
      <c r="GJ50" s="409" t="s">
        <v>38</v>
      </c>
      <c r="GK50" s="409">
        <v>2</v>
      </c>
      <c r="GL50" s="409" t="s">
        <v>38</v>
      </c>
      <c r="GM50" s="409">
        <v>3</v>
      </c>
      <c r="GN50" s="409">
        <v>4</v>
      </c>
      <c r="GO50" s="409">
        <v>2</v>
      </c>
      <c r="GP50" s="409">
        <v>8</v>
      </c>
      <c r="GQ50" s="409">
        <v>10</v>
      </c>
      <c r="GR50" s="409">
        <v>15</v>
      </c>
      <c r="GS50" s="409">
        <v>1</v>
      </c>
      <c r="GT50" s="409">
        <v>1</v>
      </c>
      <c r="GU50" s="409" t="s">
        <v>38</v>
      </c>
      <c r="GV50" s="425" t="s">
        <v>38</v>
      </c>
      <c r="GX50" s="351"/>
      <c r="GY50" s="359"/>
      <c r="GZ50" s="356"/>
      <c r="HA50" s="362"/>
      <c r="HB50" s="366" t="s">
        <v>17</v>
      </c>
      <c r="HC50" s="397">
        <v>54</v>
      </c>
      <c r="HD50" s="405" t="s">
        <v>38</v>
      </c>
      <c r="HE50" s="409" t="s">
        <v>38</v>
      </c>
      <c r="HF50" s="409" t="s">
        <v>38</v>
      </c>
      <c r="HG50" s="409" t="s">
        <v>38</v>
      </c>
      <c r="HH50" s="413" t="s">
        <v>38</v>
      </c>
      <c r="HI50" s="417" t="s">
        <v>38</v>
      </c>
      <c r="HJ50" s="409" t="s">
        <v>38</v>
      </c>
      <c r="HK50" s="409" t="s">
        <v>38</v>
      </c>
      <c r="HL50" s="409" t="s">
        <v>38</v>
      </c>
      <c r="HM50" s="409" t="s">
        <v>38</v>
      </c>
      <c r="HN50" s="409" t="s">
        <v>38</v>
      </c>
      <c r="HO50" s="409" t="s">
        <v>38</v>
      </c>
      <c r="HP50" s="409" t="s">
        <v>38</v>
      </c>
      <c r="HQ50" s="409">
        <v>1</v>
      </c>
      <c r="HR50" s="409" t="s">
        <v>38</v>
      </c>
      <c r="HS50" s="409">
        <v>1</v>
      </c>
      <c r="HT50" s="409">
        <v>1</v>
      </c>
      <c r="HU50" s="409">
        <v>5</v>
      </c>
      <c r="HV50" s="409">
        <v>7</v>
      </c>
      <c r="HW50" s="409">
        <v>7</v>
      </c>
      <c r="HX50" s="409">
        <v>5</v>
      </c>
      <c r="HY50" s="409">
        <v>13</v>
      </c>
      <c r="HZ50" s="409">
        <v>7</v>
      </c>
      <c r="IA50" s="409">
        <v>6</v>
      </c>
      <c r="IB50" s="409">
        <v>1</v>
      </c>
      <c r="IC50" s="409" t="s">
        <v>38</v>
      </c>
      <c r="ID50" s="425" t="s">
        <v>38</v>
      </c>
      <c r="IF50" s="351"/>
      <c r="IG50" s="359"/>
      <c r="IH50" s="356"/>
      <c r="II50" s="362"/>
      <c r="IJ50" s="366" t="s">
        <v>17</v>
      </c>
      <c r="IK50" s="397">
        <v>42</v>
      </c>
      <c r="IL50" s="405" t="s">
        <v>38</v>
      </c>
      <c r="IM50" s="409" t="s">
        <v>38</v>
      </c>
      <c r="IN50" s="409" t="s">
        <v>38</v>
      </c>
      <c r="IO50" s="409" t="s">
        <v>38</v>
      </c>
      <c r="IP50" s="413" t="s">
        <v>38</v>
      </c>
      <c r="IQ50" s="417" t="s">
        <v>38</v>
      </c>
      <c r="IR50" s="409" t="s">
        <v>38</v>
      </c>
      <c r="IS50" s="409" t="s">
        <v>38</v>
      </c>
      <c r="IT50" s="409" t="s">
        <v>38</v>
      </c>
      <c r="IU50" s="409" t="s">
        <v>38</v>
      </c>
      <c r="IV50" s="409" t="s">
        <v>38</v>
      </c>
      <c r="IW50" s="409" t="s">
        <v>38</v>
      </c>
      <c r="IX50" s="409" t="s">
        <v>38</v>
      </c>
      <c r="IY50" s="409" t="s">
        <v>38</v>
      </c>
      <c r="IZ50" s="409" t="s">
        <v>38</v>
      </c>
      <c r="JA50" s="409">
        <v>1</v>
      </c>
      <c r="JB50" s="409" t="s">
        <v>38</v>
      </c>
      <c r="JC50" s="409">
        <v>1</v>
      </c>
      <c r="JD50" s="409">
        <v>2</v>
      </c>
      <c r="JE50" s="409">
        <v>7</v>
      </c>
      <c r="JF50" s="409">
        <v>4</v>
      </c>
      <c r="JG50" s="409">
        <v>13</v>
      </c>
      <c r="JH50" s="409">
        <v>9</v>
      </c>
      <c r="JI50" s="409">
        <v>5</v>
      </c>
      <c r="JJ50" s="409" t="s">
        <v>38</v>
      </c>
      <c r="JK50" s="409" t="s">
        <v>38</v>
      </c>
      <c r="JL50" s="425" t="s">
        <v>38</v>
      </c>
      <c r="JN50" s="351"/>
      <c r="JO50" s="359"/>
      <c r="JP50" s="356"/>
      <c r="JQ50" s="362"/>
      <c r="JR50" s="366" t="s">
        <v>17</v>
      </c>
      <c r="JS50" s="397">
        <v>32</v>
      </c>
      <c r="JT50" s="405" t="s">
        <v>38</v>
      </c>
      <c r="JU50" s="409" t="s">
        <v>38</v>
      </c>
      <c r="JV50" s="409" t="s">
        <v>38</v>
      </c>
      <c r="JW50" s="409" t="s">
        <v>38</v>
      </c>
      <c r="JX50" s="413" t="s">
        <v>38</v>
      </c>
      <c r="JY50" s="417" t="s">
        <v>38</v>
      </c>
      <c r="JZ50" s="409" t="s">
        <v>38</v>
      </c>
      <c r="KA50" s="409" t="s">
        <v>38</v>
      </c>
      <c r="KB50" s="409" t="s">
        <v>38</v>
      </c>
      <c r="KC50" s="409" t="s">
        <v>38</v>
      </c>
      <c r="KD50" s="409" t="s">
        <v>38</v>
      </c>
      <c r="KE50" s="409" t="s">
        <v>38</v>
      </c>
      <c r="KF50" s="409" t="s">
        <v>38</v>
      </c>
      <c r="KG50" s="409" t="s">
        <v>38</v>
      </c>
      <c r="KH50" s="409">
        <v>1</v>
      </c>
      <c r="KI50" s="409" t="s">
        <v>38</v>
      </c>
      <c r="KJ50" s="409" t="s">
        <v>38</v>
      </c>
      <c r="KK50" s="409">
        <v>2</v>
      </c>
      <c r="KL50" s="409">
        <v>2</v>
      </c>
      <c r="KM50" s="409">
        <v>5</v>
      </c>
      <c r="KN50" s="409">
        <v>4</v>
      </c>
      <c r="KO50" s="409">
        <v>7</v>
      </c>
      <c r="KP50" s="409">
        <v>5</v>
      </c>
      <c r="KQ50" s="409">
        <v>5</v>
      </c>
      <c r="KR50" s="409">
        <v>1</v>
      </c>
      <c r="KS50" s="409" t="s">
        <v>38</v>
      </c>
      <c r="KT50" s="425" t="s">
        <v>38</v>
      </c>
    </row>
    <row r="51" spans="2:306" ht="18.75" customHeight="1">
      <c r="B51" s="351"/>
      <c r="C51" s="359"/>
      <c r="D51" s="356">
        <v>2109</v>
      </c>
      <c r="E51" s="362" t="s">
        <v>340</v>
      </c>
      <c r="F51" s="365" t="s">
        <v>136</v>
      </c>
      <c r="G51" s="369">
        <f t="shared" si="0"/>
        <v>4</v>
      </c>
      <c r="H51" s="369">
        <v>0</v>
      </c>
      <c r="I51" s="369">
        <v>0</v>
      </c>
      <c r="J51" s="369">
        <v>0</v>
      </c>
      <c r="K51" s="369">
        <v>0</v>
      </c>
      <c r="L51" s="369">
        <v>0</v>
      </c>
      <c r="M51" s="369">
        <v>0</v>
      </c>
      <c r="N51" s="369">
        <v>0</v>
      </c>
      <c r="O51" s="369">
        <v>0</v>
      </c>
      <c r="P51" s="369">
        <v>0</v>
      </c>
      <c r="Q51" s="369">
        <v>0</v>
      </c>
      <c r="R51" s="369">
        <v>0</v>
      </c>
      <c r="S51" s="369">
        <v>0</v>
      </c>
      <c r="T51" s="369">
        <v>0</v>
      </c>
      <c r="U51" s="369">
        <v>0</v>
      </c>
      <c r="V51" s="369">
        <v>0</v>
      </c>
      <c r="W51" s="369">
        <v>0</v>
      </c>
      <c r="X51" s="369">
        <v>0</v>
      </c>
      <c r="Y51" s="369">
        <v>0</v>
      </c>
      <c r="Z51" s="369">
        <v>1</v>
      </c>
      <c r="AA51" s="369">
        <v>0</v>
      </c>
      <c r="AB51" s="369">
        <v>0</v>
      </c>
      <c r="AC51" s="369">
        <v>2</v>
      </c>
      <c r="AD51" s="369">
        <v>0</v>
      </c>
      <c r="AE51" s="369">
        <v>1</v>
      </c>
      <c r="AF51" s="369">
        <v>0</v>
      </c>
      <c r="AG51" s="369">
        <v>0</v>
      </c>
      <c r="AJ51" s="351"/>
      <c r="AK51" s="359"/>
      <c r="AL51" s="356">
        <v>2109</v>
      </c>
      <c r="AM51" s="362" t="s">
        <v>340</v>
      </c>
      <c r="AN51" s="365" t="s">
        <v>136</v>
      </c>
      <c r="AO51" s="380">
        <f t="shared" si="2"/>
        <v>4</v>
      </c>
      <c r="AP51" s="384">
        <v>0</v>
      </c>
      <c r="AQ51" s="388">
        <v>0</v>
      </c>
      <c r="AR51" s="388">
        <v>0</v>
      </c>
      <c r="AS51" s="388">
        <v>0</v>
      </c>
      <c r="AT51" s="388">
        <v>0</v>
      </c>
      <c r="AU51" s="388">
        <v>0</v>
      </c>
      <c r="AV51" s="388">
        <v>0</v>
      </c>
      <c r="AW51" s="388">
        <v>0</v>
      </c>
      <c r="AX51" s="388">
        <v>0</v>
      </c>
      <c r="AY51" s="388">
        <v>0</v>
      </c>
      <c r="AZ51" s="388">
        <v>0</v>
      </c>
      <c r="BA51" s="388">
        <v>0</v>
      </c>
      <c r="BB51" s="388">
        <v>0</v>
      </c>
      <c r="BC51" s="388">
        <v>0</v>
      </c>
      <c r="BD51" s="388">
        <v>0</v>
      </c>
      <c r="BE51" s="388">
        <v>0</v>
      </c>
      <c r="BF51" s="388">
        <v>0</v>
      </c>
      <c r="BG51" s="388">
        <v>0</v>
      </c>
      <c r="BH51" s="388">
        <v>0</v>
      </c>
      <c r="BI51" s="388">
        <v>1</v>
      </c>
      <c r="BJ51" s="388">
        <v>0</v>
      </c>
      <c r="BK51" s="388">
        <v>0</v>
      </c>
      <c r="BL51" s="388">
        <v>1</v>
      </c>
      <c r="BM51" s="388">
        <v>1</v>
      </c>
      <c r="BN51" s="388">
        <v>1</v>
      </c>
      <c r="BO51" s="380">
        <v>0</v>
      </c>
      <c r="BQ51" s="351"/>
      <c r="BR51" s="359"/>
      <c r="BS51" s="356">
        <v>2109</v>
      </c>
      <c r="BT51" s="362" t="s">
        <v>340</v>
      </c>
      <c r="BU51" s="365" t="s">
        <v>136</v>
      </c>
      <c r="BV51" s="399">
        <v>1</v>
      </c>
      <c r="BW51" s="406" t="s">
        <v>38</v>
      </c>
      <c r="BX51" s="410" t="s">
        <v>38</v>
      </c>
      <c r="BY51" s="410" t="s">
        <v>38</v>
      </c>
      <c r="BZ51" s="410" t="s">
        <v>38</v>
      </c>
      <c r="CA51" s="414" t="s">
        <v>38</v>
      </c>
      <c r="CB51" s="406" t="s">
        <v>38</v>
      </c>
      <c r="CC51" s="410" t="s">
        <v>38</v>
      </c>
      <c r="CD51" s="410" t="s">
        <v>38</v>
      </c>
      <c r="CE51" s="410" t="s">
        <v>38</v>
      </c>
      <c r="CF51" s="410" t="s">
        <v>38</v>
      </c>
      <c r="CG51" s="410" t="s">
        <v>38</v>
      </c>
      <c r="CH51" s="410" t="s">
        <v>38</v>
      </c>
      <c r="CI51" s="410" t="s">
        <v>38</v>
      </c>
      <c r="CJ51" s="410" t="s">
        <v>38</v>
      </c>
      <c r="CK51" s="410" t="s">
        <v>38</v>
      </c>
      <c r="CL51" s="410" t="s">
        <v>38</v>
      </c>
      <c r="CM51" s="410" t="s">
        <v>38</v>
      </c>
      <c r="CN51" s="410" t="s">
        <v>38</v>
      </c>
      <c r="CO51" s="410" t="s">
        <v>38</v>
      </c>
      <c r="CP51" s="410" t="s">
        <v>38</v>
      </c>
      <c r="CQ51" s="410" t="s">
        <v>38</v>
      </c>
      <c r="CR51" s="410">
        <v>1</v>
      </c>
      <c r="CS51" s="410" t="s">
        <v>38</v>
      </c>
      <c r="CT51" s="410" t="s">
        <v>38</v>
      </c>
      <c r="CU51" s="410" t="s">
        <v>38</v>
      </c>
      <c r="CV51" s="410" t="s">
        <v>38</v>
      </c>
      <c r="CW51" s="426" t="s">
        <v>38</v>
      </c>
      <c r="CZ51" s="351"/>
      <c r="DA51" s="359"/>
      <c r="DB51" s="356">
        <v>2109</v>
      </c>
      <c r="DC51" s="362" t="s">
        <v>340</v>
      </c>
      <c r="DD51" s="365" t="s">
        <v>136</v>
      </c>
      <c r="DE51" s="399">
        <v>4</v>
      </c>
      <c r="DF51" s="406" t="s">
        <v>38</v>
      </c>
      <c r="DG51" s="410" t="s">
        <v>38</v>
      </c>
      <c r="DH51" s="410" t="s">
        <v>38</v>
      </c>
      <c r="DI51" s="410" t="s">
        <v>38</v>
      </c>
      <c r="DJ51" s="414" t="s">
        <v>38</v>
      </c>
      <c r="DK51" s="406" t="s">
        <v>38</v>
      </c>
      <c r="DL51" s="410" t="s">
        <v>38</v>
      </c>
      <c r="DM51" s="410" t="s">
        <v>38</v>
      </c>
      <c r="DN51" s="410" t="s">
        <v>38</v>
      </c>
      <c r="DO51" s="410" t="s">
        <v>38</v>
      </c>
      <c r="DP51" s="410" t="s">
        <v>38</v>
      </c>
      <c r="DQ51" s="410" t="s">
        <v>38</v>
      </c>
      <c r="DR51" s="410" t="s">
        <v>38</v>
      </c>
      <c r="DS51" s="410" t="s">
        <v>38</v>
      </c>
      <c r="DT51" s="410" t="s">
        <v>38</v>
      </c>
      <c r="DU51" s="410" t="s">
        <v>38</v>
      </c>
      <c r="DV51" s="410" t="s">
        <v>38</v>
      </c>
      <c r="DW51" s="410">
        <v>1</v>
      </c>
      <c r="DX51" s="410">
        <v>2</v>
      </c>
      <c r="DY51" s="410" t="s">
        <v>38</v>
      </c>
      <c r="DZ51" s="410" t="s">
        <v>38</v>
      </c>
      <c r="EA51" s="410">
        <v>1</v>
      </c>
      <c r="EB51" s="410" t="s">
        <v>38</v>
      </c>
      <c r="EC51" s="410" t="s">
        <v>38</v>
      </c>
      <c r="ED51" s="410" t="s">
        <v>38</v>
      </c>
      <c r="EE51" s="410" t="s">
        <v>38</v>
      </c>
      <c r="EF51" s="426" t="s">
        <v>38</v>
      </c>
      <c r="EH51" s="351"/>
      <c r="EI51" s="359"/>
      <c r="EJ51" s="356">
        <v>2109</v>
      </c>
      <c r="EK51" s="362" t="s">
        <v>340</v>
      </c>
      <c r="EL51" s="365" t="s">
        <v>136</v>
      </c>
      <c r="EM51" s="399">
        <v>2</v>
      </c>
      <c r="EN51" s="406" t="s">
        <v>38</v>
      </c>
      <c r="EO51" s="410" t="s">
        <v>38</v>
      </c>
      <c r="EP51" s="410" t="s">
        <v>38</v>
      </c>
      <c r="EQ51" s="410" t="s">
        <v>38</v>
      </c>
      <c r="ER51" s="414" t="s">
        <v>38</v>
      </c>
      <c r="ES51" s="406" t="s">
        <v>38</v>
      </c>
      <c r="ET51" s="410" t="s">
        <v>38</v>
      </c>
      <c r="EU51" s="410" t="s">
        <v>38</v>
      </c>
      <c r="EV51" s="410" t="s">
        <v>38</v>
      </c>
      <c r="EW51" s="410" t="s">
        <v>38</v>
      </c>
      <c r="EX51" s="410" t="s">
        <v>38</v>
      </c>
      <c r="EY51" s="410" t="s">
        <v>38</v>
      </c>
      <c r="EZ51" s="410" t="s">
        <v>38</v>
      </c>
      <c r="FA51" s="410" t="s">
        <v>38</v>
      </c>
      <c r="FB51" s="410" t="s">
        <v>38</v>
      </c>
      <c r="FC51" s="410" t="s">
        <v>38</v>
      </c>
      <c r="FD51" s="410" t="s">
        <v>38</v>
      </c>
      <c r="FE51" s="410" t="s">
        <v>38</v>
      </c>
      <c r="FF51" s="410" t="s">
        <v>38</v>
      </c>
      <c r="FG51" s="410">
        <v>1</v>
      </c>
      <c r="FH51" s="410">
        <v>1</v>
      </c>
      <c r="FI51" s="410" t="s">
        <v>38</v>
      </c>
      <c r="FJ51" s="410" t="s">
        <v>38</v>
      </c>
      <c r="FK51" s="410" t="s">
        <v>38</v>
      </c>
      <c r="FL51" s="410" t="s">
        <v>38</v>
      </c>
      <c r="FM51" s="410" t="s">
        <v>38</v>
      </c>
      <c r="FN51" s="426" t="s">
        <v>38</v>
      </c>
      <c r="FP51" s="351"/>
      <c r="FQ51" s="359"/>
      <c r="FR51" s="356">
        <v>2109</v>
      </c>
      <c r="FS51" s="362" t="s">
        <v>340</v>
      </c>
      <c r="FT51" s="365" t="s">
        <v>136</v>
      </c>
      <c r="FU51" s="399">
        <v>3</v>
      </c>
      <c r="FV51" s="406" t="s">
        <v>38</v>
      </c>
      <c r="FW51" s="410" t="s">
        <v>38</v>
      </c>
      <c r="FX51" s="410" t="s">
        <v>38</v>
      </c>
      <c r="FY51" s="410" t="s">
        <v>38</v>
      </c>
      <c r="FZ51" s="414" t="s">
        <v>38</v>
      </c>
      <c r="GA51" s="406" t="s">
        <v>38</v>
      </c>
      <c r="GB51" s="410" t="s">
        <v>38</v>
      </c>
      <c r="GC51" s="410" t="s">
        <v>38</v>
      </c>
      <c r="GD51" s="410" t="s">
        <v>38</v>
      </c>
      <c r="GE51" s="410" t="s">
        <v>38</v>
      </c>
      <c r="GF51" s="410" t="s">
        <v>38</v>
      </c>
      <c r="GG51" s="410" t="s">
        <v>38</v>
      </c>
      <c r="GH51" s="410" t="s">
        <v>38</v>
      </c>
      <c r="GI51" s="410" t="s">
        <v>38</v>
      </c>
      <c r="GJ51" s="410" t="s">
        <v>38</v>
      </c>
      <c r="GK51" s="410" t="s">
        <v>38</v>
      </c>
      <c r="GL51" s="410" t="s">
        <v>38</v>
      </c>
      <c r="GM51" s="410" t="s">
        <v>38</v>
      </c>
      <c r="GN51" s="410">
        <v>2</v>
      </c>
      <c r="GO51" s="410">
        <v>1</v>
      </c>
      <c r="GP51" s="410" t="s">
        <v>38</v>
      </c>
      <c r="GQ51" s="410" t="s">
        <v>38</v>
      </c>
      <c r="GR51" s="410" t="s">
        <v>38</v>
      </c>
      <c r="GS51" s="410" t="s">
        <v>38</v>
      </c>
      <c r="GT51" s="410" t="s">
        <v>38</v>
      </c>
      <c r="GU51" s="410" t="s">
        <v>38</v>
      </c>
      <c r="GV51" s="426" t="s">
        <v>38</v>
      </c>
      <c r="GX51" s="351"/>
      <c r="GY51" s="359"/>
      <c r="GZ51" s="356">
        <v>2109</v>
      </c>
      <c r="HA51" s="362" t="s">
        <v>340</v>
      </c>
      <c r="HB51" s="365" t="s">
        <v>136</v>
      </c>
      <c r="HC51" s="399">
        <v>2</v>
      </c>
      <c r="HD51" s="406" t="s">
        <v>38</v>
      </c>
      <c r="HE51" s="410" t="s">
        <v>38</v>
      </c>
      <c r="HF51" s="410" t="s">
        <v>38</v>
      </c>
      <c r="HG51" s="410" t="s">
        <v>38</v>
      </c>
      <c r="HH51" s="414" t="s">
        <v>38</v>
      </c>
      <c r="HI51" s="418" t="s">
        <v>38</v>
      </c>
      <c r="HJ51" s="410" t="s">
        <v>38</v>
      </c>
      <c r="HK51" s="410" t="s">
        <v>38</v>
      </c>
      <c r="HL51" s="410" t="s">
        <v>38</v>
      </c>
      <c r="HM51" s="410" t="s">
        <v>38</v>
      </c>
      <c r="HN51" s="410" t="s">
        <v>38</v>
      </c>
      <c r="HO51" s="410" t="s">
        <v>38</v>
      </c>
      <c r="HP51" s="410" t="s">
        <v>38</v>
      </c>
      <c r="HQ51" s="410" t="s">
        <v>38</v>
      </c>
      <c r="HR51" s="410" t="s">
        <v>38</v>
      </c>
      <c r="HS51" s="410" t="s">
        <v>38</v>
      </c>
      <c r="HT51" s="410" t="s">
        <v>38</v>
      </c>
      <c r="HU51" s="410" t="s">
        <v>38</v>
      </c>
      <c r="HV51" s="410" t="s">
        <v>38</v>
      </c>
      <c r="HW51" s="410">
        <v>2</v>
      </c>
      <c r="HX51" s="410" t="s">
        <v>38</v>
      </c>
      <c r="HY51" s="410" t="s">
        <v>38</v>
      </c>
      <c r="HZ51" s="410" t="s">
        <v>38</v>
      </c>
      <c r="IA51" s="410" t="s">
        <v>38</v>
      </c>
      <c r="IB51" s="410" t="s">
        <v>38</v>
      </c>
      <c r="IC51" s="410" t="s">
        <v>38</v>
      </c>
      <c r="ID51" s="426" t="s">
        <v>38</v>
      </c>
      <c r="IF51" s="351"/>
      <c r="IG51" s="359"/>
      <c r="IH51" s="356">
        <v>2109</v>
      </c>
      <c r="II51" s="362" t="s">
        <v>340</v>
      </c>
      <c r="IJ51" s="365" t="s">
        <v>136</v>
      </c>
      <c r="IK51" s="399">
        <v>9</v>
      </c>
      <c r="IL51" s="406" t="s">
        <v>38</v>
      </c>
      <c r="IM51" s="410" t="s">
        <v>38</v>
      </c>
      <c r="IN51" s="410" t="s">
        <v>38</v>
      </c>
      <c r="IO51" s="410" t="s">
        <v>38</v>
      </c>
      <c r="IP51" s="414" t="s">
        <v>38</v>
      </c>
      <c r="IQ51" s="418" t="s">
        <v>38</v>
      </c>
      <c r="IR51" s="410" t="s">
        <v>38</v>
      </c>
      <c r="IS51" s="410" t="s">
        <v>38</v>
      </c>
      <c r="IT51" s="410" t="s">
        <v>38</v>
      </c>
      <c r="IU51" s="410" t="s">
        <v>38</v>
      </c>
      <c r="IV51" s="410" t="s">
        <v>38</v>
      </c>
      <c r="IW51" s="410" t="s">
        <v>38</v>
      </c>
      <c r="IX51" s="410" t="s">
        <v>38</v>
      </c>
      <c r="IY51" s="410" t="s">
        <v>38</v>
      </c>
      <c r="IZ51" s="410" t="s">
        <v>38</v>
      </c>
      <c r="JA51" s="410">
        <v>1</v>
      </c>
      <c r="JB51" s="410">
        <v>1</v>
      </c>
      <c r="JC51" s="410">
        <v>1</v>
      </c>
      <c r="JD51" s="410">
        <v>1</v>
      </c>
      <c r="JE51" s="410">
        <v>1</v>
      </c>
      <c r="JF51" s="410">
        <v>1</v>
      </c>
      <c r="JG51" s="410">
        <v>1</v>
      </c>
      <c r="JH51" s="410">
        <v>2</v>
      </c>
      <c r="JI51" s="410" t="s">
        <v>38</v>
      </c>
      <c r="JJ51" s="410" t="s">
        <v>38</v>
      </c>
      <c r="JK51" s="410" t="s">
        <v>38</v>
      </c>
      <c r="JL51" s="426" t="s">
        <v>38</v>
      </c>
      <c r="JN51" s="351"/>
      <c r="JO51" s="359"/>
      <c r="JP51" s="356">
        <v>2109</v>
      </c>
      <c r="JQ51" s="362" t="s">
        <v>340</v>
      </c>
      <c r="JR51" s="365" t="s">
        <v>136</v>
      </c>
      <c r="JS51" s="399">
        <v>4</v>
      </c>
      <c r="JT51" s="406" t="s">
        <v>38</v>
      </c>
      <c r="JU51" s="410" t="s">
        <v>38</v>
      </c>
      <c r="JV51" s="410" t="s">
        <v>38</v>
      </c>
      <c r="JW51" s="410" t="s">
        <v>38</v>
      </c>
      <c r="JX51" s="414" t="s">
        <v>38</v>
      </c>
      <c r="JY51" s="418" t="s">
        <v>38</v>
      </c>
      <c r="JZ51" s="410" t="s">
        <v>38</v>
      </c>
      <c r="KA51" s="410" t="s">
        <v>38</v>
      </c>
      <c r="KB51" s="410" t="s">
        <v>38</v>
      </c>
      <c r="KC51" s="410" t="s">
        <v>38</v>
      </c>
      <c r="KD51" s="410" t="s">
        <v>38</v>
      </c>
      <c r="KE51" s="410" t="s">
        <v>38</v>
      </c>
      <c r="KF51" s="410" t="s">
        <v>38</v>
      </c>
      <c r="KG51" s="410" t="s">
        <v>38</v>
      </c>
      <c r="KH51" s="410" t="s">
        <v>38</v>
      </c>
      <c r="KI51" s="410" t="s">
        <v>38</v>
      </c>
      <c r="KJ51" s="410" t="s">
        <v>38</v>
      </c>
      <c r="KK51" s="410" t="s">
        <v>38</v>
      </c>
      <c r="KL51" s="410" t="s">
        <v>38</v>
      </c>
      <c r="KM51" s="410">
        <v>1</v>
      </c>
      <c r="KN51" s="410" t="s">
        <v>38</v>
      </c>
      <c r="KO51" s="410">
        <v>1</v>
      </c>
      <c r="KP51" s="410">
        <v>1</v>
      </c>
      <c r="KQ51" s="410">
        <v>1</v>
      </c>
      <c r="KR51" s="410" t="s">
        <v>38</v>
      </c>
      <c r="KS51" s="410" t="s">
        <v>38</v>
      </c>
      <c r="KT51" s="426" t="s">
        <v>38</v>
      </c>
    </row>
    <row r="52" spans="2:306" ht="18.75" customHeight="1">
      <c r="B52" s="351"/>
      <c r="C52" s="359"/>
      <c r="D52" s="356"/>
      <c r="E52" s="362"/>
      <c r="F52" s="366" t="s">
        <v>17</v>
      </c>
      <c r="G52" s="370">
        <f t="shared" si="0"/>
        <v>0</v>
      </c>
      <c r="H52" s="370">
        <v>0</v>
      </c>
      <c r="I52" s="370">
        <v>0</v>
      </c>
      <c r="J52" s="370">
        <v>0</v>
      </c>
      <c r="K52" s="370">
        <v>0</v>
      </c>
      <c r="L52" s="370">
        <v>0</v>
      </c>
      <c r="M52" s="370">
        <v>0</v>
      </c>
      <c r="N52" s="370">
        <v>0</v>
      </c>
      <c r="O52" s="370">
        <v>0</v>
      </c>
      <c r="P52" s="370">
        <v>0</v>
      </c>
      <c r="Q52" s="370">
        <v>0</v>
      </c>
      <c r="R52" s="370">
        <v>0</v>
      </c>
      <c r="S52" s="370">
        <v>0</v>
      </c>
      <c r="T52" s="370">
        <v>0</v>
      </c>
      <c r="U52" s="370">
        <v>0</v>
      </c>
      <c r="V52" s="370">
        <v>0</v>
      </c>
      <c r="W52" s="370">
        <v>0</v>
      </c>
      <c r="X52" s="370">
        <v>0</v>
      </c>
      <c r="Y52" s="370">
        <v>0</v>
      </c>
      <c r="Z52" s="370">
        <v>0</v>
      </c>
      <c r="AA52" s="370">
        <v>0</v>
      </c>
      <c r="AB52" s="370">
        <v>0</v>
      </c>
      <c r="AC52" s="370">
        <v>0</v>
      </c>
      <c r="AD52" s="370">
        <v>0</v>
      </c>
      <c r="AE52" s="370">
        <v>0</v>
      </c>
      <c r="AF52" s="370">
        <v>0</v>
      </c>
      <c r="AG52" s="370">
        <v>0</v>
      </c>
      <c r="AJ52" s="351"/>
      <c r="AK52" s="359"/>
      <c r="AL52" s="356"/>
      <c r="AM52" s="362"/>
      <c r="AN52" s="366" t="s">
        <v>17</v>
      </c>
      <c r="AO52" s="381">
        <f t="shared" si="2"/>
        <v>0</v>
      </c>
      <c r="AP52" s="385">
        <v>0</v>
      </c>
      <c r="AQ52" s="389">
        <v>0</v>
      </c>
      <c r="AR52" s="389">
        <v>0</v>
      </c>
      <c r="AS52" s="389">
        <v>0</v>
      </c>
      <c r="AT52" s="389">
        <v>0</v>
      </c>
      <c r="AU52" s="389">
        <v>0</v>
      </c>
      <c r="AV52" s="389">
        <v>0</v>
      </c>
      <c r="AW52" s="389">
        <v>0</v>
      </c>
      <c r="AX52" s="389">
        <v>0</v>
      </c>
      <c r="AY52" s="389">
        <v>0</v>
      </c>
      <c r="AZ52" s="389">
        <v>0</v>
      </c>
      <c r="BA52" s="389">
        <v>0</v>
      </c>
      <c r="BB52" s="389">
        <v>0</v>
      </c>
      <c r="BC52" s="389">
        <v>0</v>
      </c>
      <c r="BD52" s="389">
        <v>0</v>
      </c>
      <c r="BE52" s="389">
        <v>0</v>
      </c>
      <c r="BF52" s="389">
        <v>0</v>
      </c>
      <c r="BG52" s="389">
        <v>0</v>
      </c>
      <c r="BH52" s="389">
        <v>0</v>
      </c>
      <c r="BI52" s="389">
        <v>0</v>
      </c>
      <c r="BJ52" s="389">
        <v>0</v>
      </c>
      <c r="BK52" s="389">
        <v>0</v>
      </c>
      <c r="BL52" s="389">
        <v>0</v>
      </c>
      <c r="BM52" s="389">
        <v>0</v>
      </c>
      <c r="BN52" s="389">
        <v>0</v>
      </c>
      <c r="BO52" s="381">
        <v>0</v>
      </c>
      <c r="BQ52" s="351"/>
      <c r="BR52" s="359"/>
      <c r="BS52" s="356"/>
      <c r="BT52" s="362"/>
      <c r="BU52" s="366" t="s">
        <v>17</v>
      </c>
      <c r="BV52" s="400" t="s">
        <v>38</v>
      </c>
      <c r="BW52" s="405" t="s">
        <v>38</v>
      </c>
      <c r="BX52" s="409" t="s">
        <v>38</v>
      </c>
      <c r="BY52" s="409" t="s">
        <v>38</v>
      </c>
      <c r="BZ52" s="409" t="s">
        <v>38</v>
      </c>
      <c r="CA52" s="413" t="s">
        <v>38</v>
      </c>
      <c r="CB52" s="405" t="s">
        <v>38</v>
      </c>
      <c r="CC52" s="409" t="s">
        <v>38</v>
      </c>
      <c r="CD52" s="409" t="s">
        <v>38</v>
      </c>
      <c r="CE52" s="409" t="s">
        <v>38</v>
      </c>
      <c r="CF52" s="409" t="s">
        <v>38</v>
      </c>
      <c r="CG52" s="409" t="s">
        <v>38</v>
      </c>
      <c r="CH52" s="409" t="s">
        <v>38</v>
      </c>
      <c r="CI52" s="409" t="s">
        <v>38</v>
      </c>
      <c r="CJ52" s="409" t="s">
        <v>38</v>
      </c>
      <c r="CK52" s="409" t="s">
        <v>38</v>
      </c>
      <c r="CL52" s="409" t="s">
        <v>38</v>
      </c>
      <c r="CM52" s="409" t="s">
        <v>38</v>
      </c>
      <c r="CN52" s="409" t="s">
        <v>38</v>
      </c>
      <c r="CO52" s="409" t="s">
        <v>38</v>
      </c>
      <c r="CP52" s="409" t="s">
        <v>38</v>
      </c>
      <c r="CQ52" s="409" t="s">
        <v>38</v>
      </c>
      <c r="CR52" s="409" t="s">
        <v>38</v>
      </c>
      <c r="CS52" s="409" t="s">
        <v>38</v>
      </c>
      <c r="CT52" s="409" t="s">
        <v>38</v>
      </c>
      <c r="CU52" s="409" t="s">
        <v>38</v>
      </c>
      <c r="CV52" s="409" t="s">
        <v>38</v>
      </c>
      <c r="CW52" s="425" t="s">
        <v>38</v>
      </c>
      <c r="CZ52" s="351"/>
      <c r="DA52" s="359"/>
      <c r="DB52" s="356"/>
      <c r="DC52" s="362"/>
      <c r="DD52" s="366" t="s">
        <v>17</v>
      </c>
      <c r="DE52" s="400" t="s">
        <v>38</v>
      </c>
      <c r="DF52" s="405" t="s">
        <v>38</v>
      </c>
      <c r="DG52" s="409" t="s">
        <v>38</v>
      </c>
      <c r="DH52" s="409" t="s">
        <v>38</v>
      </c>
      <c r="DI52" s="409" t="s">
        <v>38</v>
      </c>
      <c r="DJ52" s="413" t="s">
        <v>38</v>
      </c>
      <c r="DK52" s="405" t="s">
        <v>38</v>
      </c>
      <c r="DL52" s="409" t="s">
        <v>38</v>
      </c>
      <c r="DM52" s="409" t="s">
        <v>38</v>
      </c>
      <c r="DN52" s="409" t="s">
        <v>38</v>
      </c>
      <c r="DO52" s="409" t="s">
        <v>38</v>
      </c>
      <c r="DP52" s="409" t="s">
        <v>38</v>
      </c>
      <c r="DQ52" s="409" t="s">
        <v>38</v>
      </c>
      <c r="DR52" s="409" t="s">
        <v>38</v>
      </c>
      <c r="DS52" s="409" t="s">
        <v>38</v>
      </c>
      <c r="DT52" s="409" t="s">
        <v>38</v>
      </c>
      <c r="DU52" s="409" t="s">
        <v>38</v>
      </c>
      <c r="DV52" s="409" t="s">
        <v>38</v>
      </c>
      <c r="DW52" s="409" t="s">
        <v>38</v>
      </c>
      <c r="DX52" s="409" t="s">
        <v>38</v>
      </c>
      <c r="DY52" s="409" t="s">
        <v>38</v>
      </c>
      <c r="DZ52" s="409" t="s">
        <v>38</v>
      </c>
      <c r="EA52" s="409" t="s">
        <v>38</v>
      </c>
      <c r="EB52" s="409" t="s">
        <v>38</v>
      </c>
      <c r="EC52" s="409" t="s">
        <v>38</v>
      </c>
      <c r="ED52" s="409" t="s">
        <v>38</v>
      </c>
      <c r="EE52" s="409" t="s">
        <v>38</v>
      </c>
      <c r="EF52" s="425" t="s">
        <v>38</v>
      </c>
      <c r="EH52" s="351"/>
      <c r="EI52" s="359"/>
      <c r="EJ52" s="356"/>
      <c r="EK52" s="362"/>
      <c r="EL52" s="366" t="s">
        <v>17</v>
      </c>
      <c r="EM52" s="400" t="s">
        <v>38</v>
      </c>
      <c r="EN52" s="405" t="s">
        <v>38</v>
      </c>
      <c r="EO52" s="409" t="s">
        <v>38</v>
      </c>
      <c r="EP52" s="409" t="s">
        <v>38</v>
      </c>
      <c r="EQ52" s="409" t="s">
        <v>38</v>
      </c>
      <c r="ER52" s="413" t="s">
        <v>38</v>
      </c>
      <c r="ES52" s="405" t="s">
        <v>38</v>
      </c>
      <c r="ET52" s="409" t="s">
        <v>38</v>
      </c>
      <c r="EU52" s="409" t="s">
        <v>38</v>
      </c>
      <c r="EV52" s="409" t="s">
        <v>38</v>
      </c>
      <c r="EW52" s="409" t="s">
        <v>38</v>
      </c>
      <c r="EX52" s="409" t="s">
        <v>38</v>
      </c>
      <c r="EY52" s="409" t="s">
        <v>38</v>
      </c>
      <c r="EZ52" s="409" t="s">
        <v>38</v>
      </c>
      <c r="FA52" s="409" t="s">
        <v>38</v>
      </c>
      <c r="FB52" s="409" t="s">
        <v>38</v>
      </c>
      <c r="FC52" s="409" t="s">
        <v>38</v>
      </c>
      <c r="FD52" s="409" t="s">
        <v>38</v>
      </c>
      <c r="FE52" s="409" t="s">
        <v>38</v>
      </c>
      <c r="FF52" s="409" t="s">
        <v>38</v>
      </c>
      <c r="FG52" s="409" t="s">
        <v>38</v>
      </c>
      <c r="FH52" s="409" t="s">
        <v>38</v>
      </c>
      <c r="FI52" s="409" t="s">
        <v>38</v>
      </c>
      <c r="FJ52" s="409" t="s">
        <v>38</v>
      </c>
      <c r="FK52" s="409" t="s">
        <v>38</v>
      </c>
      <c r="FL52" s="409" t="s">
        <v>38</v>
      </c>
      <c r="FM52" s="409" t="s">
        <v>38</v>
      </c>
      <c r="FN52" s="425" t="s">
        <v>38</v>
      </c>
      <c r="FP52" s="351"/>
      <c r="FQ52" s="359"/>
      <c r="FR52" s="356"/>
      <c r="FS52" s="362"/>
      <c r="FT52" s="366" t="s">
        <v>17</v>
      </c>
      <c r="FU52" s="400" t="s">
        <v>38</v>
      </c>
      <c r="FV52" s="405" t="s">
        <v>38</v>
      </c>
      <c r="FW52" s="409" t="s">
        <v>38</v>
      </c>
      <c r="FX52" s="409" t="s">
        <v>38</v>
      </c>
      <c r="FY52" s="409" t="s">
        <v>38</v>
      </c>
      <c r="FZ52" s="413" t="s">
        <v>38</v>
      </c>
      <c r="GA52" s="405" t="s">
        <v>38</v>
      </c>
      <c r="GB52" s="409" t="s">
        <v>38</v>
      </c>
      <c r="GC52" s="409" t="s">
        <v>38</v>
      </c>
      <c r="GD52" s="409" t="s">
        <v>38</v>
      </c>
      <c r="GE52" s="409" t="s">
        <v>38</v>
      </c>
      <c r="GF52" s="409" t="s">
        <v>38</v>
      </c>
      <c r="GG52" s="409" t="s">
        <v>38</v>
      </c>
      <c r="GH52" s="409" t="s">
        <v>38</v>
      </c>
      <c r="GI52" s="409" t="s">
        <v>38</v>
      </c>
      <c r="GJ52" s="409" t="s">
        <v>38</v>
      </c>
      <c r="GK52" s="409" t="s">
        <v>38</v>
      </c>
      <c r="GL52" s="409" t="s">
        <v>38</v>
      </c>
      <c r="GM52" s="409" t="s">
        <v>38</v>
      </c>
      <c r="GN52" s="409" t="s">
        <v>38</v>
      </c>
      <c r="GO52" s="409" t="s">
        <v>38</v>
      </c>
      <c r="GP52" s="409" t="s">
        <v>38</v>
      </c>
      <c r="GQ52" s="409" t="s">
        <v>38</v>
      </c>
      <c r="GR52" s="409" t="s">
        <v>38</v>
      </c>
      <c r="GS52" s="409" t="s">
        <v>38</v>
      </c>
      <c r="GT52" s="409" t="s">
        <v>38</v>
      </c>
      <c r="GU52" s="409" t="s">
        <v>38</v>
      </c>
      <c r="GV52" s="425" t="s">
        <v>38</v>
      </c>
      <c r="GX52" s="351"/>
      <c r="GY52" s="359"/>
      <c r="GZ52" s="356"/>
      <c r="HA52" s="362"/>
      <c r="HB52" s="366" t="s">
        <v>17</v>
      </c>
      <c r="HC52" s="400" t="s">
        <v>38</v>
      </c>
      <c r="HD52" s="405" t="s">
        <v>38</v>
      </c>
      <c r="HE52" s="409" t="s">
        <v>38</v>
      </c>
      <c r="HF52" s="409" t="s">
        <v>38</v>
      </c>
      <c r="HG52" s="409" t="s">
        <v>38</v>
      </c>
      <c r="HH52" s="413" t="s">
        <v>38</v>
      </c>
      <c r="HI52" s="417" t="s">
        <v>38</v>
      </c>
      <c r="HJ52" s="409" t="s">
        <v>38</v>
      </c>
      <c r="HK52" s="409" t="s">
        <v>38</v>
      </c>
      <c r="HL52" s="409" t="s">
        <v>38</v>
      </c>
      <c r="HM52" s="409" t="s">
        <v>38</v>
      </c>
      <c r="HN52" s="409" t="s">
        <v>38</v>
      </c>
      <c r="HO52" s="409" t="s">
        <v>38</v>
      </c>
      <c r="HP52" s="409" t="s">
        <v>38</v>
      </c>
      <c r="HQ52" s="409" t="s">
        <v>38</v>
      </c>
      <c r="HR52" s="409" t="s">
        <v>38</v>
      </c>
      <c r="HS52" s="409" t="s">
        <v>38</v>
      </c>
      <c r="HT52" s="409" t="s">
        <v>38</v>
      </c>
      <c r="HU52" s="409" t="s">
        <v>38</v>
      </c>
      <c r="HV52" s="409" t="s">
        <v>38</v>
      </c>
      <c r="HW52" s="409" t="s">
        <v>38</v>
      </c>
      <c r="HX52" s="409" t="s">
        <v>38</v>
      </c>
      <c r="HY52" s="409" t="s">
        <v>38</v>
      </c>
      <c r="HZ52" s="409" t="s">
        <v>38</v>
      </c>
      <c r="IA52" s="409" t="s">
        <v>38</v>
      </c>
      <c r="IB52" s="409" t="s">
        <v>38</v>
      </c>
      <c r="IC52" s="409" t="s">
        <v>38</v>
      </c>
      <c r="ID52" s="425" t="s">
        <v>38</v>
      </c>
      <c r="IF52" s="351"/>
      <c r="IG52" s="359"/>
      <c r="IH52" s="356"/>
      <c r="II52" s="362"/>
      <c r="IJ52" s="366" t="s">
        <v>17</v>
      </c>
      <c r="IK52" s="400" t="s">
        <v>38</v>
      </c>
      <c r="IL52" s="405" t="s">
        <v>38</v>
      </c>
      <c r="IM52" s="409" t="s">
        <v>38</v>
      </c>
      <c r="IN52" s="409" t="s">
        <v>38</v>
      </c>
      <c r="IO52" s="409" t="s">
        <v>38</v>
      </c>
      <c r="IP52" s="413" t="s">
        <v>38</v>
      </c>
      <c r="IQ52" s="417" t="s">
        <v>38</v>
      </c>
      <c r="IR52" s="409" t="s">
        <v>38</v>
      </c>
      <c r="IS52" s="409" t="s">
        <v>38</v>
      </c>
      <c r="IT52" s="409" t="s">
        <v>38</v>
      </c>
      <c r="IU52" s="409" t="s">
        <v>38</v>
      </c>
      <c r="IV52" s="409" t="s">
        <v>38</v>
      </c>
      <c r="IW52" s="409" t="s">
        <v>38</v>
      </c>
      <c r="IX52" s="409" t="s">
        <v>38</v>
      </c>
      <c r="IY52" s="409" t="s">
        <v>38</v>
      </c>
      <c r="IZ52" s="409" t="s">
        <v>38</v>
      </c>
      <c r="JA52" s="409" t="s">
        <v>38</v>
      </c>
      <c r="JB52" s="409" t="s">
        <v>38</v>
      </c>
      <c r="JC52" s="409" t="s">
        <v>38</v>
      </c>
      <c r="JD52" s="409" t="s">
        <v>38</v>
      </c>
      <c r="JE52" s="409" t="s">
        <v>38</v>
      </c>
      <c r="JF52" s="409" t="s">
        <v>38</v>
      </c>
      <c r="JG52" s="409" t="s">
        <v>38</v>
      </c>
      <c r="JH52" s="409" t="s">
        <v>38</v>
      </c>
      <c r="JI52" s="409" t="s">
        <v>38</v>
      </c>
      <c r="JJ52" s="409" t="s">
        <v>38</v>
      </c>
      <c r="JK52" s="409" t="s">
        <v>38</v>
      </c>
      <c r="JL52" s="425" t="s">
        <v>38</v>
      </c>
      <c r="JN52" s="351"/>
      <c r="JO52" s="359"/>
      <c r="JP52" s="356"/>
      <c r="JQ52" s="362"/>
      <c r="JR52" s="366" t="s">
        <v>17</v>
      </c>
      <c r="JS52" s="400">
        <v>1</v>
      </c>
      <c r="JT52" s="405" t="s">
        <v>38</v>
      </c>
      <c r="JU52" s="409" t="s">
        <v>38</v>
      </c>
      <c r="JV52" s="409" t="s">
        <v>38</v>
      </c>
      <c r="JW52" s="409" t="s">
        <v>38</v>
      </c>
      <c r="JX52" s="413" t="s">
        <v>38</v>
      </c>
      <c r="JY52" s="417" t="s">
        <v>38</v>
      </c>
      <c r="JZ52" s="409" t="s">
        <v>38</v>
      </c>
      <c r="KA52" s="409" t="s">
        <v>38</v>
      </c>
      <c r="KB52" s="409" t="s">
        <v>38</v>
      </c>
      <c r="KC52" s="409" t="s">
        <v>38</v>
      </c>
      <c r="KD52" s="409" t="s">
        <v>38</v>
      </c>
      <c r="KE52" s="409" t="s">
        <v>38</v>
      </c>
      <c r="KF52" s="409" t="s">
        <v>38</v>
      </c>
      <c r="KG52" s="409" t="s">
        <v>38</v>
      </c>
      <c r="KH52" s="409" t="s">
        <v>38</v>
      </c>
      <c r="KI52" s="409" t="s">
        <v>38</v>
      </c>
      <c r="KJ52" s="409" t="s">
        <v>38</v>
      </c>
      <c r="KK52" s="409" t="s">
        <v>38</v>
      </c>
      <c r="KL52" s="409" t="s">
        <v>38</v>
      </c>
      <c r="KM52" s="409" t="s">
        <v>38</v>
      </c>
      <c r="KN52" s="409" t="s">
        <v>38</v>
      </c>
      <c r="KO52" s="409" t="s">
        <v>38</v>
      </c>
      <c r="KP52" s="409" t="s">
        <v>38</v>
      </c>
      <c r="KQ52" s="409" t="s">
        <v>38</v>
      </c>
      <c r="KR52" s="409">
        <v>1</v>
      </c>
      <c r="KS52" s="409" t="s">
        <v>38</v>
      </c>
      <c r="KT52" s="425" t="s">
        <v>38</v>
      </c>
    </row>
    <row r="53" spans="2:306" ht="18.75" customHeight="1">
      <c r="B53" s="351"/>
      <c r="C53" s="359"/>
      <c r="D53" s="356">
        <v>2110</v>
      </c>
      <c r="E53" s="362" t="s">
        <v>344</v>
      </c>
      <c r="F53" s="365" t="s">
        <v>136</v>
      </c>
      <c r="G53" s="369">
        <f t="shared" si="0"/>
        <v>144</v>
      </c>
      <c r="H53" s="369">
        <v>0</v>
      </c>
      <c r="I53" s="369">
        <v>0</v>
      </c>
      <c r="J53" s="369">
        <v>0</v>
      </c>
      <c r="K53" s="369">
        <v>0</v>
      </c>
      <c r="L53" s="369">
        <v>0</v>
      </c>
      <c r="M53" s="369">
        <v>0</v>
      </c>
      <c r="N53" s="369">
        <v>0</v>
      </c>
      <c r="O53" s="369">
        <v>0</v>
      </c>
      <c r="P53" s="369">
        <v>0</v>
      </c>
      <c r="Q53" s="369">
        <v>0</v>
      </c>
      <c r="R53" s="369">
        <v>0</v>
      </c>
      <c r="S53" s="369">
        <v>0</v>
      </c>
      <c r="T53" s="369">
        <v>0</v>
      </c>
      <c r="U53" s="369">
        <v>0</v>
      </c>
      <c r="V53" s="369">
        <v>0</v>
      </c>
      <c r="W53" s="369">
        <v>2</v>
      </c>
      <c r="X53" s="369">
        <v>7</v>
      </c>
      <c r="Y53" s="369">
        <v>5</v>
      </c>
      <c r="Z53" s="369">
        <v>10</v>
      </c>
      <c r="AA53" s="369">
        <v>29</v>
      </c>
      <c r="AB53" s="369">
        <v>31</v>
      </c>
      <c r="AC53" s="369">
        <v>22</v>
      </c>
      <c r="AD53" s="369">
        <v>25</v>
      </c>
      <c r="AE53" s="369">
        <v>12</v>
      </c>
      <c r="AF53" s="369">
        <v>1</v>
      </c>
      <c r="AG53" s="369">
        <v>0</v>
      </c>
      <c r="AJ53" s="351"/>
      <c r="AK53" s="359"/>
      <c r="AL53" s="356">
        <v>2110</v>
      </c>
      <c r="AM53" s="362" t="s">
        <v>344</v>
      </c>
      <c r="AN53" s="365" t="s">
        <v>136</v>
      </c>
      <c r="AO53" s="380">
        <f t="shared" si="2"/>
        <v>124</v>
      </c>
      <c r="AP53" s="384">
        <v>0</v>
      </c>
      <c r="AQ53" s="388">
        <v>0</v>
      </c>
      <c r="AR53" s="388">
        <v>0</v>
      </c>
      <c r="AS53" s="388">
        <v>0</v>
      </c>
      <c r="AT53" s="388">
        <v>0</v>
      </c>
      <c r="AU53" s="388">
        <v>0</v>
      </c>
      <c r="AV53" s="388">
        <v>0</v>
      </c>
      <c r="AW53" s="388">
        <v>0</v>
      </c>
      <c r="AX53" s="388">
        <v>0</v>
      </c>
      <c r="AY53" s="388">
        <v>0</v>
      </c>
      <c r="AZ53" s="388">
        <v>0</v>
      </c>
      <c r="BA53" s="388">
        <v>0</v>
      </c>
      <c r="BB53" s="388">
        <v>0</v>
      </c>
      <c r="BC53" s="388">
        <v>0</v>
      </c>
      <c r="BD53" s="388">
        <v>0</v>
      </c>
      <c r="BE53" s="388">
        <v>2</v>
      </c>
      <c r="BF53" s="388">
        <v>5</v>
      </c>
      <c r="BG53" s="388">
        <v>5</v>
      </c>
      <c r="BH53" s="388">
        <v>16</v>
      </c>
      <c r="BI53" s="388">
        <v>24</v>
      </c>
      <c r="BJ53" s="388">
        <v>24</v>
      </c>
      <c r="BK53" s="388">
        <v>18</v>
      </c>
      <c r="BL53" s="388">
        <v>18</v>
      </c>
      <c r="BM53" s="388">
        <v>8</v>
      </c>
      <c r="BN53" s="388">
        <v>4</v>
      </c>
      <c r="BO53" s="380">
        <v>0</v>
      </c>
      <c r="BQ53" s="351"/>
      <c r="BR53" s="359"/>
      <c r="BS53" s="356">
        <v>2110</v>
      </c>
      <c r="BT53" s="362" t="s">
        <v>344</v>
      </c>
      <c r="BU53" s="365" t="s">
        <v>136</v>
      </c>
      <c r="BV53" s="399">
        <v>143</v>
      </c>
      <c r="BW53" s="406" t="s">
        <v>38</v>
      </c>
      <c r="BX53" s="410" t="s">
        <v>38</v>
      </c>
      <c r="BY53" s="410" t="s">
        <v>38</v>
      </c>
      <c r="BZ53" s="410" t="s">
        <v>38</v>
      </c>
      <c r="CA53" s="414" t="s">
        <v>38</v>
      </c>
      <c r="CB53" s="406" t="s">
        <v>38</v>
      </c>
      <c r="CC53" s="410" t="s">
        <v>38</v>
      </c>
      <c r="CD53" s="410" t="s">
        <v>38</v>
      </c>
      <c r="CE53" s="410" t="s">
        <v>38</v>
      </c>
      <c r="CF53" s="410" t="s">
        <v>38</v>
      </c>
      <c r="CG53" s="410" t="s">
        <v>38</v>
      </c>
      <c r="CH53" s="410" t="s">
        <v>38</v>
      </c>
      <c r="CI53" s="410" t="s">
        <v>38</v>
      </c>
      <c r="CJ53" s="410" t="s">
        <v>38</v>
      </c>
      <c r="CK53" s="410">
        <v>2</v>
      </c>
      <c r="CL53" s="410">
        <v>1</v>
      </c>
      <c r="CM53" s="410">
        <v>7</v>
      </c>
      <c r="CN53" s="410">
        <v>5</v>
      </c>
      <c r="CO53" s="410">
        <v>21</v>
      </c>
      <c r="CP53" s="410">
        <v>20</v>
      </c>
      <c r="CQ53" s="410">
        <v>29</v>
      </c>
      <c r="CR53" s="410">
        <v>26</v>
      </c>
      <c r="CS53" s="410">
        <v>20</v>
      </c>
      <c r="CT53" s="410">
        <v>11</v>
      </c>
      <c r="CU53" s="410">
        <v>1</v>
      </c>
      <c r="CV53" s="410" t="s">
        <v>38</v>
      </c>
      <c r="CW53" s="426" t="s">
        <v>38</v>
      </c>
      <c r="CZ53" s="351"/>
      <c r="DA53" s="359"/>
      <c r="DB53" s="356">
        <v>2110</v>
      </c>
      <c r="DC53" s="362" t="s">
        <v>344</v>
      </c>
      <c r="DD53" s="365" t="s">
        <v>136</v>
      </c>
      <c r="DE53" s="399">
        <v>118</v>
      </c>
      <c r="DF53" s="406" t="s">
        <v>38</v>
      </c>
      <c r="DG53" s="410" t="s">
        <v>38</v>
      </c>
      <c r="DH53" s="410" t="s">
        <v>38</v>
      </c>
      <c r="DI53" s="410" t="s">
        <v>38</v>
      </c>
      <c r="DJ53" s="414" t="s">
        <v>38</v>
      </c>
      <c r="DK53" s="406" t="s">
        <v>38</v>
      </c>
      <c r="DL53" s="410" t="s">
        <v>38</v>
      </c>
      <c r="DM53" s="410" t="s">
        <v>38</v>
      </c>
      <c r="DN53" s="410" t="s">
        <v>38</v>
      </c>
      <c r="DO53" s="410" t="s">
        <v>38</v>
      </c>
      <c r="DP53" s="410" t="s">
        <v>38</v>
      </c>
      <c r="DQ53" s="410" t="s">
        <v>38</v>
      </c>
      <c r="DR53" s="410" t="s">
        <v>38</v>
      </c>
      <c r="DS53" s="410" t="s">
        <v>38</v>
      </c>
      <c r="DT53" s="410" t="s">
        <v>38</v>
      </c>
      <c r="DU53" s="410" t="s">
        <v>38</v>
      </c>
      <c r="DV53" s="410">
        <v>2</v>
      </c>
      <c r="DW53" s="410">
        <v>7</v>
      </c>
      <c r="DX53" s="410">
        <v>11</v>
      </c>
      <c r="DY53" s="410">
        <v>22</v>
      </c>
      <c r="DZ53" s="410">
        <v>24</v>
      </c>
      <c r="EA53" s="410">
        <v>23</v>
      </c>
      <c r="EB53" s="410">
        <v>20</v>
      </c>
      <c r="EC53" s="410">
        <v>9</v>
      </c>
      <c r="ED53" s="410" t="s">
        <v>38</v>
      </c>
      <c r="EE53" s="410" t="s">
        <v>38</v>
      </c>
      <c r="EF53" s="426" t="s">
        <v>38</v>
      </c>
      <c r="EH53" s="351"/>
      <c r="EI53" s="359"/>
      <c r="EJ53" s="356">
        <v>2110</v>
      </c>
      <c r="EK53" s="362" t="s">
        <v>344</v>
      </c>
      <c r="EL53" s="365" t="s">
        <v>136</v>
      </c>
      <c r="EM53" s="399">
        <v>140</v>
      </c>
      <c r="EN53" s="406" t="s">
        <v>38</v>
      </c>
      <c r="EO53" s="410" t="s">
        <v>38</v>
      </c>
      <c r="EP53" s="410" t="s">
        <v>38</v>
      </c>
      <c r="EQ53" s="410" t="s">
        <v>38</v>
      </c>
      <c r="ER53" s="414" t="s">
        <v>38</v>
      </c>
      <c r="ES53" s="406" t="s">
        <v>38</v>
      </c>
      <c r="ET53" s="410" t="s">
        <v>38</v>
      </c>
      <c r="EU53" s="410" t="s">
        <v>38</v>
      </c>
      <c r="EV53" s="410" t="s">
        <v>38</v>
      </c>
      <c r="EW53" s="410" t="s">
        <v>38</v>
      </c>
      <c r="EX53" s="410" t="s">
        <v>38</v>
      </c>
      <c r="EY53" s="410" t="s">
        <v>38</v>
      </c>
      <c r="EZ53" s="410" t="s">
        <v>38</v>
      </c>
      <c r="FA53" s="410">
        <v>2</v>
      </c>
      <c r="FB53" s="410" t="s">
        <v>38</v>
      </c>
      <c r="FC53" s="410">
        <v>2</v>
      </c>
      <c r="FD53" s="410">
        <v>2</v>
      </c>
      <c r="FE53" s="410">
        <v>7</v>
      </c>
      <c r="FF53" s="410">
        <v>21</v>
      </c>
      <c r="FG53" s="410">
        <v>33</v>
      </c>
      <c r="FH53" s="410">
        <v>24</v>
      </c>
      <c r="FI53" s="410">
        <v>17</v>
      </c>
      <c r="FJ53" s="410">
        <v>18</v>
      </c>
      <c r="FK53" s="410">
        <v>12</v>
      </c>
      <c r="FL53" s="410">
        <v>2</v>
      </c>
      <c r="FM53" s="410" t="s">
        <v>38</v>
      </c>
      <c r="FN53" s="426" t="s">
        <v>38</v>
      </c>
      <c r="FP53" s="351"/>
      <c r="FQ53" s="359"/>
      <c r="FR53" s="356">
        <v>2110</v>
      </c>
      <c r="FS53" s="362" t="s">
        <v>344</v>
      </c>
      <c r="FT53" s="365" t="s">
        <v>136</v>
      </c>
      <c r="FU53" s="399">
        <v>145</v>
      </c>
      <c r="FV53" s="406" t="s">
        <v>38</v>
      </c>
      <c r="FW53" s="410" t="s">
        <v>38</v>
      </c>
      <c r="FX53" s="410" t="s">
        <v>38</v>
      </c>
      <c r="FY53" s="410" t="s">
        <v>38</v>
      </c>
      <c r="FZ53" s="414" t="s">
        <v>38</v>
      </c>
      <c r="GA53" s="406" t="s">
        <v>38</v>
      </c>
      <c r="GB53" s="410" t="s">
        <v>38</v>
      </c>
      <c r="GC53" s="410" t="s">
        <v>38</v>
      </c>
      <c r="GD53" s="410" t="s">
        <v>38</v>
      </c>
      <c r="GE53" s="410" t="s">
        <v>38</v>
      </c>
      <c r="GF53" s="410" t="s">
        <v>38</v>
      </c>
      <c r="GG53" s="410" t="s">
        <v>38</v>
      </c>
      <c r="GH53" s="410">
        <v>2</v>
      </c>
      <c r="GI53" s="410" t="s">
        <v>38</v>
      </c>
      <c r="GJ53" s="410" t="s">
        <v>38</v>
      </c>
      <c r="GK53" s="410" t="s">
        <v>38</v>
      </c>
      <c r="GL53" s="410">
        <v>3</v>
      </c>
      <c r="GM53" s="410">
        <v>6</v>
      </c>
      <c r="GN53" s="410">
        <v>30</v>
      </c>
      <c r="GO53" s="410">
        <v>28</v>
      </c>
      <c r="GP53" s="410">
        <v>22</v>
      </c>
      <c r="GQ53" s="410">
        <v>33</v>
      </c>
      <c r="GR53" s="410">
        <v>15</v>
      </c>
      <c r="GS53" s="410">
        <v>5</v>
      </c>
      <c r="GT53" s="410">
        <v>1</v>
      </c>
      <c r="GU53" s="410" t="s">
        <v>38</v>
      </c>
      <c r="GV53" s="426" t="s">
        <v>38</v>
      </c>
      <c r="GX53" s="351"/>
      <c r="GY53" s="359"/>
      <c r="GZ53" s="356">
        <v>2110</v>
      </c>
      <c r="HA53" s="362" t="s">
        <v>344</v>
      </c>
      <c r="HB53" s="365" t="s">
        <v>136</v>
      </c>
      <c r="HC53" s="399">
        <v>150</v>
      </c>
      <c r="HD53" s="406" t="s">
        <v>38</v>
      </c>
      <c r="HE53" s="410" t="s">
        <v>38</v>
      </c>
      <c r="HF53" s="410" t="s">
        <v>38</v>
      </c>
      <c r="HG53" s="410" t="s">
        <v>38</v>
      </c>
      <c r="HH53" s="414" t="s">
        <v>38</v>
      </c>
      <c r="HI53" s="418" t="s">
        <v>38</v>
      </c>
      <c r="HJ53" s="410" t="s">
        <v>38</v>
      </c>
      <c r="HK53" s="410" t="s">
        <v>38</v>
      </c>
      <c r="HL53" s="410" t="s">
        <v>38</v>
      </c>
      <c r="HM53" s="410" t="s">
        <v>38</v>
      </c>
      <c r="HN53" s="410" t="s">
        <v>38</v>
      </c>
      <c r="HO53" s="410" t="s">
        <v>38</v>
      </c>
      <c r="HP53" s="410" t="s">
        <v>38</v>
      </c>
      <c r="HQ53" s="410" t="s">
        <v>38</v>
      </c>
      <c r="HR53" s="410" t="s">
        <v>38</v>
      </c>
      <c r="HS53" s="410">
        <v>2</v>
      </c>
      <c r="HT53" s="410">
        <v>3</v>
      </c>
      <c r="HU53" s="410">
        <v>10</v>
      </c>
      <c r="HV53" s="410">
        <v>24</v>
      </c>
      <c r="HW53" s="410">
        <v>30</v>
      </c>
      <c r="HX53" s="410">
        <v>22</v>
      </c>
      <c r="HY53" s="410">
        <v>34</v>
      </c>
      <c r="HZ53" s="410">
        <v>16</v>
      </c>
      <c r="IA53" s="410">
        <v>9</v>
      </c>
      <c r="IB53" s="410" t="s">
        <v>38</v>
      </c>
      <c r="IC53" s="410" t="s">
        <v>38</v>
      </c>
      <c r="ID53" s="426" t="s">
        <v>38</v>
      </c>
      <c r="IF53" s="351"/>
      <c r="IG53" s="359"/>
      <c r="IH53" s="356">
        <v>2110</v>
      </c>
      <c r="II53" s="362" t="s">
        <v>344</v>
      </c>
      <c r="IJ53" s="365" t="s">
        <v>136</v>
      </c>
      <c r="IK53" s="399">
        <v>128</v>
      </c>
      <c r="IL53" s="406" t="s">
        <v>38</v>
      </c>
      <c r="IM53" s="410" t="s">
        <v>38</v>
      </c>
      <c r="IN53" s="410" t="s">
        <v>38</v>
      </c>
      <c r="IO53" s="410" t="s">
        <v>38</v>
      </c>
      <c r="IP53" s="414" t="s">
        <v>38</v>
      </c>
      <c r="IQ53" s="418" t="s">
        <v>38</v>
      </c>
      <c r="IR53" s="410" t="s">
        <v>38</v>
      </c>
      <c r="IS53" s="410" t="s">
        <v>38</v>
      </c>
      <c r="IT53" s="410" t="s">
        <v>38</v>
      </c>
      <c r="IU53" s="410" t="s">
        <v>38</v>
      </c>
      <c r="IV53" s="410" t="s">
        <v>38</v>
      </c>
      <c r="IW53" s="410" t="s">
        <v>38</v>
      </c>
      <c r="IX53" s="410" t="s">
        <v>38</v>
      </c>
      <c r="IY53" s="410" t="s">
        <v>38</v>
      </c>
      <c r="IZ53" s="410" t="s">
        <v>38</v>
      </c>
      <c r="JA53" s="410">
        <v>6</v>
      </c>
      <c r="JB53" s="410">
        <v>7</v>
      </c>
      <c r="JC53" s="410">
        <v>6</v>
      </c>
      <c r="JD53" s="410">
        <v>15</v>
      </c>
      <c r="JE53" s="410">
        <v>14</v>
      </c>
      <c r="JF53" s="410">
        <v>25</v>
      </c>
      <c r="JG53" s="410">
        <v>33</v>
      </c>
      <c r="JH53" s="410">
        <v>17</v>
      </c>
      <c r="JI53" s="410">
        <v>4</v>
      </c>
      <c r="JJ53" s="410">
        <v>1</v>
      </c>
      <c r="JK53" s="410" t="s">
        <v>38</v>
      </c>
      <c r="JL53" s="426" t="s">
        <v>38</v>
      </c>
      <c r="JN53" s="351"/>
      <c r="JO53" s="359"/>
      <c r="JP53" s="356">
        <v>2110</v>
      </c>
      <c r="JQ53" s="362" t="s">
        <v>344</v>
      </c>
      <c r="JR53" s="365" t="s">
        <v>136</v>
      </c>
      <c r="JS53" s="399">
        <v>158</v>
      </c>
      <c r="JT53" s="406" t="s">
        <v>38</v>
      </c>
      <c r="JU53" s="410" t="s">
        <v>38</v>
      </c>
      <c r="JV53" s="410" t="s">
        <v>38</v>
      </c>
      <c r="JW53" s="410" t="s">
        <v>38</v>
      </c>
      <c r="JX53" s="414" t="s">
        <v>38</v>
      </c>
      <c r="JY53" s="418" t="s">
        <v>38</v>
      </c>
      <c r="JZ53" s="410" t="s">
        <v>38</v>
      </c>
      <c r="KA53" s="410" t="s">
        <v>38</v>
      </c>
      <c r="KB53" s="410" t="s">
        <v>38</v>
      </c>
      <c r="KC53" s="410" t="s">
        <v>38</v>
      </c>
      <c r="KD53" s="410" t="s">
        <v>38</v>
      </c>
      <c r="KE53" s="410" t="s">
        <v>38</v>
      </c>
      <c r="KF53" s="410">
        <v>1</v>
      </c>
      <c r="KG53" s="410" t="s">
        <v>38</v>
      </c>
      <c r="KH53" s="410" t="s">
        <v>38</v>
      </c>
      <c r="KI53" s="410">
        <v>2</v>
      </c>
      <c r="KJ53" s="410">
        <v>2</v>
      </c>
      <c r="KK53" s="410">
        <v>17</v>
      </c>
      <c r="KL53" s="410">
        <v>13</v>
      </c>
      <c r="KM53" s="410">
        <v>18</v>
      </c>
      <c r="KN53" s="410">
        <v>24</v>
      </c>
      <c r="KO53" s="410">
        <v>43</v>
      </c>
      <c r="KP53" s="410">
        <v>25</v>
      </c>
      <c r="KQ53" s="410">
        <v>7</v>
      </c>
      <c r="KR53" s="410">
        <v>6</v>
      </c>
      <c r="KS53" s="410" t="s">
        <v>38</v>
      </c>
      <c r="KT53" s="426" t="s">
        <v>38</v>
      </c>
    </row>
    <row r="54" spans="2:306" ht="18.75" customHeight="1">
      <c r="B54" s="351"/>
      <c r="C54" s="359"/>
      <c r="D54" s="356"/>
      <c r="E54" s="362"/>
      <c r="F54" s="366" t="s">
        <v>17</v>
      </c>
      <c r="G54" s="370">
        <f t="shared" si="0"/>
        <v>65</v>
      </c>
      <c r="H54" s="370">
        <v>0</v>
      </c>
      <c r="I54" s="370">
        <v>0</v>
      </c>
      <c r="J54" s="370">
        <v>0</v>
      </c>
      <c r="K54" s="370">
        <v>0</v>
      </c>
      <c r="L54" s="370">
        <v>0</v>
      </c>
      <c r="M54" s="370">
        <v>0</v>
      </c>
      <c r="N54" s="370">
        <v>0</v>
      </c>
      <c r="O54" s="370">
        <v>0</v>
      </c>
      <c r="P54" s="370">
        <v>0</v>
      </c>
      <c r="Q54" s="370">
        <v>0</v>
      </c>
      <c r="R54" s="370">
        <v>0</v>
      </c>
      <c r="S54" s="370">
        <v>0</v>
      </c>
      <c r="T54" s="370">
        <v>0</v>
      </c>
      <c r="U54" s="370">
        <v>0</v>
      </c>
      <c r="V54" s="370">
        <v>0</v>
      </c>
      <c r="W54" s="370">
        <v>0</v>
      </c>
      <c r="X54" s="370">
        <v>1</v>
      </c>
      <c r="Y54" s="370">
        <v>2</v>
      </c>
      <c r="Z54" s="370">
        <v>7</v>
      </c>
      <c r="AA54" s="370">
        <v>6</v>
      </c>
      <c r="AB54" s="370">
        <v>8</v>
      </c>
      <c r="AC54" s="370">
        <v>9</v>
      </c>
      <c r="AD54" s="370">
        <v>16</v>
      </c>
      <c r="AE54" s="370">
        <v>11</v>
      </c>
      <c r="AF54" s="370">
        <v>5</v>
      </c>
      <c r="AG54" s="370">
        <v>0</v>
      </c>
      <c r="AJ54" s="351"/>
      <c r="AK54" s="359"/>
      <c r="AL54" s="356"/>
      <c r="AM54" s="362"/>
      <c r="AN54" s="366" t="s">
        <v>17</v>
      </c>
      <c r="AO54" s="381">
        <f t="shared" si="2"/>
        <v>61</v>
      </c>
      <c r="AP54" s="385">
        <v>0</v>
      </c>
      <c r="AQ54" s="389">
        <v>0</v>
      </c>
      <c r="AR54" s="389">
        <v>0</v>
      </c>
      <c r="AS54" s="389">
        <v>0</v>
      </c>
      <c r="AT54" s="389">
        <v>0</v>
      </c>
      <c r="AU54" s="389">
        <v>0</v>
      </c>
      <c r="AV54" s="389">
        <v>0</v>
      </c>
      <c r="AW54" s="389">
        <v>0</v>
      </c>
      <c r="AX54" s="389">
        <v>0</v>
      </c>
      <c r="AY54" s="389">
        <v>0</v>
      </c>
      <c r="AZ54" s="389">
        <v>0</v>
      </c>
      <c r="BA54" s="389">
        <v>0</v>
      </c>
      <c r="BB54" s="389">
        <v>0</v>
      </c>
      <c r="BC54" s="389">
        <v>0</v>
      </c>
      <c r="BD54" s="389">
        <v>0</v>
      </c>
      <c r="BE54" s="389">
        <v>0</v>
      </c>
      <c r="BF54" s="389">
        <v>1</v>
      </c>
      <c r="BG54" s="389">
        <v>3</v>
      </c>
      <c r="BH54" s="389">
        <v>4</v>
      </c>
      <c r="BI54" s="389">
        <v>6</v>
      </c>
      <c r="BJ54" s="389">
        <v>8</v>
      </c>
      <c r="BK54" s="389">
        <v>16</v>
      </c>
      <c r="BL54" s="389">
        <v>14</v>
      </c>
      <c r="BM54" s="389">
        <v>8</v>
      </c>
      <c r="BN54" s="389">
        <v>1</v>
      </c>
      <c r="BO54" s="381">
        <v>0</v>
      </c>
      <c r="BQ54" s="351"/>
      <c r="BR54" s="359"/>
      <c r="BS54" s="356"/>
      <c r="BT54" s="362"/>
      <c r="BU54" s="366" t="s">
        <v>17</v>
      </c>
      <c r="BV54" s="400">
        <v>55</v>
      </c>
      <c r="BW54" s="405" t="s">
        <v>38</v>
      </c>
      <c r="BX54" s="409" t="s">
        <v>38</v>
      </c>
      <c r="BY54" s="409" t="s">
        <v>38</v>
      </c>
      <c r="BZ54" s="409" t="s">
        <v>38</v>
      </c>
      <c r="CA54" s="413" t="s">
        <v>38</v>
      </c>
      <c r="CB54" s="405" t="s">
        <v>38</v>
      </c>
      <c r="CC54" s="409" t="s">
        <v>38</v>
      </c>
      <c r="CD54" s="409" t="s">
        <v>38</v>
      </c>
      <c r="CE54" s="409" t="s">
        <v>38</v>
      </c>
      <c r="CF54" s="409" t="s">
        <v>38</v>
      </c>
      <c r="CG54" s="409" t="s">
        <v>38</v>
      </c>
      <c r="CH54" s="409" t="s">
        <v>38</v>
      </c>
      <c r="CI54" s="409" t="s">
        <v>38</v>
      </c>
      <c r="CJ54" s="409" t="s">
        <v>38</v>
      </c>
      <c r="CK54" s="409" t="s">
        <v>38</v>
      </c>
      <c r="CL54" s="409">
        <v>3</v>
      </c>
      <c r="CM54" s="409" t="s">
        <v>38</v>
      </c>
      <c r="CN54" s="409">
        <v>3</v>
      </c>
      <c r="CO54" s="409">
        <v>5</v>
      </c>
      <c r="CP54" s="409">
        <v>3</v>
      </c>
      <c r="CQ54" s="409">
        <v>8</v>
      </c>
      <c r="CR54" s="409">
        <v>7</v>
      </c>
      <c r="CS54" s="409">
        <v>12</v>
      </c>
      <c r="CT54" s="409">
        <v>9</v>
      </c>
      <c r="CU54" s="409">
        <v>5</v>
      </c>
      <c r="CV54" s="409" t="s">
        <v>38</v>
      </c>
      <c r="CW54" s="425" t="s">
        <v>38</v>
      </c>
      <c r="CZ54" s="351"/>
      <c r="DA54" s="359"/>
      <c r="DB54" s="356"/>
      <c r="DC54" s="362"/>
      <c r="DD54" s="366" t="s">
        <v>17</v>
      </c>
      <c r="DE54" s="400">
        <v>56</v>
      </c>
      <c r="DF54" s="405" t="s">
        <v>38</v>
      </c>
      <c r="DG54" s="409" t="s">
        <v>38</v>
      </c>
      <c r="DH54" s="409" t="s">
        <v>38</v>
      </c>
      <c r="DI54" s="409" t="s">
        <v>38</v>
      </c>
      <c r="DJ54" s="413" t="s">
        <v>38</v>
      </c>
      <c r="DK54" s="405" t="s">
        <v>38</v>
      </c>
      <c r="DL54" s="409" t="s">
        <v>38</v>
      </c>
      <c r="DM54" s="409" t="s">
        <v>38</v>
      </c>
      <c r="DN54" s="409" t="s">
        <v>38</v>
      </c>
      <c r="DO54" s="409" t="s">
        <v>38</v>
      </c>
      <c r="DP54" s="409" t="s">
        <v>38</v>
      </c>
      <c r="DQ54" s="409" t="s">
        <v>38</v>
      </c>
      <c r="DR54" s="409" t="s">
        <v>38</v>
      </c>
      <c r="DS54" s="409" t="s">
        <v>38</v>
      </c>
      <c r="DT54" s="409" t="s">
        <v>38</v>
      </c>
      <c r="DU54" s="409" t="s">
        <v>38</v>
      </c>
      <c r="DV54" s="409">
        <v>1</v>
      </c>
      <c r="DW54" s="409">
        <v>3</v>
      </c>
      <c r="DX54" s="409">
        <v>6</v>
      </c>
      <c r="DY54" s="409">
        <v>8</v>
      </c>
      <c r="DZ54" s="409">
        <v>11</v>
      </c>
      <c r="EA54" s="409">
        <v>7</v>
      </c>
      <c r="EB54" s="409">
        <v>10</v>
      </c>
      <c r="EC54" s="409">
        <v>7</v>
      </c>
      <c r="ED54" s="409">
        <v>3</v>
      </c>
      <c r="EE54" s="409" t="s">
        <v>38</v>
      </c>
      <c r="EF54" s="425" t="s">
        <v>38</v>
      </c>
      <c r="EH54" s="351"/>
      <c r="EI54" s="359"/>
      <c r="EJ54" s="356"/>
      <c r="EK54" s="362"/>
      <c r="EL54" s="366" t="s">
        <v>17</v>
      </c>
      <c r="EM54" s="400">
        <v>53</v>
      </c>
      <c r="EN54" s="405" t="s">
        <v>38</v>
      </c>
      <c r="EO54" s="409" t="s">
        <v>38</v>
      </c>
      <c r="EP54" s="409" t="s">
        <v>38</v>
      </c>
      <c r="EQ54" s="409" t="s">
        <v>38</v>
      </c>
      <c r="ER54" s="413" t="s">
        <v>38</v>
      </c>
      <c r="ES54" s="405" t="s">
        <v>38</v>
      </c>
      <c r="ET54" s="409" t="s">
        <v>38</v>
      </c>
      <c r="EU54" s="409" t="s">
        <v>38</v>
      </c>
      <c r="EV54" s="409" t="s">
        <v>38</v>
      </c>
      <c r="EW54" s="409" t="s">
        <v>38</v>
      </c>
      <c r="EX54" s="409" t="s">
        <v>38</v>
      </c>
      <c r="EY54" s="409" t="s">
        <v>38</v>
      </c>
      <c r="EZ54" s="409" t="s">
        <v>38</v>
      </c>
      <c r="FA54" s="409" t="s">
        <v>38</v>
      </c>
      <c r="FB54" s="409" t="s">
        <v>38</v>
      </c>
      <c r="FC54" s="409">
        <v>1</v>
      </c>
      <c r="FD54" s="409">
        <v>1</v>
      </c>
      <c r="FE54" s="409">
        <v>3</v>
      </c>
      <c r="FF54" s="409">
        <v>10</v>
      </c>
      <c r="FG54" s="409">
        <v>6</v>
      </c>
      <c r="FH54" s="409">
        <v>4</v>
      </c>
      <c r="FI54" s="409">
        <v>9</v>
      </c>
      <c r="FJ54" s="409">
        <v>11</v>
      </c>
      <c r="FK54" s="409">
        <v>7</v>
      </c>
      <c r="FL54" s="409">
        <v>1</v>
      </c>
      <c r="FM54" s="409" t="s">
        <v>38</v>
      </c>
      <c r="FN54" s="425" t="s">
        <v>38</v>
      </c>
      <c r="FP54" s="351"/>
      <c r="FQ54" s="359"/>
      <c r="FR54" s="356"/>
      <c r="FS54" s="362"/>
      <c r="FT54" s="366" t="s">
        <v>17</v>
      </c>
      <c r="FU54" s="400">
        <v>42</v>
      </c>
      <c r="FV54" s="405" t="s">
        <v>38</v>
      </c>
      <c r="FW54" s="409" t="s">
        <v>38</v>
      </c>
      <c r="FX54" s="409" t="s">
        <v>38</v>
      </c>
      <c r="FY54" s="409" t="s">
        <v>38</v>
      </c>
      <c r="FZ54" s="413" t="s">
        <v>38</v>
      </c>
      <c r="GA54" s="405" t="s">
        <v>38</v>
      </c>
      <c r="GB54" s="409" t="s">
        <v>38</v>
      </c>
      <c r="GC54" s="409" t="s">
        <v>38</v>
      </c>
      <c r="GD54" s="409" t="s">
        <v>38</v>
      </c>
      <c r="GE54" s="409" t="s">
        <v>38</v>
      </c>
      <c r="GF54" s="409" t="s">
        <v>38</v>
      </c>
      <c r="GG54" s="409" t="s">
        <v>38</v>
      </c>
      <c r="GH54" s="409" t="s">
        <v>38</v>
      </c>
      <c r="GI54" s="409" t="s">
        <v>38</v>
      </c>
      <c r="GJ54" s="409">
        <v>1</v>
      </c>
      <c r="GK54" s="409">
        <v>1</v>
      </c>
      <c r="GL54" s="409">
        <v>3</v>
      </c>
      <c r="GM54" s="409" t="s">
        <v>38</v>
      </c>
      <c r="GN54" s="409">
        <v>3</v>
      </c>
      <c r="GO54" s="409">
        <v>9</v>
      </c>
      <c r="GP54" s="409">
        <v>4</v>
      </c>
      <c r="GQ54" s="409">
        <v>6</v>
      </c>
      <c r="GR54" s="409">
        <v>11</v>
      </c>
      <c r="GS54" s="409">
        <v>3</v>
      </c>
      <c r="GT54" s="409">
        <v>1</v>
      </c>
      <c r="GU54" s="409" t="s">
        <v>38</v>
      </c>
      <c r="GV54" s="425" t="s">
        <v>38</v>
      </c>
      <c r="GX54" s="351"/>
      <c r="GY54" s="359"/>
      <c r="GZ54" s="356"/>
      <c r="HA54" s="362"/>
      <c r="HB54" s="366" t="s">
        <v>17</v>
      </c>
      <c r="HC54" s="400">
        <v>68</v>
      </c>
      <c r="HD54" s="405" t="s">
        <v>38</v>
      </c>
      <c r="HE54" s="409" t="s">
        <v>38</v>
      </c>
      <c r="HF54" s="409" t="s">
        <v>38</v>
      </c>
      <c r="HG54" s="409" t="s">
        <v>38</v>
      </c>
      <c r="HH54" s="413" t="s">
        <v>38</v>
      </c>
      <c r="HI54" s="417" t="s">
        <v>38</v>
      </c>
      <c r="HJ54" s="409" t="s">
        <v>38</v>
      </c>
      <c r="HK54" s="409" t="s">
        <v>38</v>
      </c>
      <c r="HL54" s="409" t="s">
        <v>38</v>
      </c>
      <c r="HM54" s="409" t="s">
        <v>38</v>
      </c>
      <c r="HN54" s="409" t="s">
        <v>38</v>
      </c>
      <c r="HO54" s="409" t="s">
        <v>38</v>
      </c>
      <c r="HP54" s="409" t="s">
        <v>38</v>
      </c>
      <c r="HQ54" s="409">
        <v>1</v>
      </c>
      <c r="HR54" s="409">
        <v>1</v>
      </c>
      <c r="HS54" s="409">
        <v>1</v>
      </c>
      <c r="HT54" s="409">
        <v>1</v>
      </c>
      <c r="HU54" s="409">
        <v>6</v>
      </c>
      <c r="HV54" s="409">
        <v>1</v>
      </c>
      <c r="HW54" s="409">
        <v>9</v>
      </c>
      <c r="HX54" s="409">
        <v>11</v>
      </c>
      <c r="HY54" s="409">
        <v>9</v>
      </c>
      <c r="HZ54" s="409">
        <v>16</v>
      </c>
      <c r="IA54" s="409">
        <v>7</v>
      </c>
      <c r="IB54" s="409">
        <v>4</v>
      </c>
      <c r="IC54" s="409">
        <v>1</v>
      </c>
      <c r="ID54" s="425" t="s">
        <v>38</v>
      </c>
      <c r="IF54" s="351"/>
      <c r="IG54" s="359"/>
      <c r="IH54" s="356"/>
      <c r="II54" s="362"/>
      <c r="IJ54" s="366" t="s">
        <v>17</v>
      </c>
      <c r="IK54" s="400">
        <v>62</v>
      </c>
      <c r="IL54" s="405" t="s">
        <v>38</v>
      </c>
      <c r="IM54" s="409" t="s">
        <v>38</v>
      </c>
      <c r="IN54" s="409" t="s">
        <v>38</v>
      </c>
      <c r="IO54" s="409" t="s">
        <v>38</v>
      </c>
      <c r="IP54" s="413" t="s">
        <v>38</v>
      </c>
      <c r="IQ54" s="417" t="s">
        <v>38</v>
      </c>
      <c r="IR54" s="409" t="s">
        <v>38</v>
      </c>
      <c r="IS54" s="409" t="s">
        <v>38</v>
      </c>
      <c r="IT54" s="409" t="s">
        <v>38</v>
      </c>
      <c r="IU54" s="409" t="s">
        <v>38</v>
      </c>
      <c r="IV54" s="409" t="s">
        <v>38</v>
      </c>
      <c r="IW54" s="409" t="s">
        <v>38</v>
      </c>
      <c r="IX54" s="409" t="s">
        <v>38</v>
      </c>
      <c r="IY54" s="409" t="s">
        <v>38</v>
      </c>
      <c r="IZ54" s="409" t="s">
        <v>38</v>
      </c>
      <c r="JA54" s="409">
        <v>2</v>
      </c>
      <c r="JB54" s="409" t="s">
        <v>38</v>
      </c>
      <c r="JC54" s="409">
        <v>3</v>
      </c>
      <c r="JD54" s="409">
        <v>9</v>
      </c>
      <c r="JE54" s="409">
        <v>6</v>
      </c>
      <c r="JF54" s="409">
        <v>11</v>
      </c>
      <c r="JG54" s="409">
        <v>12</v>
      </c>
      <c r="JH54" s="409">
        <v>7</v>
      </c>
      <c r="JI54" s="409">
        <v>11</v>
      </c>
      <c r="JJ54" s="409" t="s">
        <v>38</v>
      </c>
      <c r="JK54" s="409">
        <v>1</v>
      </c>
      <c r="JL54" s="425" t="s">
        <v>38</v>
      </c>
      <c r="JN54" s="351"/>
      <c r="JO54" s="359"/>
      <c r="JP54" s="356"/>
      <c r="JQ54" s="362"/>
      <c r="JR54" s="366" t="s">
        <v>17</v>
      </c>
      <c r="JS54" s="400">
        <v>62</v>
      </c>
      <c r="JT54" s="405" t="s">
        <v>38</v>
      </c>
      <c r="JU54" s="409" t="s">
        <v>38</v>
      </c>
      <c r="JV54" s="409" t="s">
        <v>38</v>
      </c>
      <c r="JW54" s="409" t="s">
        <v>38</v>
      </c>
      <c r="JX54" s="413" t="s">
        <v>38</v>
      </c>
      <c r="JY54" s="417" t="s">
        <v>38</v>
      </c>
      <c r="JZ54" s="409" t="s">
        <v>38</v>
      </c>
      <c r="KA54" s="409" t="s">
        <v>38</v>
      </c>
      <c r="KB54" s="409" t="s">
        <v>38</v>
      </c>
      <c r="KC54" s="409" t="s">
        <v>38</v>
      </c>
      <c r="KD54" s="409" t="s">
        <v>38</v>
      </c>
      <c r="KE54" s="409" t="s">
        <v>38</v>
      </c>
      <c r="KF54" s="409" t="s">
        <v>38</v>
      </c>
      <c r="KG54" s="409" t="s">
        <v>38</v>
      </c>
      <c r="KH54" s="409" t="s">
        <v>38</v>
      </c>
      <c r="KI54" s="409">
        <v>1</v>
      </c>
      <c r="KJ54" s="409" t="s">
        <v>38</v>
      </c>
      <c r="KK54" s="409">
        <v>1</v>
      </c>
      <c r="KL54" s="409">
        <v>3</v>
      </c>
      <c r="KM54" s="409">
        <v>9</v>
      </c>
      <c r="KN54" s="409">
        <v>8</v>
      </c>
      <c r="KO54" s="409">
        <v>17</v>
      </c>
      <c r="KP54" s="409">
        <v>14</v>
      </c>
      <c r="KQ54" s="409">
        <v>5</v>
      </c>
      <c r="KR54" s="409">
        <v>4</v>
      </c>
      <c r="KS54" s="409" t="s">
        <v>38</v>
      </c>
      <c r="KT54" s="425" t="s">
        <v>38</v>
      </c>
    </row>
    <row r="55" spans="2:306" ht="18.75" customHeight="1">
      <c r="B55" s="351"/>
      <c r="C55" s="359"/>
      <c r="D55" s="356">
        <v>2111</v>
      </c>
      <c r="E55" s="362" t="s">
        <v>346</v>
      </c>
      <c r="F55" s="365" t="s">
        <v>136</v>
      </c>
      <c r="G55" s="369">
        <f t="shared" si="0"/>
        <v>2</v>
      </c>
      <c r="H55" s="369">
        <v>0</v>
      </c>
      <c r="I55" s="369">
        <v>0</v>
      </c>
      <c r="J55" s="369">
        <v>0</v>
      </c>
      <c r="K55" s="369">
        <v>0</v>
      </c>
      <c r="L55" s="369">
        <v>0</v>
      </c>
      <c r="M55" s="369">
        <v>0</v>
      </c>
      <c r="N55" s="369">
        <v>0</v>
      </c>
      <c r="O55" s="369">
        <v>0</v>
      </c>
      <c r="P55" s="369">
        <v>0</v>
      </c>
      <c r="Q55" s="369">
        <v>0</v>
      </c>
      <c r="R55" s="369">
        <v>0</v>
      </c>
      <c r="S55" s="369">
        <v>0</v>
      </c>
      <c r="T55" s="369">
        <v>0</v>
      </c>
      <c r="U55" s="369">
        <v>0</v>
      </c>
      <c r="V55" s="369">
        <v>0</v>
      </c>
      <c r="W55" s="369">
        <v>0</v>
      </c>
      <c r="X55" s="369">
        <v>0</v>
      </c>
      <c r="Y55" s="369">
        <v>0</v>
      </c>
      <c r="Z55" s="369">
        <v>0</v>
      </c>
      <c r="AA55" s="369">
        <v>0</v>
      </c>
      <c r="AB55" s="369">
        <v>0</v>
      </c>
      <c r="AC55" s="369">
        <v>0</v>
      </c>
      <c r="AD55" s="369">
        <v>2</v>
      </c>
      <c r="AE55" s="369">
        <v>0</v>
      </c>
      <c r="AF55" s="369">
        <v>0</v>
      </c>
      <c r="AG55" s="369">
        <v>0</v>
      </c>
      <c r="AJ55" s="351"/>
      <c r="AK55" s="359"/>
      <c r="AL55" s="356">
        <v>2111</v>
      </c>
      <c r="AM55" s="362" t="s">
        <v>346</v>
      </c>
      <c r="AN55" s="365" t="s">
        <v>136</v>
      </c>
      <c r="AO55" s="380">
        <f t="shared" si="2"/>
        <v>2</v>
      </c>
      <c r="AP55" s="384">
        <v>0</v>
      </c>
      <c r="AQ55" s="388">
        <v>0</v>
      </c>
      <c r="AR55" s="388">
        <v>0</v>
      </c>
      <c r="AS55" s="388">
        <v>0</v>
      </c>
      <c r="AT55" s="388">
        <v>0</v>
      </c>
      <c r="AU55" s="388">
        <v>0</v>
      </c>
      <c r="AV55" s="388">
        <v>0</v>
      </c>
      <c r="AW55" s="388">
        <v>0</v>
      </c>
      <c r="AX55" s="388">
        <v>0</v>
      </c>
      <c r="AY55" s="388">
        <v>0</v>
      </c>
      <c r="AZ55" s="388">
        <v>0</v>
      </c>
      <c r="BA55" s="388">
        <v>0</v>
      </c>
      <c r="BB55" s="388">
        <v>0</v>
      </c>
      <c r="BC55" s="388">
        <v>0</v>
      </c>
      <c r="BD55" s="388">
        <v>0</v>
      </c>
      <c r="BE55" s="388">
        <v>0</v>
      </c>
      <c r="BF55" s="388">
        <v>0</v>
      </c>
      <c r="BG55" s="388">
        <v>0</v>
      </c>
      <c r="BH55" s="388">
        <v>0</v>
      </c>
      <c r="BI55" s="388">
        <v>0</v>
      </c>
      <c r="BJ55" s="388">
        <v>0</v>
      </c>
      <c r="BK55" s="388">
        <v>1</v>
      </c>
      <c r="BL55" s="388">
        <v>0</v>
      </c>
      <c r="BM55" s="388">
        <v>1</v>
      </c>
      <c r="BN55" s="388">
        <v>0</v>
      </c>
      <c r="BO55" s="380">
        <v>0</v>
      </c>
      <c r="BQ55" s="351"/>
      <c r="BR55" s="359"/>
      <c r="BS55" s="356">
        <v>2111</v>
      </c>
      <c r="BT55" s="362" t="s">
        <v>346</v>
      </c>
      <c r="BU55" s="365" t="s">
        <v>136</v>
      </c>
      <c r="BV55" s="399">
        <v>2</v>
      </c>
      <c r="BW55" s="406" t="s">
        <v>38</v>
      </c>
      <c r="BX55" s="410" t="s">
        <v>38</v>
      </c>
      <c r="BY55" s="410" t="s">
        <v>38</v>
      </c>
      <c r="BZ55" s="410" t="s">
        <v>38</v>
      </c>
      <c r="CA55" s="414" t="s">
        <v>38</v>
      </c>
      <c r="CB55" s="406" t="s">
        <v>38</v>
      </c>
      <c r="CC55" s="410" t="s">
        <v>38</v>
      </c>
      <c r="CD55" s="410" t="s">
        <v>38</v>
      </c>
      <c r="CE55" s="410" t="s">
        <v>38</v>
      </c>
      <c r="CF55" s="410" t="s">
        <v>38</v>
      </c>
      <c r="CG55" s="410" t="s">
        <v>38</v>
      </c>
      <c r="CH55" s="410" t="s">
        <v>38</v>
      </c>
      <c r="CI55" s="410" t="s">
        <v>38</v>
      </c>
      <c r="CJ55" s="410" t="s">
        <v>38</v>
      </c>
      <c r="CK55" s="410">
        <v>1</v>
      </c>
      <c r="CL55" s="410" t="s">
        <v>38</v>
      </c>
      <c r="CM55" s="410" t="s">
        <v>38</v>
      </c>
      <c r="CN55" s="410" t="s">
        <v>38</v>
      </c>
      <c r="CO55" s="410" t="s">
        <v>38</v>
      </c>
      <c r="CP55" s="410">
        <v>1</v>
      </c>
      <c r="CQ55" s="410" t="s">
        <v>38</v>
      </c>
      <c r="CR55" s="410" t="s">
        <v>38</v>
      </c>
      <c r="CS55" s="410" t="s">
        <v>38</v>
      </c>
      <c r="CT55" s="410" t="s">
        <v>38</v>
      </c>
      <c r="CU55" s="410" t="s">
        <v>38</v>
      </c>
      <c r="CV55" s="410" t="s">
        <v>38</v>
      </c>
      <c r="CW55" s="426" t="s">
        <v>38</v>
      </c>
      <c r="CZ55" s="351"/>
      <c r="DA55" s="359"/>
      <c r="DB55" s="356">
        <v>2111</v>
      </c>
      <c r="DC55" s="362" t="s">
        <v>346</v>
      </c>
      <c r="DD55" s="365" t="s">
        <v>136</v>
      </c>
      <c r="DE55" s="399">
        <v>3</v>
      </c>
      <c r="DF55" s="406" t="s">
        <v>38</v>
      </c>
      <c r="DG55" s="410" t="s">
        <v>38</v>
      </c>
      <c r="DH55" s="410" t="s">
        <v>38</v>
      </c>
      <c r="DI55" s="410" t="s">
        <v>38</v>
      </c>
      <c r="DJ55" s="414" t="s">
        <v>38</v>
      </c>
      <c r="DK55" s="406" t="s">
        <v>38</v>
      </c>
      <c r="DL55" s="410" t="s">
        <v>38</v>
      </c>
      <c r="DM55" s="410" t="s">
        <v>38</v>
      </c>
      <c r="DN55" s="410" t="s">
        <v>38</v>
      </c>
      <c r="DO55" s="410" t="s">
        <v>38</v>
      </c>
      <c r="DP55" s="410" t="s">
        <v>38</v>
      </c>
      <c r="DQ55" s="410" t="s">
        <v>38</v>
      </c>
      <c r="DR55" s="410" t="s">
        <v>38</v>
      </c>
      <c r="DS55" s="410" t="s">
        <v>38</v>
      </c>
      <c r="DT55" s="410" t="s">
        <v>38</v>
      </c>
      <c r="DU55" s="410" t="s">
        <v>38</v>
      </c>
      <c r="DV55" s="410" t="s">
        <v>38</v>
      </c>
      <c r="DW55" s="410" t="s">
        <v>38</v>
      </c>
      <c r="DX55" s="410" t="s">
        <v>38</v>
      </c>
      <c r="DY55" s="410" t="s">
        <v>38</v>
      </c>
      <c r="DZ55" s="410">
        <v>2</v>
      </c>
      <c r="EA55" s="410" t="s">
        <v>38</v>
      </c>
      <c r="EB55" s="410">
        <v>1</v>
      </c>
      <c r="EC55" s="410" t="s">
        <v>38</v>
      </c>
      <c r="ED55" s="410" t="s">
        <v>38</v>
      </c>
      <c r="EE55" s="410" t="s">
        <v>38</v>
      </c>
      <c r="EF55" s="426" t="s">
        <v>38</v>
      </c>
      <c r="EH55" s="351"/>
      <c r="EI55" s="359"/>
      <c r="EJ55" s="356">
        <v>2111</v>
      </c>
      <c r="EK55" s="362" t="s">
        <v>346</v>
      </c>
      <c r="EL55" s="365" t="s">
        <v>136</v>
      </c>
      <c r="EM55" s="399" t="s">
        <v>38</v>
      </c>
      <c r="EN55" s="406" t="s">
        <v>38</v>
      </c>
      <c r="EO55" s="410" t="s">
        <v>38</v>
      </c>
      <c r="EP55" s="410" t="s">
        <v>38</v>
      </c>
      <c r="EQ55" s="410" t="s">
        <v>38</v>
      </c>
      <c r="ER55" s="414" t="s">
        <v>38</v>
      </c>
      <c r="ES55" s="406" t="s">
        <v>38</v>
      </c>
      <c r="ET55" s="410" t="s">
        <v>38</v>
      </c>
      <c r="EU55" s="410" t="s">
        <v>38</v>
      </c>
      <c r="EV55" s="410" t="s">
        <v>38</v>
      </c>
      <c r="EW55" s="410" t="s">
        <v>38</v>
      </c>
      <c r="EX55" s="410" t="s">
        <v>38</v>
      </c>
      <c r="EY55" s="410" t="s">
        <v>38</v>
      </c>
      <c r="EZ55" s="410" t="s">
        <v>38</v>
      </c>
      <c r="FA55" s="410" t="s">
        <v>38</v>
      </c>
      <c r="FB55" s="410" t="s">
        <v>38</v>
      </c>
      <c r="FC55" s="410" t="s">
        <v>38</v>
      </c>
      <c r="FD55" s="410" t="s">
        <v>38</v>
      </c>
      <c r="FE55" s="410" t="s">
        <v>38</v>
      </c>
      <c r="FF55" s="410" t="s">
        <v>38</v>
      </c>
      <c r="FG55" s="410" t="s">
        <v>38</v>
      </c>
      <c r="FH55" s="410" t="s">
        <v>38</v>
      </c>
      <c r="FI55" s="410" t="s">
        <v>38</v>
      </c>
      <c r="FJ55" s="410" t="s">
        <v>38</v>
      </c>
      <c r="FK55" s="410" t="s">
        <v>38</v>
      </c>
      <c r="FL55" s="410" t="s">
        <v>38</v>
      </c>
      <c r="FM55" s="410" t="s">
        <v>38</v>
      </c>
      <c r="FN55" s="426" t="s">
        <v>38</v>
      </c>
      <c r="FP55" s="351"/>
      <c r="FQ55" s="359"/>
      <c r="FR55" s="356">
        <v>2111</v>
      </c>
      <c r="FS55" s="362" t="s">
        <v>346</v>
      </c>
      <c r="FT55" s="365" t="s">
        <v>136</v>
      </c>
      <c r="FU55" s="399">
        <v>1</v>
      </c>
      <c r="FV55" s="406" t="s">
        <v>38</v>
      </c>
      <c r="FW55" s="410" t="s">
        <v>38</v>
      </c>
      <c r="FX55" s="410" t="s">
        <v>38</v>
      </c>
      <c r="FY55" s="410" t="s">
        <v>38</v>
      </c>
      <c r="FZ55" s="414" t="s">
        <v>38</v>
      </c>
      <c r="GA55" s="406" t="s">
        <v>38</v>
      </c>
      <c r="GB55" s="410" t="s">
        <v>38</v>
      </c>
      <c r="GC55" s="410" t="s">
        <v>38</v>
      </c>
      <c r="GD55" s="410" t="s">
        <v>38</v>
      </c>
      <c r="GE55" s="410" t="s">
        <v>38</v>
      </c>
      <c r="GF55" s="410" t="s">
        <v>38</v>
      </c>
      <c r="GG55" s="410" t="s">
        <v>38</v>
      </c>
      <c r="GH55" s="410" t="s">
        <v>38</v>
      </c>
      <c r="GI55" s="410" t="s">
        <v>38</v>
      </c>
      <c r="GJ55" s="410" t="s">
        <v>38</v>
      </c>
      <c r="GK55" s="410" t="s">
        <v>38</v>
      </c>
      <c r="GL55" s="410" t="s">
        <v>38</v>
      </c>
      <c r="GM55" s="410" t="s">
        <v>38</v>
      </c>
      <c r="GN55" s="410" t="s">
        <v>38</v>
      </c>
      <c r="GO55" s="410" t="s">
        <v>38</v>
      </c>
      <c r="GP55" s="410" t="s">
        <v>38</v>
      </c>
      <c r="GQ55" s="410">
        <v>1</v>
      </c>
      <c r="GR55" s="410" t="s">
        <v>38</v>
      </c>
      <c r="GS55" s="410" t="s">
        <v>38</v>
      </c>
      <c r="GT55" s="410" t="s">
        <v>38</v>
      </c>
      <c r="GU55" s="410" t="s">
        <v>38</v>
      </c>
      <c r="GV55" s="426" t="s">
        <v>38</v>
      </c>
      <c r="GX55" s="351"/>
      <c r="GY55" s="359"/>
      <c r="GZ55" s="356">
        <v>2111</v>
      </c>
      <c r="HA55" s="362" t="s">
        <v>346</v>
      </c>
      <c r="HB55" s="365" t="s">
        <v>136</v>
      </c>
      <c r="HC55" s="399">
        <v>5</v>
      </c>
      <c r="HD55" s="406" t="s">
        <v>38</v>
      </c>
      <c r="HE55" s="410" t="s">
        <v>38</v>
      </c>
      <c r="HF55" s="410" t="s">
        <v>38</v>
      </c>
      <c r="HG55" s="410" t="s">
        <v>38</v>
      </c>
      <c r="HH55" s="414" t="s">
        <v>38</v>
      </c>
      <c r="HI55" s="418" t="s">
        <v>38</v>
      </c>
      <c r="HJ55" s="410" t="s">
        <v>38</v>
      </c>
      <c r="HK55" s="410" t="s">
        <v>38</v>
      </c>
      <c r="HL55" s="410" t="s">
        <v>38</v>
      </c>
      <c r="HM55" s="410" t="s">
        <v>38</v>
      </c>
      <c r="HN55" s="410" t="s">
        <v>38</v>
      </c>
      <c r="HO55" s="410" t="s">
        <v>38</v>
      </c>
      <c r="HP55" s="410" t="s">
        <v>38</v>
      </c>
      <c r="HQ55" s="410" t="s">
        <v>38</v>
      </c>
      <c r="HR55" s="410" t="s">
        <v>38</v>
      </c>
      <c r="HS55" s="410" t="s">
        <v>38</v>
      </c>
      <c r="HT55" s="410" t="s">
        <v>38</v>
      </c>
      <c r="HU55" s="410" t="s">
        <v>38</v>
      </c>
      <c r="HV55" s="410" t="s">
        <v>38</v>
      </c>
      <c r="HW55" s="410" t="s">
        <v>38</v>
      </c>
      <c r="HX55" s="410">
        <v>1</v>
      </c>
      <c r="HY55" s="410" t="s">
        <v>38</v>
      </c>
      <c r="HZ55" s="410">
        <v>2</v>
      </c>
      <c r="IA55" s="410">
        <v>2</v>
      </c>
      <c r="IB55" s="410" t="s">
        <v>38</v>
      </c>
      <c r="IC55" s="410" t="s">
        <v>38</v>
      </c>
      <c r="ID55" s="426" t="s">
        <v>38</v>
      </c>
      <c r="IF55" s="351"/>
      <c r="IG55" s="359"/>
      <c r="IH55" s="356">
        <v>2111</v>
      </c>
      <c r="II55" s="362" t="s">
        <v>346</v>
      </c>
      <c r="IJ55" s="365" t="s">
        <v>136</v>
      </c>
      <c r="IK55" s="399">
        <v>1</v>
      </c>
      <c r="IL55" s="406" t="s">
        <v>38</v>
      </c>
      <c r="IM55" s="410" t="s">
        <v>38</v>
      </c>
      <c r="IN55" s="410" t="s">
        <v>38</v>
      </c>
      <c r="IO55" s="410" t="s">
        <v>38</v>
      </c>
      <c r="IP55" s="414" t="s">
        <v>38</v>
      </c>
      <c r="IQ55" s="418" t="s">
        <v>38</v>
      </c>
      <c r="IR55" s="410" t="s">
        <v>38</v>
      </c>
      <c r="IS55" s="410" t="s">
        <v>38</v>
      </c>
      <c r="IT55" s="410" t="s">
        <v>38</v>
      </c>
      <c r="IU55" s="410" t="s">
        <v>38</v>
      </c>
      <c r="IV55" s="410" t="s">
        <v>38</v>
      </c>
      <c r="IW55" s="410" t="s">
        <v>38</v>
      </c>
      <c r="IX55" s="410" t="s">
        <v>38</v>
      </c>
      <c r="IY55" s="410" t="s">
        <v>38</v>
      </c>
      <c r="IZ55" s="410" t="s">
        <v>38</v>
      </c>
      <c r="JA55" s="410" t="s">
        <v>38</v>
      </c>
      <c r="JB55" s="410" t="s">
        <v>38</v>
      </c>
      <c r="JC55" s="410" t="s">
        <v>38</v>
      </c>
      <c r="JD55" s="410" t="s">
        <v>38</v>
      </c>
      <c r="JE55" s="410" t="s">
        <v>38</v>
      </c>
      <c r="JF55" s="410">
        <v>1</v>
      </c>
      <c r="JG55" s="410" t="s">
        <v>38</v>
      </c>
      <c r="JH55" s="410" t="s">
        <v>38</v>
      </c>
      <c r="JI55" s="410" t="s">
        <v>38</v>
      </c>
      <c r="JJ55" s="410" t="s">
        <v>38</v>
      </c>
      <c r="JK55" s="410" t="s">
        <v>38</v>
      </c>
      <c r="JL55" s="426" t="s">
        <v>38</v>
      </c>
      <c r="JN55" s="351"/>
      <c r="JO55" s="359"/>
      <c r="JP55" s="356">
        <v>2111</v>
      </c>
      <c r="JQ55" s="362" t="s">
        <v>346</v>
      </c>
      <c r="JR55" s="365" t="s">
        <v>136</v>
      </c>
      <c r="JS55" s="399">
        <v>1</v>
      </c>
      <c r="JT55" s="406" t="s">
        <v>38</v>
      </c>
      <c r="JU55" s="410" t="s">
        <v>38</v>
      </c>
      <c r="JV55" s="410" t="s">
        <v>38</v>
      </c>
      <c r="JW55" s="410" t="s">
        <v>38</v>
      </c>
      <c r="JX55" s="414" t="s">
        <v>38</v>
      </c>
      <c r="JY55" s="418" t="s">
        <v>38</v>
      </c>
      <c r="JZ55" s="410" t="s">
        <v>38</v>
      </c>
      <c r="KA55" s="410" t="s">
        <v>38</v>
      </c>
      <c r="KB55" s="410" t="s">
        <v>38</v>
      </c>
      <c r="KC55" s="410" t="s">
        <v>38</v>
      </c>
      <c r="KD55" s="410" t="s">
        <v>38</v>
      </c>
      <c r="KE55" s="410" t="s">
        <v>38</v>
      </c>
      <c r="KF55" s="410" t="s">
        <v>38</v>
      </c>
      <c r="KG55" s="410" t="s">
        <v>38</v>
      </c>
      <c r="KH55" s="410" t="s">
        <v>38</v>
      </c>
      <c r="KI55" s="410" t="s">
        <v>38</v>
      </c>
      <c r="KJ55" s="410" t="s">
        <v>38</v>
      </c>
      <c r="KK55" s="410" t="s">
        <v>38</v>
      </c>
      <c r="KL55" s="410" t="s">
        <v>38</v>
      </c>
      <c r="KM55" s="410">
        <v>1</v>
      </c>
      <c r="KN55" s="410" t="s">
        <v>38</v>
      </c>
      <c r="KO55" s="410" t="s">
        <v>38</v>
      </c>
      <c r="KP55" s="410" t="s">
        <v>38</v>
      </c>
      <c r="KQ55" s="410" t="s">
        <v>38</v>
      </c>
      <c r="KR55" s="410" t="s">
        <v>38</v>
      </c>
      <c r="KS55" s="410" t="s">
        <v>38</v>
      </c>
      <c r="KT55" s="426" t="s">
        <v>38</v>
      </c>
    </row>
    <row r="56" spans="2:306" ht="18.75" customHeight="1">
      <c r="B56" s="351"/>
      <c r="C56" s="359"/>
      <c r="D56" s="356"/>
      <c r="E56" s="362"/>
      <c r="F56" s="366" t="s">
        <v>17</v>
      </c>
      <c r="G56" s="370">
        <f t="shared" si="0"/>
        <v>4</v>
      </c>
      <c r="H56" s="370">
        <v>0</v>
      </c>
      <c r="I56" s="370">
        <v>0</v>
      </c>
      <c r="J56" s="370">
        <v>0</v>
      </c>
      <c r="K56" s="370">
        <v>0</v>
      </c>
      <c r="L56" s="370">
        <v>0</v>
      </c>
      <c r="M56" s="370">
        <v>0</v>
      </c>
      <c r="N56" s="370">
        <v>0</v>
      </c>
      <c r="O56" s="370">
        <v>0</v>
      </c>
      <c r="P56" s="370">
        <v>0</v>
      </c>
      <c r="Q56" s="370">
        <v>0</v>
      </c>
      <c r="R56" s="370">
        <v>0</v>
      </c>
      <c r="S56" s="370">
        <v>0</v>
      </c>
      <c r="T56" s="370">
        <v>0</v>
      </c>
      <c r="U56" s="370">
        <v>0</v>
      </c>
      <c r="V56" s="370">
        <v>0</v>
      </c>
      <c r="W56" s="370">
        <v>0</v>
      </c>
      <c r="X56" s="370">
        <v>0</v>
      </c>
      <c r="Y56" s="370">
        <v>0</v>
      </c>
      <c r="Z56" s="370">
        <v>0</v>
      </c>
      <c r="AA56" s="370">
        <v>0</v>
      </c>
      <c r="AB56" s="370">
        <v>0</v>
      </c>
      <c r="AC56" s="370">
        <v>1</v>
      </c>
      <c r="AD56" s="370">
        <v>2</v>
      </c>
      <c r="AE56" s="370">
        <v>1</v>
      </c>
      <c r="AF56" s="370">
        <v>0</v>
      </c>
      <c r="AG56" s="370">
        <v>0</v>
      </c>
      <c r="AJ56" s="351"/>
      <c r="AK56" s="359"/>
      <c r="AL56" s="356"/>
      <c r="AM56" s="362"/>
      <c r="AN56" s="366" t="s">
        <v>17</v>
      </c>
      <c r="AO56" s="381">
        <f t="shared" si="2"/>
        <v>0</v>
      </c>
      <c r="AP56" s="385">
        <v>0</v>
      </c>
      <c r="AQ56" s="389">
        <v>0</v>
      </c>
      <c r="AR56" s="389">
        <v>0</v>
      </c>
      <c r="AS56" s="389">
        <v>0</v>
      </c>
      <c r="AT56" s="389">
        <v>0</v>
      </c>
      <c r="AU56" s="389">
        <v>0</v>
      </c>
      <c r="AV56" s="389">
        <v>0</v>
      </c>
      <c r="AW56" s="389">
        <v>0</v>
      </c>
      <c r="AX56" s="389">
        <v>0</v>
      </c>
      <c r="AY56" s="389">
        <v>0</v>
      </c>
      <c r="AZ56" s="389">
        <v>0</v>
      </c>
      <c r="BA56" s="389">
        <v>0</v>
      </c>
      <c r="BB56" s="389">
        <v>0</v>
      </c>
      <c r="BC56" s="389">
        <v>0</v>
      </c>
      <c r="BD56" s="389">
        <v>0</v>
      </c>
      <c r="BE56" s="389">
        <v>0</v>
      </c>
      <c r="BF56" s="389">
        <v>0</v>
      </c>
      <c r="BG56" s="389">
        <v>0</v>
      </c>
      <c r="BH56" s="389">
        <v>0</v>
      </c>
      <c r="BI56" s="389">
        <v>0</v>
      </c>
      <c r="BJ56" s="389">
        <v>0</v>
      </c>
      <c r="BK56" s="389">
        <v>0</v>
      </c>
      <c r="BL56" s="389">
        <v>0</v>
      </c>
      <c r="BM56" s="389">
        <v>0</v>
      </c>
      <c r="BN56" s="389">
        <v>0</v>
      </c>
      <c r="BO56" s="381">
        <v>0</v>
      </c>
      <c r="BQ56" s="351"/>
      <c r="BR56" s="359"/>
      <c r="BS56" s="356"/>
      <c r="BT56" s="362"/>
      <c r="BU56" s="366" t="s">
        <v>17</v>
      </c>
      <c r="BV56" s="400" t="s">
        <v>38</v>
      </c>
      <c r="BW56" s="405" t="s">
        <v>38</v>
      </c>
      <c r="BX56" s="409" t="s">
        <v>38</v>
      </c>
      <c r="BY56" s="409" t="s">
        <v>38</v>
      </c>
      <c r="BZ56" s="409" t="s">
        <v>38</v>
      </c>
      <c r="CA56" s="413" t="s">
        <v>38</v>
      </c>
      <c r="CB56" s="405" t="s">
        <v>38</v>
      </c>
      <c r="CC56" s="409" t="s">
        <v>38</v>
      </c>
      <c r="CD56" s="409" t="s">
        <v>38</v>
      </c>
      <c r="CE56" s="409" t="s">
        <v>38</v>
      </c>
      <c r="CF56" s="409" t="s">
        <v>38</v>
      </c>
      <c r="CG56" s="409" t="s">
        <v>38</v>
      </c>
      <c r="CH56" s="409" t="s">
        <v>38</v>
      </c>
      <c r="CI56" s="409" t="s">
        <v>38</v>
      </c>
      <c r="CJ56" s="409" t="s">
        <v>38</v>
      </c>
      <c r="CK56" s="409" t="s">
        <v>38</v>
      </c>
      <c r="CL56" s="409" t="s">
        <v>38</v>
      </c>
      <c r="CM56" s="409" t="s">
        <v>38</v>
      </c>
      <c r="CN56" s="409" t="s">
        <v>38</v>
      </c>
      <c r="CO56" s="409" t="s">
        <v>38</v>
      </c>
      <c r="CP56" s="409" t="s">
        <v>38</v>
      </c>
      <c r="CQ56" s="409" t="s">
        <v>38</v>
      </c>
      <c r="CR56" s="409" t="s">
        <v>38</v>
      </c>
      <c r="CS56" s="409" t="s">
        <v>38</v>
      </c>
      <c r="CT56" s="409" t="s">
        <v>38</v>
      </c>
      <c r="CU56" s="409" t="s">
        <v>38</v>
      </c>
      <c r="CV56" s="409" t="s">
        <v>38</v>
      </c>
      <c r="CW56" s="425" t="s">
        <v>38</v>
      </c>
      <c r="CZ56" s="351"/>
      <c r="DA56" s="359"/>
      <c r="DB56" s="356"/>
      <c r="DC56" s="362"/>
      <c r="DD56" s="366" t="s">
        <v>17</v>
      </c>
      <c r="DE56" s="400">
        <v>4</v>
      </c>
      <c r="DF56" s="405" t="s">
        <v>38</v>
      </c>
      <c r="DG56" s="409" t="s">
        <v>38</v>
      </c>
      <c r="DH56" s="409" t="s">
        <v>38</v>
      </c>
      <c r="DI56" s="409" t="s">
        <v>38</v>
      </c>
      <c r="DJ56" s="413" t="s">
        <v>38</v>
      </c>
      <c r="DK56" s="405" t="s">
        <v>38</v>
      </c>
      <c r="DL56" s="409" t="s">
        <v>38</v>
      </c>
      <c r="DM56" s="409" t="s">
        <v>38</v>
      </c>
      <c r="DN56" s="409" t="s">
        <v>38</v>
      </c>
      <c r="DO56" s="409" t="s">
        <v>38</v>
      </c>
      <c r="DP56" s="409">
        <v>1</v>
      </c>
      <c r="DQ56" s="409" t="s">
        <v>38</v>
      </c>
      <c r="DR56" s="409" t="s">
        <v>38</v>
      </c>
      <c r="DS56" s="409" t="s">
        <v>38</v>
      </c>
      <c r="DT56" s="409" t="s">
        <v>38</v>
      </c>
      <c r="DU56" s="409" t="s">
        <v>38</v>
      </c>
      <c r="DV56" s="409" t="s">
        <v>38</v>
      </c>
      <c r="DW56" s="409" t="s">
        <v>38</v>
      </c>
      <c r="DX56" s="409" t="s">
        <v>38</v>
      </c>
      <c r="DY56" s="409" t="s">
        <v>38</v>
      </c>
      <c r="DZ56" s="409" t="s">
        <v>38</v>
      </c>
      <c r="EA56" s="409" t="s">
        <v>38</v>
      </c>
      <c r="EB56" s="409" t="s">
        <v>38</v>
      </c>
      <c r="EC56" s="409">
        <v>1</v>
      </c>
      <c r="ED56" s="409">
        <v>1</v>
      </c>
      <c r="EE56" s="409">
        <v>1</v>
      </c>
      <c r="EF56" s="425" t="s">
        <v>38</v>
      </c>
      <c r="EH56" s="351"/>
      <c r="EI56" s="359"/>
      <c r="EJ56" s="356"/>
      <c r="EK56" s="362"/>
      <c r="EL56" s="366" t="s">
        <v>17</v>
      </c>
      <c r="EM56" s="400">
        <v>4</v>
      </c>
      <c r="EN56" s="405" t="s">
        <v>38</v>
      </c>
      <c r="EO56" s="409" t="s">
        <v>38</v>
      </c>
      <c r="EP56" s="409" t="s">
        <v>38</v>
      </c>
      <c r="EQ56" s="409" t="s">
        <v>38</v>
      </c>
      <c r="ER56" s="413" t="s">
        <v>38</v>
      </c>
      <c r="ES56" s="405" t="s">
        <v>38</v>
      </c>
      <c r="ET56" s="409" t="s">
        <v>38</v>
      </c>
      <c r="EU56" s="409" t="s">
        <v>38</v>
      </c>
      <c r="EV56" s="409" t="s">
        <v>38</v>
      </c>
      <c r="EW56" s="409" t="s">
        <v>38</v>
      </c>
      <c r="EX56" s="409" t="s">
        <v>38</v>
      </c>
      <c r="EY56" s="409" t="s">
        <v>38</v>
      </c>
      <c r="EZ56" s="409" t="s">
        <v>38</v>
      </c>
      <c r="FA56" s="409" t="s">
        <v>38</v>
      </c>
      <c r="FB56" s="409" t="s">
        <v>38</v>
      </c>
      <c r="FC56" s="409" t="s">
        <v>38</v>
      </c>
      <c r="FD56" s="409" t="s">
        <v>38</v>
      </c>
      <c r="FE56" s="409" t="s">
        <v>38</v>
      </c>
      <c r="FF56" s="409">
        <v>2</v>
      </c>
      <c r="FG56" s="409" t="s">
        <v>38</v>
      </c>
      <c r="FH56" s="409">
        <v>1</v>
      </c>
      <c r="FI56" s="409" t="s">
        <v>38</v>
      </c>
      <c r="FJ56" s="409">
        <v>1</v>
      </c>
      <c r="FK56" s="409" t="s">
        <v>38</v>
      </c>
      <c r="FL56" s="409" t="s">
        <v>38</v>
      </c>
      <c r="FM56" s="409" t="s">
        <v>38</v>
      </c>
      <c r="FN56" s="425" t="s">
        <v>38</v>
      </c>
      <c r="FP56" s="351"/>
      <c r="FQ56" s="359"/>
      <c r="FR56" s="356"/>
      <c r="FS56" s="362"/>
      <c r="FT56" s="366" t="s">
        <v>17</v>
      </c>
      <c r="FU56" s="400">
        <v>2</v>
      </c>
      <c r="FV56" s="405" t="s">
        <v>38</v>
      </c>
      <c r="FW56" s="409" t="s">
        <v>38</v>
      </c>
      <c r="FX56" s="409" t="s">
        <v>38</v>
      </c>
      <c r="FY56" s="409" t="s">
        <v>38</v>
      </c>
      <c r="FZ56" s="413" t="s">
        <v>38</v>
      </c>
      <c r="GA56" s="405" t="s">
        <v>38</v>
      </c>
      <c r="GB56" s="409" t="s">
        <v>38</v>
      </c>
      <c r="GC56" s="409" t="s">
        <v>38</v>
      </c>
      <c r="GD56" s="409" t="s">
        <v>38</v>
      </c>
      <c r="GE56" s="409" t="s">
        <v>38</v>
      </c>
      <c r="GF56" s="409" t="s">
        <v>38</v>
      </c>
      <c r="GG56" s="409" t="s">
        <v>38</v>
      </c>
      <c r="GH56" s="409">
        <v>1</v>
      </c>
      <c r="GI56" s="409" t="s">
        <v>38</v>
      </c>
      <c r="GJ56" s="409" t="s">
        <v>38</v>
      </c>
      <c r="GK56" s="409" t="s">
        <v>38</v>
      </c>
      <c r="GL56" s="409" t="s">
        <v>38</v>
      </c>
      <c r="GM56" s="409">
        <v>1</v>
      </c>
      <c r="GN56" s="409" t="s">
        <v>38</v>
      </c>
      <c r="GO56" s="409" t="s">
        <v>38</v>
      </c>
      <c r="GP56" s="409" t="s">
        <v>38</v>
      </c>
      <c r="GQ56" s="409" t="s">
        <v>38</v>
      </c>
      <c r="GR56" s="409" t="s">
        <v>38</v>
      </c>
      <c r="GS56" s="409" t="s">
        <v>38</v>
      </c>
      <c r="GT56" s="409" t="s">
        <v>38</v>
      </c>
      <c r="GU56" s="409" t="s">
        <v>38</v>
      </c>
      <c r="GV56" s="425" t="s">
        <v>38</v>
      </c>
      <c r="GX56" s="351"/>
      <c r="GY56" s="359"/>
      <c r="GZ56" s="356"/>
      <c r="HA56" s="362"/>
      <c r="HB56" s="366" t="s">
        <v>17</v>
      </c>
      <c r="HC56" s="400">
        <v>3</v>
      </c>
      <c r="HD56" s="405" t="s">
        <v>38</v>
      </c>
      <c r="HE56" s="409" t="s">
        <v>38</v>
      </c>
      <c r="HF56" s="409" t="s">
        <v>38</v>
      </c>
      <c r="HG56" s="409" t="s">
        <v>38</v>
      </c>
      <c r="HH56" s="413" t="s">
        <v>38</v>
      </c>
      <c r="HI56" s="417" t="s">
        <v>38</v>
      </c>
      <c r="HJ56" s="409" t="s">
        <v>38</v>
      </c>
      <c r="HK56" s="409" t="s">
        <v>38</v>
      </c>
      <c r="HL56" s="409" t="s">
        <v>38</v>
      </c>
      <c r="HM56" s="409" t="s">
        <v>38</v>
      </c>
      <c r="HN56" s="409">
        <v>1</v>
      </c>
      <c r="HO56" s="409" t="s">
        <v>38</v>
      </c>
      <c r="HP56" s="409" t="s">
        <v>38</v>
      </c>
      <c r="HQ56" s="409" t="s">
        <v>38</v>
      </c>
      <c r="HR56" s="409" t="s">
        <v>38</v>
      </c>
      <c r="HS56" s="409" t="s">
        <v>38</v>
      </c>
      <c r="HT56" s="409" t="s">
        <v>38</v>
      </c>
      <c r="HU56" s="409" t="s">
        <v>38</v>
      </c>
      <c r="HV56" s="409" t="s">
        <v>38</v>
      </c>
      <c r="HW56" s="409">
        <v>1</v>
      </c>
      <c r="HX56" s="409" t="s">
        <v>38</v>
      </c>
      <c r="HY56" s="409" t="s">
        <v>38</v>
      </c>
      <c r="HZ56" s="409" t="s">
        <v>38</v>
      </c>
      <c r="IA56" s="409" t="s">
        <v>38</v>
      </c>
      <c r="IB56" s="409" t="s">
        <v>38</v>
      </c>
      <c r="IC56" s="409">
        <v>1</v>
      </c>
      <c r="ID56" s="425" t="s">
        <v>38</v>
      </c>
      <c r="IF56" s="351"/>
      <c r="IG56" s="359"/>
      <c r="IH56" s="356"/>
      <c r="II56" s="362"/>
      <c r="IJ56" s="366" t="s">
        <v>17</v>
      </c>
      <c r="IK56" s="400">
        <v>6</v>
      </c>
      <c r="IL56" s="405" t="s">
        <v>38</v>
      </c>
      <c r="IM56" s="409" t="s">
        <v>38</v>
      </c>
      <c r="IN56" s="409" t="s">
        <v>38</v>
      </c>
      <c r="IO56" s="409" t="s">
        <v>38</v>
      </c>
      <c r="IP56" s="413" t="s">
        <v>38</v>
      </c>
      <c r="IQ56" s="417" t="s">
        <v>38</v>
      </c>
      <c r="IR56" s="409" t="s">
        <v>38</v>
      </c>
      <c r="IS56" s="409" t="s">
        <v>38</v>
      </c>
      <c r="IT56" s="409" t="s">
        <v>38</v>
      </c>
      <c r="IU56" s="409" t="s">
        <v>38</v>
      </c>
      <c r="IV56" s="409" t="s">
        <v>38</v>
      </c>
      <c r="IW56" s="409" t="s">
        <v>38</v>
      </c>
      <c r="IX56" s="409" t="s">
        <v>38</v>
      </c>
      <c r="IY56" s="409" t="s">
        <v>38</v>
      </c>
      <c r="IZ56" s="409" t="s">
        <v>38</v>
      </c>
      <c r="JA56" s="409" t="s">
        <v>38</v>
      </c>
      <c r="JB56" s="409">
        <v>1</v>
      </c>
      <c r="JC56" s="409" t="s">
        <v>38</v>
      </c>
      <c r="JD56" s="409" t="s">
        <v>38</v>
      </c>
      <c r="JE56" s="409">
        <v>1</v>
      </c>
      <c r="JF56" s="409">
        <v>1</v>
      </c>
      <c r="JG56" s="409">
        <v>2</v>
      </c>
      <c r="JH56" s="409" t="s">
        <v>38</v>
      </c>
      <c r="JI56" s="409" t="s">
        <v>38</v>
      </c>
      <c r="JJ56" s="409">
        <v>1</v>
      </c>
      <c r="JK56" s="409" t="s">
        <v>38</v>
      </c>
      <c r="JL56" s="425" t="s">
        <v>38</v>
      </c>
      <c r="JN56" s="351"/>
      <c r="JO56" s="359"/>
      <c r="JP56" s="356"/>
      <c r="JQ56" s="362"/>
      <c r="JR56" s="366" t="s">
        <v>17</v>
      </c>
      <c r="JS56" s="400">
        <v>2</v>
      </c>
      <c r="JT56" s="405" t="s">
        <v>38</v>
      </c>
      <c r="JU56" s="409" t="s">
        <v>38</v>
      </c>
      <c r="JV56" s="409" t="s">
        <v>38</v>
      </c>
      <c r="JW56" s="409" t="s">
        <v>38</v>
      </c>
      <c r="JX56" s="413" t="s">
        <v>38</v>
      </c>
      <c r="JY56" s="417" t="s">
        <v>38</v>
      </c>
      <c r="JZ56" s="409" t="s">
        <v>38</v>
      </c>
      <c r="KA56" s="409" t="s">
        <v>38</v>
      </c>
      <c r="KB56" s="409" t="s">
        <v>38</v>
      </c>
      <c r="KC56" s="409" t="s">
        <v>38</v>
      </c>
      <c r="KD56" s="409" t="s">
        <v>38</v>
      </c>
      <c r="KE56" s="409" t="s">
        <v>38</v>
      </c>
      <c r="KF56" s="409" t="s">
        <v>38</v>
      </c>
      <c r="KG56" s="409" t="s">
        <v>38</v>
      </c>
      <c r="KH56" s="409" t="s">
        <v>38</v>
      </c>
      <c r="KI56" s="409" t="s">
        <v>38</v>
      </c>
      <c r="KJ56" s="409" t="s">
        <v>38</v>
      </c>
      <c r="KK56" s="409" t="s">
        <v>38</v>
      </c>
      <c r="KL56" s="409" t="s">
        <v>38</v>
      </c>
      <c r="KM56" s="409" t="s">
        <v>38</v>
      </c>
      <c r="KN56" s="409" t="s">
        <v>38</v>
      </c>
      <c r="KO56" s="409" t="s">
        <v>38</v>
      </c>
      <c r="KP56" s="409">
        <v>1</v>
      </c>
      <c r="KQ56" s="409">
        <v>1</v>
      </c>
      <c r="KR56" s="409" t="s">
        <v>38</v>
      </c>
      <c r="KS56" s="409" t="s">
        <v>38</v>
      </c>
      <c r="KT56" s="425" t="s">
        <v>38</v>
      </c>
    </row>
    <row r="57" spans="2:306" ht="18.75" customHeight="1">
      <c r="B57" s="351"/>
      <c r="C57" s="359"/>
      <c r="D57" s="356">
        <v>2112</v>
      </c>
      <c r="E57" s="362" t="s">
        <v>53</v>
      </c>
      <c r="F57" s="365" t="s">
        <v>136</v>
      </c>
      <c r="G57" s="369">
        <f t="shared" si="0"/>
        <v>2</v>
      </c>
      <c r="H57" s="369">
        <v>0</v>
      </c>
      <c r="I57" s="369">
        <v>0</v>
      </c>
      <c r="J57" s="369">
        <v>0</v>
      </c>
      <c r="K57" s="369">
        <v>0</v>
      </c>
      <c r="L57" s="369">
        <v>0</v>
      </c>
      <c r="M57" s="369">
        <v>0</v>
      </c>
      <c r="N57" s="369">
        <v>0</v>
      </c>
      <c r="O57" s="369">
        <v>0</v>
      </c>
      <c r="P57" s="369">
        <v>0</v>
      </c>
      <c r="Q57" s="369">
        <v>0</v>
      </c>
      <c r="R57" s="369">
        <v>0</v>
      </c>
      <c r="S57" s="369">
        <v>0</v>
      </c>
      <c r="T57" s="369">
        <v>0</v>
      </c>
      <c r="U57" s="369">
        <v>0</v>
      </c>
      <c r="V57" s="369">
        <v>0</v>
      </c>
      <c r="W57" s="369">
        <v>0</v>
      </c>
      <c r="X57" s="369">
        <v>0</v>
      </c>
      <c r="Y57" s="369">
        <v>0</v>
      </c>
      <c r="Z57" s="369">
        <v>0</v>
      </c>
      <c r="AA57" s="369">
        <v>0</v>
      </c>
      <c r="AB57" s="369">
        <v>0</v>
      </c>
      <c r="AC57" s="369">
        <v>2</v>
      </c>
      <c r="AD57" s="369">
        <v>0</v>
      </c>
      <c r="AE57" s="369">
        <v>0</v>
      </c>
      <c r="AF57" s="369">
        <v>0</v>
      </c>
      <c r="AG57" s="369">
        <v>0</v>
      </c>
      <c r="AJ57" s="351"/>
      <c r="AK57" s="359"/>
      <c r="AL57" s="356">
        <v>2112</v>
      </c>
      <c r="AM57" s="362" t="s">
        <v>53</v>
      </c>
      <c r="AN57" s="365" t="s">
        <v>136</v>
      </c>
      <c r="AO57" s="380">
        <f t="shared" si="2"/>
        <v>0</v>
      </c>
      <c r="AP57" s="384">
        <v>0</v>
      </c>
      <c r="AQ57" s="388">
        <v>0</v>
      </c>
      <c r="AR57" s="388">
        <v>0</v>
      </c>
      <c r="AS57" s="388">
        <v>0</v>
      </c>
      <c r="AT57" s="388">
        <v>0</v>
      </c>
      <c r="AU57" s="388">
        <v>0</v>
      </c>
      <c r="AV57" s="388">
        <v>0</v>
      </c>
      <c r="AW57" s="388">
        <v>0</v>
      </c>
      <c r="AX57" s="388">
        <v>0</v>
      </c>
      <c r="AY57" s="388">
        <v>0</v>
      </c>
      <c r="AZ57" s="388">
        <v>0</v>
      </c>
      <c r="BA57" s="388">
        <v>0</v>
      </c>
      <c r="BB57" s="388">
        <v>0</v>
      </c>
      <c r="BC57" s="388">
        <v>0</v>
      </c>
      <c r="BD57" s="388">
        <v>0</v>
      </c>
      <c r="BE57" s="388">
        <v>0</v>
      </c>
      <c r="BF57" s="388">
        <v>0</v>
      </c>
      <c r="BG57" s="388">
        <v>0</v>
      </c>
      <c r="BH57" s="388">
        <v>0</v>
      </c>
      <c r="BI57" s="388">
        <v>0</v>
      </c>
      <c r="BJ57" s="388">
        <v>0</v>
      </c>
      <c r="BK57" s="388">
        <v>0</v>
      </c>
      <c r="BL57" s="388">
        <v>0</v>
      </c>
      <c r="BM57" s="388">
        <v>0</v>
      </c>
      <c r="BN57" s="388">
        <v>0</v>
      </c>
      <c r="BO57" s="380">
        <v>0</v>
      </c>
      <c r="BQ57" s="351"/>
      <c r="BR57" s="359"/>
      <c r="BS57" s="356">
        <v>2112</v>
      </c>
      <c r="BT57" s="362" t="s">
        <v>53</v>
      </c>
      <c r="BU57" s="365" t="s">
        <v>136</v>
      </c>
      <c r="BV57" s="399">
        <v>1</v>
      </c>
      <c r="BW57" s="406" t="s">
        <v>38</v>
      </c>
      <c r="BX57" s="410" t="s">
        <v>38</v>
      </c>
      <c r="BY57" s="410" t="s">
        <v>38</v>
      </c>
      <c r="BZ57" s="410" t="s">
        <v>38</v>
      </c>
      <c r="CA57" s="414" t="s">
        <v>38</v>
      </c>
      <c r="CB57" s="406" t="s">
        <v>38</v>
      </c>
      <c r="CC57" s="410" t="s">
        <v>38</v>
      </c>
      <c r="CD57" s="410" t="s">
        <v>38</v>
      </c>
      <c r="CE57" s="410" t="s">
        <v>38</v>
      </c>
      <c r="CF57" s="410" t="s">
        <v>38</v>
      </c>
      <c r="CG57" s="410" t="s">
        <v>38</v>
      </c>
      <c r="CH57" s="410" t="s">
        <v>38</v>
      </c>
      <c r="CI57" s="410" t="s">
        <v>38</v>
      </c>
      <c r="CJ57" s="410" t="s">
        <v>38</v>
      </c>
      <c r="CK57" s="410" t="s">
        <v>38</v>
      </c>
      <c r="CL57" s="410" t="s">
        <v>38</v>
      </c>
      <c r="CM57" s="410" t="s">
        <v>38</v>
      </c>
      <c r="CN57" s="410" t="s">
        <v>38</v>
      </c>
      <c r="CO57" s="410">
        <v>1</v>
      </c>
      <c r="CP57" s="410" t="s">
        <v>38</v>
      </c>
      <c r="CQ57" s="410" t="s">
        <v>38</v>
      </c>
      <c r="CR57" s="410" t="s">
        <v>38</v>
      </c>
      <c r="CS57" s="410" t="s">
        <v>38</v>
      </c>
      <c r="CT57" s="410" t="s">
        <v>38</v>
      </c>
      <c r="CU57" s="410" t="s">
        <v>38</v>
      </c>
      <c r="CV57" s="410" t="s">
        <v>38</v>
      </c>
      <c r="CW57" s="426" t="s">
        <v>38</v>
      </c>
      <c r="CZ57" s="351"/>
      <c r="DA57" s="359"/>
      <c r="DB57" s="356">
        <v>2112</v>
      </c>
      <c r="DC57" s="362" t="s">
        <v>53</v>
      </c>
      <c r="DD57" s="365" t="s">
        <v>136</v>
      </c>
      <c r="DE57" s="399" t="s">
        <v>38</v>
      </c>
      <c r="DF57" s="406" t="s">
        <v>38</v>
      </c>
      <c r="DG57" s="410" t="s">
        <v>38</v>
      </c>
      <c r="DH57" s="410" t="s">
        <v>38</v>
      </c>
      <c r="DI57" s="410" t="s">
        <v>38</v>
      </c>
      <c r="DJ57" s="414" t="s">
        <v>38</v>
      </c>
      <c r="DK57" s="406" t="s">
        <v>38</v>
      </c>
      <c r="DL57" s="410" t="s">
        <v>38</v>
      </c>
      <c r="DM57" s="410" t="s">
        <v>38</v>
      </c>
      <c r="DN57" s="410" t="s">
        <v>38</v>
      </c>
      <c r="DO57" s="410" t="s">
        <v>38</v>
      </c>
      <c r="DP57" s="410" t="s">
        <v>38</v>
      </c>
      <c r="DQ57" s="410" t="s">
        <v>38</v>
      </c>
      <c r="DR57" s="410" t="s">
        <v>38</v>
      </c>
      <c r="DS57" s="410" t="s">
        <v>38</v>
      </c>
      <c r="DT57" s="410" t="s">
        <v>38</v>
      </c>
      <c r="DU57" s="410" t="s">
        <v>38</v>
      </c>
      <c r="DV57" s="410" t="s">
        <v>38</v>
      </c>
      <c r="DW57" s="410" t="s">
        <v>38</v>
      </c>
      <c r="DX57" s="410" t="s">
        <v>38</v>
      </c>
      <c r="DY57" s="410" t="s">
        <v>38</v>
      </c>
      <c r="DZ57" s="410" t="s">
        <v>38</v>
      </c>
      <c r="EA57" s="410" t="s">
        <v>38</v>
      </c>
      <c r="EB57" s="410" t="s">
        <v>38</v>
      </c>
      <c r="EC57" s="410" t="s">
        <v>38</v>
      </c>
      <c r="ED57" s="410" t="s">
        <v>38</v>
      </c>
      <c r="EE57" s="410" t="s">
        <v>38</v>
      </c>
      <c r="EF57" s="426" t="s">
        <v>38</v>
      </c>
      <c r="EH57" s="351"/>
      <c r="EI57" s="359"/>
      <c r="EJ57" s="356">
        <v>2112</v>
      </c>
      <c r="EK57" s="362" t="s">
        <v>53</v>
      </c>
      <c r="EL57" s="365" t="s">
        <v>136</v>
      </c>
      <c r="EM57" s="399" t="s">
        <v>38</v>
      </c>
      <c r="EN57" s="406" t="s">
        <v>38</v>
      </c>
      <c r="EO57" s="410" t="s">
        <v>38</v>
      </c>
      <c r="EP57" s="410" t="s">
        <v>38</v>
      </c>
      <c r="EQ57" s="410" t="s">
        <v>38</v>
      </c>
      <c r="ER57" s="414" t="s">
        <v>38</v>
      </c>
      <c r="ES57" s="406" t="s">
        <v>38</v>
      </c>
      <c r="ET57" s="410" t="s">
        <v>38</v>
      </c>
      <c r="EU57" s="410" t="s">
        <v>38</v>
      </c>
      <c r="EV57" s="410" t="s">
        <v>38</v>
      </c>
      <c r="EW57" s="410" t="s">
        <v>38</v>
      </c>
      <c r="EX57" s="410" t="s">
        <v>38</v>
      </c>
      <c r="EY57" s="410" t="s">
        <v>38</v>
      </c>
      <c r="EZ57" s="410" t="s">
        <v>38</v>
      </c>
      <c r="FA57" s="410" t="s">
        <v>38</v>
      </c>
      <c r="FB57" s="410" t="s">
        <v>38</v>
      </c>
      <c r="FC57" s="410" t="s">
        <v>38</v>
      </c>
      <c r="FD57" s="410" t="s">
        <v>38</v>
      </c>
      <c r="FE57" s="410" t="s">
        <v>38</v>
      </c>
      <c r="FF57" s="410" t="s">
        <v>38</v>
      </c>
      <c r="FG57" s="410" t="s">
        <v>38</v>
      </c>
      <c r="FH57" s="410" t="s">
        <v>38</v>
      </c>
      <c r="FI57" s="410" t="s">
        <v>38</v>
      </c>
      <c r="FJ57" s="410" t="s">
        <v>38</v>
      </c>
      <c r="FK57" s="410" t="s">
        <v>38</v>
      </c>
      <c r="FL57" s="410" t="s">
        <v>38</v>
      </c>
      <c r="FM57" s="410" t="s">
        <v>38</v>
      </c>
      <c r="FN57" s="426" t="s">
        <v>38</v>
      </c>
      <c r="FP57" s="351"/>
      <c r="FQ57" s="359"/>
      <c r="FR57" s="356">
        <v>2112</v>
      </c>
      <c r="FS57" s="362" t="s">
        <v>53</v>
      </c>
      <c r="FT57" s="365" t="s">
        <v>136</v>
      </c>
      <c r="FU57" s="399" t="s">
        <v>38</v>
      </c>
      <c r="FV57" s="406" t="s">
        <v>38</v>
      </c>
      <c r="FW57" s="410" t="s">
        <v>38</v>
      </c>
      <c r="FX57" s="410" t="s">
        <v>38</v>
      </c>
      <c r="FY57" s="410" t="s">
        <v>38</v>
      </c>
      <c r="FZ57" s="414" t="s">
        <v>38</v>
      </c>
      <c r="GA57" s="406" t="s">
        <v>38</v>
      </c>
      <c r="GB57" s="410" t="s">
        <v>38</v>
      </c>
      <c r="GC57" s="410" t="s">
        <v>38</v>
      </c>
      <c r="GD57" s="410" t="s">
        <v>38</v>
      </c>
      <c r="GE57" s="410" t="s">
        <v>38</v>
      </c>
      <c r="GF57" s="410" t="s">
        <v>38</v>
      </c>
      <c r="GG57" s="410" t="s">
        <v>38</v>
      </c>
      <c r="GH57" s="410" t="s">
        <v>38</v>
      </c>
      <c r="GI57" s="410" t="s">
        <v>38</v>
      </c>
      <c r="GJ57" s="410" t="s">
        <v>38</v>
      </c>
      <c r="GK57" s="410" t="s">
        <v>38</v>
      </c>
      <c r="GL57" s="410" t="s">
        <v>38</v>
      </c>
      <c r="GM57" s="410" t="s">
        <v>38</v>
      </c>
      <c r="GN57" s="410" t="s">
        <v>38</v>
      </c>
      <c r="GO57" s="410" t="s">
        <v>38</v>
      </c>
      <c r="GP57" s="410" t="s">
        <v>38</v>
      </c>
      <c r="GQ57" s="410" t="s">
        <v>38</v>
      </c>
      <c r="GR57" s="410" t="s">
        <v>38</v>
      </c>
      <c r="GS57" s="410" t="s">
        <v>38</v>
      </c>
      <c r="GT57" s="410" t="s">
        <v>38</v>
      </c>
      <c r="GU57" s="410" t="s">
        <v>38</v>
      </c>
      <c r="GV57" s="426" t="s">
        <v>38</v>
      </c>
      <c r="GX57" s="351"/>
      <c r="GY57" s="359"/>
      <c r="GZ57" s="356">
        <v>2112</v>
      </c>
      <c r="HA57" s="362" t="s">
        <v>53</v>
      </c>
      <c r="HB57" s="365" t="s">
        <v>136</v>
      </c>
      <c r="HC57" s="399">
        <v>1</v>
      </c>
      <c r="HD57" s="406" t="s">
        <v>38</v>
      </c>
      <c r="HE57" s="410" t="s">
        <v>38</v>
      </c>
      <c r="HF57" s="410" t="s">
        <v>38</v>
      </c>
      <c r="HG57" s="410" t="s">
        <v>38</v>
      </c>
      <c r="HH57" s="414" t="s">
        <v>38</v>
      </c>
      <c r="HI57" s="418" t="s">
        <v>38</v>
      </c>
      <c r="HJ57" s="410" t="s">
        <v>38</v>
      </c>
      <c r="HK57" s="410" t="s">
        <v>38</v>
      </c>
      <c r="HL57" s="410" t="s">
        <v>38</v>
      </c>
      <c r="HM57" s="410" t="s">
        <v>38</v>
      </c>
      <c r="HN57" s="410" t="s">
        <v>38</v>
      </c>
      <c r="HO57" s="410" t="s">
        <v>38</v>
      </c>
      <c r="HP57" s="410" t="s">
        <v>38</v>
      </c>
      <c r="HQ57" s="410" t="s">
        <v>38</v>
      </c>
      <c r="HR57" s="410" t="s">
        <v>38</v>
      </c>
      <c r="HS57" s="410" t="s">
        <v>38</v>
      </c>
      <c r="HT57" s="410" t="s">
        <v>38</v>
      </c>
      <c r="HU57" s="410" t="s">
        <v>38</v>
      </c>
      <c r="HV57" s="410" t="s">
        <v>38</v>
      </c>
      <c r="HW57" s="410" t="s">
        <v>38</v>
      </c>
      <c r="HX57" s="410">
        <v>1</v>
      </c>
      <c r="HY57" s="410" t="s">
        <v>38</v>
      </c>
      <c r="HZ57" s="410" t="s">
        <v>38</v>
      </c>
      <c r="IA57" s="410" t="s">
        <v>38</v>
      </c>
      <c r="IB57" s="410" t="s">
        <v>38</v>
      </c>
      <c r="IC57" s="410" t="s">
        <v>38</v>
      </c>
      <c r="ID57" s="426" t="s">
        <v>38</v>
      </c>
      <c r="IF57" s="351"/>
      <c r="IG57" s="359"/>
      <c r="IH57" s="356">
        <v>2112</v>
      </c>
      <c r="II57" s="362" t="s">
        <v>53</v>
      </c>
      <c r="IJ57" s="365" t="s">
        <v>136</v>
      </c>
      <c r="IK57" s="399" t="s">
        <v>38</v>
      </c>
      <c r="IL57" s="406" t="s">
        <v>38</v>
      </c>
      <c r="IM57" s="410" t="s">
        <v>38</v>
      </c>
      <c r="IN57" s="410" t="s">
        <v>38</v>
      </c>
      <c r="IO57" s="410" t="s">
        <v>38</v>
      </c>
      <c r="IP57" s="414" t="s">
        <v>38</v>
      </c>
      <c r="IQ57" s="418" t="s">
        <v>38</v>
      </c>
      <c r="IR57" s="410" t="s">
        <v>38</v>
      </c>
      <c r="IS57" s="410" t="s">
        <v>38</v>
      </c>
      <c r="IT57" s="410" t="s">
        <v>38</v>
      </c>
      <c r="IU57" s="410" t="s">
        <v>38</v>
      </c>
      <c r="IV57" s="410" t="s">
        <v>38</v>
      </c>
      <c r="IW57" s="410" t="s">
        <v>38</v>
      </c>
      <c r="IX57" s="410" t="s">
        <v>38</v>
      </c>
      <c r="IY57" s="410" t="s">
        <v>38</v>
      </c>
      <c r="IZ57" s="410" t="s">
        <v>38</v>
      </c>
      <c r="JA57" s="410" t="s">
        <v>38</v>
      </c>
      <c r="JB57" s="410" t="s">
        <v>38</v>
      </c>
      <c r="JC57" s="410" t="s">
        <v>38</v>
      </c>
      <c r="JD57" s="410" t="s">
        <v>38</v>
      </c>
      <c r="JE57" s="410" t="s">
        <v>38</v>
      </c>
      <c r="JF57" s="410" t="s">
        <v>38</v>
      </c>
      <c r="JG57" s="410" t="s">
        <v>38</v>
      </c>
      <c r="JH57" s="410" t="s">
        <v>38</v>
      </c>
      <c r="JI57" s="410" t="s">
        <v>38</v>
      </c>
      <c r="JJ57" s="410" t="s">
        <v>38</v>
      </c>
      <c r="JK57" s="410" t="s">
        <v>38</v>
      </c>
      <c r="JL57" s="426" t="s">
        <v>38</v>
      </c>
      <c r="JN57" s="351"/>
      <c r="JO57" s="359"/>
      <c r="JP57" s="356">
        <v>2112</v>
      </c>
      <c r="JQ57" s="362" t="s">
        <v>53</v>
      </c>
      <c r="JR57" s="365" t="s">
        <v>136</v>
      </c>
      <c r="JS57" s="399" t="s">
        <v>38</v>
      </c>
      <c r="JT57" s="406" t="s">
        <v>38</v>
      </c>
      <c r="JU57" s="410" t="s">
        <v>38</v>
      </c>
      <c r="JV57" s="410" t="s">
        <v>38</v>
      </c>
      <c r="JW57" s="410" t="s">
        <v>38</v>
      </c>
      <c r="JX57" s="414" t="s">
        <v>38</v>
      </c>
      <c r="JY57" s="418" t="s">
        <v>38</v>
      </c>
      <c r="JZ57" s="410" t="s">
        <v>38</v>
      </c>
      <c r="KA57" s="410" t="s">
        <v>38</v>
      </c>
      <c r="KB57" s="410" t="s">
        <v>38</v>
      </c>
      <c r="KC57" s="410" t="s">
        <v>38</v>
      </c>
      <c r="KD57" s="410" t="s">
        <v>38</v>
      </c>
      <c r="KE57" s="410" t="s">
        <v>38</v>
      </c>
      <c r="KF57" s="410" t="s">
        <v>38</v>
      </c>
      <c r="KG57" s="410">
        <v>1</v>
      </c>
      <c r="KH57" s="410">
        <v>1</v>
      </c>
      <c r="KI57" s="410" t="s">
        <v>38</v>
      </c>
      <c r="KJ57" s="410" t="s">
        <v>38</v>
      </c>
      <c r="KK57" s="410" t="s">
        <v>38</v>
      </c>
      <c r="KL57" s="410" t="s">
        <v>38</v>
      </c>
      <c r="KM57" s="410" t="s">
        <v>38</v>
      </c>
      <c r="KN57" s="410" t="s">
        <v>38</v>
      </c>
      <c r="KO57" s="410" t="s">
        <v>38</v>
      </c>
      <c r="KP57" s="410" t="s">
        <v>38</v>
      </c>
      <c r="KQ57" s="410" t="s">
        <v>38</v>
      </c>
      <c r="KR57" s="410" t="s">
        <v>38</v>
      </c>
      <c r="KS57" s="410" t="s">
        <v>38</v>
      </c>
      <c r="KT57" s="426" t="s">
        <v>38</v>
      </c>
    </row>
    <row r="58" spans="2:306" ht="18.75" customHeight="1">
      <c r="B58" s="351"/>
      <c r="C58" s="359"/>
      <c r="D58" s="356"/>
      <c r="E58" s="362"/>
      <c r="F58" s="366" t="s">
        <v>17</v>
      </c>
      <c r="G58" s="370">
        <f t="shared" si="0"/>
        <v>39</v>
      </c>
      <c r="H58" s="370">
        <v>0</v>
      </c>
      <c r="I58" s="370">
        <v>0</v>
      </c>
      <c r="J58" s="370">
        <v>0</v>
      </c>
      <c r="K58" s="370">
        <v>0</v>
      </c>
      <c r="L58" s="370">
        <v>0</v>
      </c>
      <c r="M58" s="370">
        <v>0</v>
      </c>
      <c r="N58" s="370">
        <v>0</v>
      </c>
      <c r="O58" s="370">
        <v>0</v>
      </c>
      <c r="P58" s="370">
        <v>0</v>
      </c>
      <c r="Q58" s="370">
        <v>0</v>
      </c>
      <c r="R58" s="370">
        <v>0</v>
      </c>
      <c r="S58" s="370">
        <v>0</v>
      </c>
      <c r="T58" s="370">
        <v>0</v>
      </c>
      <c r="U58" s="370">
        <v>0</v>
      </c>
      <c r="V58" s="370">
        <v>1</v>
      </c>
      <c r="W58" s="370">
        <v>4</v>
      </c>
      <c r="X58" s="370">
        <v>4</v>
      </c>
      <c r="Y58" s="370">
        <v>5</v>
      </c>
      <c r="Z58" s="370">
        <v>6</v>
      </c>
      <c r="AA58" s="370">
        <v>5</v>
      </c>
      <c r="AB58" s="370">
        <v>2</v>
      </c>
      <c r="AC58" s="370">
        <v>3</v>
      </c>
      <c r="AD58" s="370">
        <v>4</v>
      </c>
      <c r="AE58" s="370">
        <v>1</v>
      </c>
      <c r="AF58" s="370">
        <v>4</v>
      </c>
      <c r="AG58" s="370">
        <v>0</v>
      </c>
      <c r="AJ58" s="351"/>
      <c r="AK58" s="359"/>
      <c r="AL58" s="356"/>
      <c r="AM58" s="362"/>
      <c r="AN58" s="366" t="s">
        <v>17</v>
      </c>
      <c r="AO58" s="381">
        <f t="shared" si="2"/>
        <v>43</v>
      </c>
      <c r="AP58" s="385">
        <v>0</v>
      </c>
      <c r="AQ58" s="389">
        <v>0</v>
      </c>
      <c r="AR58" s="389">
        <v>0</v>
      </c>
      <c r="AS58" s="389">
        <v>0</v>
      </c>
      <c r="AT58" s="389">
        <v>0</v>
      </c>
      <c r="AU58" s="389">
        <v>0</v>
      </c>
      <c r="AV58" s="389">
        <v>0</v>
      </c>
      <c r="AW58" s="389">
        <v>0</v>
      </c>
      <c r="AX58" s="389">
        <v>0</v>
      </c>
      <c r="AY58" s="389">
        <v>1</v>
      </c>
      <c r="AZ58" s="389">
        <v>0</v>
      </c>
      <c r="BA58" s="389">
        <v>0</v>
      </c>
      <c r="BB58" s="389">
        <v>1</v>
      </c>
      <c r="BC58" s="389">
        <v>0</v>
      </c>
      <c r="BD58" s="389">
        <v>3</v>
      </c>
      <c r="BE58" s="389">
        <v>1</v>
      </c>
      <c r="BF58" s="389">
        <v>1</v>
      </c>
      <c r="BG58" s="389">
        <v>6</v>
      </c>
      <c r="BH58" s="389">
        <v>4</v>
      </c>
      <c r="BI58" s="389">
        <v>8</v>
      </c>
      <c r="BJ58" s="389">
        <v>3</v>
      </c>
      <c r="BK58" s="389">
        <v>3</v>
      </c>
      <c r="BL58" s="389">
        <v>4</v>
      </c>
      <c r="BM58" s="389">
        <v>3</v>
      </c>
      <c r="BN58" s="389">
        <v>5</v>
      </c>
      <c r="BO58" s="381">
        <v>0</v>
      </c>
      <c r="BQ58" s="351"/>
      <c r="BR58" s="359"/>
      <c r="BS58" s="356"/>
      <c r="BT58" s="362"/>
      <c r="BU58" s="366" t="s">
        <v>17</v>
      </c>
      <c r="BV58" s="400">
        <v>50</v>
      </c>
      <c r="BW58" s="405" t="s">
        <v>38</v>
      </c>
      <c r="BX58" s="409" t="s">
        <v>38</v>
      </c>
      <c r="BY58" s="409" t="s">
        <v>38</v>
      </c>
      <c r="BZ58" s="409" t="s">
        <v>38</v>
      </c>
      <c r="CA58" s="413" t="s">
        <v>38</v>
      </c>
      <c r="CB58" s="405" t="s">
        <v>38</v>
      </c>
      <c r="CC58" s="409" t="s">
        <v>38</v>
      </c>
      <c r="CD58" s="409" t="s">
        <v>38</v>
      </c>
      <c r="CE58" s="409" t="s">
        <v>38</v>
      </c>
      <c r="CF58" s="409" t="s">
        <v>38</v>
      </c>
      <c r="CG58" s="409" t="s">
        <v>38</v>
      </c>
      <c r="CH58" s="409">
        <v>1</v>
      </c>
      <c r="CI58" s="409">
        <v>1</v>
      </c>
      <c r="CJ58" s="409" t="s">
        <v>38</v>
      </c>
      <c r="CK58" s="409">
        <v>1</v>
      </c>
      <c r="CL58" s="409">
        <v>3</v>
      </c>
      <c r="CM58" s="409">
        <v>4</v>
      </c>
      <c r="CN58" s="409">
        <v>5</v>
      </c>
      <c r="CO58" s="409">
        <v>9</v>
      </c>
      <c r="CP58" s="409">
        <v>6</v>
      </c>
      <c r="CQ58" s="409">
        <v>4</v>
      </c>
      <c r="CR58" s="409">
        <v>5</v>
      </c>
      <c r="CS58" s="409">
        <v>7</v>
      </c>
      <c r="CT58" s="409">
        <v>3</v>
      </c>
      <c r="CU58" s="409">
        <v>1</v>
      </c>
      <c r="CV58" s="409" t="s">
        <v>38</v>
      </c>
      <c r="CW58" s="425" t="s">
        <v>38</v>
      </c>
      <c r="CZ58" s="351"/>
      <c r="DA58" s="359"/>
      <c r="DB58" s="356"/>
      <c r="DC58" s="362"/>
      <c r="DD58" s="366" t="s">
        <v>17</v>
      </c>
      <c r="DE58" s="400">
        <v>35</v>
      </c>
      <c r="DF58" s="405" t="s">
        <v>38</v>
      </c>
      <c r="DG58" s="409" t="s">
        <v>38</v>
      </c>
      <c r="DH58" s="409" t="s">
        <v>38</v>
      </c>
      <c r="DI58" s="409" t="s">
        <v>38</v>
      </c>
      <c r="DJ58" s="413" t="s">
        <v>38</v>
      </c>
      <c r="DK58" s="405" t="s">
        <v>38</v>
      </c>
      <c r="DL58" s="409" t="s">
        <v>38</v>
      </c>
      <c r="DM58" s="409" t="s">
        <v>38</v>
      </c>
      <c r="DN58" s="409" t="s">
        <v>38</v>
      </c>
      <c r="DO58" s="409" t="s">
        <v>38</v>
      </c>
      <c r="DP58" s="409" t="s">
        <v>38</v>
      </c>
      <c r="DQ58" s="409" t="s">
        <v>38</v>
      </c>
      <c r="DR58" s="409">
        <v>2</v>
      </c>
      <c r="DS58" s="409">
        <v>1</v>
      </c>
      <c r="DT58" s="409">
        <v>2</v>
      </c>
      <c r="DU58" s="409">
        <v>3</v>
      </c>
      <c r="DV58" s="409">
        <v>3</v>
      </c>
      <c r="DW58" s="409">
        <v>3</v>
      </c>
      <c r="DX58" s="409">
        <v>4</v>
      </c>
      <c r="DY58" s="409">
        <v>3</v>
      </c>
      <c r="DZ58" s="409">
        <v>2</v>
      </c>
      <c r="EA58" s="409">
        <v>2</v>
      </c>
      <c r="EB58" s="409">
        <v>2</v>
      </c>
      <c r="EC58" s="409">
        <v>3</v>
      </c>
      <c r="ED58" s="409">
        <v>5</v>
      </c>
      <c r="EE58" s="409" t="s">
        <v>38</v>
      </c>
      <c r="EF58" s="425" t="s">
        <v>38</v>
      </c>
      <c r="EH58" s="351"/>
      <c r="EI58" s="359"/>
      <c r="EJ58" s="356"/>
      <c r="EK58" s="362"/>
      <c r="EL58" s="366" t="s">
        <v>17</v>
      </c>
      <c r="EM58" s="428">
        <v>31</v>
      </c>
      <c r="EN58" s="431" t="s">
        <v>38</v>
      </c>
      <c r="EO58" s="434" t="s">
        <v>38</v>
      </c>
      <c r="EP58" s="434" t="s">
        <v>38</v>
      </c>
      <c r="EQ58" s="434" t="s">
        <v>38</v>
      </c>
      <c r="ER58" s="425" t="s">
        <v>38</v>
      </c>
      <c r="ES58" s="431" t="s">
        <v>38</v>
      </c>
      <c r="ET58" s="434" t="s">
        <v>38</v>
      </c>
      <c r="EU58" s="434" t="s">
        <v>38</v>
      </c>
      <c r="EV58" s="434" t="s">
        <v>38</v>
      </c>
      <c r="EW58" s="434" t="s">
        <v>38</v>
      </c>
      <c r="EX58" s="434" t="s">
        <v>38</v>
      </c>
      <c r="EY58" s="434" t="s">
        <v>38</v>
      </c>
      <c r="EZ58" s="434" t="s">
        <v>38</v>
      </c>
      <c r="FA58" s="434" t="s">
        <v>38</v>
      </c>
      <c r="FB58" s="434">
        <v>1</v>
      </c>
      <c r="FC58" s="434" t="s">
        <v>38</v>
      </c>
      <c r="FD58" s="434">
        <v>1</v>
      </c>
      <c r="FE58" s="434">
        <v>3</v>
      </c>
      <c r="FF58" s="434">
        <v>7</v>
      </c>
      <c r="FG58" s="434">
        <v>4</v>
      </c>
      <c r="FH58" s="434">
        <v>4</v>
      </c>
      <c r="FI58" s="434">
        <v>3</v>
      </c>
      <c r="FJ58" s="434">
        <v>5</v>
      </c>
      <c r="FK58" s="434">
        <v>3</v>
      </c>
      <c r="FL58" s="434" t="s">
        <v>38</v>
      </c>
      <c r="FM58" s="434" t="s">
        <v>38</v>
      </c>
      <c r="FN58" s="425" t="s">
        <v>38</v>
      </c>
      <c r="FP58" s="351"/>
      <c r="FQ58" s="359"/>
      <c r="FR58" s="356"/>
      <c r="FS58" s="362"/>
      <c r="FT58" s="366" t="s">
        <v>17</v>
      </c>
      <c r="FU58" s="400">
        <v>35</v>
      </c>
      <c r="FV58" s="405" t="s">
        <v>38</v>
      </c>
      <c r="FW58" s="409" t="s">
        <v>38</v>
      </c>
      <c r="FX58" s="409" t="s">
        <v>38</v>
      </c>
      <c r="FY58" s="409" t="s">
        <v>38</v>
      </c>
      <c r="FZ58" s="413" t="s">
        <v>38</v>
      </c>
      <c r="GA58" s="405" t="s">
        <v>38</v>
      </c>
      <c r="GB58" s="409" t="s">
        <v>38</v>
      </c>
      <c r="GC58" s="409" t="s">
        <v>38</v>
      </c>
      <c r="GD58" s="409" t="s">
        <v>38</v>
      </c>
      <c r="GE58" s="409" t="s">
        <v>38</v>
      </c>
      <c r="GF58" s="409" t="s">
        <v>38</v>
      </c>
      <c r="GG58" s="409" t="s">
        <v>38</v>
      </c>
      <c r="GH58" s="409" t="s">
        <v>38</v>
      </c>
      <c r="GI58" s="409">
        <v>1</v>
      </c>
      <c r="GJ58" s="409">
        <v>1</v>
      </c>
      <c r="GK58" s="409">
        <v>1</v>
      </c>
      <c r="GL58" s="409">
        <v>2</v>
      </c>
      <c r="GM58" s="409">
        <v>5</v>
      </c>
      <c r="GN58" s="409">
        <v>6</v>
      </c>
      <c r="GO58" s="409">
        <v>4</v>
      </c>
      <c r="GP58" s="409">
        <v>7</v>
      </c>
      <c r="GQ58" s="409">
        <v>4</v>
      </c>
      <c r="GR58" s="409">
        <v>4</v>
      </c>
      <c r="GS58" s="409" t="s">
        <v>38</v>
      </c>
      <c r="GT58" s="409" t="s">
        <v>38</v>
      </c>
      <c r="GU58" s="409" t="s">
        <v>38</v>
      </c>
      <c r="GV58" s="425" t="s">
        <v>38</v>
      </c>
      <c r="GX58" s="351"/>
      <c r="GY58" s="359"/>
      <c r="GZ58" s="356"/>
      <c r="HA58" s="362"/>
      <c r="HB58" s="366" t="s">
        <v>17</v>
      </c>
      <c r="HC58" s="400">
        <v>39</v>
      </c>
      <c r="HD58" s="405" t="s">
        <v>38</v>
      </c>
      <c r="HE58" s="409" t="s">
        <v>38</v>
      </c>
      <c r="HF58" s="409" t="s">
        <v>38</v>
      </c>
      <c r="HG58" s="409" t="s">
        <v>38</v>
      </c>
      <c r="HH58" s="413" t="s">
        <v>38</v>
      </c>
      <c r="HI58" s="417" t="s">
        <v>38</v>
      </c>
      <c r="HJ58" s="409" t="s">
        <v>38</v>
      </c>
      <c r="HK58" s="409" t="s">
        <v>38</v>
      </c>
      <c r="HL58" s="409" t="s">
        <v>38</v>
      </c>
      <c r="HM58" s="409" t="s">
        <v>38</v>
      </c>
      <c r="HN58" s="409" t="s">
        <v>38</v>
      </c>
      <c r="HO58" s="409" t="s">
        <v>38</v>
      </c>
      <c r="HP58" s="409" t="s">
        <v>38</v>
      </c>
      <c r="HQ58" s="409" t="s">
        <v>38</v>
      </c>
      <c r="HR58" s="409" t="s">
        <v>38</v>
      </c>
      <c r="HS58" s="409">
        <v>3</v>
      </c>
      <c r="HT58" s="409">
        <v>4</v>
      </c>
      <c r="HU58" s="409">
        <v>2</v>
      </c>
      <c r="HV58" s="409">
        <v>6</v>
      </c>
      <c r="HW58" s="409">
        <v>4</v>
      </c>
      <c r="HX58" s="409">
        <v>7</v>
      </c>
      <c r="HY58" s="409">
        <v>6</v>
      </c>
      <c r="HZ58" s="409">
        <v>4</v>
      </c>
      <c r="IA58" s="409">
        <v>3</v>
      </c>
      <c r="IB58" s="409" t="s">
        <v>38</v>
      </c>
      <c r="IC58" s="409" t="s">
        <v>38</v>
      </c>
      <c r="ID58" s="425" t="s">
        <v>38</v>
      </c>
      <c r="IF58" s="351"/>
      <c r="IG58" s="359"/>
      <c r="IH58" s="356"/>
      <c r="II58" s="362"/>
      <c r="IJ58" s="366" t="s">
        <v>17</v>
      </c>
      <c r="IK58" s="400">
        <v>31</v>
      </c>
      <c r="IL58" s="405" t="s">
        <v>38</v>
      </c>
      <c r="IM58" s="409" t="s">
        <v>38</v>
      </c>
      <c r="IN58" s="409" t="s">
        <v>38</v>
      </c>
      <c r="IO58" s="409" t="s">
        <v>38</v>
      </c>
      <c r="IP58" s="413" t="s">
        <v>38</v>
      </c>
      <c r="IQ58" s="417" t="s">
        <v>38</v>
      </c>
      <c r="IR58" s="409" t="s">
        <v>38</v>
      </c>
      <c r="IS58" s="409" t="s">
        <v>38</v>
      </c>
      <c r="IT58" s="409" t="s">
        <v>38</v>
      </c>
      <c r="IU58" s="409" t="s">
        <v>38</v>
      </c>
      <c r="IV58" s="409" t="s">
        <v>38</v>
      </c>
      <c r="IW58" s="409" t="s">
        <v>38</v>
      </c>
      <c r="IX58" s="409" t="s">
        <v>38</v>
      </c>
      <c r="IY58" s="409" t="s">
        <v>38</v>
      </c>
      <c r="IZ58" s="409" t="s">
        <v>38</v>
      </c>
      <c r="JA58" s="409" t="s">
        <v>38</v>
      </c>
      <c r="JB58" s="409">
        <v>3</v>
      </c>
      <c r="JC58" s="409">
        <v>4</v>
      </c>
      <c r="JD58" s="409">
        <v>8</v>
      </c>
      <c r="JE58" s="409">
        <v>3</v>
      </c>
      <c r="JF58" s="409">
        <v>4</v>
      </c>
      <c r="JG58" s="409">
        <v>2</v>
      </c>
      <c r="JH58" s="409">
        <v>5</v>
      </c>
      <c r="JI58" s="409">
        <v>1</v>
      </c>
      <c r="JJ58" s="409">
        <v>1</v>
      </c>
      <c r="JK58" s="409" t="s">
        <v>38</v>
      </c>
      <c r="JL58" s="425" t="s">
        <v>38</v>
      </c>
      <c r="JN58" s="351"/>
      <c r="JO58" s="359"/>
      <c r="JP58" s="356"/>
      <c r="JQ58" s="362"/>
      <c r="JR58" s="366" t="s">
        <v>17</v>
      </c>
      <c r="JS58" s="400">
        <v>39</v>
      </c>
      <c r="JT58" s="405" t="s">
        <v>38</v>
      </c>
      <c r="JU58" s="409" t="s">
        <v>38</v>
      </c>
      <c r="JV58" s="409" t="s">
        <v>38</v>
      </c>
      <c r="JW58" s="409" t="s">
        <v>38</v>
      </c>
      <c r="JX58" s="413" t="s">
        <v>38</v>
      </c>
      <c r="JY58" s="417" t="s">
        <v>38</v>
      </c>
      <c r="JZ58" s="409" t="s">
        <v>38</v>
      </c>
      <c r="KA58" s="409" t="s">
        <v>38</v>
      </c>
      <c r="KB58" s="409" t="s">
        <v>38</v>
      </c>
      <c r="KC58" s="409" t="s">
        <v>38</v>
      </c>
      <c r="KD58" s="409" t="s">
        <v>38</v>
      </c>
      <c r="KE58" s="409" t="s">
        <v>38</v>
      </c>
      <c r="KF58" s="409">
        <v>1</v>
      </c>
      <c r="KG58" s="409" t="s">
        <v>38</v>
      </c>
      <c r="KH58" s="409" t="s">
        <v>38</v>
      </c>
      <c r="KI58" s="409">
        <v>3</v>
      </c>
      <c r="KJ58" s="409">
        <v>4</v>
      </c>
      <c r="KK58" s="409">
        <v>6</v>
      </c>
      <c r="KL58" s="409">
        <v>3</v>
      </c>
      <c r="KM58" s="409">
        <v>2</v>
      </c>
      <c r="KN58" s="409">
        <v>6</v>
      </c>
      <c r="KO58" s="409">
        <v>8</v>
      </c>
      <c r="KP58" s="409">
        <v>3</v>
      </c>
      <c r="KQ58" s="409">
        <v>1</v>
      </c>
      <c r="KR58" s="409" t="s">
        <v>38</v>
      </c>
      <c r="KS58" s="409" t="s">
        <v>38</v>
      </c>
      <c r="KT58" s="425" t="s">
        <v>38</v>
      </c>
    </row>
    <row r="59" spans="2:306" ht="18.75" customHeight="1">
      <c r="B59" s="351" t="s">
        <v>299</v>
      </c>
      <c r="C59" s="359" t="s">
        <v>299</v>
      </c>
      <c r="D59" s="356">
        <v>2113</v>
      </c>
      <c r="E59" s="362" t="s">
        <v>201</v>
      </c>
      <c r="F59" s="365" t="s">
        <v>136</v>
      </c>
      <c r="G59" s="369">
        <f t="shared" si="0"/>
        <v>0</v>
      </c>
      <c r="H59" s="369">
        <v>0</v>
      </c>
      <c r="I59" s="369">
        <v>0</v>
      </c>
      <c r="J59" s="369">
        <v>0</v>
      </c>
      <c r="K59" s="369">
        <v>0</v>
      </c>
      <c r="L59" s="369">
        <v>0</v>
      </c>
      <c r="M59" s="369">
        <v>0</v>
      </c>
      <c r="N59" s="369">
        <v>0</v>
      </c>
      <c r="O59" s="369">
        <v>0</v>
      </c>
      <c r="P59" s="369">
        <v>0</v>
      </c>
      <c r="Q59" s="369">
        <v>0</v>
      </c>
      <c r="R59" s="369">
        <v>0</v>
      </c>
      <c r="S59" s="369">
        <v>0</v>
      </c>
      <c r="T59" s="369">
        <v>0</v>
      </c>
      <c r="U59" s="369">
        <v>0</v>
      </c>
      <c r="V59" s="369">
        <v>0</v>
      </c>
      <c r="W59" s="369">
        <v>0</v>
      </c>
      <c r="X59" s="369">
        <v>0</v>
      </c>
      <c r="Y59" s="369">
        <v>0</v>
      </c>
      <c r="Z59" s="369">
        <v>0</v>
      </c>
      <c r="AA59" s="369">
        <v>0</v>
      </c>
      <c r="AB59" s="369">
        <v>0</v>
      </c>
      <c r="AC59" s="369">
        <v>0</v>
      </c>
      <c r="AD59" s="369">
        <v>0</v>
      </c>
      <c r="AE59" s="369">
        <v>0</v>
      </c>
      <c r="AF59" s="369">
        <v>0</v>
      </c>
      <c r="AG59" s="369">
        <v>0</v>
      </c>
      <c r="AJ59" s="351" t="s">
        <v>299</v>
      </c>
      <c r="AK59" s="359" t="s">
        <v>299</v>
      </c>
      <c r="AL59" s="356">
        <v>2113</v>
      </c>
      <c r="AM59" s="362" t="s">
        <v>201</v>
      </c>
      <c r="AN59" s="365" t="s">
        <v>136</v>
      </c>
      <c r="AO59" s="380">
        <f t="shared" si="2"/>
        <v>0</v>
      </c>
      <c r="AP59" s="384">
        <v>0</v>
      </c>
      <c r="AQ59" s="388">
        <v>0</v>
      </c>
      <c r="AR59" s="388">
        <v>0</v>
      </c>
      <c r="AS59" s="388">
        <v>0</v>
      </c>
      <c r="AT59" s="388">
        <v>0</v>
      </c>
      <c r="AU59" s="388">
        <v>0</v>
      </c>
      <c r="AV59" s="388">
        <v>0</v>
      </c>
      <c r="AW59" s="388">
        <v>0</v>
      </c>
      <c r="AX59" s="388">
        <v>0</v>
      </c>
      <c r="AY59" s="388">
        <v>0</v>
      </c>
      <c r="AZ59" s="388">
        <v>0</v>
      </c>
      <c r="BA59" s="388">
        <v>0</v>
      </c>
      <c r="BB59" s="388">
        <v>0</v>
      </c>
      <c r="BC59" s="388">
        <v>0</v>
      </c>
      <c r="BD59" s="388">
        <v>0</v>
      </c>
      <c r="BE59" s="388">
        <v>0</v>
      </c>
      <c r="BF59" s="388">
        <v>0</v>
      </c>
      <c r="BG59" s="388">
        <v>0</v>
      </c>
      <c r="BH59" s="388">
        <v>0</v>
      </c>
      <c r="BI59" s="388">
        <v>0</v>
      </c>
      <c r="BJ59" s="388">
        <v>0</v>
      </c>
      <c r="BK59" s="388">
        <v>0</v>
      </c>
      <c r="BL59" s="388">
        <v>0</v>
      </c>
      <c r="BM59" s="388">
        <v>0</v>
      </c>
      <c r="BN59" s="388">
        <v>0</v>
      </c>
      <c r="BO59" s="380">
        <v>0</v>
      </c>
      <c r="BQ59" s="351" t="s">
        <v>299</v>
      </c>
      <c r="BR59" s="359" t="s">
        <v>299</v>
      </c>
      <c r="BS59" s="356">
        <v>2113</v>
      </c>
      <c r="BT59" s="362" t="s">
        <v>201</v>
      </c>
      <c r="BU59" s="365" t="s">
        <v>136</v>
      </c>
      <c r="BV59" s="399" t="s">
        <v>38</v>
      </c>
      <c r="BW59" s="406" t="s">
        <v>38</v>
      </c>
      <c r="BX59" s="410" t="s">
        <v>38</v>
      </c>
      <c r="BY59" s="410" t="s">
        <v>38</v>
      </c>
      <c r="BZ59" s="410" t="s">
        <v>38</v>
      </c>
      <c r="CA59" s="414" t="s">
        <v>38</v>
      </c>
      <c r="CB59" s="406" t="s">
        <v>38</v>
      </c>
      <c r="CC59" s="410" t="s">
        <v>38</v>
      </c>
      <c r="CD59" s="410" t="s">
        <v>38</v>
      </c>
      <c r="CE59" s="410" t="s">
        <v>38</v>
      </c>
      <c r="CF59" s="410" t="s">
        <v>38</v>
      </c>
      <c r="CG59" s="410" t="s">
        <v>38</v>
      </c>
      <c r="CH59" s="410" t="s">
        <v>38</v>
      </c>
      <c r="CI59" s="410" t="s">
        <v>38</v>
      </c>
      <c r="CJ59" s="410" t="s">
        <v>38</v>
      </c>
      <c r="CK59" s="410" t="s">
        <v>38</v>
      </c>
      <c r="CL59" s="410" t="s">
        <v>38</v>
      </c>
      <c r="CM59" s="410" t="s">
        <v>38</v>
      </c>
      <c r="CN59" s="410" t="s">
        <v>38</v>
      </c>
      <c r="CO59" s="410" t="s">
        <v>38</v>
      </c>
      <c r="CP59" s="410" t="s">
        <v>38</v>
      </c>
      <c r="CQ59" s="410" t="s">
        <v>38</v>
      </c>
      <c r="CR59" s="410" t="s">
        <v>38</v>
      </c>
      <c r="CS59" s="410" t="s">
        <v>38</v>
      </c>
      <c r="CT59" s="410" t="s">
        <v>38</v>
      </c>
      <c r="CU59" s="410" t="s">
        <v>38</v>
      </c>
      <c r="CV59" s="410" t="s">
        <v>38</v>
      </c>
      <c r="CW59" s="426" t="s">
        <v>38</v>
      </c>
      <c r="CZ59" s="351" t="s">
        <v>299</v>
      </c>
      <c r="DA59" s="359" t="s">
        <v>299</v>
      </c>
      <c r="DB59" s="356">
        <v>2113</v>
      </c>
      <c r="DC59" s="362" t="s">
        <v>201</v>
      </c>
      <c r="DD59" s="365" t="s">
        <v>136</v>
      </c>
      <c r="DE59" s="399" t="s">
        <v>38</v>
      </c>
      <c r="DF59" s="406" t="s">
        <v>38</v>
      </c>
      <c r="DG59" s="410" t="s">
        <v>38</v>
      </c>
      <c r="DH59" s="410" t="s">
        <v>38</v>
      </c>
      <c r="DI59" s="410" t="s">
        <v>38</v>
      </c>
      <c r="DJ59" s="414" t="s">
        <v>38</v>
      </c>
      <c r="DK59" s="406" t="s">
        <v>38</v>
      </c>
      <c r="DL59" s="410" t="s">
        <v>38</v>
      </c>
      <c r="DM59" s="410" t="s">
        <v>38</v>
      </c>
      <c r="DN59" s="410" t="s">
        <v>38</v>
      </c>
      <c r="DO59" s="410" t="s">
        <v>38</v>
      </c>
      <c r="DP59" s="410" t="s">
        <v>38</v>
      </c>
      <c r="DQ59" s="410" t="s">
        <v>38</v>
      </c>
      <c r="DR59" s="410" t="s">
        <v>38</v>
      </c>
      <c r="DS59" s="410" t="s">
        <v>38</v>
      </c>
      <c r="DT59" s="410" t="s">
        <v>38</v>
      </c>
      <c r="DU59" s="410" t="s">
        <v>38</v>
      </c>
      <c r="DV59" s="410" t="s">
        <v>38</v>
      </c>
      <c r="DW59" s="410" t="s">
        <v>38</v>
      </c>
      <c r="DX59" s="410" t="s">
        <v>38</v>
      </c>
      <c r="DY59" s="410" t="s">
        <v>38</v>
      </c>
      <c r="DZ59" s="410" t="s">
        <v>38</v>
      </c>
      <c r="EA59" s="410" t="s">
        <v>38</v>
      </c>
      <c r="EB59" s="410" t="s">
        <v>38</v>
      </c>
      <c r="EC59" s="410" t="s">
        <v>38</v>
      </c>
      <c r="ED59" s="410" t="s">
        <v>38</v>
      </c>
      <c r="EE59" s="410" t="s">
        <v>38</v>
      </c>
      <c r="EF59" s="426" t="s">
        <v>38</v>
      </c>
      <c r="EH59" s="351" t="s">
        <v>299</v>
      </c>
      <c r="EI59" s="359" t="s">
        <v>299</v>
      </c>
      <c r="EJ59" s="356">
        <v>2113</v>
      </c>
      <c r="EK59" s="362" t="s">
        <v>201</v>
      </c>
      <c r="EL59" s="365" t="s">
        <v>136</v>
      </c>
      <c r="EM59" s="429" t="s">
        <v>38</v>
      </c>
      <c r="EN59" s="432" t="s">
        <v>38</v>
      </c>
      <c r="EO59" s="435" t="s">
        <v>38</v>
      </c>
      <c r="EP59" s="435" t="s">
        <v>38</v>
      </c>
      <c r="EQ59" s="435" t="s">
        <v>38</v>
      </c>
      <c r="ER59" s="426" t="s">
        <v>38</v>
      </c>
      <c r="ES59" s="432" t="s">
        <v>38</v>
      </c>
      <c r="ET59" s="435" t="s">
        <v>38</v>
      </c>
      <c r="EU59" s="435" t="s">
        <v>38</v>
      </c>
      <c r="EV59" s="435" t="s">
        <v>38</v>
      </c>
      <c r="EW59" s="435" t="s">
        <v>38</v>
      </c>
      <c r="EX59" s="435" t="s">
        <v>38</v>
      </c>
      <c r="EY59" s="435" t="s">
        <v>38</v>
      </c>
      <c r="EZ59" s="435" t="s">
        <v>38</v>
      </c>
      <c r="FA59" s="435" t="s">
        <v>38</v>
      </c>
      <c r="FB59" s="435" t="s">
        <v>38</v>
      </c>
      <c r="FC59" s="435" t="s">
        <v>38</v>
      </c>
      <c r="FD59" s="435" t="s">
        <v>38</v>
      </c>
      <c r="FE59" s="435" t="s">
        <v>38</v>
      </c>
      <c r="FF59" s="435" t="s">
        <v>38</v>
      </c>
      <c r="FG59" s="435" t="s">
        <v>38</v>
      </c>
      <c r="FH59" s="435" t="s">
        <v>38</v>
      </c>
      <c r="FI59" s="435" t="s">
        <v>38</v>
      </c>
      <c r="FJ59" s="435" t="s">
        <v>38</v>
      </c>
      <c r="FK59" s="435" t="s">
        <v>38</v>
      </c>
      <c r="FL59" s="435" t="s">
        <v>38</v>
      </c>
      <c r="FM59" s="435" t="s">
        <v>38</v>
      </c>
      <c r="FN59" s="426" t="s">
        <v>38</v>
      </c>
      <c r="FP59" s="351" t="s">
        <v>299</v>
      </c>
      <c r="FQ59" s="359" t="s">
        <v>299</v>
      </c>
      <c r="FR59" s="356">
        <v>2113</v>
      </c>
      <c r="FS59" s="362" t="s">
        <v>201</v>
      </c>
      <c r="FT59" s="365" t="s">
        <v>136</v>
      </c>
      <c r="FU59" s="399" t="s">
        <v>38</v>
      </c>
      <c r="FV59" s="406" t="s">
        <v>38</v>
      </c>
      <c r="FW59" s="410" t="s">
        <v>38</v>
      </c>
      <c r="FX59" s="410" t="s">
        <v>38</v>
      </c>
      <c r="FY59" s="410" t="s">
        <v>38</v>
      </c>
      <c r="FZ59" s="414" t="s">
        <v>38</v>
      </c>
      <c r="GA59" s="406" t="s">
        <v>38</v>
      </c>
      <c r="GB59" s="410" t="s">
        <v>38</v>
      </c>
      <c r="GC59" s="410" t="s">
        <v>38</v>
      </c>
      <c r="GD59" s="410" t="s">
        <v>38</v>
      </c>
      <c r="GE59" s="410" t="s">
        <v>38</v>
      </c>
      <c r="GF59" s="410" t="s">
        <v>38</v>
      </c>
      <c r="GG59" s="410" t="s">
        <v>38</v>
      </c>
      <c r="GH59" s="410" t="s">
        <v>38</v>
      </c>
      <c r="GI59" s="410" t="s">
        <v>38</v>
      </c>
      <c r="GJ59" s="410" t="s">
        <v>38</v>
      </c>
      <c r="GK59" s="410" t="s">
        <v>38</v>
      </c>
      <c r="GL59" s="410" t="s">
        <v>38</v>
      </c>
      <c r="GM59" s="410" t="s">
        <v>38</v>
      </c>
      <c r="GN59" s="410" t="s">
        <v>38</v>
      </c>
      <c r="GO59" s="410" t="s">
        <v>38</v>
      </c>
      <c r="GP59" s="410" t="s">
        <v>38</v>
      </c>
      <c r="GQ59" s="410" t="s">
        <v>38</v>
      </c>
      <c r="GR59" s="410" t="s">
        <v>38</v>
      </c>
      <c r="GS59" s="410" t="s">
        <v>38</v>
      </c>
      <c r="GT59" s="410" t="s">
        <v>38</v>
      </c>
      <c r="GU59" s="410" t="s">
        <v>38</v>
      </c>
      <c r="GV59" s="426" t="s">
        <v>38</v>
      </c>
      <c r="GX59" s="351" t="s">
        <v>299</v>
      </c>
      <c r="GY59" s="359" t="s">
        <v>299</v>
      </c>
      <c r="GZ59" s="356">
        <v>2113</v>
      </c>
      <c r="HA59" s="362" t="s">
        <v>201</v>
      </c>
      <c r="HB59" s="365" t="s">
        <v>136</v>
      </c>
      <c r="HC59" s="399" t="s">
        <v>38</v>
      </c>
      <c r="HD59" s="406" t="s">
        <v>38</v>
      </c>
      <c r="HE59" s="410" t="s">
        <v>38</v>
      </c>
      <c r="HF59" s="410" t="s">
        <v>38</v>
      </c>
      <c r="HG59" s="410" t="s">
        <v>38</v>
      </c>
      <c r="HH59" s="414" t="s">
        <v>38</v>
      </c>
      <c r="HI59" s="418" t="s">
        <v>38</v>
      </c>
      <c r="HJ59" s="410" t="s">
        <v>38</v>
      </c>
      <c r="HK59" s="410" t="s">
        <v>38</v>
      </c>
      <c r="HL59" s="410" t="s">
        <v>38</v>
      </c>
      <c r="HM59" s="410" t="s">
        <v>38</v>
      </c>
      <c r="HN59" s="410" t="s">
        <v>38</v>
      </c>
      <c r="HO59" s="410" t="s">
        <v>38</v>
      </c>
      <c r="HP59" s="410" t="s">
        <v>38</v>
      </c>
      <c r="HQ59" s="410" t="s">
        <v>38</v>
      </c>
      <c r="HR59" s="410" t="s">
        <v>38</v>
      </c>
      <c r="HS59" s="410" t="s">
        <v>38</v>
      </c>
      <c r="HT59" s="410" t="s">
        <v>38</v>
      </c>
      <c r="HU59" s="410" t="s">
        <v>38</v>
      </c>
      <c r="HV59" s="410" t="s">
        <v>38</v>
      </c>
      <c r="HW59" s="410" t="s">
        <v>38</v>
      </c>
      <c r="HX59" s="410" t="s">
        <v>38</v>
      </c>
      <c r="HY59" s="410" t="s">
        <v>38</v>
      </c>
      <c r="HZ59" s="410" t="s">
        <v>38</v>
      </c>
      <c r="IA59" s="410" t="s">
        <v>38</v>
      </c>
      <c r="IB59" s="410" t="s">
        <v>38</v>
      </c>
      <c r="IC59" s="410" t="s">
        <v>38</v>
      </c>
      <c r="ID59" s="426" t="s">
        <v>38</v>
      </c>
      <c r="IF59" s="351" t="s">
        <v>299</v>
      </c>
      <c r="IG59" s="359" t="s">
        <v>299</v>
      </c>
      <c r="IH59" s="356">
        <v>2113</v>
      </c>
      <c r="II59" s="362" t="s">
        <v>201</v>
      </c>
      <c r="IJ59" s="365" t="s">
        <v>136</v>
      </c>
      <c r="IK59" s="399" t="s">
        <v>38</v>
      </c>
      <c r="IL59" s="406" t="s">
        <v>38</v>
      </c>
      <c r="IM59" s="410" t="s">
        <v>38</v>
      </c>
      <c r="IN59" s="410" t="s">
        <v>38</v>
      </c>
      <c r="IO59" s="410" t="s">
        <v>38</v>
      </c>
      <c r="IP59" s="414" t="s">
        <v>38</v>
      </c>
      <c r="IQ59" s="418" t="s">
        <v>38</v>
      </c>
      <c r="IR59" s="410" t="s">
        <v>38</v>
      </c>
      <c r="IS59" s="410" t="s">
        <v>38</v>
      </c>
      <c r="IT59" s="410" t="s">
        <v>38</v>
      </c>
      <c r="IU59" s="410" t="s">
        <v>38</v>
      </c>
      <c r="IV59" s="410" t="s">
        <v>38</v>
      </c>
      <c r="IW59" s="410" t="s">
        <v>38</v>
      </c>
      <c r="IX59" s="410" t="s">
        <v>38</v>
      </c>
      <c r="IY59" s="410" t="s">
        <v>38</v>
      </c>
      <c r="IZ59" s="410" t="s">
        <v>38</v>
      </c>
      <c r="JA59" s="410" t="s">
        <v>38</v>
      </c>
      <c r="JB59" s="410" t="s">
        <v>38</v>
      </c>
      <c r="JC59" s="410" t="s">
        <v>38</v>
      </c>
      <c r="JD59" s="410" t="s">
        <v>38</v>
      </c>
      <c r="JE59" s="410" t="s">
        <v>38</v>
      </c>
      <c r="JF59" s="410" t="s">
        <v>38</v>
      </c>
      <c r="JG59" s="410" t="s">
        <v>38</v>
      </c>
      <c r="JH59" s="410" t="s">
        <v>38</v>
      </c>
      <c r="JI59" s="410" t="s">
        <v>38</v>
      </c>
      <c r="JJ59" s="410" t="s">
        <v>38</v>
      </c>
      <c r="JK59" s="410" t="s">
        <v>38</v>
      </c>
      <c r="JL59" s="426" t="s">
        <v>38</v>
      </c>
      <c r="JN59" s="351" t="s">
        <v>299</v>
      </c>
      <c r="JO59" s="359" t="s">
        <v>299</v>
      </c>
      <c r="JP59" s="356">
        <v>2113</v>
      </c>
      <c r="JQ59" s="362" t="s">
        <v>201</v>
      </c>
      <c r="JR59" s="365" t="s">
        <v>136</v>
      </c>
      <c r="JS59" s="399" t="s">
        <v>38</v>
      </c>
      <c r="JT59" s="406" t="s">
        <v>38</v>
      </c>
      <c r="JU59" s="410" t="s">
        <v>38</v>
      </c>
      <c r="JV59" s="410" t="s">
        <v>38</v>
      </c>
      <c r="JW59" s="410" t="s">
        <v>38</v>
      </c>
      <c r="JX59" s="414" t="s">
        <v>38</v>
      </c>
      <c r="JY59" s="418" t="s">
        <v>38</v>
      </c>
      <c r="JZ59" s="410" t="s">
        <v>38</v>
      </c>
      <c r="KA59" s="410" t="s">
        <v>38</v>
      </c>
      <c r="KB59" s="410" t="s">
        <v>38</v>
      </c>
      <c r="KC59" s="410" t="s">
        <v>38</v>
      </c>
      <c r="KD59" s="410" t="s">
        <v>38</v>
      </c>
      <c r="KE59" s="410" t="s">
        <v>38</v>
      </c>
      <c r="KF59" s="410" t="s">
        <v>38</v>
      </c>
      <c r="KG59" s="410">
        <v>1</v>
      </c>
      <c r="KH59" s="410">
        <v>2</v>
      </c>
      <c r="KI59" s="410" t="s">
        <v>38</v>
      </c>
      <c r="KJ59" s="410" t="s">
        <v>38</v>
      </c>
      <c r="KK59" s="410" t="s">
        <v>38</v>
      </c>
      <c r="KL59" s="410" t="s">
        <v>38</v>
      </c>
      <c r="KM59" s="410" t="s">
        <v>38</v>
      </c>
      <c r="KN59" s="410" t="s">
        <v>38</v>
      </c>
      <c r="KO59" s="410" t="s">
        <v>38</v>
      </c>
      <c r="KP59" s="410" t="s">
        <v>38</v>
      </c>
      <c r="KQ59" s="410" t="s">
        <v>38</v>
      </c>
      <c r="KR59" s="410" t="s">
        <v>38</v>
      </c>
      <c r="KS59" s="410" t="s">
        <v>38</v>
      </c>
      <c r="KT59" s="426" t="s">
        <v>38</v>
      </c>
    </row>
    <row r="60" spans="2:306" ht="18.75" customHeight="1">
      <c r="B60" s="351"/>
      <c r="C60" s="359"/>
      <c r="D60" s="356"/>
      <c r="E60" s="362"/>
      <c r="F60" s="366" t="s">
        <v>17</v>
      </c>
      <c r="G60" s="370">
        <f t="shared" si="0"/>
        <v>19</v>
      </c>
      <c r="H60" s="370">
        <v>0</v>
      </c>
      <c r="I60" s="370">
        <v>0</v>
      </c>
      <c r="J60" s="370">
        <v>0</v>
      </c>
      <c r="K60" s="370">
        <v>0</v>
      </c>
      <c r="L60" s="370">
        <v>0</v>
      </c>
      <c r="M60" s="370">
        <v>0</v>
      </c>
      <c r="N60" s="370">
        <v>0</v>
      </c>
      <c r="O60" s="370">
        <v>0</v>
      </c>
      <c r="P60" s="370">
        <v>0</v>
      </c>
      <c r="Q60" s="370">
        <v>0</v>
      </c>
      <c r="R60" s="370">
        <v>0</v>
      </c>
      <c r="S60" s="370">
        <v>0</v>
      </c>
      <c r="T60" s="370">
        <v>0</v>
      </c>
      <c r="U60" s="370">
        <v>1</v>
      </c>
      <c r="V60" s="370">
        <v>2</v>
      </c>
      <c r="W60" s="370">
        <v>0</v>
      </c>
      <c r="X60" s="370">
        <v>1</v>
      </c>
      <c r="Y60" s="370">
        <v>0</v>
      </c>
      <c r="Z60" s="370">
        <v>1</v>
      </c>
      <c r="AA60" s="370">
        <v>2</v>
      </c>
      <c r="AB60" s="370">
        <v>2</v>
      </c>
      <c r="AC60" s="370">
        <v>3</v>
      </c>
      <c r="AD60" s="370">
        <v>4</v>
      </c>
      <c r="AE60" s="370">
        <v>3</v>
      </c>
      <c r="AF60" s="370">
        <v>0</v>
      </c>
      <c r="AG60" s="370">
        <v>0</v>
      </c>
      <c r="AJ60" s="351"/>
      <c r="AK60" s="359"/>
      <c r="AL60" s="356"/>
      <c r="AM60" s="362"/>
      <c r="AN60" s="366" t="s">
        <v>17</v>
      </c>
      <c r="AO60" s="381">
        <f t="shared" si="2"/>
        <v>15</v>
      </c>
      <c r="AP60" s="385">
        <v>0</v>
      </c>
      <c r="AQ60" s="389">
        <v>0</v>
      </c>
      <c r="AR60" s="389">
        <v>0</v>
      </c>
      <c r="AS60" s="389">
        <v>0</v>
      </c>
      <c r="AT60" s="389">
        <v>0</v>
      </c>
      <c r="AU60" s="389">
        <v>0</v>
      </c>
      <c r="AV60" s="389">
        <v>0</v>
      </c>
      <c r="AW60" s="389">
        <v>0</v>
      </c>
      <c r="AX60" s="389">
        <v>0</v>
      </c>
      <c r="AY60" s="389">
        <v>0</v>
      </c>
      <c r="AZ60" s="389">
        <v>0</v>
      </c>
      <c r="BA60" s="389">
        <v>0</v>
      </c>
      <c r="BB60" s="389">
        <v>0</v>
      </c>
      <c r="BC60" s="389">
        <v>0</v>
      </c>
      <c r="BD60" s="389">
        <v>2</v>
      </c>
      <c r="BE60" s="389">
        <v>2</v>
      </c>
      <c r="BF60" s="389">
        <v>2</v>
      </c>
      <c r="BG60" s="389">
        <v>1</v>
      </c>
      <c r="BH60" s="389">
        <v>4</v>
      </c>
      <c r="BI60" s="389">
        <v>1</v>
      </c>
      <c r="BJ60" s="389">
        <v>0</v>
      </c>
      <c r="BK60" s="389">
        <v>1</v>
      </c>
      <c r="BL60" s="389">
        <v>2</v>
      </c>
      <c r="BM60" s="389">
        <v>0</v>
      </c>
      <c r="BN60" s="389">
        <v>0</v>
      </c>
      <c r="BO60" s="381">
        <v>0</v>
      </c>
      <c r="BQ60" s="351"/>
      <c r="BR60" s="359"/>
      <c r="BS60" s="356"/>
      <c r="BT60" s="362"/>
      <c r="BU60" s="366" t="s">
        <v>17</v>
      </c>
      <c r="BV60" s="400">
        <v>16</v>
      </c>
      <c r="BW60" s="405" t="s">
        <v>38</v>
      </c>
      <c r="BX60" s="409" t="s">
        <v>38</v>
      </c>
      <c r="BY60" s="409" t="s">
        <v>38</v>
      </c>
      <c r="BZ60" s="409" t="s">
        <v>38</v>
      </c>
      <c r="CA60" s="413" t="s">
        <v>38</v>
      </c>
      <c r="CB60" s="405" t="s">
        <v>38</v>
      </c>
      <c r="CC60" s="409" t="s">
        <v>38</v>
      </c>
      <c r="CD60" s="409" t="s">
        <v>38</v>
      </c>
      <c r="CE60" s="409" t="s">
        <v>38</v>
      </c>
      <c r="CF60" s="409" t="s">
        <v>38</v>
      </c>
      <c r="CG60" s="409" t="s">
        <v>38</v>
      </c>
      <c r="CH60" s="409" t="s">
        <v>38</v>
      </c>
      <c r="CI60" s="409" t="s">
        <v>38</v>
      </c>
      <c r="CJ60" s="409">
        <v>1</v>
      </c>
      <c r="CK60" s="409">
        <v>1</v>
      </c>
      <c r="CL60" s="409">
        <v>1</v>
      </c>
      <c r="CM60" s="409" t="s">
        <v>38</v>
      </c>
      <c r="CN60" s="409">
        <v>4</v>
      </c>
      <c r="CO60" s="409" t="s">
        <v>38</v>
      </c>
      <c r="CP60" s="409">
        <v>1</v>
      </c>
      <c r="CQ60" s="409">
        <v>2</v>
      </c>
      <c r="CR60" s="409">
        <v>3</v>
      </c>
      <c r="CS60" s="409">
        <v>1</v>
      </c>
      <c r="CT60" s="409">
        <v>1</v>
      </c>
      <c r="CU60" s="409">
        <v>1</v>
      </c>
      <c r="CV60" s="409" t="s">
        <v>38</v>
      </c>
      <c r="CW60" s="425" t="s">
        <v>38</v>
      </c>
      <c r="CZ60" s="351"/>
      <c r="DA60" s="359"/>
      <c r="DB60" s="356"/>
      <c r="DC60" s="362"/>
      <c r="DD60" s="366" t="s">
        <v>17</v>
      </c>
      <c r="DE60" s="400">
        <v>21</v>
      </c>
      <c r="DF60" s="405" t="s">
        <v>38</v>
      </c>
      <c r="DG60" s="409" t="s">
        <v>38</v>
      </c>
      <c r="DH60" s="409" t="s">
        <v>38</v>
      </c>
      <c r="DI60" s="409" t="s">
        <v>38</v>
      </c>
      <c r="DJ60" s="413" t="s">
        <v>38</v>
      </c>
      <c r="DK60" s="405" t="s">
        <v>38</v>
      </c>
      <c r="DL60" s="409" t="s">
        <v>38</v>
      </c>
      <c r="DM60" s="409" t="s">
        <v>38</v>
      </c>
      <c r="DN60" s="409" t="s">
        <v>38</v>
      </c>
      <c r="DO60" s="409" t="s">
        <v>38</v>
      </c>
      <c r="DP60" s="409" t="s">
        <v>38</v>
      </c>
      <c r="DQ60" s="409" t="s">
        <v>38</v>
      </c>
      <c r="DR60" s="409">
        <v>1</v>
      </c>
      <c r="DS60" s="409">
        <v>1</v>
      </c>
      <c r="DT60" s="409">
        <v>1</v>
      </c>
      <c r="DU60" s="409" t="s">
        <v>38</v>
      </c>
      <c r="DV60" s="409">
        <v>1</v>
      </c>
      <c r="DW60" s="409" t="s">
        <v>38</v>
      </c>
      <c r="DX60" s="409">
        <v>7</v>
      </c>
      <c r="DY60" s="409">
        <v>2</v>
      </c>
      <c r="DZ60" s="409">
        <v>3</v>
      </c>
      <c r="EA60" s="409">
        <v>1</v>
      </c>
      <c r="EB60" s="409">
        <v>3</v>
      </c>
      <c r="EC60" s="409">
        <v>1</v>
      </c>
      <c r="ED60" s="409" t="s">
        <v>38</v>
      </c>
      <c r="EE60" s="409" t="s">
        <v>38</v>
      </c>
      <c r="EF60" s="425" t="s">
        <v>38</v>
      </c>
      <c r="EH60" s="351"/>
      <c r="EI60" s="359"/>
      <c r="EJ60" s="356"/>
      <c r="EK60" s="362"/>
      <c r="EL60" s="366" t="s">
        <v>17</v>
      </c>
      <c r="EM60" s="428">
        <v>17</v>
      </c>
      <c r="EN60" s="431" t="s">
        <v>38</v>
      </c>
      <c r="EO60" s="434" t="s">
        <v>38</v>
      </c>
      <c r="EP60" s="434" t="s">
        <v>38</v>
      </c>
      <c r="EQ60" s="434" t="s">
        <v>38</v>
      </c>
      <c r="ER60" s="425" t="s">
        <v>38</v>
      </c>
      <c r="ES60" s="431" t="s">
        <v>38</v>
      </c>
      <c r="ET60" s="434" t="s">
        <v>38</v>
      </c>
      <c r="EU60" s="434" t="s">
        <v>38</v>
      </c>
      <c r="EV60" s="434" t="s">
        <v>38</v>
      </c>
      <c r="EW60" s="434" t="s">
        <v>38</v>
      </c>
      <c r="EX60" s="434" t="s">
        <v>38</v>
      </c>
      <c r="EY60" s="434" t="s">
        <v>38</v>
      </c>
      <c r="EZ60" s="434" t="s">
        <v>38</v>
      </c>
      <c r="FA60" s="434" t="s">
        <v>38</v>
      </c>
      <c r="FB60" s="434">
        <v>1</v>
      </c>
      <c r="FC60" s="434">
        <v>1</v>
      </c>
      <c r="FD60" s="434">
        <v>1</v>
      </c>
      <c r="FE60" s="434">
        <v>1</v>
      </c>
      <c r="FF60" s="434">
        <v>3</v>
      </c>
      <c r="FG60" s="434">
        <v>4</v>
      </c>
      <c r="FH60" s="434">
        <v>1</v>
      </c>
      <c r="FI60" s="434">
        <v>2</v>
      </c>
      <c r="FJ60" s="434">
        <v>1</v>
      </c>
      <c r="FK60" s="434">
        <v>2</v>
      </c>
      <c r="FL60" s="434" t="s">
        <v>38</v>
      </c>
      <c r="FM60" s="434" t="s">
        <v>38</v>
      </c>
      <c r="FN60" s="425" t="s">
        <v>38</v>
      </c>
      <c r="FP60" s="351"/>
      <c r="FQ60" s="359"/>
      <c r="FR60" s="356"/>
      <c r="FS60" s="362"/>
      <c r="FT60" s="366" t="s">
        <v>17</v>
      </c>
      <c r="FU60" s="400">
        <v>16</v>
      </c>
      <c r="FV60" s="405" t="s">
        <v>38</v>
      </c>
      <c r="FW60" s="409" t="s">
        <v>38</v>
      </c>
      <c r="FX60" s="409" t="s">
        <v>38</v>
      </c>
      <c r="FY60" s="409" t="s">
        <v>38</v>
      </c>
      <c r="FZ60" s="413" t="s">
        <v>38</v>
      </c>
      <c r="GA60" s="405" t="s">
        <v>38</v>
      </c>
      <c r="GB60" s="409" t="s">
        <v>38</v>
      </c>
      <c r="GC60" s="409" t="s">
        <v>38</v>
      </c>
      <c r="GD60" s="409" t="s">
        <v>38</v>
      </c>
      <c r="GE60" s="409" t="s">
        <v>38</v>
      </c>
      <c r="GF60" s="409" t="s">
        <v>38</v>
      </c>
      <c r="GG60" s="409" t="s">
        <v>38</v>
      </c>
      <c r="GH60" s="409" t="s">
        <v>38</v>
      </c>
      <c r="GI60" s="409">
        <v>1</v>
      </c>
      <c r="GJ60" s="409">
        <v>1</v>
      </c>
      <c r="GK60" s="409">
        <v>2</v>
      </c>
      <c r="GL60" s="409">
        <v>1</v>
      </c>
      <c r="GM60" s="409">
        <v>2</v>
      </c>
      <c r="GN60" s="409">
        <v>1</v>
      </c>
      <c r="GO60" s="409">
        <v>1</v>
      </c>
      <c r="GP60" s="409">
        <v>2</v>
      </c>
      <c r="GQ60" s="409">
        <v>2</v>
      </c>
      <c r="GR60" s="409" t="s">
        <v>38</v>
      </c>
      <c r="GS60" s="409">
        <v>2</v>
      </c>
      <c r="GT60" s="409">
        <v>1</v>
      </c>
      <c r="GU60" s="409" t="s">
        <v>38</v>
      </c>
      <c r="GV60" s="425" t="s">
        <v>38</v>
      </c>
      <c r="GX60" s="351"/>
      <c r="GY60" s="359"/>
      <c r="GZ60" s="356"/>
      <c r="HA60" s="362"/>
      <c r="HB60" s="366" t="s">
        <v>17</v>
      </c>
      <c r="HC60" s="400">
        <v>18</v>
      </c>
      <c r="HD60" s="405" t="s">
        <v>38</v>
      </c>
      <c r="HE60" s="409" t="s">
        <v>38</v>
      </c>
      <c r="HF60" s="409" t="s">
        <v>38</v>
      </c>
      <c r="HG60" s="409" t="s">
        <v>38</v>
      </c>
      <c r="HH60" s="413" t="s">
        <v>38</v>
      </c>
      <c r="HI60" s="417" t="s">
        <v>38</v>
      </c>
      <c r="HJ60" s="409" t="s">
        <v>38</v>
      </c>
      <c r="HK60" s="409" t="s">
        <v>38</v>
      </c>
      <c r="HL60" s="409" t="s">
        <v>38</v>
      </c>
      <c r="HM60" s="409" t="s">
        <v>38</v>
      </c>
      <c r="HN60" s="409" t="s">
        <v>38</v>
      </c>
      <c r="HO60" s="409" t="s">
        <v>38</v>
      </c>
      <c r="HP60" s="409" t="s">
        <v>38</v>
      </c>
      <c r="HQ60" s="409">
        <v>1</v>
      </c>
      <c r="HR60" s="409">
        <v>1</v>
      </c>
      <c r="HS60" s="409" t="s">
        <v>38</v>
      </c>
      <c r="HT60" s="409">
        <v>1</v>
      </c>
      <c r="HU60" s="409">
        <v>1</v>
      </c>
      <c r="HV60" s="409">
        <v>3</v>
      </c>
      <c r="HW60" s="409">
        <v>3</v>
      </c>
      <c r="HX60" s="409">
        <v>2</v>
      </c>
      <c r="HY60" s="409">
        <v>2</v>
      </c>
      <c r="HZ60" s="409">
        <v>3</v>
      </c>
      <c r="IA60" s="409">
        <v>1</v>
      </c>
      <c r="IB60" s="409" t="s">
        <v>38</v>
      </c>
      <c r="IC60" s="409" t="s">
        <v>38</v>
      </c>
      <c r="ID60" s="425" t="s">
        <v>38</v>
      </c>
      <c r="IF60" s="351"/>
      <c r="IG60" s="359"/>
      <c r="IH60" s="356"/>
      <c r="II60" s="362"/>
      <c r="IJ60" s="366" t="s">
        <v>17</v>
      </c>
      <c r="IK60" s="400">
        <v>9</v>
      </c>
      <c r="IL60" s="405" t="s">
        <v>38</v>
      </c>
      <c r="IM60" s="409" t="s">
        <v>38</v>
      </c>
      <c r="IN60" s="409" t="s">
        <v>38</v>
      </c>
      <c r="IO60" s="409" t="s">
        <v>38</v>
      </c>
      <c r="IP60" s="413" t="s">
        <v>38</v>
      </c>
      <c r="IQ60" s="417" t="s">
        <v>38</v>
      </c>
      <c r="IR60" s="409" t="s">
        <v>38</v>
      </c>
      <c r="IS60" s="409" t="s">
        <v>38</v>
      </c>
      <c r="IT60" s="409" t="s">
        <v>38</v>
      </c>
      <c r="IU60" s="409" t="s">
        <v>38</v>
      </c>
      <c r="IV60" s="409" t="s">
        <v>38</v>
      </c>
      <c r="IW60" s="409" t="s">
        <v>38</v>
      </c>
      <c r="IX60" s="409" t="s">
        <v>38</v>
      </c>
      <c r="IY60" s="409">
        <v>2</v>
      </c>
      <c r="IZ60" s="409" t="s">
        <v>38</v>
      </c>
      <c r="JA60" s="409" t="s">
        <v>38</v>
      </c>
      <c r="JB60" s="409">
        <v>1</v>
      </c>
      <c r="JC60" s="409">
        <v>2</v>
      </c>
      <c r="JD60" s="409" t="s">
        <v>38</v>
      </c>
      <c r="JE60" s="409">
        <v>1</v>
      </c>
      <c r="JF60" s="409" t="s">
        <v>38</v>
      </c>
      <c r="JG60" s="409">
        <v>1</v>
      </c>
      <c r="JH60" s="409">
        <v>1</v>
      </c>
      <c r="JI60" s="409">
        <v>1</v>
      </c>
      <c r="JJ60" s="409" t="s">
        <v>38</v>
      </c>
      <c r="JK60" s="409" t="s">
        <v>38</v>
      </c>
      <c r="JL60" s="425" t="s">
        <v>38</v>
      </c>
      <c r="JN60" s="351"/>
      <c r="JO60" s="359"/>
      <c r="JP60" s="356"/>
      <c r="JQ60" s="362"/>
      <c r="JR60" s="366" t="s">
        <v>17</v>
      </c>
      <c r="JS60" s="400">
        <v>19</v>
      </c>
      <c r="JT60" s="405" t="s">
        <v>38</v>
      </c>
      <c r="JU60" s="409" t="s">
        <v>38</v>
      </c>
      <c r="JV60" s="409" t="s">
        <v>38</v>
      </c>
      <c r="JW60" s="409" t="s">
        <v>38</v>
      </c>
      <c r="JX60" s="413" t="s">
        <v>38</v>
      </c>
      <c r="JY60" s="417" t="s">
        <v>38</v>
      </c>
      <c r="JZ60" s="409" t="s">
        <v>38</v>
      </c>
      <c r="KA60" s="409" t="s">
        <v>38</v>
      </c>
      <c r="KB60" s="409" t="s">
        <v>38</v>
      </c>
      <c r="KC60" s="409" t="s">
        <v>38</v>
      </c>
      <c r="KD60" s="409" t="s">
        <v>38</v>
      </c>
      <c r="KE60" s="409" t="s">
        <v>38</v>
      </c>
      <c r="KF60" s="409">
        <v>1</v>
      </c>
      <c r="KG60" s="409" t="s">
        <v>38</v>
      </c>
      <c r="KH60" s="409" t="s">
        <v>38</v>
      </c>
      <c r="KI60" s="409">
        <v>1</v>
      </c>
      <c r="KJ60" s="409" t="s">
        <v>38</v>
      </c>
      <c r="KK60" s="409" t="s">
        <v>38</v>
      </c>
      <c r="KL60" s="409">
        <v>3</v>
      </c>
      <c r="KM60" s="409">
        <v>1</v>
      </c>
      <c r="KN60" s="409">
        <v>3</v>
      </c>
      <c r="KO60" s="409">
        <v>2</v>
      </c>
      <c r="KP60" s="409">
        <v>3</v>
      </c>
      <c r="KQ60" s="409">
        <v>1</v>
      </c>
      <c r="KR60" s="409">
        <v>1</v>
      </c>
      <c r="KS60" s="409" t="s">
        <v>38</v>
      </c>
      <c r="KT60" s="425" t="s">
        <v>38</v>
      </c>
    </row>
    <row r="61" spans="2:306" ht="18.75" customHeight="1">
      <c r="B61" s="351"/>
      <c r="C61" s="359"/>
      <c r="D61" s="356">
        <v>2114</v>
      </c>
      <c r="E61" s="362" t="s">
        <v>348</v>
      </c>
      <c r="F61" s="365" t="s">
        <v>136</v>
      </c>
      <c r="G61" s="369">
        <f t="shared" si="0"/>
        <v>0</v>
      </c>
      <c r="H61" s="369">
        <v>0</v>
      </c>
      <c r="I61" s="369">
        <v>0</v>
      </c>
      <c r="J61" s="369">
        <v>0</v>
      </c>
      <c r="K61" s="369">
        <v>0</v>
      </c>
      <c r="L61" s="369">
        <v>0</v>
      </c>
      <c r="M61" s="369">
        <v>0</v>
      </c>
      <c r="N61" s="369">
        <v>0</v>
      </c>
      <c r="O61" s="369">
        <v>0</v>
      </c>
      <c r="P61" s="369">
        <v>0</v>
      </c>
      <c r="Q61" s="369">
        <v>0</v>
      </c>
      <c r="R61" s="369">
        <v>0</v>
      </c>
      <c r="S61" s="369">
        <v>0</v>
      </c>
      <c r="T61" s="369">
        <v>0</v>
      </c>
      <c r="U61" s="369">
        <v>0</v>
      </c>
      <c r="V61" s="369">
        <v>0</v>
      </c>
      <c r="W61" s="369">
        <v>0</v>
      </c>
      <c r="X61" s="369">
        <v>0</v>
      </c>
      <c r="Y61" s="369">
        <v>0</v>
      </c>
      <c r="Z61" s="369">
        <v>0</v>
      </c>
      <c r="AA61" s="369">
        <v>0</v>
      </c>
      <c r="AB61" s="369">
        <v>0</v>
      </c>
      <c r="AC61" s="369">
        <v>0</v>
      </c>
      <c r="AD61" s="369">
        <v>0</v>
      </c>
      <c r="AE61" s="369">
        <v>0</v>
      </c>
      <c r="AF61" s="369">
        <v>0</v>
      </c>
      <c r="AG61" s="369">
        <v>0</v>
      </c>
      <c r="AJ61" s="351"/>
      <c r="AK61" s="359"/>
      <c r="AL61" s="356">
        <v>2114</v>
      </c>
      <c r="AM61" s="362" t="s">
        <v>348</v>
      </c>
      <c r="AN61" s="365" t="s">
        <v>136</v>
      </c>
      <c r="AO61" s="380">
        <f t="shared" si="2"/>
        <v>0</v>
      </c>
      <c r="AP61" s="384">
        <v>0</v>
      </c>
      <c r="AQ61" s="388">
        <v>0</v>
      </c>
      <c r="AR61" s="388">
        <v>0</v>
      </c>
      <c r="AS61" s="388">
        <v>0</v>
      </c>
      <c r="AT61" s="388">
        <v>0</v>
      </c>
      <c r="AU61" s="388">
        <v>0</v>
      </c>
      <c r="AV61" s="388">
        <v>0</v>
      </c>
      <c r="AW61" s="388">
        <v>0</v>
      </c>
      <c r="AX61" s="388">
        <v>0</v>
      </c>
      <c r="AY61" s="388">
        <v>0</v>
      </c>
      <c r="AZ61" s="388">
        <v>0</v>
      </c>
      <c r="BA61" s="388">
        <v>0</v>
      </c>
      <c r="BB61" s="388">
        <v>0</v>
      </c>
      <c r="BC61" s="388">
        <v>0</v>
      </c>
      <c r="BD61" s="388">
        <v>0</v>
      </c>
      <c r="BE61" s="388">
        <v>0</v>
      </c>
      <c r="BF61" s="388">
        <v>0</v>
      </c>
      <c r="BG61" s="388">
        <v>0</v>
      </c>
      <c r="BH61" s="388">
        <v>0</v>
      </c>
      <c r="BI61" s="388">
        <v>0</v>
      </c>
      <c r="BJ61" s="388">
        <v>0</v>
      </c>
      <c r="BK61" s="388">
        <v>0</v>
      </c>
      <c r="BL61" s="388">
        <v>0</v>
      </c>
      <c r="BM61" s="388">
        <v>0</v>
      </c>
      <c r="BN61" s="388">
        <v>0</v>
      </c>
      <c r="BO61" s="380">
        <v>0</v>
      </c>
      <c r="BQ61" s="351"/>
      <c r="BR61" s="359"/>
      <c r="BS61" s="356">
        <v>2114</v>
      </c>
      <c r="BT61" s="362" t="s">
        <v>348</v>
      </c>
      <c r="BU61" s="365" t="s">
        <v>136</v>
      </c>
      <c r="BV61" s="399" t="s">
        <v>38</v>
      </c>
      <c r="BW61" s="406" t="s">
        <v>38</v>
      </c>
      <c r="BX61" s="410" t="s">
        <v>38</v>
      </c>
      <c r="BY61" s="410" t="s">
        <v>38</v>
      </c>
      <c r="BZ61" s="410" t="s">
        <v>38</v>
      </c>
      <c r="CA61" s="414" t="s">
        <v>38</v>
      </c>
      <c r="CB61" s="406" t="s">
        <v>38</v>
      </c>
      <c r="CC61" s="410" t="s">
        <v>38</v>
      </c>
      <c r="CD61" s="410" t="s">
        <v>38</v>
      </c>
      <c r="CE61" s="410" t="s">
        <v>38</v>
      </c>
      <c r="CF61" s="410" t="s">
        <v>38</v>
      </c>
      <c r="CG61" s="410" t="s">
        <v>38</v>
      </c>
      <c r="CH61" s="410" t="s">
        <v>38</v>
      </c>
      <c r="CI61" s="410" t="s">
        <v>38</v>
      </c>
      <c r="CJ61" s="410" t="s">
        <v>38</v>
      </c>
      <c r="CK61" s="410" t="s">
        <v>38</v>
      </c>
      <c r="CL61" s="410" t="s">
        <v>38</v>
      </c>
      <c r="CM61" s="410" t="s">
        <v>38</v>
      </c>
      <c r="CN61" s="410" t="s">
        <v>38</v>
      </c>
      <c r="CO61" s="410" t="s">
        <v>38</v>
      </c>
      <c r="CP61" s="410" t="s">
        <v>38</v>
      </c>
      <c r="CQ61" s="410" t="s">
        <v>38</v>
      </c>
      <c r="CR61" s="410" t="s">
        <v>38</v>
      </c>
      <c r="CS61" s="410" t="s">
        <v>38</v>
      </c>
      <c r="CT61" s="410" t="s">
        <v>38</v>
      </c>
      <c r="CU61" s="410" t="s">
        <v>38</v>
      </c>
      <c r="CV61" s="410" t="s">
        <v>38</v>
      </c>
      <c r="CW61" s="426" t="s">
        <v>38</v>
      </c>
      <c r="CZ61" s="351"/>
      <c r="DA61" s="359"/>
      <c r="DB61" s="356">
        <v>2114</v>
      </c>
      <c r="DC61" s="362" t="s">
        <v>348</v>
      </c>
      <c r="DD61" s="365" t="s">
        <v>136</v>
      </c>
      <c r="DE61" s="399" t="s">
        <v>38</v>
      </c>
      <c r="DF61" s="406" t="s">
        <v>38</v>
      </c>
      <c r="DG61" s="410" t="s">
        <v>38</v>
      </c>
      <c r="DH61" s="410" t="s">
        <v>38</v>
      </c>
      <c r="DI61" s="410" t="s">
        <v>38</v>
      </c>
      <c r="DJ61" s="414" t="s">
        <v>38</v>
      </c>
      <c r="DK61" s="406" t="s">
        <v>38</v>
      </c>
      <c r="DL61" s="410" t="s">
        <v>38</v>
      </c>
      <c r="DM61" s="410" t="s">
        <v>38</v>
      </c>
      <c r="DN61" s="410" t="s">
        <v>38</v>
      </c>
      <c r="DO61" s="410" t="s">
        <v>38</v>
      </c>
      <c r="DP61" s="410" t="s">
        <v>38</v>
      </c>
      <c r="DQ61" s="410" t="s">
        <v>38</v>
      </c>
      <c r="DR61" s="410" t="s">
        <v>38</v>
      </c>
      <c r="DS61" s="410" t="s">
        <v>38</v>
      </c>
      <c r="DT61" s="410" t="s">
        <v>38</v>
      </c>
      <c r="DU61" s="410" t="s">
        <v>38</v>
      </c>
      <c r="DV61" s="410" t="s">
        <v>38</v>
      </c>
      <c r="DW61" s="410" t="s">
        <v>38</v>
      </c>
      <c r="DX61" s="410" t="s">
        <v>38</v>
      </c>
      <c r="DY61" s="410" t="s">
        <v>38</v>
      </c>
      <c r="DZ61" s="410" t="s">
        <v>38</v>
      </c>
      <c r="EA61" s="410" t="s">
        <v>38</v>
      </c>
      <c r="EB61" s="410" t="s">
        <v>38</v>
      </c>
      <c r="EC61" s="410" t="s">
        <v>38</v>
      </c>
      <c r="ED61" s="410" t="s">
        <v>38</v>
      </c>
      <c r="EE61" s="410" t="s">
        <v>38</v>
      </c>
      <c r="EF61" s="426" t="s">
        <v>38</v>
      </c>
      <c r="EH61" s="351"/>
      <c r="EI61" s="359"/>
      <c r="EJ61" s="356">
        <v>2114</v>
      </c>
      <c r="EK61" s="362" t="s">
        <v>348</v>
      </c>
      <c r="EL61" s="365" t="s">
        <v>136</v>
      </c>
      <c r="EM61" s="429" t="s">
        <v>38</v>
      </c>
      <c r="EN61" s="432" t="s">
        <v>38</v>
      </c>
      <c r="EO61" s="435" t="s">
        <v>38</v>
      </c>
      <c r="EP61" s="435" t="s">
        <v>38</v>
      </c>
      <c r="EQ61" s="435" t="s">
        <v>38</v>
      </c>
      <c r="ER61" s="426" t="s">
        <v>38</v>
      </c>
      <c r="ES61" s="432" t="s">
        <v>38</v>
      </c>
      <c r="ET61" s="435" t="s">
        <v>38</v>
      </c>
      <c r="EU61" s="435" t="s">
        <v>38</v>
      </c>
      <c r="EV61" s="435" t="s">
        <v>38</v>
      </c>
      <c r="EW61" s="435" t="s">
        <v>38</v>
      </c>
      <c r="EX61" s="435" t="s">
        <v>38</v>
      </c>
      <c r="EY61" s="435" t="s">
        <v>38</v>
      </c>
      <c r="EZ61" s="435" t="s">
        <v>38</v>
      </c>
      <c r="FA61" s="435" t="s">
        <v>38</v>
      </c>
      <c r="FB61" s="435" t="s">
        <v>38</v>
      </c>
      <c r="FC61" s="435" t="s">
        <v>38</v>
      </c>
      <c r="FD61" s="435" t="s">
        <v>38</v>
      </c>
      <c r="FE61" s="435" t="s">
        <v>38</v>
      </c>
      <c r="FF61" s="435" t="s">
        <v>38</v>
      </c>
      <c r="FG61" s="435" t="s">
        <v>38</v>
      </c>
      <c r="FH61" s="435" t="s">
        <v>38</v>
      </c>
      <c r="FI61" s="435" t="s">
        <v>38</v>
      </c>
      <c r="FJ61" s="435" t="s">
        <v>38</v>
      </c>
      <c r="FK61" s="435" t="s">
        <v>38</v>
      </c>
      <c r="FL61" s="435" t="s">
        <v>38</v>
      </c>
      <c r="FM61" s="435" t="s">
        <v>38</v>
      </c>
      <c r="FN61" s="426" t="s">
        <v>38</v>
      </c>
      <c r="FP61" s="351"/>
      <c r="FQ61" s="359"/>
      <c r="FR61" s="356">
        <v>2114</v>
      </c>
      <c r="FS61" s="362" t="s">
        <v>348</v>
      </c>
      <c r="FT61" s="365" t="s">
        <v>136</v>
      </c>
      <c r="FU61" s="399" t="s">
        <v>38</v>
      </c>
      <c r="FV61" s="406" t="s">
        <v>38</v>
      </c>
      <c r="FW61" s="410" t="s">
        <v>38</v>
      </c>
      <c r="FX61" s="410" t="s">
        <v>38</v>
      </c>
      <c r="FY61" s="410" t="s">
        <v>38</v>
      </c>
      <c r="FZ61" s="414" t="s">
        <v>38</v>
      </c>
      <c r="GA61" s="406" t="s">
        <v>38</v>
      </c>
      <c r="GB61" s="410" t="s">
        <v>38</v>
      </c>
      <c r="GC61" s="410" t="s">
        <v>38</v>
      </c>
      <c r="GD61" s="410" t="s">
        <v>38</v>
      </c>
      <c r="GE61" s="410" t="s">
        <v>38</v>
      </c>
      <c r="GF61" s="410" t="s">
        <v>38</v>
      </c>
      <c r="GG61" s="410" t="s">
        <v>38</v>
      </c>
      <c r="GH61" s="410" t="s">
        <v>38</v>
      </c>
      <c r="GI61" s="410" t="s">
        <v>38</v>
      </c>
      <c r="GJ61" s="410" t="s">
        <v>38</v>
      </c>
      <c r="GK61" s="410" t="s">
        <v>38</v>
      </c>
      <c r="GL61" s="410" t="s">
        <v>38</v>
      </c>
      <c r="GM61" s="410" t="s">
        <v>38</v>
      </c>
      <c r="GN61" s="410" t="s">
        <v>38</v>
      </c>
      <c r="GO61" s="410" t="s">
        <v>38</v>
      </c>
      <c r="GP61" s="410" t="s">
        <v>38</v>
      </c>
      <c r="GQ61" s="410" t="s">
        <v>38</v>
      </c>
      <c r="GR61" s="410" t="s">
        <v>38</v>
      </c>
      <c r="GS61" s="410" t="s">
        <v>38</v>
      </c>
      <c r="GT61" s="410" t="s">
        <v>38</v>
      </c>
      <c r="GU61" s="410" t="s">
        <v>38</v>
      </c>
      <c r="GV61" s="426" t="s">
        <v>38</v>
      </c>
      <c r="GX61" s="351"/>
      <c r="GY61" s="359"/>
      <c r="GZ61" s="356">
        <v>2114</v>
      </c>
      <c r="HA61" s="362" t="s">
        <v>348</v>
      </c>
      <c r="HB61" s="365" t="s">
        <v>136</v>
      </c>
      <c r="HC61" s="399" t="s">
        <v>38</v>
      </c>
      <c r="HD61" s="406" t="s">
        <v>38</v>
      </c>
      <c r="HE61" s="410" t="s">
        <v>38</v>
      </c>
      <c r="HF61" s="410" t="s">
        <v>38</v>
      </c>
      <c r="HG61" s="410" t="s">
        <v>38</v>
      </c>
      <c r="HH61" s="414" t="s">
        <v>38</v>
      </c>
      <c r="HI61" s="418" t="s">
        <v>38</v>
      </c>
      <c r="HJ61" s="410" t="s">
        <v>38</v>
      </c>
      <c r="HK61" s="410" t="s">
        <v>38</v>
      </c>
      <c r="HL61" s="410" t="s">
        <v>38</v>
      </c>
      <c r="HM61" s="410" t="s">
        <v>38</v>
      </c>
      <c r="HN61" s="410" t="s">
        <v>38</v>
      </c>
      <c r="HO61" s="410" t="s">
        <v>38</v>
      </c>
      <c r="HP61" s="410" t="s">
        <v>38</v>
      </c>
      <c r="HQ61" s="410" t="s">
        <v>38</v>
      </c>
      <c r="HR61" s="410" t="s">
        <v>38</v>
      </c>
      <c r="HS61" s="410" t="s">
        <v>38</v>
      </c>
      <c r="HT61" s="410" t="s">
        <v>38</v>
      </c>
      <c r="HU61" s="410" t="s">
        <v>38</v>
      </c>
      <c r="HV61" s="410" t="s">
        <v>38</v>
      </c>
      <c r="HW61" s="410" t="s">
        <v>38</v>
      </c>
      <c r="HX61" s="410" t="s">
        <v>38</v>
      </c>
      <c r="HY61" s="410" t="s">
        <v>38</v>
      </c>
      <c r="HZ61" s="410" t="s">
        <v>38</v>
      </c>
      <c r="IA61" s="410" t="s">
        <v>38</v>
      </c>
      <c r="IB61" s="410" t="s">
        <v>38</v>
      </c>
      <c r="IC61" s="410" t="s">
        <v>38</v>
      </c>
      <c r="ID61" s="426" t="s">
        <v>38</v>
      </c>
      <c r="IF61" s="351"/>
      <c r="IG61" s="359"/>
      <c r="IH61" s="356">
        <v>2114</v>
      </c>
      <c r="II61" s="362" t="s">
        <v>348</v>
      </c>
      <c r="IJ61" s="365" t="s">
        <v>136</v>
      </c>
      <c r="IK61" s="399" t="s">
        <v>38</v>
      </c>
      <c r="IL61" s="406" t="s">
        <v>38</v>
      </c>
      <c r="IM61" s="410" t="s">
        <v>38</v>
      </c>
      <c r="IN61" s="410" t="s">
        <v>38</v>
      </c>
      <c r="IO61" s="410" t="s">
        <v>38</v>
      </c>
      <c r="IP61" s="414" t="s">
        <v>38</v>
      </c>
      <c r="IQ61" s="418" t="s">
        <v>38</v>
      </c>
      <c r="IR61" s="410" t="s">
        <v>38</v>
      </c>
      <c r="IS61" s="410" t="s">
        <v>38</v>
      </c>
      <c r="IT61" s="410" t="s">
        <v>38</v>
      </c>
      <c r="IU61" s="410" t="s">
        <v>38</v>
      </c>
      <c r="IV61" s="410" t="s">
        <v>38</v>
      </c>
      <c r="IW61" s="410" t="s">
        <v>38</v>
      </c>
      <c r="IX61" s="410" t="s">
        <v>38</v>
      </c>
      <c r="IY61" s="410" t="s">
        <v>38</v>
      </c>
      <c r="IZ61" s="410" t="s">
        <v>38</v>
      </c>
      <c r="JA61" s="410" t="s">
        <v>38</v>
      </c>
      <c r="JB61" s="410" t="s">
        <v>38</v>
      </c>
      <c r="JC61" s="410" t="s">
        <v>38</v>
      </c>
      <c r="JD61" s="410" t="s">
        <v>38</v>
      </c>
      <c r="JE61" s="410" t="s">
        <v>38</v>
      </c>
      <c r="JF61" s="410" t="s">
        <v>38</v>
      </c>
      <c r="JG61" s="410" t="s">
        <v>38</v>
      </c>
      <c r="JH61" s="410" t="s">
        <v>38</v>
      </c>
      <c r="JI61" s="410" t="s">
        <v>38</v>
      </c>
      <c r="JJ61" s="410" t="s">
        <v>38</v>
      </c>
      <c r="JK61" s="410" t="s">
        <v>38</v>
      </c>
      <c r="JL61" s="426" t="s">
        <v>38</v>
      </c>
      <c r="JN61" s="351"/>
      <c r="JO61" s="359"/>
      <c r="JP61" s="356">
        <v>2114</v>
      </c>
      <c r="JQ61" s="362" t="s">
        <v>348</v>
      </c>
      <c r="JR61" s="365" t="s">
        <v>136</v>
      </c>
      <c r="JS61" s="399" t="s">
        <v>38</v>
      </c>
      <c r="JT61" s="406" t="s">
        <v>38</v>
      </c>
      <c r="JU61" s="410" t="s">
        <v>38</v>
      </c>
      <c r="JV61" s="410" t="s">
        <v>38</v>
      </c>
      <c r="JW61" s="410" t="s">
        <v>38</v>
      </c>
      <c r="JX61" s="414" t="s">
        <v>38</v>
      </c>
      <c r="JY61" s="418" t="s">
        <v>38</v>
      </c>
      <c r="JZ61" s="410" t="s">
        <v>38</v>
      </c>
      <c r="KA61" s="410" t="s">
        <v>38</v>
      </c>
      <c r="KB61" s="410" t="s">
        <v>38</v>
      </c>
      <c r="KC61" s="410" t="s">
        <v>38</v>
      </c>
      <c r="KD61" s="410" t="s">
        <v>38</v>
      </c>
      <c r="KE61" s="410" t="s">
        <v>38</v>
      </c>
      <c r="KF61" s="410" t="s">
        <v>38</v>
      </c>
      <c r="KG61" s="410">
        <v>1</v>
      </c>
      <c r="KH61" s="410" t="s">
        <v>38</v>
      </c>
      <c r="KI61" s="410" t="s">
        <v>38</v>
      </c>
      <c r="KJ61" s="410" t="s">
        <v>38</v>
      </c>
      <c r="KK61" s="410" t="s">
        <v>38</v>
      </c>
      <c r="KL61" s="410" t="s">
        <v>38</v>
      </c>
      <c r="KM61" s="410" t="s">
        <v>38</v>
      </c>
      <c r="KN61" s="410" t="s">
        <v>38</v>
      </c>
      <c r="KO61" s="410" t="s">
        <v>38</v>
      </c>
      <c r="KP61" s="410" t="s">
        <v>38</v>
      </c>
      <c r="KQ61" s="410" t="s">
        <v>38</v>
      </c>
      <c r="KR61" s="410" t="s">
        <v>38</v>
      </c>
      <c r="KS61" s="410" t="s">
        <v>38</v>
      </c>
      <c r="KT61" s="426" t="s">
        <v>38</v>
      </c>
    </row>
    <row r="62" spans="2:306" ht="18.75" customHeight="1">
      <c r="B62" s="351"/>
      <c r="C62" s="359"/>
      <c r="D62" s="356"/>
      <c r="E62" s="362"/>
      <c r="F62" s="366" t="s">
        <v>17</v>
      </c>
      <c r="G62" s="370">
        <f t="shared" si="0"/>
        <v>10</v>
      </c>
      <c r="H62" s="370">
        <v>0</v>
      </c>
      <c r="I62" s="370">
        <v>0</v>
      </c>
      <c r="J62" s="370">
        <v>0</v>
      </c>
      <c r="K62" s="370">
        <v>0</v>
      </c>
      <c r="L62" s="370">
        <v>0</v>
      </c>
      <c r="M62" s="370">
        <v>0</v>
      </c>
      <c r="N62" s="370">
        <v>0</v>
      </c>
      <c r="O62" s="370">
        <v>0</v>
      </c>
      <c r="P62" s="370">
        <v>0</v>
      </c>
      <c r="Q62" s="370">
        <v>0</v>
      </c>
      <c r="R62" s="370">
        <v>0</v>
      </c>
      <c r="S62" s="370">
        <v>0</v>
      </c>
      <c r="T62" s="370">
        <v>0</v>
      </c>
      <c r="U62" s="370">
        <v>0</v>
      </c>
      <c r="V62" s="370">
        <v>0</v>
      </c>
      <c r="W62" s="370">
        <v>1</v>
      </c>
      <c r="X62" s="370">
        <v>1</v>
      </c>
      <c r="Y62" s="370">
        <v>3</v>
      </c>
      <c r="Z62" s="370">
        <v>1</v>
      </c>
      <c r="AA62" s="370">
        <v>0</v>
      </c>
      <c r="AB62" s="370">
        <v>0</v>
      </c>
      <c r="AC62" s="370">
        <v>2</v>
      </c>
      <c r="AD62" s="370">
        <v>1</v>
      </c>
      <c r="AE62" s="370">
        <v>0</v>
      </c>
      <c r="AF62" s="370">
        <v>1</v>
      </c>
      <c r="AG62" s="370">
        <v>0</v>
      </c>
      <c r="AJ62" s="351"/>
      <c r="AK62" s="359"/>
      <c r="AL62" s="356"/>
      <c r="AM62" s="362"/>
      <c r="AN62" s="366" t="s">
        <v>17</v>
      </c>
      <c r="AO62" s="381">
        <f t="shared" si="2"/>
        <v>12</v>
      </c>
      <c r="AP62" s="385">
        <v>0</v>
      </c>
      <c r="AQ62" s="389">
        <v>0</v>
      </c>
      <c r="AR62" s="389">
        <v>0</v>
      </c>
      <c r="AS62" s="389">
        <v>0</v>
      </c>
      <c r="AT62" s="389">
        <v>0</v>
      </c>
      <c r="AU62" s="389">
        <v>0</v>
      </c>
      <c r="AV62" s="389">
        <v>0</v>
      </c>
      <c r="AW62" s="389">
        <v>0</v>
      </c>
      <c r="AX62" s="389">
        <v>0</v>
      </c>
      <c r="AY62" s="389">
        <v>0</v>
      </c>
      <c r="AZ62" s="389">
        <v>0</v>
      </c>
      <c r="BA62" s="389">
        <v>0</v>
      </c>
      <c r="BB62" s="389">
        <v>0</v>
      </c>
      <c r="BC62" s="389">
        <v>0</v>
      </c>
      <c r="BD62" s="389">
        <v>0</v>
      </c>
      <c r="BE62" s="389">
        <v>1</v>
      </c>
      <c r="BF62" s="389">
        <v>3</v>
      </c>
      <c r="BG62" s="389">
        <v>1</v>
      </c>
      <c r="BH62" s="389">
        <v>2</v>
      </c>
      <c r="BI62" s="389">
        <v>1</v>
      </c>
      <c r="BJ62" s="389">
        <v>0</v>
      </c>
      <c r="BK62" s="389">
        <v>1</v>
      </c>
      <c r="BL62" s="389">
        <v>2</v>
      </c>
      <c r="BM62" s="389">
        <v>1</v>
      </c>
      <c r="BN62" s="389">
        <v>0</v>
      </c>
      <c r="BO62" s="381">
        <v>0</v>
      </c>
      <c r="BQ62" s="351"/>
      <c r="BR62" s="359"/>
      <c r="BS62" s="356"/>
      <c r="BT62" s="362"/>
      <c r="BU62" s="366" t="s">
        <v>17</v>
      </c>
      <c r="BV62" s="400">
        <v>13</v>
      </c>
      <c r="BW62" s="405" t="s">
        <v>38</v>
      </c>
      <c r="BX62" s="409" t="s">
        <v>38</v>
      </c>
      <c r="BY62" s="409" t="s">
        <v>38</v>
      </c>
      <c r="BZ62" s="409" t="s">
        <v>38</v>
      </c>
      <c r="CA62" s="413" t="s">
        <v>38</v>
      </c>
      <c r="CB62" s="405" t="s">
        <v>38</v>
      </c>
      <c r="CC62" s="409" t="s">
        <v>38</v>
      </c>
      <c r="CD62" s="409" t="s">
        <v>38</v>
      </c>
      <c r="CE62" s="409" t="s">
        <v>38</v>
      </c>
      <c r="CF62" s="409" t="s">
        <v>38</v>
      </c>
      <c r="CG62" s="409" t="s">
        <v>38</v>
      </c>
      <c r="CH62" s="409" t="s">
        <v>38</v>
      </c>
      <c r="CI62" s="409" t="s">
        <v>38</v>
      </c>
      <c r="CJ62" s="409" t="s">
        <v>38</v>
      </c>
      <c r="CK62" s="409">
        <v>1</v>
      </c>
      <c r="CL62" s="409">
        <v>2</v>
      </c>
      <c r="CM62" s="409">
        <v>1</v>
      </c>
      <c r="CN62" s="409" t="s">
        <v>38</v>
      </c>
      <c r="CO62" s="409">
        <v>2</v>
      </c>
      <c r="CP62" s="409" t="s">
        <v>38</v>
      </c>
      <c r="CQ62" s="409">
        <v>2</v>
      </c>
      <c r="CR62" s="409">
        <v>1</v>
      </c>
      <c r="CS62" s="409">
        <v>3</v>
      </c>
      <c r="CT62" s="409" t="s">
        <v>38</v>
      </c>
      <c r="CU62" s="409">
        <v>1</v>
      </c>
      <c r="CV62" s="409" t="s">
        <v>38</v>
      </c>
      <c r="CW62" s="425" t="s">
        <v>38</v>
      </c>
      <c r="CZ62" s="351"/>
      <c r="DA62" s="359"/>
      <c r="DB62" s="356"/>
      <c r="DC62" s="362"/>
      <c r="DD62" s="366" t="s">
        <v>17</v>
      </c>
      <c r="DE62" s="400">
        <v>9</v>
      </c>
      <c r="DF62" s="405" t="s">
        <v>38</v>
      </c>
      <c r="DG62" s="409" t="s">
        <v>38</v>
      </c>
      <c r="DH62" s="409" t="s">
        <v>38</v>
      </c>
      <c r="DI62" s="409" t="s">
        <v>38</v>
      </c>
      <c r="DJ62" s="413" t="s">
        <v>38</v>
      </c>
      <c r="DK62" s="405" t="s">
        <v>38</v>
      </c>
      <c r="DL62" s="409" t="s">
        <v>38</v>
      </c>
      <c r="DM62" s="409" t="s">
        <v>38</v>
      </c>
      <c r="DN62" s="409" t="s">
        <v>38</v>
      </c>
      <c r="DO62" s="409" t="s">
        <v>38</v>
      </c>
      <c r="DP62" s="409" t="s">
        <v>38</v>
      </c>
      <c r="DQ62" s="409" t="s">
        <v>38</v>
      </c>
      <c r="DR62" s="409" t="s">
        <v>38</v>
      </c>
      <c r="DS62" s="409" t="s">
        <v>38</v>
      </c>
      <c r="DT62" s="409">
        <v>1</v>
      </c>
      <c r="DU62" s="409">
        <v>2</v>
      </c>
      <c r="DV62" s="409">
        <v>2</v>
      </c>
      <c r="DW62" s="409">
        <v>1</v>
      </c>
      <c r="DX62" s="409">
        <v>1</v>
      </c>
      <c r="DY62" s="409" t="s">
        <v>38</v>
      </c>
      <c r="DZ62" s="409">
        <v>1</v>
      </c>
      <c r="EA62" s="409" t="s">
        <v>38</v>
      </c>
      <c r="EB62" s="409" t="s">
        <v>38</v>
      </c>
      <c r="EC62" s="409">
        <v>1</v>
      </c>
      <c r="ED62" s="409" t="s">
        <v>38</v>
      </c>
      <c r="EE62" s="409" t="s">
        <v>38</v>
      </c>
      <c r="EF62" s="425" t="s">
        <v>38</v>
      </c>
      <c r="EH62" s="351"/>
      <c r="EI62" s="359"/>
      <c r="EJ62" s="356"/>
      <c r="EK62" s="362"/>
      <c r="EL62" s="366" t="s">
        <v>17</v>
      </c>
      <c r="EM62" s="428">
        <v>11</v>
      </c>
      <c r="EN62" s="431" t="s">
        <v>38</v>
      </c>
      <c r="EO62" s="434" t="s">
        <v>38</v>
      </c>
      <c r="EP62" s="434" t="s">
        <v>38</v>
      </c>
      <c r="EQ62" s="434" t="s">
        <v>38</v>
      </c>
      <c r="ER62" s="425" t="s">
        <v>38</v>
      </c>
      <c r="ES62" s="431" t="s">
        <v>38</v>
      </c>
      <c r="ET62" s="434" t="s">
        <v>38</v>
      </c>
      <c r="EU62" s="434" t="s">
        <v>38</v>
      </c>
      <c r="EV62" s="434" t="s">
        <v>38</v>
      </c>
      <c r="EW62" s="434" t="s">
        <v>38</v>
      </c>
      <c r="EX62" s="434" t="s">
        <v>38</v>
      </c>
      <c r="EY62" s="434" t="s">
        <v>38</v>
      </c>
      <c r="EZ62" s="434">
        <v>1</v>
      </c>
      <c r="FA62" s="434">
        <v>1</v>
      </c>
      <c r="FB62" s="434" t="s">
        <v>38</v>
      </c>
      <c r="FC62" s="434">
        <v>1</v>
      </c>
      <c r="FD62" s="434" t="s">
        <v>38</v>
      </c>
      <c r="FE62" s="434" t="s">
        <v>38</v>
      </c>
      <c r="FF62" s="434">
        <v>3</v>
      </c>
      <c r="FG62" s="434">
        <v>1</v>
      </c>
      <c r="FH62" s="434" t="s">
        <v>38</v>
      </c>
      <c r="FI62" s="434">
        <v>2</v>
      </c>
      <c r="FJ62" s="434">
        <v>1</v>
      </c>
      <c r="FK62" s="434">
        <v>1</v>
      </c>
      <c r="FL62" s="434" t="s">
        <v>38</v>
      </c>
      <c r="FM62" s="434" t="s">
        <v>38</v>
      </c>
      <c r="FN62" s="425" t="s">
        <v>38</v>
      </c>
      <c r="FP62" s="351"/>
      <c r="FQ62" s="359"/>
      <c r="FR62" s="356"/>
      <c r="FS62" s="362"/>
      <c r="FT62" s="366" t="s">
        <v>17</v>
      </c>
      <c r="FU62" s="400">
        <v>6</v>
      </c>
      <c r="FV62" s="405" t="s">
        <v>38</v>
      </c>
      <c r="FW62" s="409" t="s">
        <v>38</v>
      </c>
      <c r="FX62" s="409" t="s">
        <v>38</v>
      </c>
      <c r="FY62" s="409" t="s">
        <v>38</v>
      </c>
      <c r="FZ62" s="413" t="s">
        <v>38</v>
      </c>
      <c r="GA62" s="405" t="s">
        <v>38</v>
      </c>
      <c r="GB62" s="409" t="s">
        <v>38</v>
      </c>
      <c r="GC62" s="409" t="s">
        <v>38</v>
      </c>
      <c r="GD62" s="409" t="s">
        <v>38</v>
      </c>
      <c r="GE62" s="409" t="s">
        <v>38</v>
      </c>
      <c r="GF62" s="409" t="s">
        <v>38</v>
      </c>
      <c r="GG62" s="409" t="s">
        <v>38</v>
      </c>
      <c r="GH62" s="409" t="s">
        <v>38</v>
      </c>
      <c r="GI62" s="409" t="s">
        <v>38</v>
      </c>
      <c r="GJ62" s="409">
        <v>1</v>
      </c>
      <c r="GK62" s="409">
        <v>1</v>
      </c>
      <c r="GL62" s="409" t="s">
        <v>38</v>
      </c>
      <c r="GM62" s="409" t="s">
        <v>38</v>
      </c>
      <c r="GN62" s="409">
        <v>2</v>
      </c>
      <c r="GO62" s="409" t="s">
        <v>38</v>
      </c>
      <c r="GP62" s="409" t="s">
        <v>38</v>
      </c>
      <c r="GQ62" s="409">
        <v>1</v>
      </c>
      <c r="GR62" s="409">
        <v>1</v>
      </c>
      <c r="GS62" s="409" t="s">
        <v>38</v>
      </c>
      <c r="GT62" s="409" t="s">
        <v>38</v>
      </c>
      <c r="GU62" s="409" t="s">
        <v>38</v>
      </c>
      <c r="GV62" s="425" t="s">
        <v>38</v>
      </c>
      <c r="GX62" s="351"/>
      <c r="GY62" s="359"/>
      <c r="GZ62" s="356"/>
      <c r="HA62" s="362"/>
      <c r="HB62" s="366" t="s">
        <v>17</v>
      </c>
      <c r="HC62" s="400">
        <v>6</v>
      </c>
      <c r="HD62" s="405" t="s">
        <v>38</v>
      </c>
      <c r="HE62" s="409" t="s">
        <v>38</v>
      </c>
      <c r="HF62" s="409" t="s">
        <v>38</v>
      </c>
      <c r="HG62" s="409" t="s">
        <v>38</v>
      </c>
      <c r="HH62" s="413" t="s">
        <v>38</v>
      </c>
      <c r="HI62" s="417" t="s">
        <v>38</v>
      </c>
      <c r="HJ62" s="409" t="s">
        <v>38</v>
      </c>
      <c r="HK62" s="409" t="s">
        <v>38</v>
      </c>
      <c r="HL62" s="409" t="s">
        <v>38</v>
      </c>
      <c r="HM62" s="409" t="s">
        <v>38</v>
      </c>
      <c r="HN62" s="409" t="s">
        <v>38</v>
      </c>
      <c r="HO62" s="409" t="s">
        <v>38</v>
      </c>
      <c r="HP62" s="409" t="s">
        <v>38</v>
      </c>
      <c r="HQ62" s="409" t="s">
        <v>38</v>
      </c>
      <c r="HR62" s="409" t="s">
        <v>38</v>
      </c>
      <c r="HS62" s="409">
        <v>1</v>
      </c>
      <c r="HT62" s="409">
        <v>1</v>
      </c>
      <c r="HU62" s="409">
        <v>1</v>
      </c>
      <c r="HV62" s="409" t="s">
        <v>38</v>
      </c>
      <c r="HW62" s="409">
        <v>1</v>
      </c>
      <c r="HX62" s="409" t="s">
        <v>38</v>
      </c>
      <c r="HY62" s="409">
        <v>1</v>
      </c>
      <c r="HZ62" s="409">
        <v>1</v>
      </c>
      <c r="IA62" s="409" t="s">
        <v>38</v>
      </c>
      <c r="IB62" s="409" t="s">
        <v>38</v>
      </c>
      <c r="IC62" s="409" t="s">
        <v>38</v>
      </c>
      <c r="ID62" s="425" t="s">
        <v>38</v>
      </c>
      <c r="IF62" s="351"/>
      <c r="IG62" s="359"/>
      <c r="IH62" s="356"/>
      <c r="II62" s="362"/>
      <c r="IJ62" s="366" t="s">
        <v>17</v>
      </c>
      <c r="IK62" s="400">
        <v>15</v>
      </c>
      <c r="IL62" s="405" t="s">
        <v>38</v>
      </c>
      <c r="IM62" s="409" t="s">
        <v>38</v>
      </c>
      <c r="IN62" s="409" t="s">
        <v>38</v>
      </c>
      <c r="IO62" s="409" t="s">
        <v>38</v>
      </c>
      <c r="IP62" s="413" t="s">
        <v>38</v>
      </c>
      <c r="IQ62" s="417" t="s">
        <v>38</v>
      </c>
      <c r="IR62" s="409" t="s">
        <v>38</v>
      </c>
      <c r="IS62" s="409" t="s">
        <v>38</v>
      </c>
      <c r="IT62" s="409" t="s">
        <v>38</v>
      </c>
      <c r="IU62" s="409" t="s">
        <v>38</v>
      </c>
      <c r="IV62" s="409" t="s">
        <v>38</v>
      </c>
      <c r="IW62" s="409" t="s">
        <v>38</v>
      </c>
      <c r="IX62" s="409" t="s">
        <v>38</v>
      </c>
      <c r="IY62" s="409" t="s">
        <v>38</v>
      </c>
      <c r="IZ62" s="409" t="s">
        <v>38</v>
      </c>
      <c r="JA62" s="409" t="s">
        <v>38</v>
      </c>
      <c r="JB62" s="409">
        <v>1</v>
      </c>
      <c r="JC62" s="409">
        <v>3</v>
      </c>
      <c r="JD62" s="409">
        <v>3</v>
      </c>
      <c r="JE62" s="409">
        <v>3</v>
      </c>
      <c r="JF62" s="409">
        <v>2</v>
      </c>
      <c r="JG62" s="409" t="s">
        <v>38</v>
      </c>
      <c r="JH62" s="409">
        <v>2</v>
      </c>
      <c r="JI62" s="409">
        <v>1</v>
      </c>
      <c r="JJ62" s="409" t="s">
        <v>38</v>
      </c>
      <c r="JK62" s="409" t="s">
        <v>38</v>
      </c>
      <c r="JL62" s="425" t="s">
        <v>38</v>
      </c>
      <c r="JN62" s="351"/>
      <c r="JO62" s="359"/>
      <c r="JP62" s="356"/>
      <c r="JQ62" s="362"/>
      <c r="JR62" s="366" t="s">
        <v>17</v>
      </c>
      <c r="JS62" s="400">
        <v>11</v>
      </c>
      <c r="JT62" s="405" t="s">
        <v>38</v>
      </c>
      <c r="JU62" s="409" t="s">
        <v>38</v>
      </c>
      <c r="JV62" s="409" t="s">
        <v>38</v>
      </c>
      <c r="JW62" s="409" t="s">
        <v>38</v>
      </c>
      <c r="JX62" s="413" t="s">
        <v>38</v>
      </c>
      <c r="JY62" s="417" t="s">
        <v>38</v>
      </c>
      <c r="JZ62" s="409" t="s">
        <v>38</v>
      </c>
      <c r="KA62" s="409" t="s">
        <v>38</v>
      </c>
      <c r="KB62" s="409" t="s">
        <v>38</v>
      </c>
      <c r="KC62" s="409" t="s">
        <v>38</v>
      </c>
      <c r="KD62" s="409" t="s">
        <v>38</v>
      </c>
      <c r="KE62" s="409" t="s">
        <v>38</v>
      </c>
      <c r="KF62" s="409" t="s">
        <v>38</v>
      </c>
      <c r="KG62" s="409" t="s">
        <v>38</v>
      </c>
      <c r="KH62" s="409" t="s">
        <v>38</v>
      </c>
      <c r="KI62" s="409">
        <v>1</v>
      </c>
      <c r="KJ62" s="409">
        <v>1</v>
      </c>
      <c r="KK62" s="409">
        <v>1</v>
      </c>
      <c r="KL62" s="409">
        <v>2</v>
      </c>
      <c r="KM62" s="409" t="s">
        <v>38</v>
      </c>
      <c r="KN62" s="409">
        <v>2</v>
      </c>
      <c r="KO62" s="409">
        <v>2</v>
      </c>
      <c r="KP62" s="409" t="s">
        <v>38</v>
      </c>
      <c r="KQ62" s="409">
        <v>1</v>
      </c>
      <c r="KR62" s="409" t="s">
        <v>38</v>
      </c>
      <c r="KS62" s="409" t="s">
        <v>38</v>
      </c>
      <c r="KT62" s="425" t="s">
        <v>38</v>
      </c>
    </row>
    <row r="63" spans="2:306" ht="18.75" customHeight="1">
      <c r="B63" s="351"/>
      <c r="C63" s="359"/>
      <c r="D63" s="356">
        <v>2115</v>
      </c>
      <c r="E63" s="362" t="s">
        <v>73</v>
      </c>
      <c r="F63" s="365" t="s">
        <v>136</v>
      </c>
      <c r="G63" s="369">
        <f t="shared" si="0"/>
        <v>31</v>
      </c>
      <c r="H63" s="369">
        <v>0</v>
      </c>
      <c r="I63" s="369">
        <v>0</v>
      </c>
      <c r="J63" s="369">
        <v>0</v>
      </c>
      <c r="K63" s="369">
        <v>0</v>
      </c>
      <c r="L63" s="369">
        <v>0</v>
      </c>
      <c r="M63" s="369">
        <v>0</v>
      </c>
      <c r="N63" s="369">
        <v>0</v>
      </c>
      <c r="O63" s="369">
        <v>0</v>
      </c>
      <c r="P63" s="369">
        <v>0</v>
      </c>
      <c r="Q63" s="369">
        <v>0</v>
      </c>
      <c r="R63" s="369">
        <v>0</v>
      </c>
      <c r="S63" s="369">
        <v>0</v>
      </c>
      <c r="T63" s="369">
        <v>0</v>
      </c>
      <c r="U63" s="369">
        <v>0</v>
      </c>
      <c r="V63" s="369">
        <v>0</v>
      </c>
      <c r="W63" s="369">
        <v>0</v>
      </c>
      <c r="X63" s="369">
        <v>0</v>
      </c>
      <c r="Y63" s="369">
        <v>0</v>
      </c>
      <c r="Z63" s="369">
        <v>0</v>
      </c>
      <c r="AA63" s="369">
        <v>3</v>
      </c>
      <c r="AB63" s="369">
        <v>3</v>
      </c>
      <c r="AC63" s="369">
        <v>7</v>
      </c>
      <c r="AD63" s="369">
        <v>8</v>
      </c>
      <c r="AE63" s="369">
        <v>8</v>
      </c>
      <c r="AF63" s="369">
        <v>2</v>
      </c>
      <c r="AG63" s="369">
        <v>0</v>
      </c>
      <c r="AJ63" s="351"/>
      <c r="AK63" s="359"/>
      <c r="AL63" s="356">
        <v>2115</v>
      </c>
      <c r="AM63" s="362" t="s">
        <v>73</v>
      </c>
      <c r="AN63" s="365" t="s">
        <v>136</v>
      </c>
      <c r="AO63" s="380">
        <f t="shared" si="2"/>
        <v>31</v>
      </c>
      <c r="AP63" s="384">
        <v>0</v>
      </c>
      <c r="AQ63" s="388">
        <v>0</v>
      </c>
      <c r="AR63" s="388">
        <v>0</v>
      </c>
      <c r="AS63" s="388">
        <v>0</v>
      </c>
      <c r="AT63" s="388">
        <v>0</v>
      </c>
      <c r="AU63" s="388">
        <v>0</v>
      </c>
      <c r="AV63" s="388">
        <v>0</v>
      </c>
      <c r="AW63" s="388">
        <v>0</v>
      </c>
      <c r="AX63" s="388">
        <v>0</v>
      </c>
      <c r="AY63" s="388">
        <v>0</v>
      </c>
      <c r="AZ63" s="388">
        <v>0</v>
      </c>
      <c r="BA63" s="388">
        <v>0</v>
      </c>
      <c r="BB63" s="388">
        <v>0</v>
      </c>
      <c r="BC63" s="388">
        <v>0</v>
      </c>
      <c r="BD63" s="388">
        <v>0</v>
      </c>
      <c r="BE63" s="388">
        <v>0</v>
      </c>
      <c r="BF63" s="388">
        <v>0</v>
      </c>
      <c r="BG63" s="388">
        <v>0</v>
      </c>
      <c r="BH63" s="388">
        <v>0</v>
      </c>
      <c r="BI63" s="388">
        <v>2</v>
      </c>
      <c r="BJ63" s="388">
        <v>4</v>
      </c>
      <c r="BK63" s="388">
        <v>4</v>
      </c>
      <c r="BL63" s="388">
        <v>14</v>
      </c>
      <c r="BM63" s="388">
        <v>6</v>
      </c>
      <c r="BN63" s="388">
        <v>1</v>
      </c>
      <c r="BO63" s="380">
        <v>0</v>
      </c>
      <c r="BQ63" s="351"/>
      <c r="BR63" s="359"/>
      <c r="BS63" s="356">
        <v>2115</v>
      </c>
      <c r="BT63" s="362" t="s">
        <v>73</v>
      </c>
      <c r="BU63" s="365" t="s">
        <v>136</v>
      </c>
      <c r="BV63" s="399">
        <v>33</v>
      </c>
      <c r="BW63" s="406" t="s">
        <v>38</v>
      </c>
      <c r="BX63" s="410" t="s">
        <v>38</v>
      </c>
      <c r="BY63" s="410" t="s">
        <v>38</v>
      </c>
      <c r="BZ63" s="410" t="s">
        <v>38</v>
      </c>
      <c r="CA63" s="414" t="s">
        <v>38</v>
      </c>
      <c r="CB63" s="406" t="s">
        <v>38</v>
      </c>
      <c r="CC63" s="410" t="s">
        <v>38</v>
      </c>
      <c r="CD63" s="410" t="s">
        <v>38</v>
      </c>
      <c r="CE63" s="410" t="s">
        <v>38</v>
      </c>
      <c r="CF63" s="410" t="s">
        <v>38</v>
      </c>
      <c r="CG63" s="410" t="s">
        <v>38</v>
      </c>
      <c r="CH63" s="410" t="s">
        <v>38</v>
      </c>
      <c r="CI63" s="410" t="s">
        <v>38</v>
      </c>
      <c r="CJ63" s="410" t="s">
        <v>38</v>
      </c>
      <c r="CK63" s="410" t="s">
        <v>38</v>
      </c>
      <c r="CL63" s="410" t="s">
        <v>38</v>
      </c>
      <c r="CM63" s="410" t="s">
        <v>38</v>
      </c>
      <c r="CN63" s="410" t="s">
        <v>38</v>
      </c>
      <c r="CO63" s="410" t="s">
        <v>38</v>
      </c>
      <c r="CP63" s="410">
        <v>3</v>
      </c>
      <c r="CQ63" s="410">
        <v>3</v>
      </c>
      <c r="CR63" s="410">
        <v>9</v>
      </c>
      <c r="CS63" s="410">
        <v>10</v>
      </c>
      <c r="CT63" s="410">
        <v>3</v>
      </c>
      <c r="CU63" s="410">
        <v>5</v>
      </c>
      <c r="CV63" s="410" t="s">
        <v>38</v>
      </c>
      <c r="CW63" s="426" t="s">
        <v>38</v>
      </c>
      <c r="CZ63" s="351"/>
      <c r="DA63" s="359"/>
      <c r="DB63" s="356">
        <v>2115</v>
      </c>
      <c r="DC63" s="362" t="s">
        <v>73</v>
      </c>
      <c r="DD63" s="365" t="s">
        <v>136</v>
      </c>
      <c r="DE63" s="399">
        <v>20</v>
      </c>
      <c r="DF63" s="406" t="s">
        <v>38</v>
      </c>
      <c r="DG63" s="410" t="s">
        <v>38</v>
      </c>
      <c r="DH63" s="410" t="s">
        <v>38</v>
      </c>
      <c r="DI63" s="410" t="s">
        <v>38</v>
      </c>
      <c r="DJ63" s="414" t="s">
        <v>38</v>
      </c>
      <c r="DK63" s="406" t="s">
        <v>38</v>
      </c>
      <c r="DL63" s="410" t="s">
        <v>38</v>
      </c>
      <c r="DM63" s="410" t="s">
        <v>38</v>
      </c>
      <c r="DN63" s="410" t="s">
        <v>38</v>
      </c>
      <c r="DO63" s="410" t="s">
        <v>38</v>
      </c>
      <c r="DP63" s="410" t="s">
        <v>38</v>
      </c>
      <c r="DQ63" s="410" t="s">
        <v>38</v>
      </c>
      <c r="DR63" s="410" t="s">
        <v>38</v>
      </c>
      <c r="DS63" s="410" t="s">
        <v>38</v>
      </c>
      <c r="DT63" s="410" t="s">
        <v>38</v>
      </c>
      <c r="DU63" s="410" t="s">
        <v>38</v>
      </c>
      <c r="DV63" s="410" t="s">
        <v>38</v>
      </c>
      <c r="DW63" s="410" t="s">
        <v>38</v>
      </c>
      <c r="DX63" s="410">
        <v>1</v>
      </c>
      <c r="DY63" s="410">
        <v>1</v>
      </c>
      <c r="DZ63" s="410">
        <v>7</v>
      </c>
      <c r="EA63" s="410">
        <v>1</v>
      </c>
      <c r="EB63" s="410">
        <v>4</v>
      </c>
      <c r="EC63" s="410">
        <v>5</v>
      </c>
      <c r="ED63" s="410">
        <v>1</v>
      </c>
      <c r="EE63" s="410" t="s">
        <v>38</v>
      </c>
      <c r="EF63" s="426" t="s">
        <v>38</v>
      </c>
      <c r="EH63" s="351"/>
      <c r="EI63" s="359"/>
      <c r="EJ63" s="356">
        <v>2115</v>
      </c>
      <c r="EK63" s="362" t="s">
        <v>73</v>
      </c>
      <c r="EL63" s="365" t="s">
        <v>136</v>
      </c>
      <c r="EM63" s="429">
        <v>35</v>
      </c>
      <c r="EN63" s="432" t="s">
        <v>38</v>
      </c>
      <c r="EO63" s="435" t="s">
        <v>38</v>
      </c>
      <c r="EP63" s="435" t="s">
        <v>38</v>
      </c>
      <c r="EQ63" s="435" t="s">
        <v>38</v>
      </c>
      <c r="ER63" s="426" t="s">
        <v>38</v>
      </c>
      <c r="ES63" s="432" t="s">
        <v>38</v>
      </c>
      <c r="ET63" s="435" t="s">
        <v>38</v>
      </c>
      <c r="EU63" s="435" t="s">
        <v>38</v>
      </c>
      <c r="EV63" s="435" t="s">
        <v>38</v>
      </c>
      <c r="EW63" s="435" t="s">
        <v>38</v>
      </c>
      <c r="EX63" s="435" t="s">
        <v>38</v>
      </c>
      <c r="EY63" s="435" t="s">
        <v>38</v>
      </c>
      <c r="EZ63" s="435" t="s">
        <v>38</v>
      </c>
      <c r="FA63" s="435" t="s">
        <v>38</v>
      </c>
      <c r="FB63" s="435" t="s">
        <v>38</v>
      </c>
      <c r="FC63" s="435" t="s">
        <v>38</v>
      </c>
      <c r="FD63" s="435" t="s">
        <v>38</v>
      </c>
      <c r="FE63" s="435">
        <v>1</v>
      </c>
      <c r="FF63" s="435">
        <v>5</v>
      </c>
      <c r="FG63" s="435">
        <v>2</v>
      </c>
      <c r="FH63" s="435">
        <v>2</v>
      </c>
      <c r="FI63" s="435">
        <v>10</v>
      </c>
      <c r="FJ63" s="435">
        <v>8</v>
      </c>
      <c r="FK63" s="435">
        <v>5</v>
      </c>
      <c r="FL63" s="435">
        <v>2</v>
      </c>
      <c r="FM63" s="435" t="s">
        <v>38</v>
      </c>
      <c r="FN63" s="426" t="s">
        <v>38</v>
      </c>
      <c r="FP63" s="351"/>
      <c r="FQ63" s="359"/>
      <c r="FR63" s="356">
        <v>2115</v>
      </c>
      <c r="FS63" s="362" t="s">
        <v>73</v>
      </c>
      <c r="FT63" s="365" t="s">
        <v>136</v>
      </c>
      <c r="FU63" s="399">
        <v>30</v>
      </c>
      <c r="FV63" s="406" t="s">
        <v>38</v>
      </c>
      <c r="FW63" s="410" t="s">
        <v>38</v>
      </c>
      <c r="FX63" s="410" t="s">
        <v>38</v>
      </c>
      <c r="FY63" s="410" t="s">
        <v>38</v>
      </c>
      <c r="FZ63" s="414" t="s">
        <v>38</v>
      </c>
      <c r="GA63" s="406" t="s">
        <v>38</v>
      </c>
      <c r="GB63" s="410" t="s">
        <v>38</v>
      </c>
      <c r="GC63" s="410" t="s">
        <v>38</v>
      </c>
      <c r="GD63" s="410" t="s">
        <v>38</v>
      </c>
      <c r="GE63" s="410" t="s">
        <v>38</v>
      </c>
      <c r="GF63" s="410" t="s">
        <v>38</v>
      </c>
      <c r="GG63" s="410" t="s">
        <v>38</v>
      </c>
      <c r="GH63" s="410" t="s">
        <v>38</v>
      </c>
      <c r="GI63" s="410" t="s">
        <v>38</v>
      </c>
      <c r="GJ63" s="410" t="s">
        <v>38</v>
      </c>
      <c r="GK63" s="410" t="s">
        <v>38</v>
      </c>
      <c r="GL63" s="410">
        <v>1</v>
      </c>
      <c r="GM63" s="410">
        <v>2</v>
      </c>
      <c r="GN63" s="410">
        <v>3</v>
      </c>
      <c r="GO63" s="410">
        <v>4</v>
      </c>
      <c r="GP63" s="410">
        <v>4</v>
      </c>
      <c r="GQ63" s="410">
        <v>4</v>
      </c>
      <c r="GR63" s="410">
        <v>7</v>
      </c>
      <c r="GS63" s="410">
        <v>4</v>
      </c>
      <c r="GT63" s="410">
        <v>1</v>
      </c>
      <c r="GU63" s="410" t="s">
        <v>38</v>
      </c>
      <c r="GV63" s="426" t="s">
        <v>38</v>
      </c>
      <c r="GX63" s="351"/>
      <c r="GY63" s="359"/>
      <c r="GZ63" s="356">
        <v>2115</v>
      </c>
      <c r="HA63" s="362" t="s">
        <v>73</v>
      </c>
      <c r="HB63" s="365" t="s">
        <v>136</v>
      </c>
      <c r="HC63" s="399">
        <v>35</v>
      </c>
      <c r="HD63" s="406" t="s">
        <v>38</v>
      </c>
      <c r="HE63" s="410" t="s">
        <v>38</v>
      </c>
      <c r="HF63" s="410" t="s">
        <v>38</v>
      </c>
      <c r="HG63" s="410" t="s">
        <v>38</v>
      </c>
      <c r="HH63" s="414" t="s">
        <v>38</v>
      </c>
      <c r="HI63" s="418" t="s">
        <v>38</v>
      </c>
      <c r="HJ63" s="410" t="s">
        <v>38</v>
      </c>
      <c r="HK63" s="410" t="s">
        <v>38</v>
      </c>
      <c r="HL63" s="410" t="s">
        <v>38</v>
      </c>
      <c r="HM63" s="410" t="s">
        <v>38</v>
      </c>
      <c r="HN63" s="410" t="s">
        <v>38</v>
      </c>
      <c r="HO63" s="410" t="s">
        <v>38</v>
      </c>
      <c r="HP63" s="410" t="s">
        <v>38</v>
      </c>
      <c r="HQ63" s="410">
        <v>1</v>
      </c>
      <c r="HR63" s="410" t="s">
        <v>38</v>
      </c>
      <c r="HS63" s="410" t="s">
        <v>38</v>
      </c>
      <c r="HT63" s="410" t="s">
        <v>38</v>
      </c>
      <c r="HU63" s="410">
        <v>2</v>
      </c>
      <c r="HV63" s="410">
        <v>1</v>
      </c>
      <c r="HW63" s="410">
        <v>5</v>
      </c>
      <c r="HX63" s="410">
        <v>8</v>
      </c>
      <c r="HY63" s="410">
        <v>6</v>
      </c>
      <c r="HZ63" s="410">
        <v>10</v>
      </c>
      <c r="IA63" s="410">
        <v>1</v>
      </c>
      <c r="IB63" s="410">
        <v>1</v>
      </c>
      <c r="IC63" s="410" t="s">
        <v>38</v>
      </c>
      <c r="ID63" s="426" t="s">
        <v>38</v>
      </c>
      <c r="IF63" s="351"/>
      <c r="IG63" s="359"/>
      <c r="IH63" s="356">
        <v>2115</v>
      </c>
      <c r="II63" s="362" t="s">
        <v>73</v>
      </c>
      <c r="IJ63" s="365" t="s">
        <v>136</v>
      </c>
      <c r="IK63" s="399">
        <v>27</v>
      </c>
      <c r="IL63" s="406" t="s">
        <v>38</v>
      </c>
      <c r="IM63" s="410" t="s">
        <v>38</v>
      </c>
      <c r="IN63" s="410" t="s">
        <v>38</v>
      </c>
      <c r="IO63" s="410" t="s">
        <v>38</v>
      </c>
      <c r="IP63" s="414" t="s">
        <v>38</v>
      </c>
      <c r="IQ63" s="418" t="s">
        <v>38</v>
      </c>
      <c r="IR63" s="410" t="s">
        <v>38</v>
      </c>
      <c r="IS63" s="410" t="s">
        <v>38</v>
      </c>
      <c r="IT63" s="410" t="s">
        <v>38</v>
      </c>
      <c r="IU63" s="410" t="s">
        <v>38</v>
      </c>
      <c r="IV63" s="410" t="s">
        <v>38</v>
      </c>
      <c r="IW63" s="410" t="s">
        <v>38</v>
      </c>
      <c r="IX63" s="410" t="s">
        <v>38</v>
      </c>
      <c r="IY63" s="410" t="s">
        <v>38</v>
      </c>
      <c r="IZ63" s="410" t="s">
        <v>38</v>
      </c>
      <c r="JA63" s="410" t="s">
        <v>38</v>
      </c>
      <c r="JB63" s="410" t="s">
        <v>38</v>
      </c>
      <c r="JC63" s="410" t="s">
        <v>38</v>
      </c>
      <c r="JD63" s="410">
        <v>2</v>
      </c>
      <c r="JE63" s="410">
        <v>4</v>
      </c>
      <c r="JF63" s="410">
        <v>3</v>
      </c>
      <c r="JG63" s="410">
        <v>7</v>
      </c>
      <c r="JH63" s="410">
        <v>6</v>
      </c>
      <c r="JI63" s="410">
        <v>4</v>
      </c>
      <c r="JJ63" s="410">
        <v>1</v>
      </c>
      <c r="JK63" s="410" t="s">
        <v>38</v>
      </c>
      <c r="JL63" s="426" t="s">
        <v>38</v>
      </c>
      <c r="JN63" s="351"/>
      <c r="JO63" s="359"/>
      <c r="JP63" s="356">
        <v>2115</v>
      </c>
      <c r="JQ63" s="362" t="s">
        <v>73</v>
      </c>
      <c r="JR63" s="365" t="s">
        <v>136</v>
      </c>
      <c r="JS63" s="399">
        <v>32</v>
      </c>
      <c r="JT63" s="406" t="s">
        <v>38</v>
      </c>
      <c r="JU63" s="410" t="s">
        <v>38</v>
      </c>
      <c r="JV63" s="410" t="s">
        <v>38</v>
      </c>
      <c r="JW63" s="410" t="s">
        <v>38</v>
      </c>
      <c r="JX63" s="414" t="s">
        <v>38</v>
      </c>
      <c r="JY63" s="418" t="s">
        <v>38</v>
      </c>
      <c r="JZ63" s="410" t="s">
        <v>38</v>
      </c>
      <c r="KA63" s="410" t="s">
        <v>38</v>
      </c>
      <c r="KB63" s="410" t="s">
        <v>38</v>
      </c>
      <c r="KC63" s="410" t="s">
        <v>38</v>
      </c>
      <c r="KD63" s="410" t="s">
        <v>38</v>
      </c>
      <c r="KE63" s="410" t="s">
        <v>38</v>
      </c>
      <c r="KF63" s="410" t="s">
        <v>38</v>
      </c>
      <c r="KG63" s="410" t="s">
        <v>38</v>
      </c>
      <c r="KH63" s="410" t="s">
        <v>38</v>
      </c>
      <c r="KI63" s="410">
        <v>1</v>
      </c>
      <c r="KJ63" s="410" t="s">
        <v>38</v>
      </c>
      <c r="KK63" s="410">
        <v>1</v>
      </c>
      <c r="KL63" s="410">
        <v>2</v>
      </c>
      <c r="KM63" s="410">
        <v>3</v>
      </c>
      <c r="KN63" s="410">
        <v>1</v>
      </c>
      <c r="KO63" s="410">
        <v>10</v>
      </c>
      <c r="KP63" s="410">
        <v>7</v>
      </c>
      <c r="KQ63" s="410">
        <v>5</v>
      </c>
      <c r="KR63" s="410">
        <v>1</v>
      </c>
      <c r="KS63" s="410">
        <v>1</v>
      </c>
      <c r="KT63" s="426" t="s">
        <v>38</v>
      </c>
    </row>
    <row r="64" spans="2:306" ht="18.75" customHeight="1">
      <c r="B64" s="351"/>
      <c r="C64" s="359"/>
      <c r="D64" s="356"/>
      <c r="E64" s="362"/>
      <c r="F64" s="366" t="s">
        <v>17</v>
      </c>
      <c r="G64" s="370">
        <f t="shared" si="0"/>
        <v>0</v>
      </c>
      <c r="H64" s="370">
        <v>0</v>
      </c>
      <c r="I64" s="370">
        <v>0</v>
      </c>
      <c r="J64" s="370">
        <v>0</v>
      </c>
      <c r="K64" s="370">
        <v>0</v>
      </c>
      <c r="L64" s="370">
        <v>0</v>
      </c>
      <c r="M64" s="370">
        <v>0</v>
      </c>
      <c r="N64" s="370">
        <v>0</v>
      </c>
      <c r="O64" s="370">
        <v>0</v>
      </c>
      <c r="P64" s="370">
        <v>0</v>
      </c>
      <c r="Q64" s="370">
        <v>0</v>
      </c>
      <c r="R64" s="370">
        <v>0</v>
      </c>
      <c r="S64" s="370">
        <v>0</v>
      </c>
      <c r="T64" s="370">
        <v>0</v>
      </c>
      <c r="U64" s="370">
        <v>0</v>
      </c>
      <c r="V64" s="370">
        <v>0</v>
      </c>
      <c r="W64" s="370">
        <v>0</v>
      </c>
      <c r="X64" s="370">
        <v>0</v>
      </c>
      <c r="Y64" s="370">
        <v>0</v>
      </c>
      <c r="Z64" s="370">
        <v>0</v>
      </c>
      <c r="AA64" s="370">
        <v>0</v>
      </c>
      <c r="AB64" s="370">
        <v>0</v>
      </c>
      <c r="AC64" s="370">
        <v>0</v>
      </c>
      <c r="AD64" s="370">
        <v>0</v>
      </c>
      <c r="AE64" s="370">
        <v>0</v>
      </c>
      <c r="AF64" s="370">
        <v>0</v>
      </c>
      <c r="AG64" s="370">
        <v>0</v>
      </c>
      <c r="AJ64" s="351"/>
      <c r="AK64" s="359"/>
      <c r="AL64" s="356"/>
      <c r="AM64" s="362"/>
      <c r="AN64" s="366" t="s">
        <v>17</v>
      </c>
      <c r="AO64" s="381">
        <f t="shared" si="2"/>
        <v>0</v>
      </c>
      <c r="AP64" s="385">
        <v>0</v>
      </c>
      <c r="AQ64" s="389">
        <v>0</v>
      </c>
      <c r="AR64" s="389">
        <v>0</v>
      </c>
      <c r="AS64" s="389">
        <v>0</v>
      </c>
      <c r="AT64" s="389">
        <v>0</v>
      </c>
      <c r="AU64" s="389">
        <v>0</v>
      </c>
      <c r="AV64" s="389">
        <v>0</v>
      </c>
      <c r="AW64" s="389">
        <v>0</v>
      </c>
      <c r="AX64" s="389">
        <v>0</v>
      </c>
      <c r="AY64" s="389">
        <v>0</v>
      </c>
      <c r="AZ64" s="389">
        <v>0</v>
      </c>
      <c r="BA64" s="389">
        <v>0</v>
      </c>
      <c r="BB64" s="389">
        <v>0</v>
      </c>
      <c r="BC64" s="389">
        <v>0</v>
      </c>
      <c r="BD64" s="389">
        <v>0</v>
      </c>
      <c r="BE64" s="389">
        <v>0</v>
      </c>
      <c r="BF64" s="389">
        <v>0</v>
      </c>
      <c r="BG64" s="389">
        <v>0</v>
      </c>
      <c r="BH64" s="389">
        <v>0</v>
      </c>
      <c r="BI64" s="389">
        <v>0</v>
      </c>
      <c r="BJ64" s="389">
        <v>0</v>
      </c>
      <c r="BK64" s="389">
        <v>0</v>
      </c>
      <c r="BL64" s="389">
        <v>0</v>
      </c>
      <c r="BM64" s="389">
        <v>0</v>
      </c>
      <c r="BN64" s="389">
        <v>0</v>
      </c>
      <c r="BO64" s="381">
        <v>0</v>
      </c>
      <c r="BQ64" s="351"/>
      <c r="BR64" s="359"/>
      <c r="BS64" s="356"/>
      <c r="BT64" s="362"/>
      <c r="BU64" s="366" t="s">
        <v>17</v>
      </c>
      <c r="BV64" s="400" t="s">
        <v>38</v>
      </c>
      <c r="BW64" s="405" t="s">
        <v>38</v>
      </c>
      <c r="BX64" s="409" t="s">
        <v>38</v>
      </c>
      <c r="BY64" s="409" t="s">
        <v>38</v>
      </c>
      <c r="BZ64" s="409" t="s">
        <v>38</v>
      </c>
      <c r="CA64" s="413" t="s">
        <v>38</v>
      </c>
      <c r="CB64" s="405" t="s">
        <v>38</v>
      </c>
      <c r="CC64" s="409" t="s">
        <v>38</v>
      </c>
      <c r="CD64" s="409" t="s">
        <v>38</v>
      </c>
      <c r="CE64" s="409" t="s">
        <v>38</v>
      </c>
      <c r="CF64" s="409" t="s">
        <v>38</v>
      </c>
      <c r="CG64" s="409" t="s">
        <v>38</v>
      </c>
      <c r="CH64" s="409" t="s">
        <v>38</v>
      </c>
      <c r="CI64" s="409" t="s">
        <v>38</v>
      </c>
      <c r="CJ64" s="409" t="s">
        <v>38</v>
      </c>
      <c r="CK64" s="409" t="s">
        <v>38</v>
      </c>
      <c r="CL64" s="409" t="s">
        <v>38</v>
      </c>
      <c r="CM64" s="409" t="s">
        <v>38</v>
      </c>
      <c r="CN64" s="409" t="s">
        <v>38</v>
      </c>
      <c r="CO64" s="409" t="s">
        <v>38</v>
      </c>
      <c r="CP64" s="409" t="s">
        <v>38</v>
      </c>
      <c r="CQ64" s="409" t="s">
        <v>38</v>
      </c>
      <c r="CR64" s="409" t="s">
        <v>38</v>
      </c>
      <c r="CS64" s="409" t="s">
        <v>38</v>
      </c>
      <c r="CT64" s="409" t="s">
        <v>38</v>
      </c>
      <c r="CU64" s="409" t="s">
        <v>38</v>
      </c>
      <c r="CV64" s="409" t="s">
        <v>38</v>
      </c>
      <c r="CW64" s="425" t="s">
        <v>38</v>
      </c>
      <c r="CZ64" s="351"/>
      <c r="DA64" s="359"/>
      <c r="DB64" s="356"/>
      <c r="DC64" s="362"/>
      <c r="DD64" s="366" t="s">
        <v>17</v>
      </c>
      <c r="DE64" s="400" t="s">
        <v>38</v>
      </c>
      <c r="DF64" s="405" t="s">
        <v>38</v>
      </c>
      <c r="DG64" s="409" t="s">
        <v>38</v>
      </c>
      <c r="DH64" s="409" t="s">
        <v>38</v>
      </c>
      <c r="DI64" s="409" t="s">
        <v>38</v>
      </c>
      <c r="DJ64" s="413" t="s">
        <v>38</v>
      </c>
      <c r="DK64" s="405" t="s">
        <v>38</v>
      </c>
      <c r="DL64" s="409" t="s">
        <v>38</v>
      </c>
      <c r="DM64" s="409" t="s">
        <v>38</v>
      </c>
      <c r="DN64" s="409" t="s">
        <v>38</v>
      </c>
      <c r="DO64" s="409" t="s">
        <v>38</v>
      </c>
      <c r="DP64" s="409" t="s">
        <v>38</v>
      </c>
      <c r="DQ64" s="409" t="s">
        <v>38</v>
      </c>
      <c r="DR64" s="409" t="s">
        <v>38</v>
      </c>
      <c r="DS64" s="409" t="s">
        <v>38</v>
      </c>
      <c r="DT64" s="409" t="s">
        <v>38</v>
      </c>
      <c r="DU64" s="409" t="s">
        <v>38</v>
      </c>
      <c r="DV64" s="409" t="s">
        <v>38</v>
      </c>
      <c r="DW64" s="409" t="s">
        <v>38</v>
      </c>
      <c r="DX64" s="409" t="s">
        <v>38</v>
      </c>
      <c r="DY64" s="409" t="s">
        <v>38</v>
      </c>
      <c r="DZ64" s="409" t="s">
        <v>38</v>
      </c>
      <c r="EA64" s="409" t="s">
        <v>38</v>
      </c>
      <c r="EB64" s="409" t="s">
        <v>38</v>
      </c>
      <c r="EC64" s="409" t="s">
        <v>38</v>
      </c>
      <c r="ED64" s="409" t="s">
        <v>38</v>
      </c>
      <c r="EE64" s="409" t="s">
        <v>38</v>
      </c>
      <c r="EF64" s="425" t="s">
        <v>38</v>
      </c>
      <c r="EH64" s="351"/>
      <c r="EI64" s="359"/>
      <c r="EJ64" s="356"/>
      <c r="EK64" s="362"/>
      <c r="EL64" s="366" t="s">
        <v>17</v>
      </c>
      <c r="EM64" s="428" t="s">
        <v>38</v>
      </c>
      <c r="EN64" s="431" t="s">
        <v>38</v>
      </c>
      <c r="EO64" s="434" t="s">
        <v>38</v>
      </c>
      <c r="EP64" s="434" t="s">
        <v>38</v>
      </c>
      <c r="EQ64" s="434" t="s">
        <v>38</v>
      </c>
      <c r="ER64" s="425" t="s">
        <v>38</v>
      </c>
      <c r="ES64" s="431" t="s">
        <v>38</v>
      </c>
      <c r="ET64" s="434" t="s">
        <v>38</v>
      </c>
      <c r="EU64" s="434" t="s">
        <v>38</v>
      </c>
      <c r="EV64" s="434" t="s">
        <v>38</v>
      </c>
      <c r="EW64" s="434" t="s">
        <v>38</v>
      </c>
      <c r="EX64" s="434" t="s">
        <v>38</v>
      </c>
      <c r="EY64" s="434" t="s">
        <v>38</v>
      </c>
      <c r="EZ64" s="434" t="s">
        <v>38</v>
      </c>
      <c r="FA64" s="434" t="s">
        <v>38</v>
      </c>
      <c r="FB64" s="434" t="s">
        <v>38</v>
      </c>
      <c r="FC64" s="434" t="s">
        <v>38</v>
      </c>
      <c r="FD64" s="434" t="s">
        <v>38</v>
      </c>
      <c r="FE64" s="434" t="s">
        <v>38</v>
      </c>
      <c r="FF64" s="434" t="s">
        <v>38</v>
      </c>
      <c r="FG64" s="434" t="s">
        <v>38</v>
      </c>
      <c r="FH64" s="434" t="s">
        <v>38</v>
      </c>
      <c r="FI64" s="434" t="s">
        <v>38</v>
      </c>
      <c r="FJ64" s="434" t="s">
        <v>38</v>
      </c>
      <c r="FK64" s="434" t="s">
        <v>38</v>
      </c>
      <c r="FL64" s="434" t="s">
        <v>38</v>
      </c>
      <c r="FM64" s="434" t="s">
        <v>38</v>
      </c>
      <c r="FN64" s="425" t="s">
        <v>38</v>
      </c>
      <c r="FP64" s="351"/>
      <c r="FQ64" s="359"/>
      <c r="FR64" s="356"/>
      <c r="FS64" s="362"/>
      <c r="FT64" s="366" t="s">
        <v>17</v>
      </c>
      <c r="FU64" s="400" t="s">
        <v>38</v>
      </c>
      <c r="FV64" s="405" t="s">
        <v>38</v>
      </c>
      <c r="FW64" s="409" t="s">
        <v>38</v>
      </c>
      <c r="FX64" s="409" t="s">
        <v>38</v>
      </c>
      <c r="FY64" s="409" t="s">
        <v>38</v>
      </c>
      <c r="FZ64" s="413" t="s">
        <v>38</v>
      </c>
      <c r="GA64" s="405" t="s">
        <v>38</v>
      </c>
      <c r="GB64" s="409" t="s">
        <v>38</v>
      </c>
      <c r="GC64" s="409" t="s">
        <v>38</v>
      </c>
      <c r="GD64" s="409" t="s">
        <v>38</v>
      </c>
      <c r="GE64" s="409" t="s">
        <v>38</v>
      </c>
      <c r="GF64" s="409" t="s">
        <v>38</v>
      </c>
      <c r="GG64" s="409" t="s">
        <v>38</v>
      </c>
      <c r="GH64" s="409" t="s">
        <v>38</v>
      </c>
      <c r="GI64" s="409" t="s">
        <v>38</v>
      </c>
      <c r="GJ64" s="409" t="s">
        <v>38</v>
      </c>
      <c r="GK64" s="409" t="s">
        <v>38</v>
      </c>
      <c r="GL64" s="409" t="s">
        <v>38</v>
      </c>
      <c r="GM64" s="409" t="s">
        <v>38</v>
      </c>
      <c r="GN64" s="409" t="s">
        <v>38</v>
      </c>
      <c r="GO64" s="409" t="s">
        <v>38</v>
      </c>
      <c r="GP64" s="409" t="s">
        <v>38</v>
      </c>
      <c r="GQ64" s="409" t="s">
        <v>38</v>
      </c>
      <c r="GR64" s="409" t="s">
        <v>38</v>
      </c>
      <c r="GS64" s="409" t="s">
        <v>38</v>
      </c>
      <c r="GT64" s="409" t="s">
        <v>38</v>
      </c>
      <c r="GU64" s="409" t="s">
        <v>38</v>
      </c>
      <c r="GV64" s="425" t="s">
        <v>38</v>
      </c>
      <c r="GX64" s="351"/>
      <c r="GY64" s="359"/>
      <c r="GZ64" s="356"/>
      <c r="HA64" s="362"/>
      <c r="HB64" s="366" t="s">
        <v>17</v>
      </c>
      <c r="HC64" s="400" t="s">
        <v>38</v>
      </c>
      <c r="HD64" s="405" t="s">
        <v>38</v>
      </c>
      <c r="HE64" s="409" t="s">
        <v>38</v>
      </c>
      <c r="HF64" s="409" t="s">
        <v>38</v>
      </c>
      <c r="HG64" s="409" t="s">
        <v>38</v>
      </c>
      <c r="HH64" s="413" t="s">
        <v>38</v>
      </c>
      <c r="HI64" s="417" t="s">
        <v>38</v>
      </c>
      <c r="HJ64" s="409" t="s">
        <v>38</v>
      </c>
      <c r="HK64" s="409" t="s">
        <v>38</v>
      </c>
      <c r="HL64" s="409" t="s">
        <v>38</v>
      </c>
      <c r="HM64" s="409" t="s">
        <v>38</v>
      </c>
      <c r="HN64" s="409" t="s">
        <v>38</v>
      </c>
      <c r="HO64" s="409" t="s">
        <v>38</v>
      </c>
      <c r="HP64" s="409" t="s">
        <v>38</v>
      </c>
      <c r="HQ64" s="409" t="s">
        <v>38</v>
      </c>
      <c r="HR64" s="409" t="s">
        <v>38</v>
      </c>
      <c r="HS64" s="409" t="s">
        <v>38</v>
      </c>
      <c r="HT64" s="409" t="s">
        <v>38</v>
      </c>
      <c r="HU64" s="409" t="s">
        <v>38</v>
      </c>
      <c r="HV64" s="409" t="s">
        <v>38</v>
      </c>
      <c r="HW64" s="409" t="s">
        <v>38</v>
      </c>
      <c r="HX64" s="409" t="s">
        <v>38</v>
      </c>
      <c r="HY64" s="409" t="s">
        <v>38</v>
      </c>
      <c r="HZ64" s="409" t="s">
        <v>38</v>
      </c>
      <c r="IA64" s="409" t="s">
        <v>38</v>
      </c>
      <c r="IB64" s="409" t="s">
        <v>38</v>
      </c>
      <c r="IC64" s="409" t="s">
        <v>38</v>
      </c>
      <c r="ID64" s="425" t="s">
        <v>38</v>
      </c>
      <c r="IF64" s="351"/>
      <c r="IG64" s="359"/>
      <c r="IH64" s="356"/>
      <c r="II64" s="362"/>
      <c r="IJ64" s="366" t="s">
        <v>17</v>
      </c>
      <c r="IK64" s="400" t="s">
        <v>38</v>
      </c>
      <c r="IL64" s="405" t="s">
        <v>38</v>
      </c>
      <c r="IM64" s="409" t="s">
        <v>38</v>
      </c>
      <c r="IN64" s="409" t="s">
        <v>38</v>
      </c>
      <c r="IO64" s="409" t="s">
        <v>38</v>
      </c>
      <c r="IP64" s="413" t="s">
        <v>38</v>
      </c>
      <c r="IQ64" s="417" t="s">
        <v>38</v>
      </c>
      <c r="IR64" s="409" t="s">
        <v>38</v>
      </c>
      <c r="IS64" s="409" t="s">
        <v>38</v>
      </c>
      <c r="IT64" s="409" t="s">
        <v>38</v>
      </c>
      <c r="IU64" s="409" t="s">
        <v>38</v>
      </c>
      <c r="IV64" s="409" t="s">
        <v>38</v>
      </c>
      <c r="IW64" s="409" t="s">
        <v>38</v>
      </c>
      <c r="IX64" s="409" t="s">
        <v>38</v>
      </c>
      <c r="IY64" s="409" t="s">
        <v>38</v>
      </c>
      <c r="IZ64" s="409" t="s">
        <v>38</v>
      </c>
      <c r="JA64" s="409" t="s">
        <v>38</v>
      </c>
      <c r="JB64" s="409" t="s">
        <v>38</v>
      </c>
      <c r="JC64" s="409" t="s">
        <v>38</v>
      </c>
      <c r="JD64" s="409" t="s">
        <v>38</v>
      </c>
      <c r="JE64" s="409" t="s">
        <v>38</v>
      </c>
      <c r="JF64" s="409" t="s">
        <v>38</v>
      </c>
      <c r="JG64" s="409" t="s">
        <v>38</v>
      </c>
      <c r="JH64" s="409" t="s">
        <v>38</v>
      </c>
      <c r="JI64" s="409" t="s">
        <v>38</v>
      </c>
      <c r="JJ64" s="409" t="s">
        <v>38</v>
      </c>
      <c r="JK64" s="409" t="s">
        <v>38</v>
      </c>
      <c r="JL64" s="425" t="s">
        <v>38</v>
      </c>
      <c r="JN64" s="351"/>
      <c r="JO64" s="359"/>
      <c r="JP64" s="356"/>
      <c r="JQ64" s="362"/>
      <c r="JR64" s="366" t="s">
        <v>17</v>
      </c>
      <c r="JS64" s="400" t="s">
        <v>38</v>
      </c>
      <c r="JT64" s="405" t="s">
        <v>38</v>
      </c>
      <c r="JU64" s="409" t="s">
        <v>38</v>
      </c>
      <c r="JV64" s="409" t="s">
        <v>38</v>
      </c>
      <c r="JW64" s="409" t="s">
        <v>38</v>
      </c>
      <c r="JX64" s="413" t="s">
        <v>38</v>
      </c>
      <c r="JY64" s="417" t="s">
        <v>38</v>
      </c>
      <c r="JZ64" s="409" t="s">
        <v>38</v>
      </c>
      <c r="KA64" s="409" t="s">
        <v>38</v>
      </c>
      <c r="KB64" s="409" t="s">
        <v>38</v>
      </c>
      <c r="KC64" s="409" t="s">
        <v>38</v>
      </c>
      <c r="KD64" s="409" t="s">
        <v>38</v>
      </c>
      <c r="KE64" s="409" t="s">
        <v>38</v>
      </c>
      <c r="KF64" s="409" t="s">
        <v>38</v>
      </c>
      <c r="KG64" s="409" t="s">
        <v>38</v>
      </c>
      <c r="KH64" s="409" t="s">
        <v>38</v>
      </c>
      <c r="KI64" s="409" t="s">
        <v>38</v>
      </c>
      <c r="KJ64" s="409" t="s">
        <v>38</v>
      </c>
      <c r="KK64" s="409" t="s">
        <v>38</v>
      </c>
      <c r="KL64" s="409" t="s">
        <v>38</v>
      </c>
      <c r="KM64" s="409" t="s">
        <v>38</v>
      </c>
      <c r="KN64" s="409" t="s">
        <v>38</v>
      </c>
      <c r="KO64" s="409" t="s">
        <v>38</v>
      </c>
      <c r="KP64" s="409" t="s">
        <v>38</v>
      </c>
      <c r="KQ64" s="409" t="s">
        <v>38</v>
      </c>
      <c r="KR64" s="409" t="s">
        <v>38</v>
      </c>
      <c r="KS64" s="409" t="s">
        <v>38</v>
      </c>
      <c r="KT64" s="425" t="s">
        <v>38</v>
      </c>
    </row>
    <row r="65" spans="2:306" ht="18.75" customHeight="1">
      <c r="B65" s="351"/>
      <c r="C65" s="359"/>
      <c r="D65" s="356">
        <v>2116</v>
      </c>
      <c r="E65" s="362" t="s">
        <v>349</v>
      </c>
      <c r="F65" s="365" t="s">
        <v>136</v>
      </c>
      <c r="G65" s="369">
        <f t="shared" si="0"/>
        <v>15</v>
      </c>
      <c r="H65" s="369">
        <v>0</v>
      </c>
      <c r="I65" s="369">
        <v>0</v>
      </c>
      <c r="J65" s="369">
        <v>0</v>
      </c>
      <c r="K65" s="369">
        <v>0</v>
      </c>
      <c r="L65" s="369">
        <v>0</v>
      </c>
      <c r="M65" s="369">
        <v>0</v>
      </c>
      <c r="N65" s="369">
        <v>0</v>
      </c>
      <c r="O65" s="369">
        <v>0</v>
      </c>
      <c r="P65" s="369">
        <v>0</v>
      </c>
      <c r="Q65" s="369">
        <v>0</v>
      </c>
      <c r="R65" s="369">
        <v>0</v>
      </c>
      <c r="S65" s="369">
        <v>0</v>
      </c>
      <c r="T65" s="369">
        <v>0</v>
      </c>
      <c r="U65" s="369">
        <v>0</v>
      </c>
      <c r="V65" s="369">
        <v>0</v>
      </c>
      <c r="W65" s="369">
        <v>0</v>
      </c>
      <c r="X65" s="369">
        <v>0</v>
      </c>
      <c r="Y65" s="369">
        <v>0</v>
      </c>
      <c r="Z65" s="369">
        <v>1</v>
      </c>
      <c r="AA65" s="369">
        <v>1</v>
      </c>
      <c r="AB65" s="369">
        <v>0</v>
      </c>
      <c r="AC65" s="369">
        <v>5</v>
      </c>
      <c r="AD65" s="369">
        <v>4</v>
      </c>
      <c r="AE65" s="369">
        <v>3</v>
      </c>
      <c r="AF65" s="369">
        <v>1</v>
      </c>
      <c r="AG65" s="369">
        <v>0</v>
      </c>
      <c r="AJ65" s="351"/>
      <c r="AK65" s="359"/>
      <c r="AL65" s="356">
        <v>2116</v>
      </c>
      <c r="AM65" s="362" t="s">
        <v>349</v>
      </c>
      <c r="AN65" s="365" t="s">
        <v>136</v>
      </c>
      <c r="AO65" s="380">
        <f t="shared" si="2"/>
        <v>19</v>
      </c>
      <c r="AP65" s="384">
        <v>0</v>
      </c>
      <c r="AQ65" s="388">
        <v>0</v>
      </c>
      <c r="AR65" s="388">
        <v>0</v>
      </c>
      <c r="AS65" s="388">
        <v>0</v>
      </c>
      <c r="AT65" s="388">
        <v>0</v>
      </c>
      <c r="AU65" s="388">
        <v>0</v>
      </c>
      <c r="AV65" s="388">
        <v>0</v>
      </c>
      <c r="AW65" s="388">
        <v>0</v>
      </c>
      <c r="AX65" s="388">
        <v>0</v>
      </c>
      <c r="AY65" s="388">
        <v>0</v>
      </c>
      <c r="AZ65" s="388">
        <v>0</v>
      </c>
      <c r="BA65" s="388">
        <v>0</v>
      </c>
      <c r="BB65" s="388">
        <v>0</v>
      </c>
      <c r="BC65" s="388">
        <v>0</v>
      </c>
      <c r="BD65" s="388">
        <v>0</v>
      </c>
      <c r="BE65" s="388">
        <v>0</v>
      </c>
      <c r="BF65" s="388">
        <v>0</v>
      </c>
      <c r="BG65" s="388">
        <v>0</v>
      </c>
      <c r="BH65" s="388">
        <v>1</v>
      </c>
      <c r="BI65" s="388">
        <v>1</v>
      </c>
      <c r="BJ65" s="388">
        <v>2</v>
      </c>
      <c r="BK65" s="388">
        <v>5</v>
      </c>
      <c r="BL65" s="388">
        <v>7</v>
      </c>
      <c r="BM65" s="388">
        <v>2</v>
      </c>
      <c r="BN65" s="388">
        <v>1</v>
      </c>
      <c r="BO65" s="380">
        <v>0</v>
      </c>
      <c r="BQ65" s="351"/>
      <c r="BR65" s="359"/>
      <c r="BS65" s="356">
        <v>2116</v>
      </c>
      <c r="BT65" s="362" t="s">
        <v>349</v>
      </c>
      <c r="BU65" s="365" t="s">
        <v>136</v>
      </c>
      <c r="BV65" s="399">
        <v>10</v>
      </c>
      <c r="BW65" s="406" t="s">
        <v>38</v>
      </c>
      <c r="BX65" s="410" t="s">
        <v>38</v>
      </c>
      <c r="BY65" s="410" t="s">
        <v>38</v>
      </c>
      <c r="BZ65" s="410" t="s">
        <v>38</v>
      </c>
      <c r="CA65" s="414" t="s">
        <v>38</v>
      </c>
      <c r="CB65" s="406" t="s">
        <v>38</v>
      </c>
      <c r="CC65" s="410" t="s">
        <v>38</v>
      </c>
      <c r="CD65" s="410" t="s">
        <v>38</v>
      </c>
      <c r="CE65" s="410" t="s">
        <v>38</v>
      </c>
      <c r="CF65" s="410" t="s">
        <v>38</v>
      </c>
      <c r="CG65" s="410" t="s">
        <v>38</v>
      </c>
      <c r="CH65" s="410" t="s">
        <v>38</v>
      </c>
      <c r="CI65" s="410" t="s">
        <v>38</v>
      </c>
      <c r="CJ65" s="410" t="s">
        <v>38</v>
      </c>
      <c r="CK65" s="410" t="s">
        <v>38</v>
      </c>
      <c r="CL65" s="410">
        <v>1</v>
      </c>
      <c r="CM65" s="410" t="s">
        <v>38</v>
      </c>
      <c r="CN65" s="410" t="s">
        <v>38</v>
      </c>
      <c r="CO65" s="410" t="s">
        <v>38</v>
      </c>
      <c r="CP65" s="410">
        <v>1</v>
      </c>
      <c r="CQ65" s="410">
        <v>2</v>
      </c>
      <c r="CR65" s="410">
        <v>2</v>
      </c>
      <c r="CS65" s="410">
        <v>4</v>
      </c>
      <c r="CT65" s="410" t="s">
        <v>38</v>
      </c>
      <c r="CU65" s="410" t="s">
        <v>38</v>
      </c>
      <c r="CV65" s="410" t="s">
        <v>38</v>
      </c>
      <c r="CW65" s="426" t="s">
        <v>38</v>
      </c>
      <c r="CZ65" s="351"/>
      <c r="DA65" s="359"/>
      <c r="DB65" s="356">
        <v>2116</v>
      </c>
      <c r="DC65" s="362" t="s">
        <v>349</v>
      </c>
      <c r="DD65" s="365" t="s">
        <v>136</v>
      </c>
      <c r="DE65" s="399">
        <v>15</v>
      </c>
      <c r="DF65" s="406" t="s">
        <v>38</v>
      </c>
      <c r="DG65" s="410" t="s">
        <v>38</v>
      </c>
      <c r="DH65" s="410" t="s">
        <v>38</v>
      </c>
      <c r="DI65" s="410" t="s">
        <v>38</v>
      </c>
      <c r="DJ65" s="414" t="s">
        <v>38</v>
      </c>
      <c r="DK65" s="406" t="s">
        <v>38</v>
      </c>
      <c r="DL65" s="410" t="s">
        <v>38</v>
      </c>
      <c r="DM65" s="410" t="s">
        <v>38</v>
      </c>
      <c r="DN65" s="410" t="s">
        <v>38</v>
      </c>
      <c r="DO65" s="410" t="s">
        <v>38</v>
      </c>
      <c r="DP65" s="410" t="s">
        <v>38</v>
      </c>
      <c r="DQ65" s="410" t="s">
        <v>38</v>
      </c>
      <c r="DR65" s="410" t="s">
        <v>38</v>
      </c>
      <c r="DS65" s="410" t="s">
        <v>38</v>
      </c>
      <c r="DT65" s="410" t="s">
        <v>38</v>
      </c>
      <c r="DU65" s="410">
        <v>1</v>
      </c>
      <c r="DV65" s="410" t="s">
        <v>38</v>
      </c>
      <c r="DW65" s="410">
        <v>2</v>
      </c>
      <c r="DX65" s="410">
        <v>2</v>
      </c>
      <c r="DY65" s="410">
        <v>1</v>
      </c>
      <c r="DZ65" s="410">
        <v>1</v>
      </c>
      <c r="EA65" s="410">
        <v>2</v>
      </c>
      <c r="EB65" s="410">
        <v>3</v>
      </c>
      <c r="EC65" s="410">
        <v>3</v>
      </c>
      <c r="ED65" s="410" t="s">
        <v>38</v>
      </c>
      <c r="EE65" s="410" t="s">
        <v>38</v>
      </c>
      <c r="EF65" s="426" t="s">
        <v>38</v>
      </c>
      <c r="EH65" s="351"/>
      <c r="EI65" s="359"/>
      <c r="EJ65" s="356">
        <v>2116</v>
      </c>
      <c r="EK65" s="362" t="s">
        <v>349</v>
      </c>
      <c r="EL65" s="365" t="s">
        <v>136</v>
      </c>
      <c r="EM65" s="429">
        <v>16</v>
      </c>
      <c r="EN65" s="432" t="s">
        <v>38</v>
      </c>
      <c r="EO65" s="435" t="s">
        <v>38</v>
      </c>
      <c r="EP65" s="435" t="s">
        <v>38</v>
      </c>
      <c r="EQ65" s="435" t="s">
        <v>38</v>
      </c>
      <c r="ER65" s="426" t="s">
        <v>38</v>
      </c>
      <c r="ES65" s="432" t="s">
        <v>38</v>
      </c>
      <c r="ET65" s="435" t="s">
        <v>38</v>
      </c>
      <c r="EU65" s="435" t="s">
        <v>38</v>
      </c>
      <c r="EV65" s="435" t="s">
        <v>38</v>
      </c>
      <c r="EW65" s="435" t="s">
        <v>38</v>
      </c>
      <c r="EX65" s="435" t="s">
        <v>38</v>
      </c>
      <c r="EY65" s="435" t="s">
        <v>38</v>
      </c>
      <c r="EZ65" s="435" t="s">
        <v>38</v>
      </c>
      <c r="FA65" s="435" t="s">
        <v>38</v>
      </c>
      <c r="FB65" s="435" t="s">
        <v>38</v>
      </c>
      <c r="FC65" s="435" t="s">
        <v>38</v>
      </c>
      <c r="FD65" s="435">
        <v>1</v>
      </c>
      <c r="FE65" s="435" t="s">
        <v>38</v>
      </c>
      <c r="FF65" s="435">
        <v>2</v>
      </c>
      <c r="FG65" s="435">
        <v>2</v>
      </c>
      <c r="FH65" s="435">
        <v>3</v>
      </c>
      <c r="FI65" s="435">
        <v>3</v>
      </c>
      <c r="FJ65" s="435">
        <v>4</v>
      </c>
      <c r="FK65" s="435">
        <v>1</v>
      </c>
      <c r="FL65" s="435" t="s">
        <v>38</v>
      </c>
      <c r="FM65" s="435" t="s">
        <v>38</v>
      </c>
      <c r="FN65" s="426" t="s">
        <v>38</v>
      </c>
      <c r="FP65" s="351"/>
      <c r="FQ65" s="359"/>
      <c r="FR65" s="356">
        <v>2116</v>
      </c>
      <c r="FS65" s="362" t="s">
        <v>349</v>
      </c>
      <c r="FT65" s="365" t="s">
        <v>136</v>
      </c>
      <c r="FU65" s="399">
        <v>14</v>
      </c>
      <c r="FV65" s="406" t="s">
        <v>38</v>
      </c>
      <c r="FW65" s="410" t="s">
        <v>38</v>
      </c>
      <c r="FX65" s="410" t="s">
        <v>38</v>
      </c>
      <c r="FY65" s="410" t="s">
        <v>38</v>
      </c>
      <c r="FZ65" s="414" t="s">
        <v>38</v>
      </c>
      <c r="GA65" s="406" t="s">
        <v>38</v>
      </c>
      <c r="GB65" s="410" t="s">
        <v>38</v>
      </c>
      <c r="GC65" s="410" t="s">
        <v>38</v>
      </c>
      <c r="GD65" s="410" t="s">
        <v>38</v>
      </c>
      <c r="GE65" s="410" t="s">
        <v>38</v>
      </c>
      <c r="GF65" s="410" t="s">
        <v>38</v>
      </c>
      <c r="GG65" s="410" t="s">
        <v>38</v>
      </c>
      <c r="GH65" s="410" t="s">
        <v>38</v>
      </c>
      <c r="GI65" s="410" t="s">
        <v>38</v>
      </c>
      <c r="GJ65" s="410" t="s">
        <v>38</v>
      </c>
      <c r="GK65" s="410" t="s">
        <v>38</v>
      </c>
      <c r="GL65" s="410" t="s">
        <v>38</v>
      </c>
      <c r="GM65" s="410" t="s">
        <v>38</v>
      </c>
      <c r="GN65" s="410">
        <v>2</v>
      </c>
      <c r="GO65" s="410">
        <v>1</v>
      </c>
      <c r="GP65" s="410">
        <v>1</v>
      </c>
      <c r="GQ65" s="410">
        <v>2</v>
      </c>
      <c r="GR65" s="410">
        <v>6</v>
      </c>
      <c r="GS65" s="410">
        <v>2</v>
      </c>
      <c r="GT65" s="410" t="s">
        <v>38</v>
      </c>
      <c r="GU65" s="410" t="s">
        <v>38</v>
      </c>
      <c r="GV65" s="426" t="s">
        <v>38</v>
      </c>
      <c r="GX65" s="351"/>
      <c r="GY65" s="359"/>
      <c r="GZ65" s="356">
        <v>2116</v>
      </c>
      <c r="HA65" s="362" t="s">
        <v>349</v>
      </c>
      <c r="HB65" s="365" t="s">
        <v>136</v>
      </c>
      <c r="HC65" s="399">
        <v>16</v>
      </c>
      <c r="HD65" s="406" t="s">
        <v>38</v>
      </c>
      <c r="HE65" s="410" t="s">
        <v>38</v>
      </c>
      <c r="HF65" s="410" t="s">
        <v>38</v>
      </c>
      <c r="HG65" s="410" t="s">
        <v>38</v>
      </c>
      <c r="HH65" s="414" t="s">
        <v>38</v>
      </c>
      <c r="HI65" s="418" t="s">
        <v>38</v>
      </c>
      <c r="HJ65" s="410" t="s">
        <v>38</v>
      </c>
      <c r="HK65" s="410" t="s">
        <v>38</v>
      </c>
      <c r="HL65" s="410" t="s">
        <v>38</v>
      </c>
      <c r="HM65" s="410" t="s">
        <v>38</v>
      </c>
      <c r="HN65" s="410" t="s">
        <v>38</v>
      </c>
      <c r="HO65" s="410" t="s">
        <v>38</v>
      </c>
      <c r="HP65" s="410" t="s">
        <v>38</v>
      </c>
      <c r="HQ65" s="410" t="s">
        <v>38</v>
      </c>
      <c r="HR65" s="410" t="s">
        <v>38</v>
      </c>
      <c r="HS65" s="410" t="s">
        <v>38</v>
      </c>
      <c r="HT65" s="410">
        <v>1</v>
      </c>
      <c r="HU65" s="410" t="s">
        <v>38</v>
      </c>
      <c r="HV65" s="410">
        <v>3</v>
      </c>
      <c r="HW65" s="410">
        <v>2</v>
      </c>
      <c r="HX65" s="410">
        <v>2</v>
      </c>
      <c r="HY65" s="410">
        <v>4</v>
      </c>
      <c r="HZ65" s="410">
        <v>2</v>
      </c>
      <c r="IA65" s="410">
        <v>1</v>
      </c>
      <c r="IB65" s="410">
        <v>1</v>
      </c>
      <c r="IC65" s="410" t="s">
        <v>38</v>
      </c>
      <c r="ID65" s="426" t="s">
        <v>38</v>
      </c>
      <c r="IF65" s="351"/>
      <c r="IG65" s="359"/>
      <c r="IH65" s="356">
        <v>2116</v>
      </c>
      <c r="II65" s="362" t="s">
        <v>349</v>
      </c>
      <c r="IJ65" s="365" t="s">
        <v>136</v>
      </c>
      <c r="IK65" s="399">
        <v>20</v>
      </c>
      <c r="IL65" s="406" t="s">
        <v>38</v>
      </c>
      <c r="IM65" s="410" t="s">
        <v>38</v>
      </c>
      <c r="IN65" s="410" t="s">
        <v>38</v>
      </c>
      <c r="IO65" s="410" t="s">
        <v>38</v>
      </c>
      <c r="IP65" s="414" t="s">
        <v>38</v>
      </c>
      <c r="IQ65" s="418" t="s">
        <v>38</v>
      </c>
      <c r="IR65" s="410" t="s">
        <v>38</v>
      </c>
      <c r="IS65" s="410" t="s">
        <v>38</v>
      </c>
      <c r="IT65" s="410" t="s">
        <v>38</v>
      </c>
      <c r="IU65" s="410" t="s">
        <v>38</v>
      </c>
      <c r="IV65" s="410" t="s">
        <v>38</v>
      </c>
      <c r="IW65" s="410" t="s">
        <v>38</v>
      </c>
      <c r="IX65" s="410" t="s">
        <v>38</v>
      </c>
      <c r="IY65" s="410" t="s">
        <v>38</v>
      </c>
      <c r="IZ65" s="410" t="s">
        <v>38</v>
      </c>
      <c r="JA65" s="410">
        <v>1</v>
      </c>
      <c r="JB65" s="410" t="s">
        <v>38</v>
      </c>
      <c r="JC65" s="410" t="s">
        <v>38</v>
      </c>
      <c r="JD65" s="410">
        <v>3</v>
      </c>
      <c r="JE65" s="410">
        <v>1</v>
      </c>
      <c r="JF65" s="410">
        <v>2</v>
      </c>
      <c r="JG65" s="410">
        <v>6</v>
      </c>
      <c r="JH65" s="410">
        <v>5</v>
      </c>
      <c r="JI65" s="410">
        <v>1</v>
      </c>
      <c r="JJ65" s="410">
        <v>1</v>
      </c>
      <c r="JK65" s="410" t="s">
        <v>38</v>
      </c>
      <c r="JL65" s="426" t="s">
        <v>38</v>
      </c>
      <c r="JN65" s="351"/>
      <c r="JO65" s="359"/>
      <c r="JP65" s="356">
        <v>2116</v>
      </c>
      <c r="JQ65" s="362" t="s">
        <v>349</v>
      </c>
      <c r="JR65" s="365" t="s">
        <v>136</v>
      </c>
      <c r="JS65" s="399">
        <v>10</v>
      </c>
      <c r="JT65" s="406" t="s">
        <v>38</v>
      </c>
      <c r="JU65" s="410" t="s">
        <v>38</v>
      </c>
      <c r="JV65" s="410" t="s">
        <v>38</v>
      </c>
      <c r="JW65" s="410" t="s">
        <v>38</v>
      </c>
      <c r="JX65" s="414" t="s">
        <v>38</v>
      </c>
      <c r="JY65" s="418" t="s">
        <v>38</v>
      </c>
      <c r="JZ65" s="410" t="s">
        <v>38</v>
      </c>
      <c r="KA65" s="410" t="s">
        <v>38</v>
      </c>
      <c r="KB65" s="410" t="s">
        <v>38</v>
      </c>
      <c r="KC65" s="410" t="s">
        <v>38</v>
      </c>
      <c r="KD65" s="410" t="s">
        <v>38</v>
      </c>
      <c r="KE65" s="410" t="s">
        <v>38</v>
      </c>
      <c r="KF65" s="410" t="s">
        <v>38</v>
      </c>
      <c r="KG65" s="410" t="s">
        <v>38</v>
      </c>
      <c r="KH65" s="410" t="s">
        <v>38</v>
      </c>
      <c r="KI65" s="410" t="s">
        <v>38</v>
      </c>
      <c r="KJ65" s="410" t="s">
        <v>38</v>
      </c>
      <c r="KK65" s="410" t="s">
        <v>38</v>
      </c>
      <c r="KL65" s="410">
        <v>2</v>
      </c>
      <c r="KM65" s="410">
        <v>2</v>
      </c>
      <c r="KN65" s="410">
        <v>2</v>
      </c>
      <c r="KO65" s="410" t="s">
        <v>38</v>
      </c>
      <c r="KP65" s="410">
        <v>3</v>
      </c>
      <c r="KQ65" s="410">
        <v>1</v>
      </c>
      <c r="KR65" s="410" t="s">
        <v>38</v>
      </c>
      <c r="KS65" s="410" t="s">
        <v>38</v>
      </c>
      <c r="KT65" s="426" t="s">
        <v>38</v>
      </c>
    </row>
    <row r="66" spans="2:306" ht="18.75" customHeight="1">
      <c r="B66" s="351"/>
      <c r="C66" s="359"/>
      <c r="D66" s="356"/>
      <c r="E66" s="362"/>
      <c r="F66" s="366" t="s">
        <v>17</v>
      </c>
      <c r="G66" s="370">
        <f t="shared" si="0"/>
        <v>14</v>
      </c>
      <c r="H66" s="370">
        <v>0</v>
      </c>
      <c r="I66" s="370">
        <v>0</v>
      </c>
      <c r="J66" s="370">
        <v>0</v>
      </c>
      <c r="K66" s="370">
        <v>0</v>
      </c>
      <c r="L66" s="370">
        <v>0</v>
      </c>
      <c r="M66" s="370">
        <v>0</v>
      </c>
      <c r="N66" s="370">
        <v>0</v>
      </c>
      <c r="O66" s="370">
        <v>0</v>
      </c>
      <c r="P66" s="370">
        <v>0</v>
      </c>
      <c r="Q66" s="370">
        <v>0</v>
      </c>
      <c r="R66" s="370">
        <v>0</v>
      </c>
      <c r="S66" s="370">
        <v>0</v>
      </c>
      <c r="T66" s="370">
        <v>0</v>
      </c>
      <c r="U66" s="370">
        <v>0</v>
      </c>
      <c r="V66" s="370">
        <v>0</v>
      </c>
      <c r="W66" s="370">
        <v>0</v>
      </c>
      <c r="X66" s="370">
        <v>0</v>
      </c>
      <c r="Y66" s="370">
        <v>0</v>
      </c>
      <c r="Z66" s="370">
        <v>0</v>
      </c>
      <c r="AA66" s="370">
        <v>1</v>
      </c>
      <c r="AB66" s="370">
        <v>1</v>
      </c>
      <c r="AC66" s="370">
        <v>2</v>
      </c>
      <c r="AD66" s="370">
        <v>3</v>
      </c>
      <c r="AE66" s="370">
        <v>5</v>
      </c>
      <c r="AF66" s="370">
        <v>2</v>
      </c>
      <c r="AG66" s="370">
        <v>0</v>
      </c>
      <c r="AJ66" s="351"/>
      <c r="AK66" s="359"/>
      <c r="AL66" s="356"/>
      <c r="AM66" s="362"/>
      <c r="AN66" s="366" t="s">
        <v>17</v>
      </c>
      <c r="AO66" s="381">
        <f t="shared" si="2"/>
        <v>5</v>
      </c>
      <c r="AP66" s="385">
        <v>0</v>
      </c>
      <c r="AQ66" s="389">
        <v>0</v>
      </c>
      <c r="AR66" s="389">
        <v>0</v>
      </c>
      <c r="AS66" s="389">
        <v>0</v>
      </c>
      <c r="AT66" s="389">
        <v>0</v>
      </c>
      <c r="AU66" s="389">
        <v>0</v>
      </c>
      <c r="AV66" s="389">
        <v>0</v>
      </c>
      <c r="AW66" s="389">
        <v>0</v>
      </c>
      <c r="AX66" s="389">
        <v>0</v>
      </c>
      <c r="AY66" s="389">
        <v>0</v>
      </c>
      <c r="AZ66" s="389">
        <v>0</v>
      </c>
      <c r="BA66" s="389">
        <v>0</v>
      </c>
      <c r="BB66" s="389">
        <v>0</v>
      </c>
      <c r="BC66" s="389">
        <v>0</v>
      </c>
      <c r="BD66" s="389">
        <v>0</v>
      </c>
      <c r="BE66" s="389">
        <v>0</v>
      </c>
      <c r="BF66" s="389">
        <v>0</v>
      </c>
      <c r="BG66" s="389">
        <v>0</v>
      </c>
      <c r="BH66" s="389">
        <v>0</v>
      </c>
      <c r="BI66" s="389">
        <v>0</v>
      </c>
      <c r="BJ66" s="389">
        <v>1</v>
      </c>
      <c r="BK66" s="389">
        <v>0</v>
      </c>
      <c r="BL66" s="389">
        <v>2</v>
      </c>
      <c r="BM66" s="389">
        <v>2</v>
      </c>
      <c r="BN66" s="389">
        <v>0</v>
      </c>
      <c r="BO66" s="381">
        <v>0</v>
      </c>
      <c r="BQ66" s="351"/>
      <c r="BR66" s="359"/>
      <c r="BS66" s="356"/>
      <c r="BT66" s="362"/>
      <c r="BU66" s="366" t="s">
        <v>17</v>
      </c>
      <c r="BV66" s="400">
        <v>7</v>
      </c>
      <c r="BW66" s="405" t="s">
        <v>38</v>
      </c>
      <c r="BX66" s="409" t="s">
        <v>38</v>
      </c>
      <c r="BY66" s="409" t="s">
        <v>38</v>
      </c>
      <c r="BZ66" s="409" t="s">
        <v>38</v>
      </c>
      <c r="CA66" s="413" t="s">
        <v>38</v>
      </c>
      <c r="CB66" s="405" t="s">
        <v>38</v>
      </c>
      <c r="CC66" s="409" t="s">
        <v>38</v>
      </c>
      <c r="CD66" s="409" t="s">
        <v>38</v>
      </c>
      <c r="CE66" s="409" t="s">
        <v>38</v>
      </c>
      <c r="CF66" s="409" t="s">
        <v>38</v>
      </c>
      <c r="CG66" s="409" t="s">
        <v>38</v>
      </c>
      <c r="CH66" s="409" t="s">
        <v>38</v>
      </c>
      <c r="CI66" s="409" t="s">
        <v>38</v>
      </c>
      <c r="CJ66" s="409" t="s">
        <v>38</v>
      </c>
      <c r="CK66" s="409" t="s">
        <v>38</v>
      </c>
      <c r="CL66" s="409" t="s">
        <v>38</v>
      </c>
      <c r="CM66" s="409" t="s">
        <v>38</v>
      </c>
      <c r="CN66" s="409">
        <v>1</v>
      </c>
      <c r="CO66" s="409">
        <v>1</v>
      </c>
      <c r="CP66" s="409" t="s">
        <v>38</v>
      </c>
      <c r="CQ66" s="409">
        <v>1</v>
      </c>
      <c r="CR66" s="409">
        <v>1</v>
      </c>
      <c r="CS66" s="409">
        <v>1</v>
      </c>
      <c r="CT66" s="409">
        <v>2</v>
      </c>
      <c r="CU66" s="409" t="s">
        <v>38</v>
      </c>
      <c r="CV66" s="409" t="s">
        <v>38</v>
      </c>
      <c r="CW66" s="425" t="s">
        <v>38</v>
      </c>
      <c r="CZ66" s="351"/>
      <c r="DA66" s="359"/>
      <c r="DB66" s="356"/>
      <c r="DC66" s="362"/>
      <c r="DD66" s="366" t="s">
        <v>17</v>
      </c>
      <c r="DE66" s="400">
        <v>11</v>
      </c>
      <c r="DF66" s="405" t="s">
        <v>38</v>
      </c>
      <c r="DG66" s="409" t="s">
        <v>38</v>
      </c>
      <c r="DH66" s="409" t="s">
        <v>38</v>
      </c>
      <c r="DI66" s="409" t="s">
        <v>38</v>
      </c>
      <c r="DJ66" s="413" t="s">
        <v>38</v>
      </c>
      <c r="DK66" s="405" t="s">
        <v>38</v>
      </c>
      <c r="DL66" s="409" t="s">
        <v>38</v>
      </c>
      <c r="DM66" s="409" t="s">
        <v>38</v>
      </c>
      <c r="DN66" s="409" t="s">
        <v>38</v>
      </c>
      <c r="DO66" s="409" t="s">
        <v>38</v>
      </c>
      <c r="DP66" s="409" t="s">
        <v>38</v>
      </c>
      <c r="DQ66" s="409" t="s">
        <v>38</v>
      </c>
      <c r="DR66" s="409" t="s">
        <v>38</v>
      </c>
      <c r="DS66" s="409" t="s">
        <v>38</v>
      </c>
      <c r="DT66" s="409" t="s">
        <v>38</v>
      </c>
      <c r="DU66" s="409" t="s">
        <v>38</v>
      </c>
      <c r="DV66" s="409" t="s">
        <v>38</v>
      </c>
      <c r="DW66" s="409" t="s">
        <v>38</v>
      </c>
      <c r="DX66" s="409" t="s">
        <v>38</v>
      </c>
      <c r="DY66" s="409" t="s">
        <v>38</v>
      </c>
      <c r="DZ66" s="409" t="s">
        <v>38</v>
      </c>
      <c r="EA66" s="409">
        <v>1</v>
      </c>
      <c r="EB66" s="409">
        <v>6</v>
      </c>
      <c r="EC66" s="409">
        <v>3</v>
      </c>
      <c r="ED66" s="409">
        <v>1</v>
      </c>
      <c r="EE66" s="409" t="s">
        <v>38</v>
      </c>
      <c r="EF66" s="425" t="s">
        <v>38</v>
      </c>
      <c r="EH66" s="351"/>
      <c r="EI66" s="359"/>
      <c r="EJ66" s="356"/>
      <c r="EK66" s="362"/>
      <c r="EL66" s="366" t="s">
        <v>17</v>
      </c>
      <c r="EM66" s="428">
        <v>4</v>
      </c>
      <c r="EN66" s="431" t="s">
        <v>38</v>
      </c>
      <c r="EO66" s="434" t="s">
        <v>38</v>
      </c>
      <c r="EP66" s="434" t="s">
        <v>38</v>
      </c>
      <c r="EQ66" s="434" t="s">
        <v>38</v>
      </c>
      <c r="ER66" s="425" t="s">
        <v>38</v>
      </c>
      <c r="ES66" s="431" t="s">
        <v>38</v>
      </c>
      <c r="ET66" s="434" t="s">
        <v>38</v>
      </c>
      <c r="EU66" s="434" t="s">
        <v>38</v>
      </c>
      <c r="EV66" s="434" t="s">
        <v>38</v>
      </c>
      <c r="EW66" s="434" t="s">
        <v>38</v>
      </c>
      <c r="EX66" s="434" t="s">
        <v>38</v>
      </c>
      <c r="EY66" s="434" t="s">
        <v>38</v>
      </c>
      <c r="EZ66" s="434" t="s">
        <v>38</v>
      </c>
      <c r="FA66" s="434" t="s">
        <v>38</v>
      </c>
      <c r="FB66" s="434" t="s">
        <v>38</v>
      </c>
      <c r="FC66" s="434" t="s">
        <v>38</v>
      </c>
      <c r="FD66" s="434" t="s">
        <v>38</v>
      </c>
      <c r="FE66" s="434">
        <v>1</v>
      </c>
      <c r="FF66" s="434" t="s">
        <v>38</v>
      </c>
      <c r="FG66" s="434" t="s">
        <v>38</v>
      </c>
      <c r="FH66" s="434">
        <v>1</v>
      </c>
      <c r="FI66" s="434">
        <v>1</v>
      </c>
      <c r="FJ66" s="434">
        <v>1</v>
      </c>
      <c r="FK66" s="434" t="s">
        <v>38</v>
      </c>
      <c r="FL66" s="434" t="s">
        <v>38</v>
      </c>
      <c r="FM66" s="434" t="s">
        <v>38</v>
      </c>
      <c r="FN66" s="425" t="s">
        <v>38</v>
      </c>
      <c r="FP66" s="351"/>
      <c r="FQ66" s="359"/>
      <c r="FR66" s="356"/>
      <c r="FS66" s="362"/>
      <c r="FT66" s="366" t="s">
        <v>17</v>
      </c>
      <c r="FU66" s="400">
        <v>4</v>
      </c>
      <c r="FV66" s="405" t="s">
        <v>38</v>
      </c>
      <c r="FW66" s="409" t="s">
        <v>38</v>
      </c>
      <c r="FX66" s="409" t="s">
        <v>38</v>
      </c>
      <c r="FY66" s="409" t="s">
        <v>38</v>
      </c>
      <c r="FZ66" s="413" t="s">
        <v>38</v>
      </c>
      <c r="GA66" s="405" t="s">
        <v>38</v>
      </c>
      <c r="GB66" s="409" t="s">
        <v>38</v>
      </c>
      <c r="GC66" s="409" t="s">
        <v>38</v>
      </c>
      <c r="GD66" s="409" t="s">
        <v>38</v>
      </c>
      <c r="GE66" s="409" t="s">
        <v>38</v>
      </c>
      <c r="GF66" s="409" t="s">
        <v>38</v>
      </c>
      <c r="GG66" s="409" t="s">
        <v>38</v>
      </c>
      <c r="GH66" s="409" t="s">
        <v>38</v>
      </c>
      <c r="GI66" s="409" t="s">
        <v>38</v>
      </c>
      <c r="GJ66" s="409" t="s">
        <v>38</v>
      </c>
      <c r="GK66" s="409" t="s">
        <v>38</v>
      </c>
      <c r="GL66" s="409">
        <v>1</v>
      </c>
      <c r="GM66" s="409" t="s">
        <v>38</v>
      </c>
      <c r="GN66" s="409">
        <v>1</v>
      </c>
      <c r="GO66" s="409" t="s">
        <v>38</v>
      </c>
      <c r="GP66" s="409" t="s">
        <v>38</v>
      </c>
      <c r="GQ66" s="409" t="s">
        <v>38</v>
      </c>
      <c r="GR66" s="409" t="s">
        <v>38</v>
      </c>
      <c r="GS66" s="409">
        <v>1</v>
      </c>
      <c r="GT66" s="409">
        <v>1</v>
      </c>
      <c r="GU66" s="409" t="s">
        <v>38</v>
      </c>
      <c r="GV66" s="425" t="s">
        <v>38</v>
      </c>
      <c r="GX66" s="351"/>
      <c r="GY66" s="359"/>
      <c r="GZ66" s="356"/>
      <c r="HA66" s="362"/>
      <c r="HB66" s="366" t="s">
        <v>17</v>
      </c>
      <c r="HC66" s="400">
        <v>8</v>
      </c>
      <c r="HD66" s="405" t="s">
        <v>38</v>
      </c>
      <c r="HE66" s="409" t="s">
        <v>38</v>
      </c>
      <c r="HF66" s="409" t="s">
        <v>38</v>
      </c>
      <c r="HG66" s="409" t="s">
        <v>38</v>
      </c>
      <c r="HH66" s="413" t="s">
        <v>38</v>
      </c>
      <c r="HI66" s="417" t="s">
        <v>38</v>
      </c>
      <c r="HJ66" s="409" t="s">
        <v>38</v>
      </c>
      <c r="HK66" s="409" t="s">
        <v>38</v>
      </c>
      <c r="HL66" s="409" t="s">
        <v>38</v>
      </c>
      <c r="HM66" s="409" t="s">
        <v>38</v>
      </c>
      <c r="HN66" s="409" t="s">
        <v>38</v>
      </c>
      <c r="HO66" s="409" t="s">
        <v>38</v>
      </c>
      <c r="HP66" s="409" t="s">
        <v>38</v>
      </c>
      <c r="HQ66" s="409" t="s">
        <v>38</v>
      </c>
      <c r="HR66" s="409" t="s">
        <v>38</v>
      </c>
      <c r="HS66" s="409" t="s">
        <v>38</v>
      </c>
      <c r="HT66" s="409" t="s">
        <v>38</v>
      </c>
      <c r="HU66" s="409" t="s">
        <v>38</v>
      </c>
      <c r="HV66" s="409" t="s">
        <v>38</v>
      </c>
      <c r="HW66" s="409">
        <v>1</v>
      </c>
      <c r="HX66" s="409" t="s">
        <v>38</v>
      </c>
      <c r="HY66" s="409">
        <v>2</v>
      </c>
      <c r="HZ66" s="409">
        <v>4</v>
      </c>
      <c r="IA66" s="409">
        <v>1</v>
      </c>
      <c r="IB66" s="409" t="s">
        <v>38</v>
      </c>
      <c r="IC66" s="409" t="s">
        <v>38</v>
      </c>
      <c r="ID66" s="425" t="s">
        <v>38</v>
      </c>
      <c r="IF66" s="351"/>
      <c r="IG66" s="359"/>
      <c r="IH66" s="356"/>
      <c r="II66" s="362"/>
      <c r="IJ66" s="366" t="s">
        <v>17</v>
      </c>
      <c r="IK66" s="400">
        <v>10</v>
      </c>
      <c r="IL66" s="405" t="s">
        <v>38</v>
      </c>
      <c r="IM66" s="409" t="s">
        <v>38</v>
      </c>
      <c r="IN66" s="409" t="s">
        <v>38</v>
      </c>
      <c r="IO66" s="409" t="s">
        <v>38</v>
      </c>
      <c r="IP66" s="413" t="s">
        <v>38</v>
      </c>
      <c r="IQ66" s="417" t="s">
        <v>38</v>
      </c>
      <c r="IR66" s="409" t="s">
        <v>38</v>
      </c>
      <c r="IS66" s="409" t="s">
        <v>38</v>
      </c>
      <c r="IT66" s="409" t="s">
        <v>38</v>
      </c>
      <c r="IU66" s="409" t="s">
        <v>38</v>
      </c>
      <c r="IV66" s="409" t="s">
        <v>38</v>
      </c>
      <c r="IW66" s="409" t="s">
        <v>38</v>
      </c>
      <c r="IX66" s="409" t="s">
        <v>38</v>
      </c>
      <c r="IY66" s="409" t="s">
        <v>38</v>
      </c>
      <c r="IZ66" s="409" t="s">
        <v>38</v>
      </c>
      <c r="JA66" s="409" t="s">
        <v>38</v>
      </c>
      <c r="JB66" s="409" t="s">
        <v>38</v>
      </c>
      <c r="JC66" s="409" t="s">
        <v>38</v>
      </c>
      <c r="JD66" s="409">
        <v>2</v>
      </c>
      <c r="JE66" s="409">
        <v>1</v>
      </c>
      <c r="JF66" s="409">
        <v>1</v>
      </c>
      <c r="JG66" s="409" t="s">
        <v>38</v>
      </c>
      <c r="JH66" s="409">
        <v>1</v>
      </c>
      <c r="JI66" s="409">
        <v>4</v>
      </c>
      <c r="JJ66" s="409">
        <v>1</v>
      </c>
      <c r="JK66" s="409" t="s">
        <v>38</v>
      </c>
      <c r="JL66" s="425" t="s">
        <v>38</v>
      </c>
      <c r="JN66" s="351"/>
      <c r="JO66" s="359"/>
      <c r="JP66" s="356"/>
      <c r="JQ66" s="362"/>
      <c r="JR66" s="366" t="s">
        <v>17</v>
      </c>
      <c r="JS66" s="400">
        <v>7</v>
      </c>
      <c r="JT66" s="405" t="s">
        <v>38</v>
      </c>
      <c r="JU66" s="409" t="s">
        <v>38</v>
      </c>
      <c r="JV66" s="409" t="s">
        <v>38</v>
      </c>
      <c r="JW66" s="409" t="s">
        <v>38</v>
      </c>
      <c r="JX66" s="413" t="s">
        <v>38</v>
      </c>
      <c r="JY66" s="417" t="s">
        <v>38</v>
      </c>
      <c r="JZ66" s="409" t="s">
        <v>38</v>
      </c>
      <c r="KA66" s="409" t="s">
        <v>38</v>
      </c>
      <c r="KB66" s="409" t="s">
        <v>38</v>
      </c>
      <c r="KC66" s="409" t="s">
        <v>38</v>
      </c>
      <c r="KD66" s="409" t="s">
        <v>38</v>
      </c>
      <c r="KE66" s="409" t="s">
        <v>38</v>
      </c>
      <c r="KF66" s="409">
        <v>1</v>
      </c>
      <c r="KG66" s="409" t="s">
        <v>38</v>
      </c>
      <c r="KH66" s="409" t="s">
        <v>38</v>
      </c>
      <c r="KI66" s="409">
        <v>1</v>
      </c>
      <c r="KJ66" s="409" t="s">
        <v>38</v>
      </c>
      <c r="KK66" s="409" t="s">
        <v>38</v>
      </c>
      <c r="KL66" s="409" t="s">
        <v>38</v>
      </c>
      <c r="KM66" s="409" t="s">
        <v>38</v>
      </c>
      <c r="KN66" s="409">
        <v>1</v>
      </c>
      <c r="KO66" s="409" t="s">
        <v>38</v>
      </c>
      <c r="KP66" s="409">
        <v>1</v>
      </c>
      <c r="KQ66" s="409">
        <v>3</v>
      </c>
      <c r="KR66" s="409" t="s">
        <v>38</v>
      </c>
      <c r="KS66" s="409" t="s">
        <v>38</v>
      </c>
      <c r="KT66" s="425" t="s">
        <v>38</v>
      </c>
    </row>
    <row r="67" spans="2:306" ht="18.75" customHeight="1">
      <c r="B67" s="351"/>
      <c r="C67" s="359"/>
      <c r="D67" s="356">
        <v>2117</v>
      </c>
      <c r="E67" s="362" t="s">
        <v>350</v>
      </c>
      <c r="F67" s="365" t="s">
        <v>136</v>
      </c>
      <c r="G67" s="369">
        <f t="shared" si="0"/>
        <v>8</v>
      </c>
      <c r="H67" s="369">
        <v>0</v>
      </c>
      <c r="I67" s="369">
        <v>0</v>
      </c>
      <c r="J67" s="369">
        <v>0</v>
      </c>
      <c r="K67" s="369">
        <v>0</v>
      </c>
      <c r="L67" s="369">
        <v>0</v>
      </c>
      <c r="M67" s="369">
        <v>0</v>
      </c>
      <c r="N67" s="369">
        <v>1</v>
      </c>
      <c r="O67" s="369">
        <v>0</v>
      </c>
      <c r="P67" s="369">
        <v>0</v>
      </c>
      <c r="Q67" s="369">
        <v>0</v>
      </c>
      <c r="R67" s="369">
        <v>0</v>
      </c>
      <c r="S67" s="369">
        <v>0</v>
      </c>
      <c r="T67" s="369">
        <v>0</v>
      </c>
      <c r="U67" s="369">
        <v>0</v>
      </c>
      <c r="V67" s="369">
        <v>4</v>
      </c>
      <c r="W67" s="369">
        <v>0</v>
      </c>
      <c r="X67" s="369">
        <v>0</v>
      </c>
      <c r="Y67" s="369">
        <v>0</v>
      </c>
      <c r="Z67" s="369">
        <v>1</v>
      </c>
      <c r="AA67" s="369">
        <v>1</v>
      </c>
      <c r="AB67" s="369">
        <v>0</v>
      </c>
      <c r="AC67" s="369">
        <v>1</v>
      </c>
      <c r="AD67" s="369">
        <v>0</v>
      </c>
      <c r="AE67" s="369">
        <v>0</v>
      </c>
      <c r="AF67" s="369">
        <v>0</v>
      </c>
      <c r="AG67" s="369">
        <v>0</v>
      </c>
      <c r="AJ67" s="351"/>
      <c r="AK67" s="359"/>
      <c r="AL67" s="356">
        <v>2117</v>
      </c>
      <c r="AM67" s="362" t="s">
        <v>350</v>
      </c>
      <c r="AN67" s="365" t="s">
        <v>136</v>
      </c>
      <c r="AO67" s="380">
        <f t="shared" si="2"/>
        <v>4</v>
      </c>
      <c r="AP67" s="384">
        <v>0</v>
      </c>
      <c r="AQ67" s="388">
        <v>0</v>
      </c>
      <c r="AR67" s="388">
        <v>0</v>
      </c>
      <c r="AS67" s="388">
        <v>0</v>
      </c>
      <c r="AT67" s="388">
        <v>0</v>
      </c>
      <c r="AU67" s="388">
        <v>0</v>
      </c>
      <c r="AV67" s="388">
        <v>0</v>
      </c>
      <c r="AW67" s="388">
        <v>1</v>
      </c>
      <c r="AX67" s="388">
        <v>0</v>
      </c>
      <c r="AY67" s="388">
        <v>0</v>
      </c>
      <c r="AZ67" s="388">
        <v>0</v>
      </c>
      <c r="BA67" s="388">
        <v>0</v>
      </c>
      <c r="BB67" s="388">
        <v>0</v>
      </c>
      <c r="BC67" s="388">
        <v>0</v>
      </c>
      <c r="BD67" s="388">
        <v>0</v>
      </c>
      <c r="BE67" s="388">
        <v>0</v>
      </c>
      <c r="BF67" s="388">
        <v>0</v>
      </c>
      <c r="BG67" s="388">
        <v>0</v>
      </c>
      <c r="BH67" s="388">
        <v>0</v>
      </c>
      <c r="BI67" s="388">
        <v>2</v>
      </c>
      <c r="BJ67" s="388">
        <v>1</v>
      </c>
      <c r="BK67" s="388">
        <v>0</v>
      </c>
      <c r="BL67" s="388">
        <v>0</v>
      </c>
      <c r="BM67" s="388">
        <v>0</v>
      </c>
      <c r="BN67" s="388">
        <v>0</v>
      </c>
      <c r="BO67" s="380">
        <v>0</v>
      </c>
      <c r="BQ67" s="351"/>
      <c r="BR67" s="359"/>
      <c r="BS67" s="356">
        <v>2117</v>
      </c>
      <c r="BT67" s="362" t="s">
        <v>350</v>
      </c>
      <c r="BU67" s="365" t="s">
        <v>136</v>
      </c>
      <c r="BV67" s="399">
        <v>6</v>
      </c>
      <c r="BW67" s="406" t="s">
        <v>38</v>
      </c>
      <c r="BX67" s="410" t="s">
        <v>38</v>
      </c>
      <c r="BY67" s="410" t="s">
        <v>38</v>
      </c>
      <c r="BZ67" s="410" t="s">
        <v>38</v>
      </c>
      <c r="CA67" s="414" t="s">
        <v>38</v>
      </c>
      <c r="CB67" s="406" t="s">
        <v>38</v>
      </c>
      <c r="CC67" s="410" t="s">
        <v>38</v>
      </c>
      <c r="CD67" s="410" t="s">
        <v>38</v>
      </c>
      <c r="CE67" s="410" t="s">
        <v>38</v>
      </c>
      <c r="CF67" s="410" t="s">
        <v>38</v>
      </c>
      <c r="CG67" s="410" t="s">
        <v>38</v>
      </c>
      <c r="CH67" s="410" t="s">
        <v>38</v>
      </c>
      <c r="CI67" s="410" t="s">
        <v>38</v>
      </c>
      <c r="CJ67" s="410">
        <v>1</v>
      </c>
      <c r="CK67" s="410" t="s">
        <v>38</v>
      </c>
      <c r="CL67" s="410" t="s">
        <v>38</v>
      </c>
      <c r="CM67" s="410" t="s">
        <v>38</v>
      </c>
      <c r="CN67" s="410">
        <v>2</v>
      </c>
      <c r="CO67" s="410" t="s">
        <v>38</v>
      </c>
      <c r="CP67" s="410">
        <v>2</v>
      </c>
      <c r="CQ67" s="410">
        <v>1</v>
      </c>
      <c r="CR67" s="410" t="s">
        <v>38</v>
      </c>
      <c r="CS67" s="410" t="s">
        <v>38</v>
      </c>
      <c r="CT67" s="410" t="s">
        <v>38</v>
      </c>
      <c r="CU67" s="410" t="s">
        <v>38</v>
      </c>
      <c r="CV67" s="410" t="s">
        <v>38</v>
      </c>
      <c r="CW67" s="426" t="s">
        <v>38</v>
      </c>
      <c r="CZ67" s="351"/>
      <c r="DA67" s="359"/>
      <c r="DB67" s="356">
        <v>2117</v>
      </c>
      <c r="DC67" s="362" t="s">
        <v>350</v>
      </c>
      <c r="DD67" s="365" t="s">
        <v>136</v>
      </c>
      <c r="DE67" s="399">
        <v>3</v>
      </c>
      <c r="DF67" s="406" t="s">
        <v>38</v>
      </c>
      <c r="DG67" s="410" t="s">
        <v>38</v>
      </c>
      <c r="DH67" s="410" t="s">
        <v>38</v>
      </c>
      <c r="DI67" s="410" t="s">
        <v>38</v>
      </c>
      <c r="DJ67" s="414" t="s">
        <v>38</v>
      </c>
      <c r="DK67" s="406" t="s">
        <v>38</v>
      </c>
      <c r="DL67" s="410" t="s">
        <v>38</v>
      </c>
      <c r="DM67" s="410" t="s">
        <v>38</v>
      </c>
      <c r="DN67" s="410" t="s">
        <v>38</v>
      </c>
      <c r="DO67" s="410" t="s">
        <v>38</v>
      </c>
      <c r="DP67" s="410" t="s">
        <v>38</v>
      </c>
      <c r="DQ67" s="410" t="s">
        <v>38</v>
      </c>
      <c r="DR67" s="410" t="s">
        <v>38</v>
      </c>
      <c r="DS67" s="410" t="s">
        <v>38</v>
      </c>
      <c r="DT67" s="410" t="s">
        <v>38</v>
      </c>
      <c r="DU67" s="410" t="s">
        <v>38</v>
      </c>
      <c r="DV67" s="410" t="s">
        <v>38</v>
      </c>
      <c r="DW67" s="410" t="s">
        <v>38</v>
      </c>
      <c r="DX67" s="410">
        <v>1</v>
      </c>
      <c r="DY67" s="410">
        <v>2</v>
      </c>
      <c r="DZ67" s="410" t="s">
        <v>38</v>
      </c>
      <c r="EA67" s="410" t="s">
        <v>38</v>
      </c>
      <c r="EB67" s="410" t="s">
        <v>38</v>
      </c>
      <c r="EC67" s="410" t="s">
        <v>38</v>
      </c>
      <c r="ED67" s="410" t="s">
        <v>38</v>
      </c>
      <c r="EE67" s="410" t="s">
        <v>38</v>
      </c>
      <c r="EF67" s="426" t="s">
        <v>38</v>
      </c>
      <c r="EH67" s="351"/>
      <c r="EI67" s="359"/>
      <c r="EJ67" s="356">
        <v>2117</v>
      </c>
      <c r="EK67" s="362" t="s">
        <v>350</v>
      </c>
      <c r="EL67" s="365" t="s">
        <v>136</v>
      </c>
      <c r="EM67" s="429">
        <v>3</v>
      </c>
      <c r="EN67" s="432" t="s">
        <v>38</v>
      </c>
      <c r="EO67" s="435" t="s">
        <v>38</v>
      </c>
      <c r="EP67" s="435" t="s">
        <v>38</v>
      </c>
      <c r="EQ67" s="435" t="s">
        <v>38</v>
      </c>
      <c r="ER67" s="426">
        <v>1</v>
      </c>
      <c r="ES67" s="432">
        <v>1</v>
      </c>
      <c r="ET67" s="435" t="s">
        <v>38</v>
      </c>
      <c r="EU67" s="435" t="s">
        <v>38</v>
      </c>
      <c r="EV67" s="435" t="s">
        <v>38</v>
      </c>
      <c r="EW67" s="435" t="s">
        <v>38</v>
      </c>
      <c r="EX67" s="435" t="s">
        <v>38</v>
      </c>
      <c r="EY67" s="435" t="s">
        <v>38</v>
      </c>
      <c r="EZ67" s="435" t="s">
        <v>38</v>
      </c>
      <c r="FA67" s="435" t="s">
        <v>38</v>
      </c>
      <c r="FB67" s="435" t="s">
        <v>38</v>
      </c>
      <c r="FC67" s="435" t="s">
        <v>38</v>
      </c>
      <c r="FD67" s="435" t="s">
        <v>38</v>
      </c>
      <c r="FE67" s="435" t="s">
        <v>38</v>
      </c>
      <c r="FF67" s="435" t="s">
        <v>38</v>
      </c>
      <c r="FG67" s="435">
        <v>1</v>
      </c>
      <c r="FH67" s="435" t="s">
        <v>38</v>
      </c>
      <c r="FI67" s="435">
        <v>1</v>
      </c>
      <c r="FJ67" s="435" t="s">
        <v>38</v>
      </c>
      <c r="FK67" s="435" t="s">
        <v>38</v>
      </c>
      <c r="FL67" s="435" t="s">
        <v>38</v>
      </c>
      <c r="FM67" s="435" t="s">
        <v>38</v>
      </c>
      <c r="FN67" s="426" t="s">
        <v>38</v>
      </c>
      <c r="FP67" s="351"/>
      <c r="FQ67" s="359"/>
      <c r="FR67" s="356">
        <v>2117</v>
      </c>
      <c r="FS67" s="362" t="s">
        <v>350</v>
      </c>
      <c r="FT67" s="365" t="s">
        <v>136</v>
      </c>
      <c r="FU67" s="399">
        <v>6</v>
      </c>
      <c r="FV67" s="406" t="s">
        <v>38</v>
      </c>
      <c r="FW67" s="410" t="s">
        <v>38</v>
      </c>
      <c r="FX67" s="410" t="s">
        <v>38</v>
      </c>
      <c r="FY67" s="410" t="s">
        <v>38</v>
      </c>
      <c r="FZ67" s="414" t="s">
        <v>38</v>
      </c>
      <c r="GA67" s="406" t="s">
        <v>38</v>
      </c>
      <c r="GB67" s="410" t="s">
        <v>38</v>
      </c>
      <c r="GC67" s="410" t="s">
        <v>38</v>
      </c>
      <c r="GD67" s="410" t="s">
        <v>38</v>
      </c>
      <c r="GE67" s="410" t="s">
        <v>38</v>
      </c>
      <c r="GF67" s="410" t="s">
        <v>38</v>
      </c>
      <c r="GG67" s="410" t="s">
        <v>38</v>
      </c>
      <c r="GH67" s="410" t="s">
        <v>38</v>
      </c>
      <c r="GI67" s="410" t="s">
        <v>38</v>
      </c>
      <c r="GJ67" s="410">
        <v>1</v>
      </c>
      <c r="GK67" s="410" t="s">
        <v>38</v>
      </c>
      <c r="GL67" s="410" t="s">
        <v>38</v>
      </c>
      <c r="GM67" s="410" t="s">
        <v>38</v>
      </c>
      <c r="GN67" s="410" t="s">
        <v>38</v>
      </c>
      <c r="GO67" s="410">
        <v>1</v>
      </c>
      <c r="GP67" s="410">
        <v>3</v>
      </c>
      <c r="GQ67" s="410" t="s">
        <v>38</v>
      </c>
      <c r="GR67" s="410">
        <v>1</v>
      </c>
      <c r="GS67" s="410" t="s">
        <v>38</v>
      </c>
      <c r="GT67" s="410" t="s">
        <v>38</v>
      </c>
      <c r="GU67" s="410" t="s">
        <v>38</v>
      </c>
      <c r="GV67" s="426" t="s">
        <v>38</v>
      </c>
      <c r="GX67" s="351"/>
      <c r="GY67" s="359"/>
      <c r="GZ67" s="356">
        <v>2117</v>
      </c>
      <c r="HA67" s="362" t="s">
        <v>350</v>
      </c>
      <c r="HB67" s="365" t="s">
        <v>136</v>
      </c>
      <c r="HC67" s="399">
        <v>3</v>
      </c>
      <c r="HD67" s="406" t="s">
        <v>38</v>
      </c>
      <c r="HE67" s="410" t="s">
        <v>38</v>
      </c>
      <c r="HF67" s="410" t="s">
        <v>38</v>
      </c>
      <c r="HG67" s="410" t="s">
        <v>38</v>
      </c>
      <c r="HH67" s="414" t="s">
        <v>38</v>
      </c>
      <c r="HI67" s="418" t="s">
        <v>38</v>
      </c>
      <c r="HJ67" s="410" t="s">
        <v>38</v>
      </c>
      <c r="HK67" s="410" t="s">
        <v>38</v>
      </c>
      <c r="HL67" s="410" t="s">
        <v>38</v>
      </c>
      <c r="HM67" s="410" t="s">
        <v>38</v>
      </c>
      <c r="HN67" s="410" t="s">
        <v>38</v>
      </c>
      <c r="HO67" s="410" t="s">
        <v>38</v>
      </c>
      <c r="HP67" s="410" t="s">
        <v>38</v>
      </c>
      <c r="HQ67" s="410">
        <v>1</v>
      </c>
      <c r="HR67" s="410" t="s">
        <v>38</v>
      </c>
      <c r="HS67" s="410" t="s">
        <v>38</v>
      </c>
      <c r="HT67" s="410" t="s">
        <v>38</v>
      </c>
      <c r="HU67" s="410">
        <v>1</v>
      </c>
      <c r="HV67" s="410" t="s">
        <v>38</v>
      </c>
      <c r="HW67" s="410" t="s">
        <v>38</v>
      </c>
      <c r="HX67" s="410">
        <v>1</v>
      </c>
      <c r="HY67" s="410" t="s">
        <v>38</v>
      </c>
      <c r="HZ67" s="410" t="s">
        <v>38</v>
      </c>
      <c r="IA67" s="410" t="s">
        <v>38</v>
      </c>
      <c r="IB67" s="410" t="s">
        <v>38</v>
      </c>
      <c r="IC67" s="410" t="s">
        <v>38</v>
      </c>
      <c r="ID67" s="426" t="s">
        <v>38</v>
      </c>
      <c r="IF67" s="351"/>
      <c r="IG67" s="359"/>
      <c r="IH67" s="356">
        <v>2117</v>
      </c>
      <c r="II67" s="362" t="s">
        <v>350</v>
      </c>
      <c r="IJ67" s="365" t="s">
        <v>136</v>
      </c>
      <c r="IK67" s="399">
        <v>4</v>
      </c>
      <c r="IL67" s="406" t="s">
        <v>38</v>
      </c>
      <c r="IM67" s="410" t="s">
        <v>38</v>
      </c>
      <c r="IN67" s="410" t="s">
        <v>38</v>
      </c>
      <c r="IO67" s="410" t="s">
        <v>38</v>
      </c>
      <c r="IP67" s="414" t="s">
        <v>38</v>
      </c>
      <c r="IQ67" s="418" t="s">
        <v>38</v>
      </c>
      <c r="IR67" s="410" t="s">
        <v>38</v>
      </c>
      <c r="IS67" s="410" t="s">
        <v>38</v>
      </c>
      <c r="IT67" s="410" t="s">
        <v>38</v>
      </c>
      <c r="IU67" s="410" t="s">
        <v>38</v>
      </c>
      <c r="IV67" s="410" t="s">
        <v>38</v>
      </c>
      <c r="IW67" s="410" t="s">
        <v>38</v>
      </c>
      <c r="IX67" s="410" t="s">
        <v>38</v>
      </c>
      <c r="IY67" s="410" t="s">
        <v>38</v>
      </c>
      <c r="IZ67" s="410" t="s">
        <v>38</v>
      </c>
      <c r="JA67" s="410" t="s">
        <v>38</v>
      </c>
      <c r="JB67" s="410">
        <v>1</v>
      </c>
      <c r="JC67" s="410">
        <v>1</v>
      </c>
      <c r="JD67" s="410" t="s">
        <v>38</v>
      </c>
      <c r="JE67" s="410" t="s">
        <v>38</v>
      </c>
      <c r="JF67" s="410" t="s">
        <v>38</v>
      </c>
      <c r="JG67" s="410" t="s">
        <v>38</v>
      </c>
      <c r="JH67" s="410">
        <v>1</v>
      </c>
      <c r="JI67" s="410">
        <v>1</v>
      </c>
      <c r="JJ67" s="410" t="s">
        <v>38</v>
      </c>
      <c r="JK67" s="410" t="s">
        <v>38</v>
      </c>
      <c r="JL67" s="426" t="s">
        <v>38</v>
      </c>
      <c r="JN67" s="351"/>
      <c r="JO67" s="359"/>
      <c r="JP67" s="356">
        <v>2117</v>
      </c>
      <c r="JQ67" s="362" t="s">
        <v>350</v>
      </c>
      <c r="JR67" s="365" t="s">
        <v>136</v>
      </c>
      <c r="JS67" s="399">
        <v>2</v>
      </c>
      <c r="JT67" s="406" t="s">
        <v>38</v>
      </c>
      <c r="JU67" s="410" t="s">
        <v>38</v>
      </c>
      <c r="JV67" s="410" t="s">
        <v>38</v>
      </c>
      <c r="JW67" s="410" t="s">
        <v>38</v>
      </c>
      <c r="JX67" s="414" t="s">
        <v>38</v>
      </c>
      <c r="JY67" s="418" t="s">
        <v>38</v>
      </c>
      <c r="JZ67" s="410" t="s">
        <v>38</v>
      </c>
      <c r="KA67" s="410">
        <v>1</v>
      </c>
      <c r="KB67" s="410" t="s">
        <v>38</v>
      </c>
      <c r="KC67" s="410" t="s">
        <v>38</v>
      </c>
      <c r="KD67" s="410" t="s">
        <v>38</v>
      </c>
      <c r="KE67" s="410" t="s">
        <v>38</v>
      </c>
      <c r="KF67" s="410" t="s">
        <v>38</v>
      </c>
      <c r="KG67" s="410" t="s">
        <v>38</v>
      </c>
      <c r="KH67" s="410" t="s">
        <v>38</v>
      </c>
      <c r="KI67" s="410">
        <v>1</v>
      </c>
      <c r="KJ67" s="410" t="s">
        <v>38</v>
      </c>
      <c r="KK67" s="410" t="s">
        <v>38</v>
      </c>
      <c r="KL67" s="410" t="s">
        <v>38</v>
      </c>
      <c r="KM67" s="410" t="s">
        <v>38</v>
      </c>
      <c r="KN67" s="410" t="s">
        <v>38</v>
      </c>
      <c r="KO67" s="410" t="s">
        <v>38</v>
      </c>
      <c r="KP67" s="410" t="s">
        <v>38</v>
      </c>
      <c r="KQ67" s="410" t="s">
        <v>38</v>
      </c>
      <c r="KR67" s="410" t="s">
        <v>38</v>
      </c>
      <c r="KS67" s="410" t="s">
        <v>38</v>
      </c>
      <c r="KT67" s="426" t="s">
        <v>38</v>
      </c>
    </row>
    <row r="68" spans="2:306" ht="18.75" customHeight="1">
      <c r="B68" s="351"/>
      <c r="C68" s="359"/>
      <c r="D68" s="356"/>
      <c r="E68" s="362"/>
      <c r="F68" s="366" t="s">
        <v>17</v>
      </c>
      <c r="G68" s="370">
        <f t="shared" si="0"/>
        <v>2</v>
      </c>
      <c r="H68" s="370">
        <v>0</v>
      </c>
      <c r="I68" s="370">
        <v>0</v>
      </c>
      <c r="J68" s="370">
        <v>0</v>
      </c>
      <c r="K68" s="370">
        <v>0</v>
      </c>
      <c r="L68" s="370">
        <v>0</v>
      </c>
      <c r="M68" s="370">
        <v>0</v>
      </c>
      <c r="N68" s="370">
        <v>0</v>
      </c>
      <c r="O68" s="370">
        <v>0</v>
      </c>
      <c r="P68" s="370">
        <v>0</v>
      </c>
      <c r="Q68" s="370">
        <v>0</v>
      </c>
      <c r="R68" s="370">
        <v>0</v>
      </c>
      <c r="S68" s="370">
        <v>0</v>
      </c>
      <c r="T68" s="370">
        <v>0</v>
      </c>
      <c r="U68" s="370">
        <v>0</v>
      </c>
      <c r="V68" s="370">
        <v>0</v>
      </c>
      <c r="W68" s="370">
        <v>0</v>
      </c>
      <c r="X68" s="370">
        <v>0</v>
      </c>
      <c r="Y68" s="370">
        <v>0</v>
      </c>
      <c r="Z68" s="370">
        <v>0</v>
      </c>
      <c r="AA68" s="370">
        <v>1</v>
      </c>
      <c r="AB68" s="370">
        <v>0</v>
      </c>
      <c r="AC68" s="370">
        <v>0</v>
      </c>
      <c r="AD68" s="370">
        <v>1</v>
      </c>
      <c r="AE68" s="370">
        <v>0</v>
      </c>
      <c r="AF68" s="370">
        <v>0</v>
      </c>
      <c r="AG68" s="370">
        <v>0</v>
      </c>
      <c r="AJ68" s="351"/>
      <c r="AK68" s="359"/>
      <c r="AL68" s="356"/>
      <c r="AM68" s="362"/>
      <c r="AN68" s="366" t="s">
        <v>17</v>
      </c>
      <c r="AO68" s="381">
        <f t="shared" si="2"/>
        <v>0</v>
      </c>
      <c r="AP68" s="385">
        <v>0</v>
      </c>
      <c r="AQ68" s="389">
        <v>0</v>
      </c>
      <c r="AR68" s="389">
        <v>0</v>
      </c>
      <c r="AS68" s="389">
        <v>0</v>
      </c>
      <c r="AT68" s="389">
        <v>0</v>
      </c>
      <c r="AU68" s="389">
        <v>0</v>
      </c>
      <c r="AV68" s="389">
        <v>0</v>
      </c>
      <c r="AW68" s="389">
        <v>0</v>
      </c>
      <c r="AX68" s="389">
        <v>0</v>
      </c>
      <c r="AY68" s="389">
        <v>0</v>
      </c>
      <c r="AZ68" s="389">
        <v>0</v>
      </c>
      <c r="BA68" s="389">
        <v>0</v>
      </c>
      <c r="BB68" s="389">
        <v>0</v>
      </c>
      <c r="BC68" s="389">
        <v>0</v>
      </c>
      <c r="BD68" s="389">
        <v>0</v>
      </c>
      <c r="BE68" s="389">
        <v>0</v>
      </c>
      <c r="BF68" s="389">
        <v>0</v>
      </c>
      <c r="BG68" s="389">
        <v>0</v>
      </c>
      <c r="BH68" s="389">
        <v>0</v>
      </c>
      <c r="BI68" s="389">
        <v>0</v>
      </c>
      <c r="BJ68" s="389">
        <v>0</v>
      </c>
      <c r="BK68" s="389">
        <v>0</v>
      </c>
      <c r="BL68" s="389">
        <v>0</v>
      </c>
      <c r="BM68" s="389">
        <v>0</v>
      </c>
      <c r="BN68" s="389">
        <v>0</v>
      </c>
      <c r="BO68" s="381">
        <v>0</v>
      </c>
      <c r="BQ68" s="351"/>
      <c r="BR68" s="359"/>
      <c r="BS68" s="356"/>
      <c r="BT68" s="362"/>
      <c r="BU68" s="366" t="s">
        <v>17</v>
      </c>
      <c r="BV68" s="400">
        <v>5</v>
      </c>
      <c r="BW68" s="405" t="s">
        <v>38</v>
      </c>
      <c r="BX68" s="409" t="s">
        <v>38</v>
      </c>
      <c r="BY68" s="409" t="s">
        <v>38</v>
      </c>
      <c r="BZ68" s="409" t="s">
        <v>38</v>
      </c>
      <c r="CA68" s="413">
        <v>1</v>
      </c>
      <c r="CB68" s="405">
        <v>1</v>
      </c>
      <c r="CC68" s="409" t="s">
        <v>38</v>
      </c>
      <c r="CD68" s="409" t="s">
        <v>38</v>
      </c>
      <c r="CE68" s="409" t="s">
        <v>38</v>
      </c>
      <c r="CF68" s="409" t="s">
        <v>38</v>
      </c>
      <c r="CG68" s="409" t="s">
        <v>38</v>
      </c>
      <c r="CH68" s="409" t="s">
        <v>38</v>
      </c>
      <c r="CI68" s="409" t="s">
        <v>38</v>
      </c>
      <c r="CJ68" s="409" t="s">
        <v>38</v>
      </c>
      <c r="CK68" s="409" t="s">
        <v>38</v>
      </c>
      <c r="CL68" s="409" t="s">
        <v>38</v>
      </c>
      <c r="CM68" s="409" t="s">
        <v>38</v>
      </c>
      <c r="CN68" s="409" t="s">
        <v>38</v>
      </c>
      <c r="CO68" s="409" t="s">
        <v>38</v>
      </c>
      <c r="CP68" s="409" t="s">
        <v>38</v>
      </c>
      <c r="CQ68" s="409">
        <v>1</v>
      </c>
      <c r="CR68" s="409">
        <v>1</v>
      </c>
      <c r="CS68" s="409">
        <v>2</v>
      </c>
      <c r="CT68" s="409" t="s">
        <v>38</v>
      </c>
      <c r="CU68" s="409" t="s">
        <v>38</v>
      </c>
      <c r="CV68" s="409" t="s">
        <v>38</v>
      </c>
      <c r="CW68" s="425" t="s">
        <v>38</v>
      </c>
      <c r="CZ68" s="351"/>
      <c r="DA68" s="359"/>
      <c r="DB68" s="356"/>
      <c r="DC68" s="362"/>
      <c r="DD68" s="366" t="s">
        <v>17</v>
      </c>
      <c r="DE68" s="400">
        <v>3</v>
      </c>
      <c r="DF68" s="405" t="s">
        <v>38</v>
      </c>
      <c r="DG68" s="409" t="s">
        <v>38</v>
      </c>
      <c r="DH68" s="409" t="s">
        <v>38</v>
      </c>
      <c r="DI68" s="409" t="s">
        <v>38</v>
      </c>
      <c r="DJ68" s="413" t="s">
        <v>38</v>
      </c>
      <c r="DK68" s="405" t="s">
        <v>38</v>
      </c>
      <c r="DL68" s="409" t="s">
        <v>38</v>
      </c>
      <c r="DM68" s="409" t="s">
        <v>38</v>
      </c>
      <c r="DN68" s="409" t="s">
        <v>38</v>
      </c>
      <c r="DO68" s="409" t="s">
        <v>38</v>
      </c>
      <c r="DP68" s="409" t="s">
        <v>38</v>
      </c>
      <c r="DQ68" s="409" t="s">
        <v>38</v>
      </c>
      <c r="DR68" s="409" t="s">
        <v>38</v>
      </c>
      <c r="DS68" s="409" t="s">
        <v>38</v>
      </c>
      <c r="DT68" s="409" t="s">
        <v>38</v>
      </c>
      <c r="DU68" s="409">
        <v>1</v>
      </c>
      <c r="DV68" s="409">
        <v>1</v>
      </c>
      <c r="DW68" s="409" t="s">
        <v>38</v>
      </c>
      <c r="DX68" s="409" t="s">
        <v>38</v>
      </c>
      <c r="DY68" s="409">
        <v>1</v>
      </c>
      <c r="DZ68" s="409" t="s">
        <v>38</v>
      </c>
      <c r="EA68" s="409" t="s">
        <v>38</v>
      </c>
      <c r="EB68" s="409" t="s">
        <v>38</v>
      </c>
      <c r="EC68" s="409" t="s">
        <v>38</v>
      </c>
      <c r="ED68" s="409" t="s">
        <v>38</v>
      </c>
      <c r="EE68" s="409" t="s">
        <v>38</v>
      </c>
      <c r="EF68" s="425" t="s">
        <v>38</v>
      </c>
      <c r="EH68" s="351"/>
      <c r="EI68" s="359"/>
      <c r="EJ68" s="356"/>
      <c r="EK68" s="362"/>
      <c r="EL68" s="366" t="s">
        <v>17</v>
      </c>
      <c r="EM68" s="428" t="s">
        <v>38</v>
      </c>
      <c r="EN68" s="431" t="s">
        <v>38</v>
      </c>
      <c r="EO68" s="434" t="s">
        <v>38</v>
      </c>
      <c r="EP68" s="434" t="s">
        <v>38</v>
      </c>
      <c r="EQ68" s="434" t="s">
        <v>38</v>
      </c>
      <c r="ER68" s="425" t="s">
        <v>38</v>
      </c>
      <c r="ES68" s="431" t="s">
        <v>38</v>
      </c>
      <c r="ET68" s="434" t="s">
        <v>38</v>
      </c>
      <c r="EU68" s="434" t="s">
        <v>38</v>
      </c>
      <c r="EV68" s="434" t="s">
        <v>38</v>
      </c>
      <c r="EW68" s="434" t="s">
        <v>38</v>
      </c>
      <c r="EX68" s="434" t="s">
        <v>38</v>
      </c>
      <c r="EY68" s="434" t="s">
        <v>38</v>
      </c>
      <c r="EZ68" s="434" t="s">
        <v>38</v>
      </c>
      <c r="FA68" s="434" t="s">
        <v>38</v>
      </c>
      <c r="FB68" s="434" t="s">
        <v>38</v>
      </c>
      <c r="FC68" s="434" t="s">
        <v>38</v>
      </c>
      <c r="FD68" s="434" t="s">
        <v>38</v>
      </c>
      <c r="FE68" s="434" t="s">
        <v>38</v>
      </c>
      <c r="FF68" s="434" t="s">
        <v>38</v>
      </c>
      <c r="FG68" s="434" t="s">
        <v>38</v>
      </c>
      <c r="FH68" s="434" t="s">
        <v>38</v>
      </c>
      <c r="FI68" s="434" t="s">
        <v>38</v>
      </c>
      <c r="FJ68" s="434" t="s">
        <v>38</v>
      </c>
      <c r="FK68" s="434" t="s">
        <v>38</v>
      </c>
      <c r="FL68" s="434" t="s">
        <v>38</v>
      </c>
      <c r="FM68" s="434" t="s">
        <v>38</v>
      </c>
      <c r="FN68" s="425" t="s">
        <v>38</v>
      </c>
      <c r="FP68" s="351"/>
      <c r="FQ68" s="359"/>
      <c r="FR68" s="356"/>
      <c r="FS68" s="362"/>
      <c r="FT68" s="366" t="s">
        <v>17</v>
      </c>
      <c r="FU68" s="400">
        <v>2</v>
      </c>
      <c r="FV68" s="405" t="s">
        <v>38</v>
      </c>
      <c r="FW68" s="409" t="s">
        <v>38</v>
      </c>
      <c r="FX68" s="409" t="s">
        <v>38</v>
      </c>
      <c r="FY68" s="409" t="s">
        <v>38</v>
      </c>
      <c r="FZ68" s="413" t="s">
        <v>38</v>
      </c>
      <c r="GA68" s="405" t="s">
        <v>38</v>
      </c>
      <c r="GB68" s="409" t="s">
        <v>38</v>
      </c>
      <c r="GC68" s="409" t="s">
        <v>38</v>
      </c>
      <c r="GD68" s="409" t="s">
        <v>38</v>
      </c>
      <c r="GE68" s="409" t="s">
        <v>38</v>
      </c>
      <c r="GF68" s="409" t="s">
        <v>38</v>
      </c>
      <c r="GG68" s="409" t="s">
        <v>38</v>
      </c>
      <c r="GH68" s="409" t="s">
        <v>38</v>
      </c>
      <c r="GI68" s="409" t="s">
        <v>38</v>
      </c>
      <c r="GJ68" s="409" t="s">
        <v>38</v>
      </c>
      <c r="GK68" s="409" t="s">
        <v>38</v>
      </c>
      <c r="GL68" s="409" t="s">
        <v>38</v>
      </c>
      <c r="GM68" s="409" t="s">
        <v>38</v>
      </c>
      <c r="GN68" s="409">
        <v>1</v>
      </c>
      <c r="GO68" s="409">
        <v>1</v>
      </c>
      <c r="GP68" s="409" t="s">
        <v>38</v>
      </c>
      <c r="GQ68" s="409" t="s">
        <v>38</v>
      </c>
      <c r="GR68" s="409" t="s">
        <v>38</v>
      </c>
      <c r="GS68" s="409" t="s">
        <v>38</v>
      </c>
      <c r="GT68" s="409" t="s">
        <v>38</v>
      </c>
      <c r="GU68" s="409" t="s">
        <v>38</v>
      </c>
      <c r="GV68" s="425" t="s">
        <v>38</v>
      </c>
      <c r="GX68" s="351"/>
      <c r="GY68" s="359"/>
      <c r="GZ68" s="356"/>
      <c r="HA68" s="362"/>
      <c r="HB68" s="366" t="s">
        <v>17</v>
      </c>
      <c r="HC68" s="400">
        <v>2</v>
      </c>
      <c r="HD68" s="405" t="s">
        <v>38</v>
      </c>
      <c r="HE68" s="409" t="s">
        <v>38</v>
      </c>
      <c r="HF68" s="409" t="s">
        <v>38</v>
      </c>
      <c r="HG68" s="409" t="s">
        <v>38</v>
      </c>
      <c r="HH68" s="413" t="s">
        <v>38</v>
      </c>
      <c r="HI68" s="417" t="s">
        <v>38</v>
      </c>
      <c r="HJ68" s="409" t="s">
        <v>38</v>
      </c>
      <c r="HK68" s="409" t="s">
        <v>38</v>
      </c>
      <c r="HL68" s="409" t="s">
        <v>38</v>
      </c>
      <c r="HM68" s="409" t="s">
        <v>38</v>
      </c>
      <c r="HN68" s="409" t="s">
        <v>38</v>
      </c>
      <c r="HO68" s="409" t="s">
        <v>38</v>
      </c>
      <c r="HP68" s="409" t="s">
        <v>38</v>
      </c>
      <c r="HQ68" s="409" t="s">
        <v>38</v>
      </c>
      <c r="HR68" s="409" t="s">
        <v>38</v>
      </c>
      <c r="HS68" s="409" t="s">
        <v>38</v>
      </c>
      <c r="HT68" s="409">
        <v>1</v>
      </c>
      <c r="HU68" s="409" t="s">
        <v>38</v>
      </c>
      <c r="HV68" s="409" t="s">
        <v>38</v>
      </c>
      <c r="HW68" s="409">
        <v>1</v>
      </c>
      <c r="HX68" s="409" t="s">
        <v>38</v>
      </c>
      <c r="HY68" s="409" t="s">
        <v>38</v>
      </c>
      <c r="HZ68" s="409" t="s">
        <v>38</v>
      </c>
      <c r="IA68" s="409" t="s">
        <v>38</v>
      </c>
      <c r="IB68" s="409" t="s">
        <v>38</v>
      </c>
      <c r="IC68" s="409" t="s">
        <v>38</v>
      </c>
      <c r="ID68" s="425" t="s">
        <v>38</v>
      </c>
      <c r="IF68" s="351"/>
      <c r="IG68" s="359"/>
      <c r="IH68" s="356"/>
      <c r="II68" s="362"/>
      <c r="IJ68" s="366" t="s">
        <v>17</v>
      </c>
      <c r="IK68" s="400" t="s">
        <v>38</v>
      </c>
      <c r="IL68" s="405" t="s">
        <v>38</v>
      </c>
      <c r="IM68" s="409" t="s">
        <v>38</v>
      </c>
      <c r="IN68" s="409" t="s">
        <v>38</v>
      </c>
      <c r="IO68" s="409" t="s">
        <v>38</v>
      </c>
      <c r="IP68" s="413" t="s">
        <v>38</v>
      </c>
      <c r="IQ68" s="417" t="s">
        <v>38</v>
      </c>
      <c r="IR68" s="409" t="s">
        <v>38</v>
      </c>
      <c r="IS68" s="409" t="s">
        <v>38</v>
      </c>
      <c r="IT68" s="409" t="s">
        <v>38</v>
      </c>
      <c r="IU68" s="409" t="s">
        <v>38</v>
      </c>
      <c r="IV68" s="409" t="s">
        <v>38</v>
      </c>
      <c r="IW68" s="409" t="s">
        <v>38</v>
      </c>
      <c r="IX68" s="409" t="s">
        <v>38</v>
      </c>
      <c r="IY68" s="409" t="s">
        <v>38</v>
      </c>
      <c r="IZ68" s="409" t="s">
        <v>38</v>
      </c>
      <c r="JA68" s="409" t="s">
        <v>38</v>
      </c>
      <c r="JB68" s="409" t="s">
        <v>38</v>
      </c>
      <c r="JC68" s="409" t="s">
        <v>38</v>
      </c>
      <c r="JD68" s="409" t="s">
        <v>38</v>
      </c>
      <c r="JE68" s="409" t="s">
        <v>38</v>
      </c>
      <c r="JF68" s="409" t="s">
        <v>38</v>
      </c>
      <c r="JG68" s="409" t="s">
        <v>38</v>
      </c>
      <c r="JH68" s="409" t="s">
        <v>38</v>
      </c>
      <c r="JI68" s="409" t="s">
        <v>38</v>
      </c>
      <c r="JJ68" s="409" t="s">
        <v>38</v>
      </c>
      <c r="JK68" s="409" t="s">
        <v>38</v>
      </c>
      <c r="JL68" s="425" t="s">
        <v>38</v>
      </c>
      <c r="JN68" s="351"/>
      <c r="JO68" s="359"/>
      <c r="JP68" s="356"/>
      <c r="JQ68" s="362"/>
      <c r="JR68" s="366" t="s">
        <v>17</v>
      </c>
      <c r="JS68" s="400">
        <v>2</v>
      </c>
      <c r="JT68" s="405" t="s">
        <v>38</v>
      </c>
      <c r="JU68" s="409" t="s">
        <v>38</v>
      </c>
      <c r="JV68" s="409" t="s">
        <v>38</v>
      </c>
      <c r="JW68" s="409" t="s">
        <v>38</v>
      </c>
      <c r="JX68" s="413" t="s">
        <v>38</v>
      </c>
      <c r="JY68" s="417" t="s">
        <v>38</v>
      </c>
      <c r="JZ68" s="409" t="s">
        <v>38</v>
      </c>
      <c r="KA68" s="409" t="s">
        <v>38</v>
      </c>
      <c r="KB68" s="409" t="s">
        <v>38</v>
      </c>
      <c r="KC68" s="409" t="s">
        <v>38</v>
      </c>
      <c r="KD68" s="409" t="s">
        <v>38</v>
      </c>
      <c r="KE68" s="409" t="s">
        <v>38</v>
      </c>
      <c r="KF68" s="409" t="s">
        <v>38</v>
      </c>
      <c r="KG68" s="409" t="s">
        <v>38</v>
      </c>
      <c r="KH68" s="409" t="s">
        <v>38</v>
      </c>
      <c r="KI68" s="409" t="s">
        <v>38</v>
      </c>
      <c r="KJ68" s="409" t="s">
        <v>38</v>
      </c>
      <c r="KK68" s="409" t="s">
        <v>38</v>
      </c>
      <c r="KL68" s="409" t="s">
        <v>38</v>
      </c>
      <c r="KM68" s="409">
        <v>1</v>
      </c>
      <c r="KN68" s="409">
        <v>1</v>
      </c>
      <c r="KO68" s="409" t="s">
        <v>38</v>
      </c>
      <c r="KP68" s="409" t="s">
        <v>38</v>
      </c>
      <c r="KQ68" s="409" t="s">
        <v>38</v>
      </c>
      <c r="KR68" s="409" t="s">
        <v>38</v>
      </c>
      <c r="KS68" s="409" t="s">
        <v>38</v>
      </c>
      <c r="KT68" s="425" t="s">
        <v>38</v>
      </c>
    </row>
    <row r="69" spans="2:306" ht="18.75" customHeight="1">
      <c r="B69" s="351"/>
      <c r="C69" s="359"/>
      <c r="D69" s="356">
        <v>2118</v>
      </c>
      <c r="E69" s="362" t="s">
        <v>352</v>
      </c>
      <c r="F69" s="365" t="s">
        <v>136</v>
      </c>
      <c r="G69" s="369">
        <f t="shared" ref="G69:G132" si="14">SUM(M69:AG69)</f>
        <v>9</v>
      </c>
      <c r="H69" s="369">
        <v>0</v>
      </c>
      <c r="I69" s="369">
        <v>0</v>
      </c>
      <c r="J69" s="369">
        <v>0</v>
      </c>
      <c r="K69" s="369">
        <v>0</v>
      </c>
      <c r="L69" s="369">
        <v>0</v>
      </c>
      <c r="M69" s="369">
        <v>0</v>
      </c>
      <c r="N69" s="369">
        <v>0</v>
      </c>
      <c r="O69" s="369">
        <v>0</v>
      </c>
      <c r="P69" s="369">
        <v>0</v>
      </c>
      <c r="Q69" s="369">
        <v>0</v>
      </c>
      <c r="R69" s="369">
        <v>0</v>
      </c>
      <c r="S69" s="369">
        <v>0</v>
      </c>
      <c r="T69" s="369">
        <v>0</v>
      </c>
      <c r="U69" s="369">
        <v>0</v>
      </c>
      <c r="V69" s="369">
        <v>0</v>
      </c>
      <c r="W69" s="369">
        <v>0</v>
      </c>
      <c r="X69" s="369">
        <v>0</v>
      </c>
      <c r="Y69" s="369">
        <v>2</v>
      </c>
      <c r="Z69" s="369">
        <v>1</v>
      </c>
      <c r="AA69" s="369">
        <v>0</v>
      </c>
      <c r="AB69" s="369">
        <v>1</v>
      </c>
      <c r="AC69" s="369">
        <v>3</v>
      </c>
      <c r="AD69" s="369">
        <v>2</v>
      </c>
      <c r="AE69" s="369">
        <v>0</v>
      </c>
      <c r="AF69" s="369">
        <v>0</v>
      </c>
      <c r="AG69" s="369">
        <v>0</v>
      </c>
      <c r="AJ69" s="351"/>
      <c r="AK69" s="359"/>
      <c r="AL69" s="356">
        <v>2118</v>
      </c>
      <c r="AM69" s="362" t="s">
        <v>352</v>
      </c>
      <c r="AN69" s="365" t="s">
        <v>136</v>
      </c>
      <c r="AO69" s="380">
        <f t="shared" ref="AO69:AO132" si="15">SUM(AU69:BO69)</f>
        <v>22</v>
      </c>
      <c r="AP69" s="384">
        <v>0</v>
      </c>
      <c r="AQ69" s="388">
        <v>0</v>
      </c>
      <c r="AR69" s="388">
        <v>0</v>
      </c>
      <c r="AS69" s="388">
        <v>0</v>
      </c>
      <c r="AT69" s="388">
        <v>0</v>
      </c>
      <c r="AU69" s="388">
        <v>0</v>
      </c>
      <c r="AV69" s="388">
        <v>0</v>
      </c>
      <c r="AW69" s="388">
        <v>0</v>
      </c>
      <c r="AX69" s="388">
        <v>0</v>
      </c>
      <c r="AY69" s="388">
        <v>0</v>
      </c>
      <c r="AZ69" s="388">
        <v>0</v>
      </c>
      <c r="BA69" s="388">
        <v>0</v>
      </c>
      <c r="BB69" s="388">
        <v>0</v>
      </c>
      <c r="BC69" s="388">
        <v>0</v>
      </c>
      <c r="BD69" s="388">
        <v>0</v>
      </c>
      <c r="BE69" s="388">
        <v>0</v>
      </c>
      <c r="BF69" s="388">
        <v>0</v>
      </c>
      <c r="BG69" s="388">
        <v>2</v>
      </c>
      <c r="BH69" s="388">
        <v>2</v>
      </c>
      <c r="BI69" s="388">
        <v>4</v>
      </c>
      <c r="BJ69" s="388">
        <v>6</v>
      </c>
      <c r="BK69" s="388">
        <v>3</v>
      </c>
      <c r="BL69" s="388">
        <v>4</v>
      </c>
      <c r="BM69" s="388">
        <v>1</v>
      </c>
      <c r="BN69" s="388">
        <v>0</v>
      </c>
      <c r="BO69" s="380">
        <v>0</v>
      </c>
      <c r="BQ69" s="351"/>
      <c r="BR69" s="359"/>
      <c r="BS69" s="356">
        <v>2118</v>
      </c>
      <c r="BT69" s="362" t="s">
        <v>352</v>
      </c>
      <c r="BU69" s="365" t="s">
        <v>136</v>
      </c>
      <c r="BV69" s="399">
        <v>25</v>
      </c>
      <c r="BW69" s="406" t="s">
        <v>38</v>
      </c>
      <c r="BX69" s="410" t="s">
        <v>38</v>
      </c>
      <c r="BY69" s="410" t="s">
        <v>38</v>
      </c>
      <c r="BZ69" s="410" t="s">
        <v>38</v>
      </c>
      <c r="CA69" s="414" t="s">
        <v>38</v>
      </c>
      <c r="CB69" s="406" t="s">
        <v>38</v>
      </c>
      <c r="CC69" s="410" t="s">
        <v>38</v>
      </c>
      <c r="CD69" s="410" t="s">
        <v>38</v>
      </c>
      <c r="CE69" s="410" t="s">
        <v>38</v>
      </c>
      <c r="CF69" s="410" t="s">
        <v>38</v>
      </c>
      <c r="CG69" s="410" t="s">
        <v>38</v>
      </c>
      <c r="CH69" s="410" t="s">
        <v>38</v>
      </c>
      <c r="CI69" s="410" t="s">
        <v>38</v>
      </c>
      <c r="CJ69" s="410">
        <v>1</v>
      </c>
      <c r="CK69" s="410" t="s">
        <v>38</v>
      </c>
      <c r="CL69" s="410" t="s">
        <v>38</v>
      </c>
      <c r="CM69" s="410">
        <v>1</v>
      </c>
      <c r="CN69" s="410">
        <v>2</v>
      </c>
      <c r="CO69" s="410">
        <v>5</v>
      </c>
      <c r="CP69" s="410" t="s">
        <v>38</v>
      </c>
      <c r="CQ69" s="410">
        <v>6</v>
      </c>
      <c r="CR69" s="410">
        <v>2</v>
      </c>
      <c r="CS69" s="410">
        <v>5</v>
      </c>
      <c r="CT69" s="410">
        <v>3</v>
      </c>
      <c r="CU69" s="410" t="s">
        <v>38</v>
      </c>
      <c r="CV69" s="410" t="s">
        <v>38</v>
      </c>
      <c r="CW69" s="426" t="s">
        <v>38</v>
      </c>
      <c r="CZ69" s="351"/>
      <c r="DA69" s="359"/>
      <c r="DB69" s="356">
        <v>2118</v>
      </c>
      <c r="DC69" s="362" t="s">
        <v>352</v>
      </c>
      <c r="DD69" s="365" t="s">
        <v>136</v>
      </c>
      <c r="DE69" s="399">
        <v>20</v>
      </c>
      <c r="DF69" s="406" t="s">
        <v>38</v>
      </c>
      <c r="DG69" s="410" t="s">
        <v>38</v>
      </c>
      <c r="DH69" s="410" t="s">
        <v>38</v>
      </c>
      <c r="DI69" s="410" t="s">
        <v>38</v>
      </c>
      <c r="DJ69" s="414" t="s">
        <v>38</v>
      </c>
      <c r="DK69" s="406" t="s">
        <v>38</v>
      </c>
      <c r="DL69" s="410" t="s">
        <v>38</v>
      </c>
      <c r="DM69" s="410" t="s">
        <v>38</v>
      </c>
      <c r="DN69" s="410" t="s">
        <v>38</v>
      </c>
      <c r="DO69" s="410" t="s">
        <v>38</v>
      </c>
      <c r="DP69" s="410" t="s">
        <v>38</v>
      </c>
      <c r="DQ69" s="410" t="s">
        <v>38</v>
      </c>
      <c r="DR69" s="410" t="s">
        <v>38</v>
      </c>
      <c r="DS69" s="410" t="s">
        <v>38</v>
      </c>
      <c r="DT69" s="410" t="s">
        <v>38</v>
      </c>
      <c r="DU69" s="410">
        <v>1</v>
      </c>
      <c r="DV69" s="410">
        <v>2</v>
      </c>
      <c r="DW69" s="410" t="s">
        <v>38</v>
      </c>
      <c r="DX69" s="410">
        <v>1</v>
      </c>
      <c r="DY69" s="410">
        <v>5</v>
      </c>
      <c r="DZ69" s="410">
        <v>1</v>
      </c>
      <c r="EA69" s="410">
        <v>4</v>
      </c>
      <c r="EB69" s="410">
        <v>3</v>
      </c>
      <c r="EC69" s="410">
        <v>3</v>
      </c>
      <c r="ED69" s="410" t="s">
        <v>38</v>
      </c>
      <c r="EE69" s="410" t="s">
        <v>38</v>
      </c>
      <c r="EF69" s="426" t="s">
        <v>38</v>
      </c>
      <c r="EH69" s="351"/>
      <c r="EI69" s="359"/>
      <c r="EJ69" s="356">
        <v>2118</v>
      </c>
      <c r="EK69" s="362" t="s">
        <v>352</v>
      </c>
      <c r="EL69" s="365" t="s">
        <v>136</v>
      </c>
      <c r="EM69" s="429">
        <v>16</v>
      </c>
      <c r="EN69" s="432" t="s">
        <v>38</v>
      </c>
      <c r="EO69" s="435" t="s">
        <v>38</v>
      </c>
      <c r="EP69" s="435" t="s">
        <v>38</v>
      </c>
      <c r="EQ69" s="435" t="s">
        <v>38</v>
      </c>
      <c r="ER69" s="426" t="s">
        <v>38</v>
      </c>
      <c r="ES69" s="432" t="s">
        <v>38</v>
      </c>
      <c r="ET69" s="435" t="s">
        <v>38</v>
      </c>
      <c r="EU69" s="435" t="s">
        <v>38</v>
      </c>
      <c r="EV69" s="435" t="s">
        <v>38</v>
      </c>
      <c r="EW69" s="435" t="s">
        <v>38</v>
      </c>
      <c r="EX69" s="435" t="s">
        <v>38</v>
      </c>
      <c r="EY69" s="435" t="s">
        <v>38</v>
      </c>
      <c r="EZ69" s="435" t="s">
        <v>38</v>
      </c>
      <c r="FA69" s="435" t="s">
        <v>38</v>
      </c>
      <c r="FB69" s="435">
        <v>1</v>
      </c>
      <c r="FC69" s="435" t="s">
        <v>38</v>
      </c>
      <c r="FD69" s="435" t="s">
        <v>38</v>
      </c>
      <c r="FE69" s="435" t="s">
        <v>38</v>
      </c>
      <c r="FF69" s="435">
        <v>1</v>
      </c>
      <c r="FG69" s="435">
        <v>1</v>
      </c>
      <c r="FH69" s="435" t="s">
        <v>38</v>
      </c>
      <c r="FI69" s="435">
        <v>7</v>
      </c>
      <c r="FJ69" s="435">
        <v>3</v>
      </c>
      <c r="FK69" s="435">
        <v>2</v>
      </c>
      <c r="FL69" s="435" t="s">
        <v>38</v>
      </c>
      <c r="FM69" s="435">
        <v>1</v>
      </c>
      <c r="FN69" s="426" t="s">
        <v>38</v>
      </c>
      <c r="FP69" s="351"/>
      <c r="FQ69" s="359"/>
      <c r="FR69" s="356">
        <v>2118</v>
      </c>
      <c r="FS69" s="362" t="s">
        <v>352</v>
      </c>
      <c r="FT69" s="365" t="s">
        <v>136</v>
      </c>
      <c r="FU69" s="399">
        <v>21</v>
      </c>
      <c r="FV69" s="406" t="s">
        <v>38</v>
      </c>
      <c r="FW69" s="410" t="s">
        <v>38</v>
      </c>
      <c r="FX69" s="410" t="s">
        <v>38</v>
      </c>
      <c r="FY69" s="410" t="s">
        <v>38</v>
      </c>
      <c r="FZ69" s="414" t="s">
        <v>38</v>
      </c>
      <c r="GA69" s="406" t="s">
        <v>38</v>
      </c>
      <c r="GB69" s="410" t="s">
        <v>38</v>
      </c>
      <c r="GC69" s="410" t="s">
        <v>38</v>
      </c>
      <c r="GD69" s="410" t="s">
        <v>38</v>
      </c>
      <c r="GE69" s="410" t="s">
        <v>38</v>
      </c>
      <c r="GF69" s="410" t="s">
        <v>38</v>
      </c>
      <c r="GG69" s="410" t="s">
        <v>38</v>
      </c>
      <c r="GH69" s="410" t="s">
        <v>38</v>
      </c>
      <c r="GI69" s="410" t="s">
        <v>38</v>
      </c>
      <c r="GJ69" s="410">
        <v>1</v>
      </c>
      <c r="GK69" s="410" t="s">
        <v>38</v>
      </c>
      <c r="GL69" s="410">
        <v>1</v>
      </c>
      <c r="GM69" s="410">
        <v>2</v>
      </c>
      <c r="GN69" s="410">
        <v>3</v>
      </c>
      <c r="GO69" s="410">
        <v>2</v>
      </c>
      <c r="GP69" s="410">
        <v>2</v>
      </c>
      <c r="GQ69" s="410">
        <v>5</v>
      </c>
      <c r="GR69" s="410">
        <v>4</v>
      </c>
      <c r="GS69" s="410">
        <v>1</v>
      </c>
      <c r="GT69" s="410" t="s">
        <v>38</v>
      </c>
      <c r="GU69" s="410" t="s">
        <v>38</v>
      </c>
      <c r="GV69" s="426" t="s">
        <v>38</v>
      </c>
      <c r="GX69" s="351"/>
      <c r="GY69" s="359"/>
      <c r="GZ69" s="356">
        <v>2118</v>
      </c>
      <c r="HA69" s="362" t="s">
        <v>352</v>
      </c>
      <c r="HB69" s="365" t="s">
        <v>136</v>
      </c>
      <c r="HC69" s="399">
        <v>27</v>
      </c>
      <c r="HD69" s="406" t="s">
        <v>38</v>
      </c>
      <c r="HE69" s="410" t="s">
        <v>38</v>
      </c>
      <c r="HF69" s="410" t="s">
        <v>38</v>
      </c>
      <c r="HG69" s="410" t="s">
        <v>38</v>
      </c>
      <c r="HH69" s="414" t="s">
        <v>38</v>
      </c>
      <c r="HI69" s="418" t="s">
        <v>38</v>
      </c>
      <c r="HJ69" s="410" t="s">
        <v>38</v>
      </c>
      <c r="HK69" s="410" t="s">
        <v>38</v>
      </c>
      <c r="HL69" s="410" t="s">
        <v>38</v>
      </c>
      <c r="HM69" s="410" t="s">
        <v>38</v>
      </c>
      <c r="HN69" s="410" t="s">
        <v>38</v>
      </c>
      <c r="HO69" s="410" t="s">
        <v>38</v>
      </c>
      <c r="HP69" s="410" t="s">
        <v>38</v>
      </c>
      <c r="HQ69" s="410" t="s">
        <v>38</v>
      </c>
      <c r="HR69" s="410" t="s">
        <v>38</v>
      </c>
      <c r="HS69" s="410">
        <v>1</v>
      </c>
      <c r="HT69" s="410">
        <v>1</v>
      </c>
      <c r="HU69" s="410">
        <v>1</v>
      </c>
      <c r="HV69" s="410">
        <v>5</v>
      </c>
      <c r="HW69" s="410">
        <v>2</v>
      </c>
      <c r="HX69" s="410">
        <v>3</v>
      </c>
      <c r="HY69" s="410">
        <v>6</v>
      </c>
      <c r="HZ69" s="410">
        <v>7</v>
      </c>
      <c r="IA69" s="410">
        <v>1</v>
      </c>
      <c r="IB69" s="410" t="s">
        <v>38</v>
      </c>
      <c r="IC69" s="410" t="s">
        <v>38</v>
      </c>
      <c r="ID69" s="426" t="s">
        <v>38</v>
      </c>
      <c r="IF69" s="351"/>
      <c r="IG69" s="359"/>
      <c r="IH69" s="356">
        <v>2118</v>
      </c>
      <c r="II69" s="362" t="s">
        <v>352</v>
      </c>
      <c r="IJ69" s="365" t="s">
        <v>136</v>
      </c>
      <c r="IK69" s="399">
        <v>13</v>
      </c>
      <c r="IL69" s="406" t="s">
        <v>38</v>
      </c>
      <c r="IM69" s="410" t="s">
        <v>38</v>
      </c>
      <c r="IN69" s="410" t="s">
        <v>38</v>
      </c>
      <c r="IO69" s="410" t="s">
        <v>38</v>
      </c>
      <c r="IP69" s="414" t="s">
        <v>38</v>
      </c>
      <c r="IQ69" s="418" t="s">
        <v>38</v>
      </c>
      <c r="IR69" s="410" t="s">
        <v>38</v>
      </c>
      <c r="IS69" s="410" t="s">
        <v>38</v>
      </c>
      <c r="IT69" s="410" t="s">
        <v>38</v>
      </c>
      <c r="IU69" s="410" t="s">
        <v>38</v>
      </c>
      <c r="IV69" s="410" t="s">
        <v>38</v>
      </c>
      <c r="IW69" s="410" t="s">
        <v>38</v>
      </c>
      <c r="IX69" s="410" t="s">
        <v>38</v>
      </c>
      <c r="IY69" s="410" t="s">
        <v>38</v>
      </c>
      <c r="IZ69" s="410" t="s">
        <v>38</v>
      </c>
      <c r="JA69" s="410" t="s">
        <v>38</v>
      </c>
      <c r="JB69" s="410">
        <v>1</v>
      </c>
      <c r="JC69" s="410" t="s">
        <v>38</v>
      </c>
      <c r="JD69" s="410">
        <v>2</v>
      </c>
      <c r="JE69" s="410">
        <v>1</v>
      </c>
      <c r="JF69" s="410">
        <v>2</v>
      </c>
      <c r="JG69" s="410">
        <v>2</v>
      </c>
      <c r="JH69" s="410">
        <v>3</v>
      </c>
      <c r="JI69" s="410">
        <v>2</v>
      </c>
      <c r="JJ69" s="410" t="s">
        <v>38</v>
      </c>
      <c r="JK69" s="410" t="s">
        <v>38</v>
      </c>
      <c r="JL69" s="426" t="s">
        <v>38</v>
      </c>
      <c r="JN69" s="351"/>
      <c r="JO69" s="359"/>
      <c r="JP69" s="356">
        <v>2118</v>
      </c>
      <c r="JQ69" s="362" t="s">
        <v>352</v>
      </c>
      <c r="JR69" s="365" t="s">
        <v>136</v>
      </c>
      <c r="JS69" s="399">
        <v>16</v>
      </c>
      <c r="JT69" s="406" t="s">
        <v>38</v>
      </c>
      <c r="JU69" s="410" t="s">
        <v>38</v>
      </c>
      <c r="JV69" s="410" t="s">
        <v>38</v>
      </c>
      <c r="JW69" s="410" t="s">
        <v>38</v>
      </c>
      <c r="JX69" s="414" t="s">
        <v>38</v>
      </c>
      <c r="JY69" s="418" t="s">
        <v>38</v>
      </c>
      <c r="JZ69" s="410" t="s">
        <v>38</v>
      </c>
      <c r="KA69" s="410" t="s">
        <v>38</v>
      </c>
      <c r="KB69" s="410" t="s">
        <v>38</v>
      </c>
      <c r="KC69" s="410" t="s">
        <v>38</v>
      </c>
      <c r="KD69" s="410" t="s">
        <v>38</v>
      </c>
      <c r="KE69" s="410" t="s">
        <v>38</v>
      </c>
      <c r="KF69" s="410" t="s">
        <v>38</v>
      </c>
      <c r="KG69" s="410" t="s">
        <v>38</v>
      </c>
      <c r="KH69" s="410" t="s">
        <v>38</v>
      </c>
      <c r="KI69" s="410">
        <v>1</v>
      </c>
      <c r="KJ69" s="410">
        <v>1</v>
      </c>
      <c r="KK69" s="410" t="s">
        <v>38</v>
      </c>
      <c r="KL69" s="410">
        <v>1</v>
      </c>
      <c r="KM69" s="410">
        <v>3</v>
      </c>
      <c r="KN69" s="410">
        <v>1</v>
      </c>
      <c r="KO69" s="410">
        <v>6</v>
      </c>
      <c r="KP69" s="410" t="s">
        <v>38</v>
      </c>
      <c r="KQ69" s="410">
        <v>3</v>
      </c>
      <c r="KR69" s="410" t="s">
        <v>38</v>
      </c>
      <c r="KS69" s="410" t="s">
        <v>38</v>
      </c>
      <c r="KT69" s="426" t="s">
        <v>38</v>
      </c>
    </row>
    <row r="70" spans="2:306" ht="18.75" customHeight="1">
      <c r="B70" s="351"/>
      <c r="C70" s="359"/>
      <c r="D70" s="356"/>
      <c r="E70" s="362"/>
      <c r="F70" s="366" t="s">
        <v>17</v>
      </c>
      <c r="G70" s="370">
        <f t="shared" si="14"/>
        <v>20</v>
      </c>
      <c r="H70" s="370">
        <v>0</v>
      </c>
      <c r="I70" s="370">
        <v>0</v>
      </c>
      <c r="J70" s="370">
        <v>0</v>
      </c>
      <c r="K70" s="370">
        <v>0</v>
      </c>
      <c r="L70" s="370">
        <v>0</v>
      </c>
      <c r="M70" s="370">
        <v>0</v>
      </c>
      <c r="N70" s="370">
        <v>0</v>
      </c>
      <c r="O70" s="370">
        <v>0</v>
      </c>
      <c r="P70" s="370">
        <v>0</v>
      </c>
      <c r="Q70" s="370">
        <v>0</v>
      </c>
      <c r="R70" s="370">
        <v>0</v>
      </c>
      <c r="S70" s="370">
        <v>0</v>
      </c>
      <c r="T70" s="370">
        <v>0</v>
      </c>
      <c r="U70" s="370">
        <v>0</v>
      </c>
      <c r="V70" s="370">
        <v>0</v>
      </c>
      <c r="W70" s="370">
        <v>0</v>
      </c>
      <c r="X70" s="370">
        <v>0</v>
      </c>
      <c r="Y70" s="370">
        <v>0</v>
      </c>
      <c r="Z70" s="370">
        <v>3</v>
      </c>
      <c r="AA70" s="370">
        <v>2</v>
      </c>
      <c r="AB70" s="370">
        <v>1</v>
      </c>
      <c r="AC70" s="370">
        <v>4</v>
      </c>
      <c r="AD70" s="370">
        <v>6</v>
      </c>
      <c r="AE70" s="370">
        <v>3</v>
      </c>
      <c r="AF70" s="370">
        <v>1</v>
      </c>
      <c r="AG70" s="370">
        <v>0</v>
      </c>
      <c r="AJ70" s="351"/>
      <c r="AK70" s="359"/>
      <c r="AL70" s="356"/>
      <c r="AM70" s="362"/>
      <c r="AN70" s="366" t="s">
        <v>17</v>
      </c>
      <c r="AO70" s="381">
        <f t="shared" si="15"/>
        <v>15</v>
      </c>
      <c r="AP70" s="385">
        <v>0</v>
      </c>
      <c r="AQ70" s="389">
        <v>0</v>
      </c>
      <c r="AR70" s="389">
        <v>0</v>
      </c>
      <c r="AS70" s="389">
        <v>0</v>
      </c>
      <c r="AT70" s="389">
        <v>0</v>
      </c>
      <c r="AU70" s="389">
        <v>0</v>
      </c>
      <c r="AV70" s="389">
        <v>0</v>
      </c>
      <c r="AW70" s="389">
        <v>0</v>
      </c>
      <c r="AX70" s="389">
        <v>0</v>
      </c>
      <c r="AY70" s="389">
        <v>0</v>
      </c>
      <c r="AZ70" s="389">
        <v>0</v>
      </c>
      <c r="BA70" s="389">
        <v>0</v>
      </c>
      <c r="BB70" s="389">
        <v>0</v>
      </c>
      <c r="BC70" s="389">
        <v>0</v>
      </c>
      <c r="BD70" s="389">
        <v>0</v>
      </c>
      <c r="BE70" s="389">
        <v>0</v>
      </c>
      <c r="BF70" s="389">
        <v>0</v>
      </c>
      <c r="BG70" s="389">
        <v>0</v>
      </c>
      <c r="BH70" s="389">
        <v>0</v>
      </c>
      <c r="BI70" s="389">
        <v>1</v>
      </c>
      <c r="BJ70" s="389">
        <v>1</v>
      </c>
      <c r="BK70" s="389">
        <v>6</v>
      </c>
      <c r="BL70" s="389">
        <v>3</v>
      </c>
      <c r="BM70" s="389">
        <v>3</v>
      </c>
      <c r="BN70" s="389">
        <v>1</v>
      </c>
      <c r="BO70" s="381">
        <v>0</v>
      </c>
      <c r="BQ70" s="351"/>
      <c r="BR70" s="359"/>
      <c r="BS70" s="356"/>
      <c r="BT70" s="362"/>
      <c r="BU70" s="366" t="s">
        <v>17</v>
      </c>
      <c r="BV70" s="400">
        <v>17</v>
      </c>
      <c r="BW70" s="405" t="s">
        <v>38</v>
      </c>
      <c r="BX70" s="409" t="s">
        <v>38</v>
      </c>
      <c r="BY70" s="409" t="s">
        <v>38</v>
      </c>
      <c r="BZ70" s="409" t="s">
        <v>38</v>
      </c>
      <c r="CA70" s="413" t="s">
        <v>38</v>
      </c>
      <c r="CB70" s="405" t="s">
        <v>38</v>
      </c>
      <c r="CC70" s="409" t="s">
        <v>38</v>
      </c>
      <c r="CD70" s="409" t="s">
        <v>38</v>
      </c>
      <c r="CE70" s="409" t="s">
        <v>38</v>
      </c>
      <c r="CF70" s="409" t="s">
        <v>38</v>
      </c>
      <c r="CG70" s="409" t="s">
        <v>38</v>
      </c>
      <c r="CH70" s="409" t="s">
        <v>38</v>
      </c>
      <c r="CI70" s="409" t="s">
        <v>38</v>
      </c>
      <c r="CJ70" s="409" t="s">
        <v>38</v>
      </c>
      <c r="CK70" s="409" t="s">
        <v>38</v>
      </c>
      <c r="CL70" s="409" t="s">
        <v>38</v>
      </c>
      <c r="CM70" s="409">
        <v>1</v>
      </c>
      <c r="CN70" s="409">
        <v>1</v>
      </c>
      <c r="CO70" s="409" t="s">
        <v>38</v>
      </c>
      <c r="CP70" s="409">
        <v>2</v>
      </c>
      <c r="CQ70" s="409">
        <v>3</v>
      </c>
      <c r="CR70" s="409">
        <v>3</v>
      </c>
      <c r="CS70" s="409">
        <v>4</v>
      </c>
      <c r="CT70" s="409">
        <v>3</v>
      </c>
      <c r="CU70" s="409" t="s">
        <v>38</v>
      </c>
      <c r="CV70" s="409" t="s">
        <v>38</v>
      </c>
      <c r="CW70" s="425" t="s">
        <v>38</v>
      </c>
      <c r="CZ70" s="351"/>
      <c r="DA70" s="359"/>
      <c r="DB70" s="356"/>
      <c r="DC70" s="362"/>
      <c r="DD70" s="366" t="s">
        <v>17</v>
      </c>
      <c r="DE70" s="400">
        <v>16</v>
      </c>
      <c r="DF70" s="405" t="s">
        <v>38</v>
      </c>
      <c r="DG70" s="409" t="s">
        <v>38</v>
      </c>
      <c r="DH70" s="409" t="s">
        <v>38</v>
      </c>
      <c r="DI70" s="409" t="s">
        <v>38</v>
      </c>
      <c r="DJ70" s="413" t="s">
        <v>38</v>
      </c>
      <c r="DK70" s="405" t="s">
        <v>38</v>
      </c>
      <c r="DL70" s="409" t="s">
        <v>38</v>
      </c>
      <c r="DM70" s="409" t="s">
        <v>38</v>
      </c>
      <c r="DN70" s="409" t="s">
        <v>38</v>
      </c>
      <c r="DO70" s="409" t="s">
        <v>38</v>
      </c>
      <c r="DP70" s="409" t="s">
        <v>38</v>
      </c>
      <c r="DQ70" s="409" t="s">
        <v>38</v>
      </c>
      <c r="DR70" s="409" t="s">
        <v>38</v>
      </c>
      <c r="DS70" s="409" t="s">
        <v>38</v>
      </c>
      <c r="DT70" s="409" t="s">
        <v>38</v>
      </c>
      <c r="DU70" s="409" t="s">
        <v>38</v>
      </c>
      <c r="DV70" s="409" t="s">
        <v>38</v>
      </c>
      <c r="DW70" s="409" t="s">
        <v>38</v>
      </c>
      <c r="DX70" s="409">
        <v>1</v>
      </c>
      <c r="DY70" s="409">
        <v>3</v>
      </c>
      <c r="DZ70" s="409">
        <v>4</v>
      </c>
      <c r="EA70" s="409">
        <v>2</v>
      </c>
      <c r="EB70" s="409">
        <v>2</v>
      </c>
      <c r="EC70" s="409">
        <v>2</v>
      </c>
      <c r="ED70" s="409">
        <v>2</v>
      </c>
      <c r="EE70" s="409" t="s">
        <v>38</v>
      </c>
      <c r="EF70" s="425" t="s">
        <v>38</v>
      </c>
      <c r="EH70" s="351"/>
      <c r="EI70" s="359"/>
      <c r="EJ70" s="356"/>
      <c r="EK70" s="362"/>
      <c r="EL70" s="366" t="s">
        <v>17</v>
      </c>
      <c r="EM70" s="428">
        <v>12</v>
      </c>
      <c r="EN70" s="431" t="s">
        <v>38</v>
      </c>
      <c r="EO70" s="434" t="s">
        <v>38</v>
      </c>
      <c r="EP70" s="434" t="s">
        <v>38</v>
      </c>
      <c r="EQ70" s="434" t="s">
        <v>38</v>
      </c>
      <c r="ER70" s="425" t="s">
        <v>38</v>
      </c>
      <c r="ES70" s="431" t="s">
        <v>38</v>
      </c>
      <c r="ET70" s="434" t="s">
        <v>38</v>
      </c>
      <c r="EU70" s="434" t="s">
        <v>38</v>
      </c>
      <c r="EV70" s="434">
        <v>1</v>
      </c>
      <c r="EW70" s="434" t="s">
        <v>38</v>
      </c>
      <c r="EX70" s="434" t="s">
        <v>38</v>
      </c>
      <c r="EY70" s="434" t="s">
        <v>38</v>
      </c>
      <c r="EZ70" s="434" t="s">
        <v>38</v>
      </c>
      <c r="FA70" s="434" t="s">
        <v>38</v>
      </c>
      <c r="FB70" s="434" t="s">
        <v>38</v>
      </c>
      <c r="FC70" s="434" t="s">
        <v>38</v>
      </c>
      <c r="FD70" s="434" t="s">
        <v>38</v>
      </c>
      <c r="FE70" s="434" t="s">
        <v>38</v>
      </c>
      <c r="FF70" s="434" t="s">
        <v>38</v>
      </c>
      <c r="FG70" s="434">
        <v>1</v>
      </c>
      <c r="FH70" s="434">
        <v>2</v>
      </c>
      <c r="FI70" s="434">
        <v>2</v>
      </c>
      <c r="FJ70" s="434">
        <v>2</v>
      </c>
      <c r="FK70" s="434">
        <v>4</v>
      </c>
      <c r="FL70" s="434" t="s">
        <v>38</v>
      </c>
      <c r="FM70" s="434" t="s">
        <v>38</v>
      </c>
      <c r="FN70" s="425" t="s">
        <v>38</v>
      </c>
      <c r="FP70" s="351"/>
      <c r="FQ70" s="359"/>
      <c r="FR70" s="356"/>
      <c r="FS70" s="362"/>
      <c r="FT70" s="366" t="s">
        <v>17</v>
      </c>
      <c r="FU70" s="400">
        <v>15</v>
      </c>
      <c r="FV70" s="405" t="s">
        <v>38</v>
      </c>
      <c r="FW70" s="409" t="s">
        <v>38</v>
      </c>
      <c r="FX70" s="409" t="s">
        <v>38</v>
      </c>
      <c r="FY70" s="409" t="s">
        <v>38</v>
      </c>
      <c r="FZ70" s="413" t="s">
        <v>38</v>
      </c>
      <c r="GA70" s="405" t="s">
        <v>38</v>
      </c>
      <c r="GB70" s="409" t="s">
        <v>38</v>
      </c>
      <c r="GC70" s="409" t="s">
        <v>38</v>
      </c>
      <c r="GD70" s="409" t="s">
        <v>38</v>
      </c>
      <c r="GE70" s="409" t="s">
        <v>38</v>
      </c>
      <c r="GF70" s="409" t="s">
        <v>38</v>
      </c>
      <c r="GG70" s="409" t="s">
        <v>38</v>
      </c>
      <c r="GH70" s="409" t="s">
        <v>38</v>
      </c>
      <c r="GI70" s="409" t="s">
        <v>38</v>
      </c>
      <c r="GJ70" s="409" t="s">
        <v>38</v>
      </c>
      <c r="GK70" s="409" t="s">
        <v>38</v>
      </c>
      <c r="GL70" s="409" t="s">
        <v>38</v>
      </c>
      <c r="GM70" s="409" t="s">
        <v>38</v>
      </c>
      <c r="GN70" s="409" t="s">
        <v>38</v>
      </c>
      <c r="GO70" s="409" t="s">
        <v>38</v>
      </c>
      <c r="GP70" s="409">
        <v>3</v>
      </c>
      <c r="GQ70" s="409">
        <v>1</v>
      </c>
      <c r="GR70" s="409">
        <v>5</v>
      </c>
      <c r="GS70" s="409">
        <v>5</v>
      </c>
      <c r="GT70" s="409">
        <v>1</v>
      </c>
      <c r="GU70" s="409" t="s">
        <v>38</v>
      </c>
      <c r="GV70" s="425" t="s">
        <v>38</v>
      </c>
      <c r="GX70" s="351"/>
      <c r="GY70" s="359"/>
      <c r="GZ70" s="356"/>
      <c r="HA70" s="362"/>
      <c r="HB70" s="366" t="s">
        <v>17</v>
      </c>
      <c r="HC70" s="400">
        <v>7</v>
      </c>
      <c r="HD70" s="405" t="s">
        <v>38</v>
      </c>
      <c r="HE70" s="409" t="s">
        <v>38</v>
      </c>
      <c r="HF70" s="409" t="s">
        <v>38</v>
      </c>
      <c r="HG70" s="409" t="s">
        <v>38</v>
      </c>
      <c r="HH70" s="413" t="s">
        <v>38</v>
      </c>
      <c r="HI70" s="417" t="s">
        <v>38</v>
      </c>
      <c r="HJ70" s="409" t="s">
        <v>38</v>
      </c>
      <c r="HK70" s="409" t="s">
        <v>38</v>
      </c>
      <c r="HL70" s="409" t="s">
        <v>38</v>
      </c>
      <c r="HM70" s="409" t="s">
        <v>38</v>
      </c>
      <c r="HN70" s="409" t="s">
        <v>38</v>
      </c>
      <c r="HO70" s="409" t="s">
        <v>38</v>
      </c>
      <c r="HP70" s="409" t="s">
        <v>38</v>
      </c>
      <c r="HQ70" s="409" t="s">
        <v>38</v>
      </c>
      <c r="HR70" s="409" t="s">
        <v>38</v>
      </c>
      <c r="HS70" s="409" t="s">
        <v>38</v>
      </c>
      <c r="HT70" s="409" t="s">
        <v>38</v>
      </c>
      <c r="HU70" s="409" t="s">
        <v>38</v>
      </c>
      <c r="HV70" s="409">
        <v>2</v>
      </c>
      <c r="HW70" s="409" t="s">
        <v>38</v>
      </c>
      <c r="HX70" s="409">
        <v>1</v>
      </c>
      <c r="HY70" s="409">
        <v>2</v>
      </c>
      <c r="HZ70" s="409">
        <v>1</v>
      </c>
      <c r="IA70" s="409">
        <v>1</v>
      </c>
      <c r="IB70" s="409" t="s">
        <v>38</v>
      </c>
      <c r="IC70" s="409" t="s">
        <v>38</v>
      </c>
      <c r="ID70" s="425" t="s">
        <v>38</v>
      </c>
      <c r="IF70" s="351"/>
      <c r="IG70" s="359"/>
      <c r="IH70" s="356"/>
      <c r="II70" s="362"/>
      <c r="IJ70" s="366" t="s">
        <v>17</v>
      </c>
      <c r="IK70" s="400">
        <v>17</v>
      </c>
      <c r="IL70" s="405" t="s">
        <v>38</v>
      </c>
      <c r="IM70" s="409" t="s">
        <v>38</v>
      </c>
      <c r="IN70" s="409" t="s">
        <v>38</v>
      </c>
      <c r="IO70" s="409" t="s">
        <v>38</v>
      </c>
      <c r="IP70" s="413" t="s">
        <v>38</v>
      </c>
      <c r="IQ70" s="417" t="s">
        <v>38</v>
      </c>
      <c r="IR70" s="409" t="s">
        <v>38</v>
      </c>
      <c r="IS70" s="409" t="s">
        <v>38</v>
      </c>
      <c r="IT70" s="409" t="s">
        <v>38</v>
      </c>
      <c r="IU70" s="409" t="s">
        <v>38</v>
      </c>
      <c r="IV70" s="409" t="s">
        <v>38</v>
      </c>
      <c r="IW70" s="409" t="s">
        <v>38</v>
      </c>
      <c r="IX70" s="409">
        <v>1</v>
      </c>
      <c r="IY70" s="409" t="s">
        <v>38</v>
      </c>
      <c r="IZ70" s="409" t="s">
        <v>38</v>
      </c>
      <c r="JA70" s="409" t="s">
        <v>38</v>
      </c>
      <c r="JB70" s="409" t="s">
        <v>38</v>
      </c>
      <c r="JC70" s="409">
        <v>1</v>
      </c>
      <c r="JD70" s="409" t="s">
        <v>38</v>
      </c>
      <c r="JE70" s="409" t="s">
        <v>38</v>
      </c>
      <c r="JF70" s="409">
        <v>1</v>
      </c>
      <c r="JG70" s="409">
        <v>4</v>
      </c>
      <c r="JH70" s="409">
        <v>5</v>
      </c>
      <c r="JI70" s="409">
        <v>5</v>
      </c>
      <c r="JJ70" s="409" t="s">
        <v>38</v>
      </c>
      <c r="JK70" s="409" t="s">
        <v>38</v>
      </c>
      <c r="JL70" s="425" t="s">
        <v>38</v>
      </c>
      <c r="JN70" s="351"/>
      <c r="JO70" s="359"/>
      <c r="JP70" s="356"/>
      <c r="JQ70" s="362"/>
      <c r="JR70" s="366" t="s">
        <v>17</v>
      </c>
      <c r="JS70" s="400">
        <v>11</v>
      </c>
      <c r="JT70" s="405" t="s">
        <v>38</v>
      </c>
      <c r="JU70" s="409" t="s">
        <v>38</v>
      </c>
      <c r="JV70" s="409" t="s">
        <v>38</v>
      </c>
      <c r="JW70" s="409" t="s">
        <v>38</v>
      </c>
      <c r="JX70" s="413" t="s">
        <v>38</v>
      </c>
      <c r="JY70" s="417" t="s">
        <v>38</v>
      </c>
      <c r="JZ70" s="409" t="s">
        <v>38</v>
      </c>
      <c r="KA70" s="409" t="s">
        <v>38</v>
      </c>
      <c r="KB70" s="409" t="s">
        <v>38</v>
      </c>
      <c r="KC70" s="409" t="s">
        <v>38</v>
      </c>
      <c r="KD70" s="409" t="s">
        <v>38</v>
      </c>
      <c r="KE70" s="409" t="s">
        <v>38</v>
      </c>
      <c r="KF70" s="409" t="s">
        <v>38</v>
      </c>
      <c r="KG70" s="409" t="s">
        <v>38</v>
      </c>
      <c r="KH70" s="409" t="s">
        <v>38</v>
      </c>
      <c r="KI70" s="409" t="s">
        <v>38</v>
      </c>
      <c r="KJ70" s="409" t="s">
        <v>38</v>
      </c>
      <c r="KK70" s="409">
        <v>1</v>
      </c>
      <c r="KL70" s="409">
        <v>2</v>
      </c>
      <c r="KM70" s="409">
        <v>1</v>
      </c>
      <c r="KN70" s="409">
        <v>3</v>
      </c>
      <c r="KO70" s="409">
        <v>3</v>
      </c>
      <c r="KP70" s="409" t="s">
        <v>38</v>
      </c>
      <c r="KQ70" s="409">
        <v>1</v>
      </c>
      <c r="KR70" s="409" t="s">
        <v>38</v>
      </c>
      <c r="KS70" s="409" t="s">
        <v>38</v>
      </c>
      <c r="KT70" s="425" t="s">
        <v>38</v>
      </c>
    </row>
    <row r="71" spans="2:306" ht="18.75" customHeight="1">
      <c r="B71" s="351"/>
      <c r="C71" s="359"/>
      <c r="D71" s="356">
        <v>2119</v>
      </c>
      <c r="E71" s="362" t="s">
        <v>355</v>
      </c>
      <c r="F71" s="365" t="s">
        <v>136</v>
      </c>
      <c r="G71" s="369">
        <f t="shared" si="14"/>
        <v>19</v>
      </c>
      <c r="H71" s="369">
        <v>0</v>
      </c>
      <c r="I71" s="369">
        <v>0</v>
      </c>
      <c r="J71" s="369">
        <v>0</v>
      </c>
      <c r="K71" s="369">
        <v>0</v>
      </c>
      <c r="L71" s="369">
        <v>0</v>
      </c>
      <c r="M71" s="369">
        <v>0</v>
      </c>
      <c r="N71" s="369">
        <v>0</v>
      </c>
      <c r="O71" s="369">
        <v>0</v>
      </c>
      <c r="P71" s="369">
        <v>0</v>
      </c>
      <c r="Q71" s="369">
        <v>0</v>
      </c>
      <c r="R71" s="369">
        <v>0</v>
      </c>
      <c r="S71" s="369">
        <v>0</v>
      </c>
      <c r="T71" s="369">
        <v>1</v>
      </c>
      <c r="U71" s="369">
        <v>0</v>
      </c>
      <c r="V71" s="369">
        <v>0</v>
      </c>
      <c r="W71" s="369">
        <v>1</v>
      </c>
      <c r="X71" s="369">
        <v>0</v>
      </c>
      <c r="Y71" s="369">
        <v>0</v>
      </c>
      <c r="Z71" s="369">
        <v>2</v>
      </c>
      <c r="AA71" s="369">
        <v>1</v>
      </c>
      <c r="AB71" s="369">
        <v>7</v>
      </c>
      <c r="AC71" s="369">
        <v>4</v>
      </c>
      <c r="AD71" s="369">
        <v>2</v>
      </c>
      <c r="AE71" s="369">
        <v>1</v>
      </c>
      <c r="AF71" s="369">
        <v>0</v>
      </c>
      <c r="AG71" s="369">
        <v>0</v>
      </c>
      <c r="AJ71" s="351"/>
      <c r="AK71" s="359"/>
      <c r="AL71" s="356">
        <v>2119</v>
      </c>
      <c r="AM71" s="362" t="s">
        <v>355</v>
      </c>
      <c r="AN71" s="365" t="s">
        <v>136</v>
      </c>
      <c r="AO71" s="380">
        <f t="shared" si="15"/>
        <v>14</v>
      </c>
      <c r="AP71" s="384">
        <v>0</v>
      </c>
      <c r="AQ71" s="388">
        <v>0</v>
      </c>
      <c r="AR71" s="388">
        <v>0</v>
      </c>
      <c r="AS71" s="388">
        <v>0</v>
      </c>
      <c r="AT71" s="388">
        <v>0</v>
      </c>
      <c r="AU71" s="388">
        <v>0</v>
      </c>
      <c r="AV71" s="388">
        <v>0</v>
      </c>
      <c r="AW71" s="388">
        <v>0</v>
      </c>
      <c r="AX71" s="388">
        <v>1</v>
      </c>
      <c r="AY71" s="388">
        <v>0</v>
      </c>
      <c r="AZ71" s="388">
        <v>0</v>
      </c>
      <c r="BA71" s="388">
        <v>0</v>
      </c>
      <c r="BB71" s="388">
        <v>0</v>
      </c>
      <c r="BC71" s="388">
        <v>0</v>
      </c>
      <c r="BD71" s="388">
        <v>1</v>
      </c>
      <c r="BE71" s="388">
        <v>0</v>
      </c>
      <c r="BF71" s="388">
        <v>0</v>
      </c>
      <c r="BG71" s="388">
        <v>1</v>
      </c>
      <c r="BH71" s="388">
        <v>1</v>
      </c>
      <c r="BI71" s="388">
        <v>3</v>
      </c>
      <c r="BJ71" s="388">
        <v>3</v>
      </c>
      <c r="BK71" s="388">
        <v>1</v>
      </c>
      <c r="BL71" s="388">
        <v>2</v>
      </c>
      <c r="BM71" s="388">
        <v>1</v>
      </c>
      <c r="BN71" s="388">
        <v>0</v>
      </c>
      <c r="BO71" s="380">
        <v>0</v>
      </c>
      <c r="BQ71" s="351"/>
      <c r="BR71" s="359"/>
      <c r="BS71" s="356">
        <v>2119</v>
      </c>
      <c r="BT71" s="362" t="s">
        <v>355</v>
      </c>
      <c r="BU71" s="365" t="s">
        <v>136</v>
      </c>
      <c r="BV71" s="399">
        <v>21</v>
      </c>
      <c r="BW71" s="406" t="s">
        <v>38</v>
      </c>
      <c r="BX71" s="410" t="s">
        <v>38</v>
      </c>
      <c r="BY71" s="410" t="s">
        <v>38</v>
      </c>
      <c r="BZ71" s="410" t="s">
        <v>38</v>
      </c>
      <c r="CA71" s="414" t="s">
        <v>38</v>
      </c>
      <c r="CB71" s="406" t="s">
        <v>38</v>
      </c>
      <c r="CC71" s="410" t="s">
        <v>38</v>
      </c>
      <c r="CD71" s="410" t="s">
        <v>38</v>
      </c>
      <c r="CE71" s="410" t="s">
        <v>38</v>
      </c>
      <c r="CF71" s="410" t="s">
        <v>38</v>
      </c>
      <c r="CG71" s="410" t="s">
        <v>38</v>
      </c>
      <c r="CH71" s="410" t="s">
        <v>38</v>
      </c>
      <c r="CI71" s="410" t="s">
        <v>38</v>
      </c>
      <c r="CJ71" s="410" t="s">
        <v>38</v>
      </c>
      <c r="CK71" s="410">
        <v>1</v>
      </c>
      <c r="CL71" s="410" t="s">
        <v>38</v>
      </c>
      <c r="CM71" s="410" t="s">
        <v>38</v>
      </c>
      <c r="CN71" s="410" t="s">
        <v>38</v>
      </c>
      <c r="CO71" s="410">
        <v>2</v>
      </c>
      <c r="CP71" s="410">
        <v>6</v>
      </c>
      <c r="CQ71" s="410">
        <v>4</v>
      </c>
      <c r="CR71" s="410">
        <v>4</v>
      </c>
      <c r="CS71" s="410">
        <v>3</v>
      </c>
      <c r="CT71" s="410">
        <v>1</v>
      </c>
      <c r="CU71" s="410" t="s">
        <v>38</v>
      </c>
      <c r="CV71" s="410" t="s">
        <v>38</v>
      </c>
      <c r="CW71" s="426" t="s">
        <v>38</v>
      </c>
      <c r="CZ71" s="351"/>
      <c r="DA71" s="359"/>
      <c r="DB71" s="356">
        <v>2119</v>
      </c>
      <c r="DC71" s="362" t="s">
        <v>355</v>
      </c>
      <c r="DD71" s="365" t="s">
        <v>136</v>
      </c>
      <c r="DE71" s="399">
        <v>16</v>
      </c>
      <c r="DF71" s="406" t="s">
        <v>38</v>
      </c>
      <c r="DG71" s="410">
        <v>1</v>
      </c>
      <c r="DH71" s="410" t="s">
        <v>38</v>
      </c>
      <c r="DI71" s="410" t="s">
        <v>38</v>
      </c>
      <c r="DJ71" s="414" t="s">
        <v>38</v>
      </c>
      <c r="DK71" s="406">
        <v>1</v>
      </c>
      <c r="DL71" s="410" t="s">
        <v>38</v>
      </c>
      <c r="DM71" s="410" t="s">
        <v>38</v>
      </c>
      <c r="DN71" s="410" t="s">
        <v>38</v>
      </c>
      <c r="DO71" s="410" t="s">
        <v>38</v>
      </c>
      <c r="DP71" s="410" t="s">
        <v>38</v>
      </c>
      <c r="DQ71" s="410" t="s">
        <v>38</v>
      </c>
      <c r="DR71" s="410" t="s">
        <v>38</v>
      </c>
      <c r="DS71" s="410">
        <v>1</v>
      </c>
      <c r="DT71" s="410" t="s">
        <v>38</v>
      </c>
      <c r="DU71" s="410" t="s">
        <v>38</v>
      </c>
      <c r="DV71" s="410">
        <v>1</v>
      </c>
      <c r="DW71" s="410" t="s">
        <v>38</v>
      </c>
      <c r="DX71" s="410">
        <v>2</v>
      </c>
      <c r="DY71" s="410">
        <v>3</v>
      </c>
      <c r="DZ71" s="410">
        <v>1</v>
      </c>
      <c r="EA71" s="410">
        <v>2</v>
      </c>
      <c r="EB71" s="410">
        <v>4</v>
      </c>
      <c r="EC71" s="410">
        <v>1</v>
      </c>
      <c r="ED71" s="410" t="s">
        <v>38</v>
      </c>
      <c r="EE71" s="410" t="s">
        <v>38</v>
      </c>
      <c r="EF71" s="426" t="s">
        <v>38</v>
      </c>
      <c r="EH71" s="351"/>
      <c r="EI71" s="359"/>
      <c r="EJ71" s="356">
        <v>2119</v>
      </c>
      <c r="EK71" s="362" t="s">
        <v>355</v>
      </c>
      <c r="EL71" s="365" t="s">
        <v>136</v>
      </c>
      <c r="EM71" s="429">
        <v>13</v>
      </c>
      <c r="EN71" s="432" t="s">
        <v>38</v>
      </c>
      <c r="EO71" s="435" t="s">
        <v>38</v>
      </c>
      <c r="EP71" s="435" t="s">
        <v>38</v>
      </c>
      <c r="EQ71" s="435" t="s">
        <v>38</v>
      </c>
      <c r="ER71" s="426" t="s">
        <v>38</v>
      </c>
      <c r="ES71" s="432" t="s">
        <v>38</v>
      </c>
      <c r="ET71" s="435" t="s">
        <v>38</v>
      </c>
      <c r="EU71" s="435" t="s">
        <v>38</v>
      </c>
      <c r="EV71" s="435" t="s">
        <v>38</v>
      </c>
      <c r="EW71" s="435" t="s">
        <v>38</v>
      </c>
      <c r="EX71" s="435" t="s">
        <v>38</v>
      </c>
      <c r="EY71" s="435" t="s">
        <v>38</v>
      </c>
      <c r="EZ71" s="435" t="s">
        <v>38</v>
      </c>
      <c r="FA71" s="435" t="s">
        <v>38</v>
      </c>
      <c r="FB71" s="435" t="s">
        <v>38</v>
      </c>
      <c r="FC71" s="435">
        <v>1</v>
      </c>
      <c r="FD71" s="435" t="s">
        <v>38</v>
      </c>
      <c r="FE71" s="435" t="s">
        <v>38</v>
      </c>
      <c r="FF71" s="435">
        <v>2</v>
      </c>
      <c r="FG71" s="435" t="s">
        <v>38</v>
      </c>
      <c r="FH71" s="435">
        <v>3</v>
      </c>
      <c r="FI71" s="435">
        <v>4</v>
      </c>
      <c r="FJ71" s="435">
        <v>3</v>
      </c>
      <c r="FK71" s="435" t="s">
        <v>38</v>
      </c>
      <c r="FL71" s="435" t="s">
        <v>38</v>
      </c>
      <c r="FM71" s="435" t="s">
        <v>38</v>
      </c>
      <c r="FN71" s="426" t="s">
        <v>38</v>
      </c>
      <c r="FP71" s="351"/>
      <c r="FQ71" s="359"/>
      <c r="FR71" s="356">
        <v>2119</v>
      </c>
      <c r="FS71" s="362" t="s">
        <v>355</v>
      </c>
      <c r="FT71" s="365" t="s">
        <v>136</v>
      </c>
      <c r="FU71" s="399">
        <v>14</v>
      </c>
      <c r="FV71" s="406" t="s">
        <v>38</v>
      </c>
      <c r="FW71" s="410" t="s">
        <v>38</v>
      </c>
      <c r="FX71" s="410" t="s">
        <v>38</v>
      </c>
      <c r="FY71" s="410" t="s">
        <v>38</v>
      </c>
      <c r="FZ71" s="414" t="s">
        <v>38</v>
      </c>
      <c r="GA71" s="406" t="s">
        <v>38</v>
      </c>
      <c r="GB71" s="410" t="s">
        <v>38</v>
      </c>
      <c r="GC71" s="410" t="s">
        <v>38</v>
      </c>
      <c r="GD71" s="410" t="s">
        <v>38</v>
      </c>
      <c r="GE71" s="410" t="s">
        <v>38</v>
      </c>
      <c r="GF71" s="410" t="s">
        <v>38</v>
      </c>
      <c r="GG71" s="410" t="s">
        <v>38</v>
      </c>
      <c r="GH71" s="410">
        <v>1</v>
      </c>
      <c r="GI71" s="410" t="s">
        <v>38</v>
      </c>
      <c r="GJ71" s="410" t="s">
        <v>38</v>
      </c>
      <c r="GK71" s="410" t="s">
        <v>38</v>
      </c>
      <c r="GL71" s="410" t="s">
        <v>38</v>
      </c>
      <c r="GM71" s="410">
        <v>1</v>
      </c>
      <c r="GN71" s="410">
        <v>2</v>
      </c>
      <c r="GO71" s="410">
        <v>1</v>
      </c>
      <c r="GP71" s="410">
        <v>2</v>
      </c>
      <c r="GQ71" s="410">
        <v>1</v>
      </c>
      <c r="GR71" s="410">
        <v>5</v>
      </c>
      <c r="GS71" s="410">
        <v>1</v>
      </c>
      <c r="GT71" s="410" t="s">
        <v>38</v>
      </c>
      <c r="GU71" s="410" t="s">
        <v>38</v>
      </c>
      <c r="GV71" s="426" t="s">
        <v>38</v>
      </c>
      <c r="GX71" s="351"/>
      <c r="GY71" s="359"/>
      <c r="GZ71" s="356">
        <v>2119</v>
      </c>
      <c r="HA71" s="362" t="s">
        <v>355</v>
      </c>
      <c r="HB71" s="365" t="s">
        <v>136</v>
      </c>
      <c r="HC71" s="399">
        <v>9</v>
      </c>
      <c r="HD71" s="406" t="s">
        <v>38</v>
      </c>
      <c r="HE71" s="410" t="s">
        <v>38</v>
      </c>
      <c r="HF71" s="410" t="s">
        <v>38</v>
      </c>
      <c r="HG71" s="410" t="s">
        <v>38</v>
      </c>
      <c r="HH71" s="414" t="s">
        <v>38</v>
      </c>
      <c r="HI71" s="418" t="s">
        <v>38</v>
      </c>
      <c r="HJ71" s="410" t="s">
        <v>38</v>
      </c>
      <c r="HK71" s="410" t="s">
        <v>38</v>
      </c>
      <c r="HL71" s="410" t="s">
        <v>38</v>
      </c>
      <c r="HM71" s="410" t="s">
        <v>38</v>
      </c>
      <c r="HN71" s="410" t="s">
        <v>38</v>
      </c>
      <c r="HO71" s="410" t="s">
        <v>38</v>
      </c>
      <c r="HP71" s="410" t="s">
        <v>38</v>
      </c>
      <c r="HQ71" s="410" t="s">
        <v>38</v>
      </c>
      <c r="HR71" s="410" t="s">
        <v>38</v>
      </c>
      <c r="HS71" s="410" t="s">
        <v>38</v>
      </c>
      <c r="HT71" s="410" t="s">
        <v>38</v>
      </c>
      <c r="HU71" s="410">
        <v>1</v>
      </c>
      <c r="HV71" s="410">
        <v>1</v>
      </c>
      <c r="HW71" s="410">
        <v>2</v>
      </c>
      <c r="HX71" s="410">
        <v>3</v>
      </c>
      <c r="HY71" s="410">
        <v>2</v>
      </c>
      <c r="HZ71" s="410" t="s">
        <v>38</v>
      </c>
      <c r="IA71" s="410" t="s">
        <v>38</v>
      </c>
      <c r="IB71" s="410" t="s">
        <v>38</v>
      </c>
      <c r="IC71" s="410" t="s">
        <v>38</v>
      </c>
      <c r="ID71" s="426" t="s">
        <v>38</v>
      </c>
      <c r="IF71" s="351"/>
      <c r="IG71" s="359"/>
      <c r="IH71" s="356">
        <v>2119</v>
      </c>
      <c r="II71" s="362" t="s">
        <v>355</v>
      </c>
      <c r="IJ71" s="365" t="s">
        <v>136</v>
      </c>
      <c r="IK71" s="399">
        <v>16</v>
      </c>
      <c r="IL71" s="406" t="s">
        <v>38</v>
      </c>
      <c r="IM71" s="410" t="s">
        <v>38</v>
      </c>
      <c r="IN71" s="410" t="s">
        <v>38</v>
      </c>
      <c r="IO71" s="410" t="s">
        <v>38</v>
      </c>
      <c r="IP71" s="414" t="s">
        <v>38</v>
      </c>
      <c r="IQ71" s="418" t="s">
        <v>38</v>
      </c>
      <c r="IR71" s="410" t="s">
        <v>38</v>
      </c>
      <c r="IS71" s="410" t="s">
        <v>38</v>
      </c>
      <c r="IT71" s="410" t="s">
        <v>38</v>
      </c>
      <c r="IU71" s="410" t="s">
        <v>38</v>
      </c>
      <c r="IV71" s="410" t="s">
        <v>38</v>
      </c>
      <c r="IW71" s="410" t="s">
        <v>38</v>
      </c>
      <c r="IX71" s="410">
        <v>1</v>
      </c>
      <c r="IY71" s="410" t="s">
        <v>38</v>
      </c>
      <c r="IZ71" s="410">
        <v>2</v>
      </c>
      <c r="JA71" s="410" t="s">
        <v>38</v>
      </c>
      <c r="JB71" s="410" t="s">
        <v>38</v>
      </c>
      <c r="JC71" s="410">
        <v>1</v>
      </c>
      <c r="JD71" s="410">
        <v>3</v>
      </c>
      <c r="JE71" s="410">
        <v>3</v>
      </c>
      <c r="JF71" s="410">
        <v>4</v>
      </c>
      <c r="JG71" s="410">
        <v>1</v>
      </c>
      <c r="JH71" s="410">
        <v>1</v>
      </c>
      <c r="JI71" s="410" t="s">
        <v>38</v>
      </c>
      <c r="JJ71" s="410" t="s">
        <v>38</v>
      </c>
      <c r="JK71" s="410" t="s">
        <v>38</v>
      </c>
      <c r="JL71" s="426" t="s">
        <v>38</v>
      </c>
      <c r="JN71" s="351"/>
      <c r="JO71" s="359"/>
      <c r="JP71" s="356">
        <v>2119</v>
      </c>
      <c r="JQ71" s="362" t="s">
        <v>355</v>
      </c>
      <c r="JR71" s="365" t="s">
        <v>136</v>
      </c>
      <c r="JS71" s="399">
        <v>13</v>
      </c>
      <c r="JT71" s="406" t="s">
        <v>38</v>
      </c>
      <c r="JU71" s="410" t="s">
        <v>38</v>
      </c>
      <c r="JV71" s="410" t="s">
        <v>38</v>
      </c>
      <c r="JW71" s="410" t="s">
        <v>38</v>
      </c>
      <c r="JX71" s="414" t="s">
        <v>38</v>
      </c>
      <c r="JY71" s="418" t="s">
        <v>38</v>
      </c>
      <c r="JZ71" s="410" t="s">
        <v>38</v>
      </c>
      <c r="KA71" s="410" t="s">
        <v>38</v>
      </c>
      <c r="KB71" s="410" t="s">
        <v>38</v>
      </c>
      <c r="KC71" s="410" t="s">
        <v>38</v>
      </c>
      <c r="KD71" s="410" t="s">
        <v>38</v>
      </c>
      <c r="KE71" s="410" t="s">
        <v>38</v>
      </c>
      <c r="KF71" s="410" t="s">
        <v>38</v>
      </c>
      <c r="KG71" s="410" t="s">
        <v>38</v>
      </c>
      <c r="KH71" s="410">
        <v>1</v>
      </c>
      <c r="KI71" s="410" t="s">
        <v>38</v>
      </c>
      <c r="KJ71" s="410">
        <v>1</v>
      </c>
      <c r="KK71" s="410">
        <v>2</v>
      </c>
      <c r="KL71" s="410">
        <v>1</v>
      </c>
      <c r="KM71" s="410">
        <v>4</v>
      </c>
      <c r="KN71" s="410">
        <v>1</v>
      </c>
      <c r="KO71" s="410">
        <v>1</v>
      </c>
      <c r="KP71" s="410">
        <v>2</v>
      </c>
      <c r="KQ71" s="410" t="s">
        <v>38</v>
      </c>
      <c r="KR71" s="410" t="s">
        <v>38</v>
      </c>
      <c r="KS71" s="410" t="s">
        <v>38</v>
      </c>
      <c r="KT71" s="426" t="s">
        <v>38</v>
      </c>
    </row>
    <row r="72" spans="2:306" ht="18.75" customHeight="1">
      <c r="B72" s="351"/>
      <c r="C72" s="359"/>
      <c r="D72" s="356"/>
      <c r="E72" s="362"/>
      <c r="F72" s="366" t="s">
        <v>17</v>
      </c>
      <c r="G72" s="370">
        <f t="shared" si="14"/>
        <v>8</v>
      </c>
      <c r="H72" s="370">
        <v>0</v>
      </c>
      <c r="I72" s="370">
        <v>0</v>
      </c>
      <c r="J72" s="370">
        <v>0</v>
      </c>
      <c r="K72" s="370">
        <v>0</v>
      </c>
      <c r="L72" s="370">
        <v>0</v>
      </c>
      <c r="M72" s="370">
        <v>0</v>
      </c>
      <c r="N72" s="370">
        <v>0</v>
      </c>
      <c r="O72" s="370">
        <v>0</v>
      </c>
      <c r="P72" s="370">
        <v>0</v>
      </c>
      <c r="Q72" s="370">
        <v>0</v>
      </c>
      <c r="R72" s="370">
        <v>0</v>
      </c>
      <c r="S72" s="370">
        <v>0</v>
      </c>
      <c r="T72" s="370">
        <v>0</v>
      </c>
      <c r="U72" s="370">
        <v>0</v>
      </c>
      <c r="V72" s="370">
        <v>0</v>
      </c>
      <c r="W72" s="370">
        <v>0</v>
      </c>
      <c r="X72" s="370">
        <v>1</v>
      </c>
      <c r="Y72" s="370">
        <v>1</v>
      </c>
      <c r="Z72" s="370">
        <v>1</v>
      </c>
      <c r="AA72" s="370">
        <v>0</v>
      </c>
      <c r="AB72" s="370">
        <v>0</v>
      </c>
      <c r="AC72" s="370">
        <v>1</v>
      </c>
      <c r="AD72" s="370">
        <v>2</v>
      </c>
      <c r="AE72" s="370">
        <v>2</v>
      </c>
      <c r="AF72" s="370">
        <v>0</v>
      </c>
      <c r="AG72" s="370">
        <v>0</v>
      </c>
      <c r="AJ72" s="351"/>
      <c r="AK72" s="359"/>
      <c r="AL72" s="356"/>
      <c r="AM72" s="362"/>
      <c r="AN72" s="366" t="s">
        <v>17</v>
      </c>
      <c r="AO72" s="381">
        <f t="shared" si="15"/>
        <v>10</v>
      </c>
      <c r="AP72" s="385">
        <v>0</v>
      </c>
      <c r="AQ72" s="389">
        <v>0</v>
      </c>
      <c r="AR72" s="389">
        <v>0</v>
      </c>
      <c r="AS72" s="389">
        <v>0</v>
      </c>
      <c r="AT72" s="389">
        <v>0</v>
      </c>
      <c r="AU72" s="389">
        <v>0</v>
      </c>
      <c r="AV72" s="389">
        <v>0</v>
      </c>
      <c r="AW72" s="389">
        <v>0</v>
      </c>
      <c r="AX72" s="389">
        <v>0</v>
      </c>
      <c r="AY72" s="389">
        <v>0</v>
      </c>
      <c r="AZ72" s="389">
        <v>0</v>
      </c>
      <c r="BA72" s="389">
        <v>0</v>
      </c>
      <c r="BB72" s="389">
        <v>0</v>
      </c>
      <c r="BC72" s="389">
        <v>0</v>
      </c>
      <c r="BD72" s="389">
        <v>0</v>
      </c>
      <c r="BE72" s="389">
        <v>0</v>
      </c>
      <c r="BF72" s="389">
        <v>0</v>
      </c>
      <c r="BG72" s="389">
        <v>0</v>
      </c>
      <c r="BH72" s="389">
        <v>0</v>
      </c>
      <c r="BI72" s="389">
        <v>1</v>
      </c>
      <c r="BJ72" s="389">
        <v>1</v>
      </c>
      <c r="BK72" s="389">
        <v>2</v>
      </c>
      <c r="BL72" s="389">
        <v>3</v>
      </c>
      <c r="BM72" s="389">
        <v>3</v>
      </c>
      <c r="BN72" s="389">
        <v>0</v>
      </c>
      <c r="BO72" s="381">
        <v>0</v>
      </c>
      <c r="BQ72" s="351"/>
      <c r="BR72" s="359"/>
      <c r="BS72" s="356"/>
      <c r="BT72" s="362"/>
      <c r="BU72" s="366" t="s">
        <v>17</v>
      </c>
      <c r="BV72" s="400">
        <v>7</v>
      </c>
      <c r="BW72" s="405" t="s">
        <v>38</v>
      </c>
      <c r="BX72" s="409" t="s">
        <v>38</v>
      </c>
      <c r="BY72" s="409" t="s">
        <v>38</v>
      </c>
      <c r="BZ72" s="409" t="s">
        <v>38</v>
      </c>
      <c r="CA72" s="413" t="s">
        <v>38</v>
      </c>
      <c r="CB72" s="405" t="s">
        <v>38</v>
      </c>
      <c r="CC72" s="409" t="s">
        <v>38</v>
      </c>
      <c r="CD72" s="409" t="s">
        <v>38</v>
      </c>
      <c r="CE72" s="409" t="s">
        <v>38</v>
      </c>
      <c r="CF72" s="409" t="s">
        <v>38</v>
      </c>
      <c r="CG72" s="409" t="s">
        <v>38</v>
      </c>
      <c r="CH72" s="409" t="s">
        <v>38</v>
      </c>
      <c r="CI72" s="409" t="s">
        <v>38</v>
      </c>
      <c r="CJ72" s="409" t="s">
        <v>38</v>
      </c>
      <c r="CK72" s="409" t="s">
        <v>38</v>
      </c>
      <c r="CL72" s="409" t="s">
        <v>38</v>
      </c>
      <c r="CM72" s="409" t="s">
        <v>38</v>
      </c>
      <c r="CN72" s="409" t="s">
        <v>38</v>
      </c>
      <c r="CO72" s="409">
        <v>2</v>
      </c>
      <c r="CP72" s="409" t="s">
        <v>38</v>
      </c>
      <c r="CQ72" s="409">
        <v>1</v>
      </c>
      <c r="CR72" s="409">
        <v>4</v>
      </c>
      <c r="CS72" s="409" t="s">
        <v>38</v>
      </c>
      <c r="CT72" s="409" t="s">
        <v>38</v>
      </c>
      <c r="CU72" s="409" t="s">
        <v>38</v>
      </c>
      <c r="CV72" s="409" t="s">
        <v>38</v>
      </c>
      <c r="CW72" s="425" t="s">
        <v>38</v>
      </c>
      <c r="CZ72" s="351"/>
      <c r="DA72" s="359"/>
      <c r="DB72" s="356"/>
      <c r="DC72" s="362"/>
      <c r="DD72" s="366" t="s">
        <v>17</v>
      </c>
      <c r="DE72" s="400">
        <v>11</v>
      </c>
      <c r="DF72" s="405" t="s">
        <v>38</v>
      </c>
      <c r="DG72" s="409" t="s">
        <v>38</v>
      </c>
      <c r="DH72" s="409" t="s">
        <v>38</v>
      </c>
      <c r="DI72" s="409" t="s">
        <v>38</v>
      </c>
      <c r="DJ72" s="413" t="s">
        <v>38</v>
      </c>
      <c r="DK72" s="405" t="s">
        <v>38</v>
      </c>
      <c r="DL72" s="409" t="s">
        <v>38</v>
      </c>
      <c r="DM72" s="409" t="s">
        <v>38</v>
      </c>
      <c r="DN72" s="409" t="s">
        <v>38</v>
      </c>
      <c r="DO72" s="409" t="s">
        <v>38</v>
      </c>
      <c r="DP72" s="409" t="s">
        <v>38</v>
      </c>
      <c r="DQ72" s="409" t="s">
        <v>38</v>
      </c>
      <c r="DR72" s="409" t="s">
        <v>38</v>
      </c>
      <c r="DS72" s="409" t="s">
        <v>38</v>
      </c>
      <c r="DT72" s="409">
        <v>1</v>
      </c>
      <c r="DU72" s="409" t="s">
        <v>38</v>
      </c>
      <c r="DV72" s="409" t="s">
        <v>38</v>
      </c>
      <c r="DW72" s="409" t="s">
        <v>38</v>
      </c>
      <c r="DX72" s="409">
        <v>2</v>
      </c>
      <c r="DY72" s="409">
        <v>2</v>
      </c>
      <c r="DZ72" s="409">
        <v>2</v>
      </c>
      <c r="EA72" s="409" t="s">
        <v>38</v>
      </c>
      <c r="EB72" s="409">
        <v>2</v>
      </c>
      <c r="EC72" s="409">
        <v>2</v>
      </c>
      <c r="ED72" s="409" t="s">
        <v>38</v>
      </c>
      <c r="EE72" s="409" t="s">
        <v>38</v>
      </c>
      <c r="EF72" s="425" t="s">
        <v>38</v>
      </c>
      <c r="EH72" s="351"/>
      <c r="EI72" s="359"/>
      <c r="EJ72" s="356"/>
      <c r="EK72" s="362"/>
      <c r="EL72" s="366" t="s">
        <v>17</v>
      </c>
      <c r="EM72" s="428">
        <v>8</v>
      </c>
      <c r="EN72" s="431" t="s">
        <v>38</v>
      </c>
      <c r="EO72" s="434" t="s">
        <v>38</v>
      </c>
      <c r="EP72" s="434" t="s">
        <v>38</v>
      </c>
      <c r="EQ72" s="434" t="s">
        <v>38</v>
      </c>
      <c r="ER72" s="425" t="s">
        <v>38</v>
      </c>
      <c r="ES72" s="431" t="s">
        <v>38</v>
      </c>
      <c r="ET72" s="434" t="s">
        <v>38</v>
      </c>
      <c r="EU72" s="434" t="s">
        <v>38</v>
      </c>
      <c r="EV72" s="434" t="s">
        <v>38</v>
      </c>
      <c r="EW72" s="434" t="s">
        <v>38</v>
      </c>
      <c r="EX72" s="434" t="s">
        <v>38</v>
      </c>
      <c r="EY72" s="434" t="s">
        <v>38</v>
      </c>
      <c r="EZ72" s="434" t="s">
        <v>38</v>
      </c>
      <c r="FA72" s="434" t="s">
        <v>38</v>
      </c>
      <c r="FB72" s="434" t="s">
        <v>38</v>
      </c>
      <c r="FC72" s="434">
        <v>1</v>
      </c>
      <c r="FD72" s="434" t="s">
        <v>38</v>
      </c>
      <c r="FE72" s="434">
        <v>1</v>
      </c>
      <c r="FF72" s="434" t="s">
        <v>38</v>
      </c>
      <c r="FG72" s="434">
        <v>3</v>
      </c>
      <c r="FH72" s="434">
        <v>1</v>
      </c>
      <c r="FI72" s="434">
        <v>2</v>
      </c>
      <c r="FJ72" s="434" t="s">
        <v>38</v>
      </c>
      <c r="FK72" s="434" t="s">
        <v>38</v>
      </c>
      <c r="FL72" s="434" t="s">
        <v>38</v>
      </c>
      <c r="FM72" s="434" t="s">
        <v>38</v>
      </c>
      <c r="FN72" s="425" t="s">
        <v>38</v>
      </c>
      <c r="FP72" s="351"/>
      <c r="FQ72" s="359"/>
      <c r="FR72" s="356"/>
      <c r="FS72" s="362"/>
      <c r="FT72" s="366" t="s">
        <v>17</v>
      </c>
      <c r="FU72" s="400">
        <v>9</v>
      </c>
      <c r="FV72" s="405" t="s">
        <v>38</v>
      </c>
      <c r="FW72" s="409" t="s">
        <v>38</v>
      </c>
      <c r="FX72" s="409" t="s">
        <v>38</v>
      </c>
      <c r="FY72" s="409" t="s">
        <v>38</v>
      </c>
      <c r="FZ72" s="413" t="s">
        <v>38</v>
      </c>
      <c r="GA72" s="405" t="s">
        <v>38</v>
      </c>
      <c r="GB72" s="409" t="s">
        <v>38</v>
      </c>
      <c r="GC72" s="409" t="s">
        <v>38</v>
      </c>
      <c r="GD72" s="409" t="s">
        <v>38</v>
      </c>
      <c r="GE72" s="409" t="s">
        <v>38</v>
      </c>
      <c r="GF72" s="409" t="s">
        <v>38</v>
      </c>
      <c r="GG72" s="409" t="s">
        <v>38</v>
      </c>
      <c r="GH72" s="409" t="s">
        <v>38</v>
      </c>
      <c r="GI72" s="409" t="s">
        <v>38</v>
      </c>
      <c r="GJ72" s="409" t="s">
        <v>38</v>
      </c>
      <c r="GK72" s="409" t="s">
        <v>38</v>
      </c>
      <c r="GL72" s="409" t="s">
        <v>38</v>
      </c>
      <c r="GM72" s="409" t="s">
        <v>38</v>
      </c>
      <c r="GN72" s="409" t="s">
        <v>38</v>
      </c>
      <c r="GO72" s="409">
        <v>1</v>
      </c>
      <c r="GP72" s="409">
        <v>3</v>
      </c>
      <c r="GQ72" s="409">
        <v>2</v>
      </c>
      <c r="GR72" s="409">
        <v>3</v>
      </c>
      <c r="GS72" s="409" t="s">
        <v>38</v>
      </c>
      <c r="GT72" s="409" t="s">
        <v>38</v>
      </c>
      <c r="GU72" s="409" t="s">
        <v>38</v>
      </c>
      <c r="GV72" s="425" t="s">
        <v>38</v>
      </c>
      <c r="GX72" s="351"/>
      <c r="GY72" s="359"/>
      <c r="GZ72" s="356"/>
      <c r="HA72" s="362"/>
      <c r="HB72" s="366" t="s">
        <v>17</v>
      </c>
      <c r="HC72" s="400">
        <v>7</v>
      </c>
      <c r="HD72" s="405" t="s">
        <v>38</v>
      </c>
      <c r="HE72" s="409" t="s">
        <v>38</v>
      </c>
      <c r="HF72" s="409" t="s">
        <v>38</v>
      </c>
      <c r="HG72" s="409" t="s">
        <v>38</v>
      </c>
      <c r="HH72" s="413" t="s">
        <v>38</v>
      </c>
      <c r="HI72" s="417" t="s">
        <v>38</v>
      </c>
      <c r="HJ72" s="409" t="s">
        <v>38</v>
      </c>
      <c r="HK72" s="409" t="s">
        <v>38</v>
      </c>
      <c r="HL72" s="409" t="s">
        <v>38</v>
      </c>
      <c r="HM72" s="409" t="s">
        <v>38</v>
      </c>
      <c r="HN72" s="409" t="s">
        <v>38</v>
      </c>
      <c r="HO72" s="409" t="s">
        <v>38</v>
      </c>
      <c r="HP72" s="409" t="s">
        <v>38</v>
      </c>
      <c r="HQ72" s="409" t="s">
        <v>38</v>
      </c>
      <c r="HR72" s="409" t="s">
        <v>38</v>
      </c>
      <c r="HS72" s="409" t="s">
        <v>38</v>
      </c>
      <c r="HT72" s="409" t="s">
        <v>38</v>
      </c>
      <c r="HU72" s="409">
        <v>1</v>
      </c>
      <c r="HV72" s="409">
        <v>1</v>
      </c>
      <c r="HW72" s="409">
        <v>2</v>
      </c>
      <c r="HX72" s="409">
        <v>2</v>
      </c>
      <c r="HY72" s="409" t="s">
        <v>38</v>
      </c>
      <c r="HZ72" s="409" t="s">
        <v>38</v>
      </c>
      <c r="IA72" s="409">
        <v>1</v>
      </c>
      <c r="IB72" s="409" t="s">
        <v>38</v>
      </c>
      <c r="IC72" s="409" t="s">
        <v>38</v>
      </c>
      <c r="ID72" s="425" t="s">
        <v>38</v>
      </c>
      <c r="IF72" s="351"/>
      <c r="IG72" s="359"/>
      <c r="IH72" s="356"/>
      <c r="II72" s="362"/>
      <c r="IJ72" s="366" t="s">
        <v>17</v>
      </c>
      <c r="IK72" s="400">
        <v>8</v>
      </c>
      <c r="IL72" s="405" t="s">
        <v>38</v>
      </c>
      <c r="IM72" s="409" t="s">
        <v>38</v>
      </c>
      <c r="IN72" s="409" t="s">
        <v>38</v>
      </c>
      <c r="IO72" s="409" t="s">
        <v>38</v>
      </c>
      <c r="IP72" s="413" t="s">
        <v>38</v>
      </c>
      <c r="IQ72" s="417" t="s">
        <v>38</v>
      </c>
      <c r="IR72" s="409" t="s">
        <v>38</v>
      </c>
      <c r="IS72" s="409" t="s">
        <v>38</v>
      </c>
      <c r="IT72" s="409" t="s">
        <v>38</v>
      </c>
      <c r="IU72" s="409" t="s">
        <v>38</v>
      </c>
      <c r="IV72" s="409" t="s">
        <v>38</v>
      </c>
      <c r="IW72" s="409">
        <v>1</v>
      </c>
      <c r="IX72" s="409" t="s">
        <v>38</v>
      </c>
      <c r="IY72" s="409" t="s">
        <v>38</v>
      </c>
      <c r="IZ72" s="409" t="s">
        <v>38</v>
      </c>
      <c r="JA72" s="409" t="s">
        <v>38</v>
      </c>
      <c r="JB72" s="409" t="s">
        <v>38</v>
      </c>
      <c r="JC72" s="409" t="s">
        <v>38</v>
      </c>
      <c r="JD72" s="409" t="s">
        <v>38</v>
      </c>
      <c r="JE72" s="409">
        <v>1</v>
      </c>
      <c r="JF72" s="409">
        <v>1</v>
      </c>
      <c r="JG72" s="409">
        <v>1</v>
      </c>
      <c r="JH72" s="409">
        <v>2</v>
      </c>
      <c r="JI72" s="409">
        <v>2</v>
      </c>
      <c r="JJ72" s="409" t="s">
        <v>38</v>
      </c>
      <c r="JK72" s="409" t="s">
        <v>38</v>
      </c>
      <c r="JL72" s="425" t="s">
        <v>38</v>
      </c>
      <c r="JN72" s="351"/>
      <c r="JO72" s="359"/>
      <c r="JP72" s="356"/>
      <c r="JQ72" s="362"/>
      <c r="JR72" s="366" t="s">
        <v>17</v>
      </c>
      <c r="JS72" s="400">
        <v>10</v>
      </c>
      <c r="JT72" s="405" t="s">
        <v>38</v>
      </c>
      <c r="JU72" s="409" t="s">
        <v>38</v>
      </c>
      <c r="JV72" s="409" t="s">
        <v>38</v>
      </c>
      <c r="JW72" s="409" t="s">
        <v>38</v>
      </c>
      <c r="JX72" s="413" t="s">
        <v>38</v>
      </c>
      <c r="JY72" s="417" t="s">
        <v>38</v>
      </c>
      <c r="JZ72" s="409" t="s">
        <v>38</v>
      </c>
      <c r="KA72" s="409" t="s">
        <v>38</v>
      </c>
      <c r="KB72" s="409" t="s">
        <v>38</v>
      </c>
      <c r="KC72" s="409" t="s">
        <v>38</v>
      </c>
      <c r="KD72" s="409" t="s">
        <v>38</v>
      </c>
      <c r="KE72" s="409" t="s">
        <v>38</v>
      </c>
      <c r="KF72" s="409" t="s">
        <v>38</v>
      </c>
      <c r="KG72" s="409">
        <v>1</v>
      </c>
      <c r="KH72" s="409" t="s">
        <v>38</v>
      </c>
      <c r="KI72" s="409" t="s">
        <v>38</v>
      </c>
      <c r="KJ72" s="409" t="s">
        <v>38</v>
      </c>
      <c r="KK72" s="409" t="s">
        <v>38</v>
      </c>
      <c r="KL72" s="409" t="s">
        <v>38</v>
      </c>
      <c r="KM72" s="409" t="s">
        <v>38</v>
      </c>
      <c r="KN72" s="409">
        <v>3</v>
      </c>
      <c r="KO72" s="409">
        <v>4</v>
      </c>
      <c r="KP72" s="409">
        <v>2</v>
      </c>
      <c r="KQ72" s="409" t="s">
        <v>38</v>
      </c>
      <c r="KR72" s="409" t="s">
        <v>38</v>
      </c>
      <c r="KS72" s="409" t="s">
        <v>38</v>
      </c>
      <c r="KT72" s="425" t="s">
        <v>38</v>
      </c>
    </row>
    <row r="73" spans="2:306" ht="18.75" customHeight="1">
      <c r="B73" s="351"/>
      <c r="C73" s="359"/>
      <c r="D73" s="356">
        <v>2120</v>
      </c>
      <c r="E73" s="363" t="s">
        <v>218</v>
      </c>
      <c r="F73" s="365" t="s">
        <v>136</v>
      </c>
      <c r="G73" s="369">
        <f t="shared" si="14"/>
        <v>4</v>
      </c>
      <c r="H73" s="369">
        <v>0</v>
      </c>
      <c r="I73" s="369">
        <v>0</v>
      </c>
      <c r="J73" s="369">
        <v>0</v>
      </c>
      <c r="K73" s="369">
        <v>0</v>
      </c>
      <c r="L73" s="369">
        <v>0</v>
      </c>
      <c r="M73" s="369">
        <v>0</v>
      </c>
      <c r="N73" s="369">
        <v>0</v>
      </c>
      <c r="O73" s="369">
        <v>0</v>
      </c>
      <c r="P73" s="369">
        <v>0</v>
      </c>
      <c r="Q73" s="369">
        <v>0</v>
      </c>
      <c r="R73" s="369">
        <v>0</v>
      </c>
      <c r="S73" s="369">
        <v>0</v>
      </c>
      <c r="T73" s="369">
        <v>0</v>
      </c>
      <c r="U73" s="369">
        <v>0</v>
      </c>
      <c r="V73" s="369">
        <v>0</v>
      </c>
      <c r="W73" s="369">
        <v>0</v>
      </c>
      <c r="X73" s="369">
        <v>0</v>
      </c>
      <c r="Y73" s="369">
        <v>0</v>
      </c>
      <c r="Z73" s="369">
        <v>0</v>
      </c>
      <c r="AA73" s="369">
        <v>0</v>
      </c>
      <c r="AB73" s="369">
        <v>2</v>
      </c>
      <c r="AC73" s="369">
        <v>1</v>
      </c>
      <c r="AD73" s="369">
        <v>0</v>
      </c>
      <c r="AE73" s="369">
        <v>1</v>
      </c>
      <c r="AF73" s="369">
        <v>0</v>
      </c>
      <c r="AG73" s="369">
        <v>0</v>
      </c>
      <c r="AJ73" s="351"/>
      <c r="AK73" s="359"/>
      <c r="AL73" s="356">
        <v>2120</v>
      </c>
      <c r="AM73" s="363" t="s">
        <v>218</v>
      </c>
      <c r="AN73" s="365" t="s">
        <v>136</v>
      </c>
      <c r="AO73" s="380">
        <f t="shared" si="15"/>
        <v>5</v>
      </c>
      <c r="AP73" s="384">
        <v>0</v>
      </c>
      <c r="AQ73" s="388">
        <v>0</v>
      </c>
      <c r="AR73" s="388">
        <v>0</v>
      </c>
      <c r="AS73" s="388">
        <v>0</v>
      </c>
      <c r="AT73" s="388">
        <v>0</v>
      </c>
      <c r="AU73" s="388">
        <v>0</v>
      </c>
      <c r="AV73" s="388">
        <v>0</v>
      </c>
      <c r="AW73" s="388">
        <v>0</v>
      </c>
      <c r="AX73" s="388">
        <v>0</v>
      </c>
      <c r="AY73" s="388">
        <v>0</v>
      </c>
      <c r="AZ73" s="388">
        <v>0</v>
      </c>
      <c r="BA73" s="388">
        <v>0</v>
      </c>
      <c r="BB73" s="388">
        <v>0</v>
      </c>
      <c r="BC73" s="388">
        <v>0</v>
      </c>
      <c r="BD73" s="388">
        <v>0</v>
      </c>
      <c r="BE73" s="388">
        <v>0</v>
      </c>
      <c r="BF73" s="388">
        <v>0</v>
      </c>
      <c r="BG73" s="388">
        <v>0</v>
      </c>
      <c r="BH73" s="388">
        <v>1</v>
      </c>
      <c r="BI73" s="388">
        <v>0</v>
      </c>
      <c r="BJ73" s="388">
        <v>0</v>
      </c>
      <c r="BK73" s="388">
        <v>2</v>
      </c>
      <c r="BL73" s="388">
        <v>1</v>
      </c>
      <c r="BM73" s="388">
        <v>0</v>
      </c>
      <c r="BN73" s="388">
        <v>1</v>
      </c>
      <c r="BO73" s="380">
        <v>0</v>
      </c>
      <c r="BQ73" s="351"/>
      <c r="BR73" s="359"/>
      <c r="BS73" s="356">
        <v>2120</v>
      </c>
      <c r="BT73" s="363" t="s">
        <v>218</v>
      </c>
      <c r="BU73" s="365" t="s">
        <v>136</v>
      </c>
      <c r="BV73" s="399">
        <v>8</v>
      </c>
      <c r="BW73" s="406" t="s">
        <v>38</v>
      </c>
      <c r="BX73" s="410" t="s">
        <v>38</v>
      </c>
      <c r="BY73" s="410" t="s">
        <v>38</v>
      </c>
      <c r="BZ73" s="410" t="s">
        <v>38</v>
      </c>
      <c r="CA73" s="414" t="s">
        <v>38</v>
      </c>
      <c r="CB73" s="406" t="s">
        <v>38</v>
      </c>
      <c r="CC73" s="410" t="s">
        <v>38</v>
      </c>
      <c r="CD73" s="410" t="s">
        <v>38</v>
      </c>
      <c r="CE73" s="410" t="s">
        <v>38</v>
      </c>
      <c r="CF73" s="410" t="s">
        <v>38</v>
      </c>
      <c r="CG73" s="410" t="s">
        <v>38</v>
      </c>
      <c r="CH73" s="410" t="s">
        <v>38</v>
      </c>
      <c r="CI73" s="410" t="s">
        <v>38</v>
      </c>
      <c r="CJ73" s="410" t="s">
        <v>38</v>
      </c>
      <c r="CK73" s="410" t="s">
        <v>38</v>
      </c>
      <c r="CL73" s="410">
        <v>1</v>
      </c>
      <c r="CM73" s="410" t="s">
        <v>38</v>
      </c>
      <c r="CN73" s="410" t="s">
        <v>38</v>
      </c>
      <c r="CO73" s="410">
        <v>2</v>
      </c>
      <c r="CP73" s="410">
        <v>2</v>
      </c>
      <c r="CQ73" s="410" t="s">
        <v>38</v>
      </c>
      <c r="CR73" s="410" t="s">
        <v>38</v>
      </c>
      <c r="CS73" s="410">
        <v>1</v>
      </c>
      <c r="CT73" s="410">
        <v>2</v>
      </c>
      <c r="CU73" s="410" t="s">
        <v>38</v>
      </c>
      <c r="CV73" s="410" t="s">
        <v>38</v>
      </c>
      <c r="CW73" s="426" t="s">
        <v>38</v>
      </c>
      <c r="CZ73" s="351"/>
      <c r="DA73" s="359"/>
      <c r="DB73" s="356">
        <v>2120</v>
      </c>
      <c r="DC73" s="363" t="s">
        <v>218</v>
      </c>
      <c r="DD73" s="365" t="s">
        <v>136</v>
      </c>
      <c r="DE73" s="399">
        <v>11</v>
      </c>
      <c r="DF73" s="406" t="s">
        <v>38</v>
      </c>
      <c r="DG73" s="410" t="s">
        <v>38</v>
      </c>
      <c r="DH73" s="410" t="s">
        <v>38</v>
      </c>
      <c r="DI73" s="410" t="s">
        <v>38</v>
      </c>
      <c r="DJ73" s="414" t="s">
        <v>38</v>
      </c>
      <c r="DK73" s="406" t="s">
        <v>38</v>
      </c>
      <c r="DL73" s="410" t="s">
        <v>38</v>
      </c>
      <c r="DM73" s="410" t="s">
        <v>38</v>
      </c>
      <c r="DN73" s="410" t="s">
        <v>38</v>
      </c>
      <c r="DO73" s="410" t="s">
        <v>38</v>
      </c>
      <c r="DP73" s="410" t="s">
        <v>38</v>
      </c>
      <c r="DQ73" s="410" t="s">
        <v>38</v>
      </c>
      <c r="DR73" s="410" t="s">
        <v>38</v>
      </c>
      <c r="DS73" s="410" t="s">
        <v>38</v>
      </c>
      <c r="DT73" s="410" t="s">
        <v>38</v>
      </c>
      <c r="DU73" s="410" t="s">
        <v>38</v>
      </c>
      <c r="DV73" s="410" t="s">
        <v>38</v>
      </c>
      <c r="DW73" s="410" t="s">
        <v>38</v>
      </c>
      <c r="DX73" s="410" t="s">
        <v>38</v>
      </c>
      <c r="DY73" s="410">
        <v>3</v>
      </c>
      <c r="DZ73" s="410">
        <v>3</v>
      </c>
      <c r="EA73" s="410">
        <v>1</v>
      </c>
      <c r="EB73" s="410">
        <v>2</v>
      </c>
      <c r="EC73" s="410">
        <v>2</v>
      </c>
      <c r="ED73" s="410" t="s">
        <v>38</v>
      </c>
      <c r="EE73" s="410" t="s">
        <v>38</v>
      </c>
      <c r="EF73" s="426" t="s">
        <v>38</v>
      </c>
      <c r="EH73" s="351"/>
      <c r="EI73" s="359"/>
      <c r="EJ73" s="356">
        <v>2120</v>
      </c>
      <c r="EK73" s="363" t="s">
        <v>218</v>
      </c>
      <c r="EL73" s="365" t="s">
        <v>136</v>
      </c>
      <c r="EM73" s="429">
        <v>5</v>
      </c>
      <c r="EN73" s="432" t="s">
        <v>38</v>
      </c>
      <c r="EO73" s="435" t="s">
        <v>38</v>
      </c>
      <c r="EP73" s="435" t="s">
        <v>38</v>
      </c>
      <c r="EQ73" s="435" t="s">
        <v>38</v>
      </c>
      <c r="ER73" s="426" t="s">
        <v>38</v>
      </c>
      <c r="ES73" s="432" t="s">
        <v>38</v>
      </c>
      <c r="ET73" s="435" t="s">
        <v>38</v>
      </c>
      <c r="EU73" s="435" t="s">
        <v>38</v>
      </c>
      <c r="EV73" s="435" t="s">
        <v>38</v>
      </c>
      <c r="EW73" s="435" t="s">
        <v>38</v>
      </c>
      <c r="EX73" s="435" t="s">
        <v>38</v>
      </c>
      <c r="EY73" s="435" t="s">
        <v>38</v>
      </c>
      <c r="EZ73" s="435" t="s">
        <v>38</v>
      </c>
      <c r="FA73" s="435" t="s">
        <v>38</v>
      </c>
      <c r="FB73" s="435" t="s">
        <v>38</v>
      </c>
      <c r="FC73" s="435" t="s">
        <v>38</v>
      </c>
      <c r="FD73" s="435" t="s">
        <v>38</v>
      </c>
      <c r="FE73" s="435" t="s">
        <v>38</v>
      </c>
      <c r="FF73" s="435">
        <v>2</v>
      </c>
      <c r="FG73" s="435" t="s">
        <v>38</v>
      </c>
      <c r="FH73" s="435">
        <v>1</v>
      </c>
      <c r="FI73" s="435">
        <v>1</v>
      </c>
      <c r="FJ73" s="435">
        <v>1</v>
      </c>
      <c r="FK73" s="435" t="s">
        <v>38</v>
      </c>
      <c r="FL73" s="435" t="s">
        <v>38</v>
      </c>
      <c r="FM73" s="435" t="s">
        <v>38</v>
      </c>
      <c r="FN73" s="426" t="s">
        <v>38</v>
      </c>
      <c r="FP73" s="351"/>
      <c r="FQ73" s="359"/>
      <c r="FR73" s="356">
        <v>2120</v>
      </c>
      <c r="FS73" s="363" t="s">
        <v>218</v>
      </c>
      <c r="FT73" s="365" t="s">
        <v>136</v>
      </c>
      <c r="FU73" s="399">
        <v>8</v>
      </c>
      <c r="FV73" s="406" t="s">
        <v>38</v>
      </c>
      <c r="FW73" s="410" t="s">
        <v>38</v>
      </c>
      <c r="FX73" s="410" t="s">
        <v>38</v>
      </c>
      <c r="FY73" s="410" t="s">
        <v>38</v>
      </c>
      <c r="FZ73" s="414" t="s">
        <v>38</v>
      </c>
      <c r="GA73" s="406" t="s">
        <v>38</v>
      </c>
      <c r="GB73" s="410" t="s">
        <v>38</v>
      </c>
      <c r="GC73" s="410" t="s">
        <v>38</v>
      </c>
      <c r="GD73" s="410" t="s">
        <v>38</v>
      </c>
      <c r="GE73" s="410" t="s">
        <v>38</v>
      </c>
      <c r="GF73" s="410" t="s">
        <v>38</v>
      </c>
      <c r="GG73" s="410" t="s">
        <v>38</v>
      </c>
      <c r="GH73" s="410" t="s">
        <v>38</v>
      </c>
      <c r="GI73" s="410" t="s">
        <v>38</v>
      </c>
      <c r="GJ73" s="410" t="s">
        <v>38</v>
      </c>
      <c r="GK73" s="410" t="s">
        <v>38</v>
      </c>
      <c r="GL73" s="410" t="s">
        <v>38</v>
      </c>
      <c r="GM73" s="410" t="s">
        <v>38</v>
      </c>
      <c r="GN73" s="410" t="s">
        <v>38</v>
      </c>
      <c r="GO73" s="410" t="s">
        <v>38</v>
      </c>
      <c r="GP73" s="410" t="s">
        <v>38</v>
      </c>
      <c r="GQ73" s="410">
        <v>5</v>
      </c>
      <c r="GR73" s="410">
        <v>3</v>
      </c>
      <c r="GS73" s="410" t="s">
        <v>38</v>
      </c>
      <c r="GT73" s="410" t="s">
        <v>38</v>
      </c>
      <c r="GU73" s="410" t="s">
        <v>38</v>
      </c>
      <c r="GV73" s="426" t="s">
        <v>38</v>
      </c>
      <c r="GX73" s="351"/>
      <c r="GY73" s="359"/>
      <c r="GZ73" s="356">
        <v>2120</v>
      </c>
      <c r="HA73" s="363" t="s">
        <v>218</v>
      </c>
      <c r="HB73" s="365" t="s">
        <v>136</v>
      </c>
      <c r="HC73" s="399">
        <v>5</v>
      </c>
      <c r="HD73" s="406" t="s">
        <v>38</v>
      </c>
      <c r="HE73" s="410" t="s">
        <v>38</v>
      </c>
      <c r="HF73" s="410" t="s">
        <v>38</v>
      </c>
      <c r="HG73" s="410" t="s">
        <v>38</v>
      </c>
      <c r="HH73" s="414" t="s">
        <v>38</v>
      </c>
      <c r="HI73" s="418" t="s">
        <v>38</v>
      </c>
      <c r="HJ73" s="410" t="s">
        <v>38</v>
      </c>
      <c r="HK73" s="410" t="s">
        <v>38</v>
      </c>
      <c r="HL73" s="410" t="s">
        <v>38</v>
      </c>
      <c r="HM73" s="410" t="s">
        <v>38</v>
      </c>
      <c r="HN73" s="410" t="s">
        <v>38</v>
      </c>
      <c r="HO73" s="410" t="s">
        <v>38</v>
      </c>
      <c r="HP73" s="410" t="s">
        <v>38</v>
      </c>
      <c r="HQ73" s="410" t="s">
        <v>38</v>
      </c>
      <c r="HR73" s="410" t="s">
        <v>38</v>
      </c>
      <c r="HS73" s="410" t="s">
        <v>38</v>
      </c>
      <c r="HT73" s="410" t="s">
        <v>38</v>
      </c>
      <c r="HU73" s="410" t="s">
        <v>38</v>
      </c>
      <c r="HV73" s="410" t="s">
        <v>38</v>
      </c>
      <c r="HW73" s="410">
        <v>1</v>
      </c>
      <c r="HX73" s="410">
        <v>1</v>
      </c>
      <c r="HY73" s="410" t="s">
        <v>38</v>
      </c>
      <c r="HZ73" s="410">
        <v>2</v>
      </c>
      <c r="IA73" s="410">
        <v>1</v>
      </c>
      <c r="IB73" s="410" t="s">
        <v>38</v>
      </c>
      <c r="IC73" s="410" t="s">
        <v>38</v>
      </c>
      <c r="ID73" s="426" t="s">
        <v>38</v>
      </c>
      <c r="IF73" s="351"/>
      <c r="IG73" s="359"/>
      <c r="IH73" s="356">
        <v>2120</v>
      </c>
      <c r="II73" s="363" t="s">
        <v>218</v>
      </c>
      <c r="IJ73" s="365" t="s">
        <v>136</v>
      </c>
      <c r="IK73" s="399">
        <v>4</v>
      </c>
      <c r="IL73" s="406" t="s">
        <v>38</v>
      </c>
      <c r="IM73" s="410" t="s">
        <v>38</v>
      </c>
      <c r="IN73" s="410" t="s">
        <v>38</v>
      </c>
      <c r="IO73" s="410" t="s">
        <v>38</v>
      </c>
      <c r="IP73" s="414" t="s">
        <v>38</v>
      </c>
      <c r="IQ73" s="418" t="s">
        <v>38</v>
      </c>
      <c r="IR73" s="410" t="s">
        <v>38</v>
      </c>
      <c r="IS73" s="410" t="s">
        <v>38</v>
      </c>
      <c r="IT73" s="410" t="s">
        <v>38</v>
      </c>
      <c r="IU73" s="410" t="s">
        <v>38</v>
      </c>
      <c r="IV73" s="410" t="s">
        <v>38</v>
      </c>
      <c r="IW73" s="410" t="s">
        <v>38</v>
      </c>
      <c r="IX73" s="410" t="s">
        <v>38</v>
      </c>
      <c r="IY73" s="410" t="s">
        <v>38</v>
      </c>
      <c r="IZ73" s="410" t="s">
        <v>38</v>
      </c>
      <c r="JA73" s="410" t="s">
        <v>38</v>
      </c>
      <c r="JB73" s="410" t="s">
        <v>38</v>
      </c>
      <c r="JC73" s="410">
        <v>1</v>
      </c>
      <c r="JD73" s="410" t="s">
        <v>38</v>
      </c>
      <c r="JE73" s="410">
        <v>2</v>
      </c>
      <c r="JF73" s="410" t="s">
        <v>38</v>
      </c>
      <c r="JG73" s="410" t="s">
        <v>38</v>
      </c>
      <c r="JH73" s="410" t="s">
        <v>38</v>
      </c>
      <c r="JI73" s="410">
        <v>1</v>
      </c>
      <c r="JJ73" s="410" t="s">
        <v>38</v>
      </c>
      <c r="JK73" s="410" t="s">
        <v>38</v>
      </c>
      <c r="JL73" s="426" t="s">
        <v>38</v>
      </c>
      <c r="JN73" s="351"/>
      <c r="JO73" s="359"/>
      <c r="JP73" s="356">
        <v>2120</v>
      </c>
      <c r="JQ73" s="363" t="s">
        <v>218</v>
      </c>
      <c r="JR73" s="365" t="s">
        <v>136</v>
      </c>
      <c r="JS73" s="399">
        <v>7</v>
      </c>
      <c r="JT73" s="406" t="s">
        <v>38</v>
      </c>
      <c r="JU73" s="410" t="s">
        <v>38</v>
      </c>
      <c r="JV73" s="410" t="s">
        <v>38</v>
      </c>
      <c r="JW73" s="410" t="s">
        <v>38</v>
      </c>
      <c r="JX73" s="414" t="s">
        <v>38</v>
      </c>
      <c r="JY73" s="418" t="s">
        <v>38</v>
      </c>
      <c r="JZ73" s="410" t="s">
        <v>38</v>
      </c>
      <c r="KA73" s="410" t="s">
        <v>38</v>
      </c>
      <c r="KB73" s="410" t="s">
        <v>38</v>
      </c>
      <c r="KC73" s="410" t="s">
        <v>38</v>
      </c>
      <c r="KD73" s="410" t="s">
        <v>38</v>
      </c>
      <c r="KE73" s="410" t="s">
        <v>38</v>
      </c>
      <c r="KF73" s="410" t="s">
        <v>38</v>
      </c>
      <c r="KG73" s="410" t="s">
        <v>38</v>
      </c>
      <c r="KH73" s="410" t="s">
        <v>38</v>
      </c>
      <c r="KI73" s="410">
        <v>1</v>
      </c>
      <c r="KJ73" s="410" t="s">
        <v>38</v>
      </c>
      <c r="KK73" s="410">
        <v>1</v>
      </c>
      <c r="KL73" s="410">
        <v>1</v>
      </c>
      <c r="KM73" s="410">
        <v>1</v>
      </c>
      <c r="KN73" s="410">
        <v>1</v>
      </c>
      <c r="KO73" s="410" t="s">
        <v>38</v>
      </c>
      <c r="KP73" s="410">
        <v>2</v>
      </c>
      <c r="KQ73" s="410" t="s">
        <v>38</v>
      </c>
      <c r="KR73" s="410" t="s">
        <v>38</v>
      </c>
      <c r="KS73" s="410" t="s">
        <v>38</v>
      </c>
      <c r="KT73" s="426" t="s">
        <v>38</v>
      </c>
    </row>
    <row r="74" spans="2:306" ht="18.75" customHeight="1">
      <c r="B74" s="351"/>
      <c r="C74" s="359"/>
      <c r="D74" s="356"/>
      <c r="E74" s="362"/>
      <c r="F74" s="366" t="s">
        <v>17</v>
      </c>
      <c r="G74" s="370">
        <f t="shared" si="14"/>
        <v>3</v>
      </c>
      <c r="H74" s="370">
        <v>0</v>
      </c>
      <c r="I74" s="370">
        <v>0</v>
      </c>
      <c r="J74" s="370">
        <v>0</v>
      </c>
      <c r="K74" s="370">
        <v>0</v>
      </c>
      <c r="L74" s="370">
        <v>0</v>
      </c>
      <c r="M74" s="370">
        <v>0</v>
      </c>
      <c r="N74" s="370">
        <v>0</v>
      </c>
      <c r="O74" s="370">
        <v>0</v>
      </c>
      <c r="P74" s="370">
        <v>0</v>
      </c>
      <c r="Q74" s="370">
        <v>0</v>
      </c>
      <c r="R74" s="370">
        <v>0</v>
      </c>
      <c r="S74" s="370">
        <v>0</v>
      </c>
      <c r="T74" s="370">
        <v>0</v>
      </c>
      <c r="U74" s="370">
        <v>0</v>
      </c>
      <c r="V74" s="370">
        <v>0</v>
      </c>
      <c r="W74" s="370">
        <v>0</v>
      </c>
      <c r="X74" s="370">
        <v>0</v>
      </c>
      <c r="Y74" s="370">
        <v>0</v>
      </c>
      <c r="Z74" s="370">
        <v>0</v>
      </c>
      <c r="AA74" s="370">
        <v>0</v>
      </c>
      <c r="AB74" s="370">
        <v>0</v>
      </c>
      <c r="AC74" s="370">
        <v>1</v>
      </c>
      <c r="AD74" s="370">
        <v>2</v>
      </c>
      <c r="AE74" s="370">
        <v>0</v>
      </c>
      <c r="AF74" s="370">
        <v>0</v>
      </c>
      <c r="AG74" s="370">
        <v>0</v>
      </c>
      <c r="AJ74" s="351"/>
      <c r="AK74" s="359"/>
      <c r="AL74" s="356"/>
      <c r="AM74" s="362"/>
      <c r="AN74" s="366" t="s">
        <v>17</v>
      </c>
      <c r="AO74" s="381">
        <f t="shared" si="15"/>
        <v>5</v>
      </c>
      <c r="AP74" s="385">
        <v>0</v>
      </c>
      <c r="AQ74" s="389">
        <v>0</v>
      </c>
      <c r="AR74" s="389">
        <v>0</v>
      </c>
      <c r="AS74" s="389">
        <v>0</v>
      </c>
      <c r="AT74" s="389">
        <v>0</v>
      </c>
      <c r="AU74" s="389">
        <v>0</v>
      </c>
      <c r="AV74" s="389">
        <v>0</v>
      </c>
      <c r="AW74" s="389">
        <v>0</v>
      </c>
      <c r="AX74" s="389">
        <v>0</v>
      </c>
      <c r="AY74" s="389">
        <v>0</v>
      </c>
      <c r="AZ74" s="389">
        <v>0</v>
      </c>
      <c r="BA74" s="389">
        <v>0</v>
      </c>
      <c r="BB74" s="389">
        <v>0</v>
      </c>
      <c r="BC74" s="389">
        <v>0</v>
      </c>
      <c r="BD74" s="389">
        <v>0</v>
      </c>
      <c r="BE74" s="389">
        <v>0</v>
      </c>
      <c r="BF74" s="389">
        <v>0</v>
      </c>
      <c r="BG74" s="389">
        <v>0</v>
      </c>
      <c r="BH74" s="389">
        <v>0</v>
      </c>
      <c r="BI74" s="389">
        <v>1</v>
      </c>
      <c r="BJ74" s="389">
        <v>0</v>
      </c>
      <c r="BK74" s="389">
        <v>1</v>
      </c>
      <c r="BL74" s="389">
        <v>2</v>
      </c>
      <c r="BM74" s="389">
        <v>1</v>
      </c>
      <c r="BN74" s="389">
        <v>0</v>
      </c>
      <c r="BO74" s="381">
        <v>0</v>
      </c>
      <c r="BQ74" s="351"/>
      <c r="BR74" s="359"/>
      <c r="BS74" s="356"/>
      <c r="BT74" s="362"/>
      <c r="BU74" s="366" t="s">
        <v>17</v>
      </c>
      <c r="BV74" s="400">
        <v>6</v>
      </c>
      <c r="BW74" s="405" t="s">
        <v>38</v>
      </c>
      <c r="BX74" s="409" t="s">
        <v>38</v>
      </c>
      <c r="BY74" s="409" t="s">
        <v>38</v>
      </c>
      <c r="BZ74" s="409" t="s">
        <v>38</v>
      </c>
      <c r="CA74" s="413" t="s">
        <v>38</v>
      </c>
      <c r="CB74" s="405" t="s">
        <v>38</v>
      </c>
      <c r="CC74" s="409" t="s">
        <v>38</v>
      </c>
      <c r="CD74" s="409" t="s">
        <v>38</v>
      </c>
      <c r="CE74" s="409" t="s">
        <v>38</v>
      </c>
      <c r="CF74" s="409" t="s">
        <v>38</v>
      </c>
      <c r="CG74" s="409" t="s">
        <v>38</v>
      </c>
      <c r="CH74" s="409" t="s">
        <v>38</v>
      </c>
      <c r="CI74" s="409" t="s">
        <v>38</v>
      </c>
      <c r="CJ74" s="409" t="s">
        <v>38</v>
      </c>
      <c r="CK74" s="409" t="s">
        <v>38</v>
      </c>
      <c r="CL74" s="409" t="s">
        <v>38</v>
      </c>
      <c r="CM74" s="409" t="s">
        <v>38</v>
      </c>
      <c r="CN74" s="409">
        <v>1</v>
      </c>
      <c r="CO74" s="409">
        <v>1</v>
      </c>
      <c r="CP74" s="409">
        <v>2</v>
      </c>
      <c r="CQ74" s="409" t="s">
        <v>38</v>
      </c>
      <c r="CR74" s="409">
        <v>1</v>
      </c>
      <c r="CS74" s="409" t="s">
        <v>38</v>
      </c>
      <c r="CT74" s="409">
        <v>1</v>
      </c>
      <c r="CU74" s="409" t="s">
        <v>38</v>
      </c>
      <c r="CV74" s="409" t="s">
        <v>38</v>
      </c>
      <c r="CW74" s="425" t="s">
        <v>38</v>
      </c>
      <c r="CZ74" s="351"/>
      <c r="DA74" s="359"/>
      <c r="DB74" s="356"/>
      <c r="DC74" s="362"/>
      <c r="DD74" s="366" t="s">
        <v>17</v>
      </c>
      <c r="DE74" s="400">
        <v>6</v>
      </c>
      <c r="DF74" s="405" t="s">
        <v>38</v>
      </c>
      <c r="DG74" s="409" t="s">
        <v>38</v>
      </c>
      <c r="DH74" s="409" t="s">
        <v>38</v>
      </c>
      <c r="DI74" s="409" t="s">
        <v>38</v>
      </c>
      <c r="DJ74" s="413" t="s">
        <v>38</v>
      </c>
      <c r="DK74" s="405" t="s">
        <v>38</v>
      </c>
      <c r="DL74" s="409" t="s">
        <v>38</v>
      </c>
      <c r="DM74" s="409" t="s">
        <v>38</v>
      </c>
      <c r="DN74" s="409" t="s">
        <v>38</v>
      </c>
      <c r="DO74" s="409" t="s">
        <v>38</v>
      </c>
      <c r="DP74" s="409" t="s">
        <v>38</v>
      </c>
      <c r="DQ74" s="409" t="s">
        <v>38</v>
      </c>
      <c r="DR74" s="409" t="s">
        <v>38</v>
      </c>
      <c r="DS74" s="409" t="s">
        <v>38</v>
      </c>
      <c r="DT74" s="409" t="s">
        <v>38</v>
      </c>
      <c r="DU74" s="409" t="s">
        <v>38</v>
      </c>
      <c r="DV74" s="409" t="s">
        <v>38</v>
      </c>
      <c r="DW74" s="409">
        <v>1</v>
      </c>
      <c r="DX74" s="409" t="s">
        <v>38</v>
      </c>
      <c r="DY74" s="409">
        <v>1</v>
      </c>
      <c r="DZ74" s="409" t="s">
        <v>38</v>
      </c>
      <c r="EA74" s="409">
        <v>2</v>
      </c>
      <c r="EB74" s="409">
        <v>1</v>
      </c>
      <c r="EC74" s="409">
        <v>1</v>
      </c>
      <c r="ED74" s="409" t="s">
        <v>38</v>
      </c>
      <c r="EE74" s="409" t="s">
        <v>38</v>
      </c>
      <c r="EF74" s="425" t="s">
        <v>38</v>
      </c>
      <c r="EH74" s="351"/>
      <c r="EI74" s="359"/>
      <c r="EJ74" s="356"/>
      <c r="EK74" s="362"/>
      <c r="EL74" s="366" t="s">
        <v>17</v>
      </c>
      <c r="EM74" s="428">
        <v>4</v>
      </c>
      <c r="EN74" s="431" t="s">
        <v>38</v>
      </c>
      <c r="EO74" s="434" t="s">
        <v>38</v>
      </c>
      <c r="EP74" s="434" t="s">
        <v>38</v>
      </c>
      <c r="EQ74" s="434" t="s">
        <v>38</v>
      </c>
      <c r="ER74" s="425" t="s">
        <v>38</v>
      </c>
      <c r="ES74" s="431" t="s">
        <v>38</v>
      </c>
      <c r="ET74" s="434" t="s">
        <v>38</v>
      </c>
      <c r="EU74" s="434" t="s">
        <v>38</v>
      </c>
      <c r="EV74" s="434" t="s">
        <v>38</v>
      </c>
      <c r="EW74" s="434" t="s">
        <v>38</v>
      </c>
      <c r="EX74" s="434" t="s">
        <v>38</v>
      </c>
      <c r="EY74" s="434" t="s">
        <v>38</v>
      </c>
      <c r="EZ74" s="434" t="s">
        <v>38</v>
      </c>
      <c r="FA74" s="434" t="s">
        <v>38</v>
      </c>
      <c r="FB74" s="434" t="s">
        <v>38</v>
      </c>
      <c r="FC74" s="434" t="s">
        <v>38</v>
      </c>
      <c r="FD74" s="434" t="s">
        <v>38</v>
      </c>
      <c r="FE74" s="434" t="s">
        <v>38</v>
      </c>
      <c r="FF74" s="434" t="s">
        <v>38</v>
      </c>
      <c r="FG74" s="434" t="s">
        <v>38</v>
      </c>
      <c r="FH74" s="434" t="s">
        <v>38</v>
      </c>
      <c r="FI74" s="434" t="s">
        <v>38</v>
      </c>
      <c r="FJ74" s="434">
        <v>2</v>
      </c>
      <c r="FK74" s="434">
        <v>1</v>
      </c>
      <c r="FL74" s="434">
        <v>1</v>
      </c>
      <c r="FM74" s="434" t="s">
        <v>38</v>
      </c>
      <c r="FN74" s="425" t="s">
        <v>38</v>
      </c>
      <c r="FP74" s="351"/>
      <c r="FQ74" s="359"/>
      <c r="FR74" s="356"/>
      <c r="FS74" s="362"/>
      <c r="FT74" s="366" t="s">
        <v>17</v>
      </c>
      <c r="FU74" s="400">
        <v>5</v>
      </c>
      <c r="FV74" s="405" t="s">
        <v>38</v>
      </c>
      <c r="FW74" s="409" t="s">
        <v>38</v>
      </c>
      <c r="FX74" s="409" t="s">
        <v>38</v>
      </c>
      <c r="FY74" s="409" t="s">
        <v>38</v>
      </c>
      <c r="FZ74" s="413" t="s">
        <v>38</v>
      </c>
      <c r="GA74" s="405" t="s">
        <v>38</v>
      </c>
      <c r="GB74" s="409" t="s">
        <v>38</v>
      </c>
      <c r="GC74" s="409" t="s">
        <v>38</v>
      </c>
      <c r="GD74" s="409" t="s">
        <v>38</v>
      </c>
      <c r="GE74" s="409" t="s">
        <v>38</v>
      </c>
      <c r="GF74" s="409" t="s">
        <v>38</v>
      </c>
      <c r="GG74" s="409" t="s">
        <v>38</v>
      </c>
      <c r="GH74" s="409" t="s">
        <v>38</v>
      </c>
      <c r="GI74" s="409" t="s">
        <v>38</v>
      </c>
      <c r="GJ74" s="409" t="s">
        <v>38</v>
      </c>
      <c r="GK74" s="409" t="s">
        <v>38</v>
      </c>
      <c r="GL74" s="409" t="s">
        <v>38</v>
      </c>
      <c r="GM74" s="409" t="s">
        <v>38</v>
      </c>
      <c r="GN74" s="409" t="s">
        <v>38</v>
      </c>
      <c r="GO74" s="409" t="s">
        <v>38</v>
      </c>
      <c r="GP74" s="409" t="s">
        <v>38</v>
      </c>
      <c r="GQ74" s="409">
        <v>2</v>
      </c>
      <c r="GR74" s="409">
        <v>3</v>
      </c>
      <c r="GS74" s="409" t="s">
        <v>38</v>
      </c>
      <c r="GT74" s="409" t="s">
        <v>38</v>
      </c>
      <c r="GU74" s="409" t="s">
        <v>38</v>
      </c>
      <c r="GV74" s="425" t="s">
        <v>38</v>
      </c>
      <c r="GX74" s="351"/>
      <c r="GY74" s="359"/>
      <c r="GZ74" s="356"/>
      <c r="HA74" s="362"/>
      <c r="HB74" s="366" t="s">
        <v>17</v>
      </c>
      <c r="HC74" s="400">
        <v>4</v>
      </c>
      <c r="HD74" s="405" t="s">
        <v>38</v>
      </c>
      <c r="HE74" s="409" t="s">
        <v>38</v>
      </c>
      <c r="HF74" s="409" t="s">
        <v>38</v>
      </c>
      <c r="HG74" s="409" t="s">
        <v>38</v>
      </c>
      <c r="HH74" s="413" t="s">
        <v>38</v>
      </c>
      <c r="HI74" s="417" t="s">
        <v>38</v>
      </c>
      <c r="HJ74" s="409" t="s">
        <v>38</v>
      </c>
      <c r="HK74" s="409" t="s">
        <v>38</v>
      </c>
      <c r="HL74" s="409" t="s">
        <v>38</v>
      </c>
      <c r="HM74" s="409" t="s">
        <v>38</v>
      </c>
      <c r="HN74" s="409" t="s">
        <v>38</v>
      </c>
      <c r="HO74" s="409" t="s">
        <v>38</v>
      </c>
      <c r="HP74" s="409" t="s">
        <v>38</v>
      </c>
      <c r="HQ74" s="409" t="s">
        <v>38</v>
      </c>
      <c r="HR74" s="409" t="s">
        <v>38</v>
      </c>
      <c r="HS74" s="409" t="s">
        <v>38</v>
      </c>
      <c r="HT74" s="409" t="s">
        <v>38</v>
      </c>
      <c r="HU74" s="409" t="s">
        <v>38</v>
      </c>
      <c r="HV74" s="409">
        <v>1</v>
      </c>
      <c r="HW74" s="409" t="s">
        <v>38</v>
      </c>
      <c r="HX74" s="409">
        <v>1</v>
      </c>
      <c r="HY74" s="409">
        <v>1</v>
      </c>
      <c r="HZ74" s="409" t="s">
        <v>38</v>
      </c>
      <c r="IA74" s="409">
        <v>1</v>
      </c>
      <c r="IB74" s="409" t="s">
        <v>38</v>
      </c>
      <c r="IC74" s="409" t="s">
        <v>38</v>
      </c>
      <c r="ID74" s="425" t="s">
        <v>38</v>
      </c>
      <c r="IF74" s="351"/>
      <c r="IG74" s="359"/>
      <c r="IH74" s="356"/>
      <c r="II74" s="362"/>
      <c r="IJ74" s="366" t="s">
        <v>17</v>
      </c>
      <c r="IK74" s="400">
        <v>4</v>
      </c>
      <c r="IL74" s="405" t="s">
        <v>38</v>
      </c>
      <c r="IM74" s="409" t="s">
        <v>38</v>
      </c>
      <c r="IN74" s="409" t="s">
        <v>38</v>
      </c>
      <c r="IO74" s="409" t="s">
        <v>38</v>
      </c>
      <c r="IP74" s="413" t="s">
        <v>38</v>
      </c>
      <c r="IQ74" s="417" t="s">
        <v>38</v>
      </c>
      <c r="IR74" s="409" t="s">
        <v>38</v>
      </c>
      <c r="IS74" s="409" t="s">
        <v>38</v>
      </c>
      <c r="IT74" s="409" t="s">
        <v>38</v>
      </c>
      <c r="IU74" s="409" t="s">
        <v>38</v>
      </c>
      <c r="IV74" s="409" t="s">
        <v>38</v>
      </c>
      <c r="IW74" s="409" t="s">
        <v>38</v>
      </c>
      <c r="IX74" s="409" t="s">
        <v>38</v>
      </c>
      <c r="IY74" s="409" t="s">
        <v>38</v>
      </c>
      <c r="IZ74" s="409" t="s">
        <v>38</v>
      </c>
      <c r="JA74" s="409" t="s">
        <v>38</v>
      </c>
      <c r="JB74" s="409" t="s">
        <v>38</v>
      </c>
      <c r="JC74" s="409">
        <v>1</v>
      </c>
      <c r="JD74" s="409">
        <v>1</v>
      </c>
      <c r="JE74" s="409" t="s">
        <v>38</v>
      </c>
      <c r="JF74" s="409" t="s">
        <v>38</v>
      </c>
      <c r="JG74" s="409">
        <v>1</v>
      </c>
      <c r="JH74" s="409">
        <v>1</v>
      </c>
      <c r="JI74" s="409" t="s">
        <v>38</v>
      </c>
      <c r="JJ74" s="409" t="s">
        <v>38</v>
      </c>
      <c r="JK74" s="409" t="s">
        <v>38</v>
      </c>
      <c r="JL74" s="425" t="s">
        <v>38</v>
      </c>
      <c r="JN74" s="351"/>
      <c r="JO74" s="359"/>
      <c r="JP74" s="356"/>
      <c r="JQ74" s="362"/>
      <c r="JR74" s="366" t="s">
        <v>17</v>
      </c>
      <c r="JS74" s="400">
        <v>2</v>
      </c>
      <c r="JT74" s="405" t="s">
        <v>38</v>
      </c>
      <c r="JU74" s="409" t="s">
        <v>38</v>
      </c>
      <c r="JV74" s="409" t="s">
        <v>38</v>
      </c>
      <c r="JW74" s="409" t="s">
        <v>38</v>
      </c>
      <c r="JX74" s="413" t="s">
        <v>38</v>
      </c>
      <c r="JY74" s="417" t="s">
        <v>38</v>
      </c>
      <c r="JZ74" s="409" t="s">
        <v>38</v>
      </c>
      <c r="KA74" s="409" t="s">
        <v>38</v>
      </c>
      <c r="KB74" s="409" t="s">
        <v>38</v>
      </c>
      <c r="KC74" s="409" t="s">
        <v>38</v>
      </c>
      <c r="KD74" s="409" t="s">
        <v>38</v>
      </c>
      <c r="KE74" s="409" t="s">
        <v>38</v>
      </c>
      <c r="KF74" s="409" t="s">
        <v>38</v>
      </c>
      <c r="KG74" s="409" t="s">
        <v>38</v>
      </c>
      <c r="KH74" s="409" t="s">
        <v>38</v>
      </c>
      <c r="KI74" s="409" t="s">
        <v>38</v>
      </c>
      <c r="KJ74" s="409" t="s">
        <v>38</v>
      </c>
      <c r="KK74" s="409" t="s">
        <v>38</v>
      </c>
      <c r="KL74" s="409" t="s">
        <v>38</v>
      </c>
      <c r="KM74" s="409" t="s">
        <v>38</v>
      </c>
      <c r="KN74" s="409" t="s">
        <v>38</v>
      </c>
      <c r="KO74" s="409" t="s">
        <v>38</v>
      </c>
      <c r="KP74" s="409">
        <v>2</v>
      </c>
      <c r="KQ74" s="409" t="s">
        <v>38</v>
      </c>
      <c r="KR74" s="409" t="s">
        <v>38</v>
      </c>
      <c r="KS74" s="409" t="s">
        <v>38</v>
      </c>
      <c r="KT74" s="425" t="s">
        <v>38</v>
      </c>
    </row>
    <row r="75" spans="2:306" ht="18.75" customHeight="1">
      <c r="B75" s="351"/>
      <c r="C75" s="359"/>
      <c r="D75" s="356">
        <v>2121</v>
      </c>
      <c r="E75" s="362" t="s">
        <v>356</v>
      </c>
      <c r="F75" s="365" t="s">
        <v>136</v>
      </c>
      <c r="G75" s="369">
        <f t="shared" si="14"/>
        <v>40</v>
      </c>
      <c r="H75" s="369">
        <v>0</v>
      </c>
      <c r="I75" s="369">
        <v>0</v>
      </c>
      <c r="J75" s="369">
        <v>0</v>
      </c>
      <c r="K75" s="369">
        <v>0</v>
      </c>
      <c r="L75" s="369">
        <v>0</v>
      </c>
      <c r="M75" s="369">
        <v>0</v>
      </c>
      <c r="N75" s="369">
        <v>0</v>
      </c>
      <c r="O75" s="369">
        <v>0</v>
      </c>
      <c r="P75" s="369">
        <v>0</v>
      </c>
      <c r="Q75" s="369">
        <v>0</v>
      </c>
      <c r="R75" s="369">
        <v>0</v>
      </c>
      <c r="S75" s="369">
        <v>0</v>
      </c>
      <c r="T75" s="369">
        <v>0</v>
      </c>
      <c r="U75" s="369">
        <v>2</v>
      </c>
      <c r="V75" s="369">
        <v>0</v>
      </c>
      <c r="W75" s="369">
        <v>0</v>
      </c>
      <c r="X75" s="369">
        <v>0</v>
      </c>
      <c r="Y75" s="369">
        <v>2</v>
      </c>
      <c r="Z75" s="369">
        <v>2</v>
      </c>
      <c r="AA75" s="369">
        <v>11</v>
      </c>
      <c r="AB75" s="369">
        <v>2</v>
      </c>
      <c r="AC75" s="369">
        <v>7</v>
      </c>
      <c r="AD75" s="369">
        <v>9</v>
      </c>
      <c r="AE75" s="369">
        <v>5</v>
      </c>
      <c r="AF75" s="369">
        <v>0</v>
      </c>
      <c r="AG75" s="369">
        <v>0</v>
      </c>
      <c r="AJ75" s="351"/>
      <c r="AK75" s="359"/>
      <c r="AL75" s="356">
        <v>2121</v>
      </c>
      <c r="AM75" s="362" t="s">
        <v>356</v>
      </c>
      <c r="AN75" s="365" t="s">
        <v>136</v>
      </c>
      <c r="AO75" s="380">
        <f t="shared" si="15"/>
        <v>35</v>
      </c>
      <c r="AP75" s="384">
        <v>0</v>
      </c>
      <c r="AQ75" s="388">
        <v>0</v>
      </c>
      <c r="AR75" s="388">
        <v>0</v>
      </c>
      <c r="AS75" s="388">
        <v>0</v>
      </c>
      <c r="AT75" s="388">
        <v>0</v>
      </c>
      <c r="AU75" s="388">
        <v>0</v>
      </c>
      <c r="AV75" s="388">
        <v>0</v>
      </c>
      <c r="AW75" s="388">
        <v>0</v>
      </c>
      <c r="AX75" s="388">
        <v>0</v>
      </c>
      <c r="AY75" s="388">
        <v>0</v>
      </c>
      <c r="AZ75" s="388">
        <v>0</v>
      </c>
      <c r="BA75" s="388">
        <v>0</v>
      </c>
      <c r="BB75" s="388">
        <v>1</v>
      </c>
      <c r="BC75" s="388">
        <v>0</v>
      </c>
      <c r="BD75" s="388">
        <v>0</v>
      </c>
      <c r="BE75" s="388">
        <v>1</v>
      </c>
      <c r="BF75" s="388">
        <v>0</v>
      </c>
      <c r="BG75" s="388">
        <v>2</v>
      </c>
      <c r="BH75" s="388">
        <v>3</v>
      </c>
      <c r="BI75" s="388">
        <v>10</v>
      </c>
      <c r="BJ75" s="388">
        <v>3</v>
      </c>
      <c r="BK75" s="388">
        <v>8</v>
      </c>
      <c r="BL75" s="388">
        <v>4</v>
      </c>
      <c r="BM75" s="388">
        <v>2</v>
      </c>
      <c r="BN75" s="388">
        <v>1</v>
      </c>
      <c r="BO75" s="380">
        <v>0</v>
      </c>
      <c r="BQ75" s="351"/>
      <c r="BR75" s="359"/>
      <c r="BS75" s="356">
        <v>2121</v>
      </c>
      <c r="BT75" s="362" t="s">
        <v>356</v>
      </c>
      <c r="BU75" s="365" t="s">
        <v>136</v>
      </c>
      <c r="BV75" s="399">
        <v>55</v>
      </c>
      <c r="BW75" s="406" t="s">
        <v>38</v>
      </c>
      <c r="BX75" s="410" t="s">
        <v>38</v>
      </c>
      <c r="BY75" s="410" t="s">
        <v>38</v>
      </c>
      <c r="BZ75" s="410" t="s">
        <v>38</v>
      </c>
      <c r="CA75" s="414" t="s">
        <v>38</v>
      </c>
      <c r="CB75" s="406" t="s">
        <v>38</v>
      </c>
      <c r="CC75" s="410" t="s">
        <v>38</v>
      </c>
      <c r="CD75" s="410" t="s">
        <v>38</v>
      </c>
      <c r="CE75" s="410" t="s">
        <v>38</v>
      </c>
      <c r="CF75" s="410" t="s">
        <v>38</v>
      </c>
      <c r="CG75" s="410" t="s">
        <v>38</v>
      </c>
      <c r="CH75" s="410" t="s">
        <v>38</v>
      </c>
      <c r="CI75" s="410" t="s">
        <v>38</v>
      </c>
      <c r="CJ75" s="410" t="s">
        <v>38</v>
      </c>
      <c r="CK75" s="410">
        <v>3</v>
      </c>
      <c r="CL75" s="410" t="s">
        <v>38</v>
      </c>
      <c r="CM75" s="410">
        <v>3</v>
      </c>
      <c r="CN75" s="410">
        <v>1</v>
      </c>
      <c r="CO75" s="410">
        <v>9</v>
      </c>
      <c r="CP75" s="410">
        <v>6</v>
      </c>
      <c r="CQ75" s="410">
        <v>9</v>
      </c>
      <c r="CR75" s="410">
        <v>14</v>
      </c>
      <c r="CS75" s="410">
        <v>5</v>
      </c>
      <c r="CT75" s="410">
        <v>5</v>
      </c>
      <c r="CU75" s="410" t="s">
        <v>38</v>
      </c>
      <c r="CV75" s="410" t="s">
        <v>38</v>
      </c>
      <c r="CW75" s="426" t="s">
        <v>38</v>
      </c>
      <c r="CZ75" s="351"/>
      <c r="DA75" s="359"/>
      <c r="DB75" s="356">
        <v>2121</v>
      </c>
      <c r="DC75" s="362" t="s">
        <v>356</v>
      </c>
      <c r="DD75" s="365" t="s">
        <v>136</v>
      </c>
      <c r="DE75" s="399">
        <v>39</v>
      </c>
      <c r="DF75" s="406" t="s">
        <v>38</v>
      </c>
      <c r="DG75" s="410" t="s">
        <v>38</v>
      </c>
      <c r="DH75" s="410" t="s">
        <v>38</v>
      </c>
      <c r="DI75" s="410" t="s">
        <v>38</v>
      </c>
      <c r="DJ75" s="414" t="s">
        <v>38</v>
      </c>
      <c r="DK75" s="406" t="s">
        <v>38</v>
      </c>
      <c r="DL75" s="410" t="s">
        <v>38</v>
      </c>
      <c r="DM75" s="410" t="s">
        <v>38</v>
      </c>
      <c r="DN75" s="410">
        <v>1</v>
      </c>
      <c r="DO75" s="410" t="s">
        <v>38</v>
      </c>
      <c r="DP75" s="410" t="s">
        <v>38</v>
      </c>
      <c r="DQ75" s="410" t="s">
        <v>38</v>
      </c>
      <c r="DR75" s="410" t="s">
        <v>38</v>
      </c>
      <c r="DS75" s="410" t="s">
        <v>38</v>
      </c>
      <c r="DT75" s="410">
        <v>1</v>
      </c>
      <c r="DU75" s="410" t="s">
        <v>38</v>
      </c>
      <c r="DV75" s="410">
        <v>1</v>
      </c>
      <c r="DW75" s="410">
        <v>1</v>
      </c>
      <c r="DX75" s="410">
        <v>6</v>
      </c>
      <c r="DY75" s="410">
        <v>3</v>
      </c>
      <c r="DZ75" s="410">
        <v>7</v>
      </c>
      <c r="EA75" s="410">
        <v>8</v>
      </c>
      <c r="EB75" s="410">
        <v>5</v>
      </c>
      <c r="EC75" s="410">
        <v>5</v>
      </c>
      <c r="ED75" s="410">
        <v>1</v>
      </c>
      <c r="EE75" s="410" t="s">
        <v>38</v>
      </c>
      <c r="EF75" s="426" t="s">
        <v>38</v>
      </c>
      <c r="EH75" s="351"/>
      <c r="EI75" s="359"/>
      <c r="EJ75" s="356">
        <v>2121</v>
      </c>
      <c r="EK75" s="362" t="s">
        <v>356</v>
      </c>
      <c r="EL75" s="365" t="s">
        <v>136</v>
      </c>
      <c r="EM75" s="429">
        <v>27</v>
      </c>
      <c r="EN75" s="432" t="s">
        <v>38</v>
      </c>
      <c r="EO75" s="435" t="s">
        <v>38</v>
      </c>
      <c r="EP75" s="435" t="s">
        <v>38</v>
      </c>
      <c r="EQ75" s="435" t="s">
        <v>38</v>
      </c>
      <c r="ER75" s="426" t="s">
        <v>38</v>
      </c>
      <c r="ES75" s="432" t="s">
        <v>38</v>
      </c>
      <c r="ET75" s="435" t="s">
        <v>38</v>
      </c>
      <c r="EU75" s="435" t="s">
        <v>38</v>
      </c>
      <c r="EV75" s="435" t="s">
        <v>38</v>
      </c>
      <c r="EW75" s="435" t="s">
        <v>38</v>
      </c>
      <c r="EX75" s="435" t="s">
        <v>38</v>
      </c>
      <c r="EY75" s="435" t="s">
        <v>38</v>
      </c>
      <c r="EZ75" s="435" t="s">
        <v>38</v>
      </c>
      <c r="FA75" s="435" t="s">
        <v>38</v>
      </c>
      <c r="FB75" s="435">
        <v>1</v>
      </c>
      <c r="FC75" s="435" t="s">
        <v>38</v>
      </c>
      <c r="FD75" s="435">
        <v>1</v>
      </c>
      <c r="FE75" s="435">
        <v>1</v>
      </c>
      <c r="FF75" s="435">
        <v>2</v>
      </c>
      <c r="FG75" s="435">
        <v>3</v>
      </c>
      <c r="FH75" s="435">
        <v>6</v>
      </c>
      <c r="FI75" s="435">
        <v>9</v>
      </c>
      <c r="FJ75" s="435">
        <v>2</v>
      </c>
      <c r="FK75" s="435">
        <v>2</v>
      </c>
      <c r="FL75" s="435" t="s">
        <v>38</v>
      </c>
      <c r="FM75" s="435" t="s">
        <v>38</v>
      </c>
      <c r="FN75" s="426" t="s">
        <v>38</v>
      </c>
      <c r="FP75" s="351"/>
      <c r="FQ75" s="359"/>
      <c r="FR75" s="356">
        <v>2121</v>
      </c>
      <c r="FS75" s="362" t="s">
        <v>356</v>
      </c>
      <c r="FT75" s="365" t="s">
        <v>136</v>
      </c>
      <c r="FU75" s="399">
        <v>32</v>
      </c>
      <c r="FV75" s="406" t="s">
        <v>38</v>
      </c>
      <c r="FW75" s="410" t="s">
        <v>38</v>
      </c>
      <c r="FX75" s="410" t="s">
        <v>38</v>
      </c>
      <c r="FY75" s="410" t="s">
        <v>38</v>
      </c>
      <c r="FZ75" s="414" t="s">
        <v>38</v>
      </c>
      <c r="GA75" s="406" t="s">
        <v>38</v>
      </c>
      <c r="GB75" s="410" t="s">
        <v>38</v>
      </c>
      <c r="GC75" s="410" t="s">
        <v>38</v>
      </c>
      <c r="GD75" s="410" t="s">
        <v>38</v>
      </c>
      <c r="GE75" s="410" t="s">
        <v>38</v>
      </c>
      <c r="GF75" s="410" t="s">
        <v>38</v>
      </c>
      <c r="GG75" s="410" t="s">
        <v>38</v>
      </c>
      <c r="GH75" s="410" t="s">
        <v>38</v>
      </c>
      <c r="GI75" s="410" t="s">
        <v>38</v>
      </c>
      <c r="GJ75" s="410">
        <v>1</v>
      </c>
      <c r="GK75" s="410">
        <v>2</v>
      </c>
      <c r="GL75" s="410" t="s">
        <v>38</v>
      </c>
      <c r="GM75" s="410">
        <v>1</v>
      </c>
      <c r="GN75" s="410">
        <v>1</v>
      </c>
      <c r="GO75" s="410">
        <v>4</v>
      </c>
      <c r="GP75" s="410">
        <v>7</v>
      </c>
      <c r="GQ75" s="410">
        <v>8</v>
      </c>
      <c r="GR75" s="410">
        <v>4</v>
      </c>
      <c r="GS75" s="410">
        <v>2</v>
      </c>
      <c r="GT75" s="410">
        <v>2</v>
      </c>
      <c r="GU75" s="410" t="s">
        <v>38</v>
      </c>
      <c r="GV75" s="426" t="s">
        <v>38</v>
      </c>
      <c r="GX75" s="351"/>
      <c r="GY75" s="359"/>
      <c r="GZ75" s="356">
        <v>2121</v>
      </c>
      <c r="HA75" s="362" t="s">
        <v>356</v>
      </c>
      <c r="HB75" s="365" t="s">
        <v>136</v>
      </c>
      <c r="HC75" s="399">
        <v>41</v>
      </c>
      <c r="HD75" s="406" t="s">
        <v>38</v>
      </c>
      <c r="HE75" s="410" t="s">
        <v>38</v>
      </c>
      <c r="HF75" s="410" t="s">
        <v>38</v>
      </c>
      <c r="HG75" s="410" t="s">
        <v>38</v>
      </c>
      <c r="HH75" s="414" t="s">
        <v>38</v>
      </c>
      <c r="HI75" s="418" t="s">
        <v>38</v>
      </c>
      <c r="HJ75" s="410" t="s">
        <v>38</v>
      </c>
      <c r="HK75" s="410" t="s">
        <v>38</v>
      </c>
      <c r="HL75" s="410" t="s">
        <v>38</v>
      </c>
      <c r="HM75" s="410" t="s">
        <v>38</v>
      </c>
      <c r="HN75" s="410" t="s">
        <v>38</v>
      </c>
      <c r="HO75" s="410" t="s">
        <v>38</v>
      </c>
      <c r="HP75" s="410" t="s">
        <v>38</v>
      </c>
      <c r="HQ75" s="410" t="s">
        <v>38</v>
      </c>
      <c r="HR75" s="410" t="s">
        <v>38</v>
      </c>
      <c r="HS75" s="410" t="s">
        <v>38</v>
      </c>
      <c r="HT75" s="410" t="s">
        <v>38</v>
      </c>
      <c r="HU75" s="410">
        <v>3</v>
      </c>
      <c r="HV75" s="410">
        <v>3</v>
      </c>
      <c r="HW75" s="410">
        <v>4</v>
      </c>
      <c r="HX75" s="410">
        <v>5</v>
      </c>
      <c r="HY75" s="410">
        <v>9</v>
      </c>
      <c r="HZ75" s="410">
        <v>13</v>
      </c>
      <c r="IA75" s="410">
        <v>4</v>
      </c>
      <c r="IB75" s="410" t="s">
        <v>38</v>
      </c>
      <c r="IC75" s="410" t="s">
        <v>38</v>
      </c>
      <c r="ID75" s="426" t="s">
        <v>38</v>
      </c>
      <c r="IF75" s="351"/>
      <c r="IG75" s="359"/>
      <c r="IH75" s="356">
        <v>2121</v>
      </c>
      <c r="II75" s="362" t="s">
        <v>356</v>
      </c>
      <c r="IJ75" s="365" t="s">
        <v>136</v>
      </c>
      <c r="IK75" s="399">
        <v>38</v>
      </c>
      <c r="IL75" s="406" t="s">
        <v>38</v>
      </c>
      <c r="IM75" s="410" t="s">
        <v>38</v>
      </c>
      <c r="IN75" s="410" t="s">
        <v>38</v>
      </c>
      <c r="IO75" s="410" t="s">
        <v>38</v>
      </c>
      <c r="IP75" s="414" t="s">
        <v>38</v>
      </c>
      <c r="IQ75" s="418" t="s">
        <v>38</v>
      </c>
      <c r="IR75" s="410" t="s">
        <v>38</v>
      </c>
      <c r="IS75" s="410" t="s">
        <v>38</v>
      </c>
      <c r="IT75" s="410" t="s">
        <v>38</v>
      </c>
      <c r="IU75" s="410" t="s">
        <v>38</v>
      </c>
      <c r="IV75" s="410" t="s">
        <v>38</v>
      </c>
      <c r="IW75" s="410" t="s">
        <v>38</v>
      </c>
      <c r="IX75" s="410" t="s">
        <v>38</v>
      </c>
      <c r="IY75" s="410" t="s">
        <v>38</v>
      </c>
      <c r="IZ75" s="410" t="s">
        <v>38</v>
      </c>
      <c r="JA75" s="410" t="s">
        <v>38</v>
      </c>
      <c r="JB75" s="410">
        <v>1</v>
      </c>
      <c r="JC75" s="410">
        <v>7</v>
      </c>
      <c r="JD75" s="410">
        <v>5</v>
      </c>
      <c r="JE75" s="410">
        <v>9</v>
      </c>
      <c r="JF75" s="410">
        <v>2</v>
      </c>
      <c r="JG75" s="410">
        <v>5</v>
      </c>
      <c r="JH75" s="410">
        <v>5</v>
      </c>
      <c r="JI75" s="410">
        <v>3</v>
      </c>
      <c r="JJ75" s="410">
        <v>1</v>
      </c>
      <c r="JK75" s="410" t="s">
        <v>38</v>
      </c>
      <c r="JL75" s="426" t="s">
        <v>38</v>
      </c>
      <c r="JN75" s="351"/>
      <c r="JO75" s="359"/>
      <c r="JP75" s="356">
        <v>2121</v>
      </c>
      <c r="JQ75" s="362" t="s">
        <v>356</v>
      </c>
      <c r="JR75" s="365" t="s">
        <v>136</v>
      </c>
      <c r="JS75" s="399">
        <v>48</v>
      </c>
      <c r="JT75" s="406" t="s">
        <v>38</v>
      </c>
      <c r="JU75" s="410" t="s">
        <v>38</v>
      </c>
      <c r="JV75" s="410" t="s">
        <v>38</v>
      </c>
      <c r="JW75" s="410" t="s">
        <v>38</v>
      </c>
      <c r="JX75" s="414" t="s">
        <v>38</v>
      </c>
      <c r="JY75" s="418" t="s">
        <v>38</v>
      </c>
      <c r="JZ75" s="410" t="s">
        <v>38</v>
      </c>
      <c r="KA75" s="410" t="s">
        <v>38</v>
      </c>
      <c r="KB75" s="410" t="s">
        <v>38</v>
      </c>
      <c r="KC75" s="410" t="s">
        <v>38</v>
      </c>
      <c r="KD75" s="410" t="s">
        <v>38</v>
      </c>
      <c r="KE75" s="410" t="s">
        <v>38</v>
      </c>
      <c r="KF75" s="410" t="s">
        <v>38</v>
      </c>
      <c r="KG75" s="410" t="s">
        <v>38</v>
      </c>
      <c r="KH75" s="410" t="s">
        <v>38</v>
      </c>
      <c r="KI75" s="410">
        <v>1</v>
      </c>
      <c r="KJ75" s="410">
        <v>1</v>
      </c>
      <c r="KK75" s="410">
        <v>7</v>
      </c>
      <c r="KL75" s="410">
        <v>4</v>
      </c>
      <c r="KM75" s="410">
        <v>2</v>
      </c>
      <c r="KN75" s="410">
        <v>9</v>
      </c>
      <c r="KO75" s="410">
        <v>9</v>
      </c>
      <c r="KP75" s="410">
        <v>13</v>
      </c>
      <c r="KQ75" s="410">
        <v>2</v>
      </c>
      <c r="KR75" s="410" t="s">
        <v>38</v>
      </c>
      <c r="KS75" s="410" t="s">
        <v>38</v>
      </c>
      <c r="KT75" s="426" t="s">
        <v>38</v>
      </c>
    </row>
    <row r="76" spans="2:306" ht="18.75" customHeight="1">
      <c r="B76" s="351"/>
      <c r="C76" s="360"/>
      <c r="D76" s="356"/>
      <c r="E76" s="362"/>
      <c r="F76" s="366" t="s">
        <v>17</v>
      </c>
      <c r="G76" s="370">
        <f t="shared" si="14"/>
        <v>37</v>
      </c>
      <c r="H76" s="370">
        <v>0</v>
      </c>
      <c r="I76" s="370">
        <v>0</v>
      </c>
      <c r="J76" s="370">
        <v>0</v>
      </c>
      <c r="K76" s="370">
        <v>0</v>
      </c>
      <c r="L76" s="370">
        <v>0</v>
      </c>
      <c r="M76" s="370">
        <v>0</v>
      </c>
      <c r="N76" s="370">
        <v>0</v>
      </c>
      <c r="O76" s="370">
        <v>0</v>
      </c>
      <c r="P76" s="370">
        <v>0</v>
      </c>
      <c r="Q76" s="370">
        <v>0</v>
      </c>
      <c r="R76" s="370">
        <v>0</v>
      </c>
      <c r="S76" s="370">
        <v>0</v>
      </c>
      <c r="T76" s="370">
        <v>0</v>
      </c>
      <c r="U76" s="370">
        <v>0</v>
      </c>
      <c r="V76" s="370">
        <v>0</v>
      </c>
      <c r="W76" s="370">
        <v>0</v>
      </c>
      <c r="X76" s="370">
        <v>1</v>
      </c>
      <c r="Y76" s="370">
        <v>1</v>
      </c>
      <c r="Z76" s="370">
        <v>1</v>
      </c>
      <c r="AA76" s="370">
        <v>5</v>
      </c>
      <c r="AB76" s="370">
        <v>5</v>
      </c>
      <c r="AC76" s="370">
        <v>8</v>
      </c>
      <c r="AD76" s="370">
        <v>5</v>
      </c>
      <c r="AE76" s="370">
        <v>10</v>
      </c>
      <c r="AF76" s="370">
        <v>1</v>
      </c>
      <c r="AG76" s="370">
        <v>0</v>
      </c>
      <c r="AJ76" s="351"/>
      <c r="AK76" s="360"/>
      <c r="AL76" s="356"/>
      <c r="AM76" s="362"/>
      <c r="AN76" s="366" t="s">
        <v>17</v>
      </c>
      <c r="AO76" s="381">
        <f t="shared" si="15"/>
        <v>32</v>
      </c>
      <c r="AP76" s="385">
        <v>0</v>
      </c>
      <c r="AQ76" s="389">
        <v>0</v>
      </c>
      <c r="AR76" s="389">
        <v>0</v>
      </c>
      <c r="AS76" s="389">
        <v>0</v>
      </c>
      <c r="AT76" s="389">
        <v>0</v>
      </c>
      <c r="AU76" s="389">
        <v>0</v>
      </c>
      <c r="AV76" s="389">
        <v>0</v>
      </c>
      <c r="AW76" s="389">
        <v>0</v>
      </c>
      <c r="AX76" s="389">
        <v>0</v>
      </c>
      <c r="AY76" s="389">
        <v>0</v>
      </c>
      <c r="AZ76" s="389">
        <v>0</v>
      </c>
      <c r="BA76" s="389">
        <v>0</v>
      </c>
      <c r="BB76" s="389">
        <v>0</v>
      </c>
      <c r="BC76" s="389">
        <v>0</v>
      </c>
      <c r="BD76" s="389">
        <v>1</v>
      </c>
      <c r="BE76" s="389">
        <v>0</v>
      </c>
      <c r="BF76" s="389">
        <v>1</v>
      </c>
      <c r="BG76" s="389">
        <v>1</v>
      </c>
      <c r="BH76" s="389">
        <v>0</v>
      </c>
      <c r="BI76" s="389">
        <v>4</v>
      </c>
      <c r="BJ76" s="389">
        <v>3</v>
      </c>
      <c r="BK76" s="389">
        <v>4</v>
      </c>
      <c r="BL76" s="389">
        <v>3</v>
      </c>
      <c r="BM76" s="389">
        <v>8</v>
      </c>
      <c r="BN76" s="389">
        <v>7</v>
      </c>
      <c r="BO76" s="381">
        <v>0</v>
      </c>
      <c r="BQ76" s="351"/>
      <c r="BR76" s="360"/>
      <c r="BS76" s="356"/>
      <c r="BT76" s="362"/>
      <c r="BU76" s="366" t="s">
        <v>17</v>
      </c>
      <c r="BV76" s="400">
        <v>34</v>
      </c>
      <c r="BW76" s="405" t="s">
        <v>38</v>
      </c>
      <c r="BX76" s="409" t="s">
        <v>38</v>
      </c>
      <c r="BY76" s="409" t="s">
        <v>38</v>
      </c>
      <c r="BZ76" s="409" t="s">
        <v>38</v>
      </c>
      <c r="CA76" s="413" t="s">
        <v>38</v>
      </c>
      <c r="CB76" s="405" t="s">
        <v>38</v>
      </c>
      <c r="CC76" s="409" t="s">
        <v>38</v>
      </c>
      <c r="CD76" s="409" t="s">
        <v>38</v>
      </c>
      <c r="CE76" s="409" t="s">
        <v>38</v>
      </c>
      <c r="CF76" s="409" t="s">
        <v>38</v>
      </c>
      <c r="CG76" s="409" t="s">
        <v>38</v>
      </c>
      <c r="CH76" s="409">
        <v>1</v>
      </c>
      <c r="CI76" s="409" t="s">
        <v>38</v>
      </c>
      <c r="CJ76" s="409" t="s">
        <v>38</v>
      </c>
      <c r="CK76" s="409" t="s">
        <v>38</v>
      </c>
      <c r="CL76" s="409" t="s">
        <v>38</v>
      </c>
      <c r="CM76" s="409" t="s">
        <v>38</v>
      </c>
      <c r="CN76" s="409">
        <v>1</v>
      </c>
      <c r="CO76" s="409">
        <v>1</v>
      </c>
      <c r="CP76" s="409">
        <v>1</v>
      </c>
      <c r="CQ76" s="409">
        <v>6</v>
      </c>
      <c r="CR76" s="409">
        <v>7</v>
      </c>
      <c r="CS76" s="409">
        <v>7</v>
      </c>
      <c r="CT76" s="409">
        <v>7</v>
      </c>
      <c r="CU76" s="409">
        <v>3</v>
      </c>
      <c r="CV76" s="409" t="s">
        <v>38</v>
      </c>
      <c r="CW76" s="425" t="s">
        <v>38</v>
      </c>
      <c r="CZ76" s="351"/>
      <c r="DA76" s="360"/>
      <c r="DB76" s="356"/>
      <c r="DC76" s="362"/>
      <c r="DD76" s="366" t="s">
        <v>17</v>
      </c>
      <c r="DE76" s="400">
        <v>42</v>
      </c>
      <c r="DF76" s="405" t="s">
        <v>38</v>
      </c>
      <c r="DG76" s="409" t="s">
        <v>38</v>
      </c>
      <c r="DH76" s="409" t="s">
        <v>38</v>
      </c>
      <c r="DI76" s="409" t="s">
        <v>38</v>
      </c>
      <c r="DJ76" s="413" t="s">
        <v>38</v>
      </c>
      <c r="DK76" s="405" t="s">
        <v>38</v>
      </c>
      <c r="DL76" s="409" t="s">
        <v>38</v>
      </c>
      <c r="DM76" s="409" t="s">
        <v>38</v>
      </c>
      <c r="DN76" s="409" t="s">
        <v>38</v>
      </c>
      <c r="DO76" s="409" t="s">
        <v>38</v>
      </c>
      <c r="DP76" s="409" t="s">
        <v>38</v>
      </c>
      <c r="DQ76" s="409" t="s">
        <v>38</v>
      </c>
      <c r="DR76" s="409" t="s">
        <v>38</v>
      </c>
      <c r="DS76" s="409" t="s">
        <v>38</v>
      </c>
      <c r="DT76" s="409" t="s">
        <v>38</v>
      </c>
      <c r="DU76" s="409">
        <v>1</v>
      </c>
      <c r="DV76" s="409">
        <v>1</v>
      </c>
      <c r="DW76" s="409">
        <v>2</v>
      </c>
      <c r="DX76" s="409">
        <v>5</v>
      </c>
      <c r="DY76" s="409">
        <v>2</v>
      </c>
      <c r="DZ76" s="409">
        <v>2</v>
      </c>
      <c r="EA76" s="409">
        <v>10</v>
      </c>
      <c r="EB76" s="409">
        <v>9</v>
      </c>
      <c r="EC76" s="409">
        <v>7</v>
      </c>
      <c r="ED76" s="409">
        <v>2</v>
      </c>
      <c r="EE76" s="409">
        <v>1</v>
      </c>
      <c r="EF76" s="425" t="s">
        <v>38</v>
      </c>
      <c r="EH76" s="351"/>
      <c r="EI76" s="360"/>
      <c r="EJ76" s="356"/>
      <c r="EK76" s="362"/>
      <c r="EL76" s="366" t="s">
        <v>17</v>
      </c>
      <c r="EM76" s="428">
        <v>37</v>
      </c>
      <c r="EN76" s="431" t="s">
        <v>38</v>
      </c>
      <c r="EO76" s="434" t="s">
        <v>38</v>
      </c>
      <c r="EP76" s="434" t="s">
        <v>38</v>
      </c>
      <c r="EQ76" s="434" t="s">
        <v>38</v>
      </c>
      <c r="ER76" s="425" t="s">
        <v>38</v>
      </c>
      <c r="ES76" s="431" t="s">
        <v>38</v>
      </c>
      <c r="ET76" s="434" t="s">
        <v>38</v>
      </c>
      <c r="EU76" s="434" t="s">
        <v>38</v>
      </c>
      <c r="EV76" s="434" t="s">
        <v>38</v>
      </c>
      <c r="EW76" s="434" t="s">
        <v>38</v>
      </c>
      <c r="EX76" s="434" t="s">
        <v>38</v>
      </c>
      <c r="EY76" s="434" t="s">
        <v>38</v>
      </c>
      <c r="EZ76" s="434" t="s">
        <v>38</v>
      </c>
      <c r="FA76" s="434" t="s">
        <v>38</v>
      </c>
      <c r="FB76" s="434" t="s">
        <v>38</v>
      </c>
      <c r="FC76" s="434">
        <v>1</v>
      </c>
      <c r="FD76" s="434">
        <v>1</v>
      </c>
      <c r="FE76" s="434" t="s">
        <v>38</v>
      </c>
      <c r="FF76" s="434">
        <v>4</v>
      </c>
      <c r="FG76" s="434">
        <v>4</v>
      </c>
      <c r="FH76" s="434">
        <v>7</v>
      </c>
      <c r="FI76" s="434">
        <v>5</v>
      </c>
      <c r="FJ76" s="434">
        <v>10</v>
      </c>
      <c r="FK76" s="434">
        <v>3</v>
      </c>
      <c r="FL76" s="434">
        <v>2</v>
      </c>
      <c r="FM76" s="434" t="s">
        <v>38</v>
      </c>
      <c r="FN76" s="425" t="s">
        <v>38</v>
      </c>
      <c r="FP76" s="351"/>
      <c r="FQ76" s="360"/>
      <c r="FR76" s="356"/>
      <c r="FS76" s="362"/>
      <c r="FT76" s="366" t="s">
        <v>17</v>
      </c>
      <c r="FU76" s="400">
        <v>25</v>
      </c>
      <c r="FV76" s="405" t="s">
        <v>38</v>
      </c>
      <c r="FW76" s="409" t="s">
        <v>38</v>
      </c>
      <c r="FX76" s="409" t="s">
        <v>38</v>
      </c>
      <c r="FY76" s="409" t="s">
        <v>38</v>
      </c>
      <c r="FZ76" s="413" t="s">
        <v>38</v>
      </c>
      <c r="GA76" s="405" t="s">
        <v>38</v>
      </c>
      <c r="GB76" s="409" t="s">
        <v>38</v>
      </c>
      <c r="GC76" s="409" t="s">
        <v>38</v>
      </c>
      <c r="GD76" s="409">
        <v>1</v>
      </c>
      <c r="GE76" s="409" t="s">
        <v>38</v>
      </c>
      <c r="GF76" s="409" t="s">
        <v>38</v>
      </c>
      <c r="GG76" s="409" t="s">
        <v>38</v>
      </c>
      <c r="GH76" s="409" t="s">
        <v>38</v>
      </c>
      <c r="GI76" s="409">
        <v>2</v>
      </c>
      <c r="GJ76" s="409">
        <v>2</v>
      </c>
      <c r="GK76" s="409">
        <v>2</v>
      </c>
      <c r="GL76" s="409" t="s">
        <v>38</v>
      </c>
      <c r="GM76" s="409" t="s">
        <v>38</v>
      </c>
      <c r="GN76" s="409" t="s">
        <v>38</v>
      </c>
      <c r="GO76" s="409">
        <v>4</v>
      </c>
      <c r="GP76" s="409">
        <v>1</v>
      </c>
      <c r="GQ76" s="409">
        <v>4</v>
      </c>
      <c r="GR76" s="409">
        <v>5</v>
      </c>
      <c r="GS76" s="409">
        <v>3</v>
      </c>
      <c r="GT76" s="409">
        <v>1</v>
      </c>
      <c r="GU76" s="409" t="s">
        <v>38</v>
      </c>
      <c r="GV76" s="425" t="s">
        <v>38</v>
      </c>
      <c r="GX76" s="351"/>
      <c r="GY76" s="360"/>
      <c r="GZ76" s="356"/>
      <c r="HA76" s="362"/>
      <c r="HB76" s="366" t="s">
        <v>17</v>
      </c>
      <c r="HC76" s="400">
        <v>35</v>
      </c>
      <c r="HD76" s="405" t="s">
        <v>38</v>
      </c>
      <c r="HE76" s="409" t="s">
        <v>38</v>
      </c>
      <c r="HF76" s="409" t="s">
        <v>38</v>
      </c>
      <c r="HG76" s="409" t="s">
        <v>38</v>
      </c>
      <c r="HH76" s="413" t="s">
        <v>38</v>
      </c>
      <c r="HI76" s="417" t="s">
        <v>38</v>
      </c>
      <c r="HJ76" s="409" t="s">
        <v>38</v>
      </c>
      <c r="HK76" s="409" t="s">
        <v>38</v>
      </c>
      <c r="HL76" s="409" t="s">
        <v>38</v>
      </c>
      <c r="HM76" s="409" t="s">
        <v>38</v>
      </c>
      <c r="HN76" s="409" t="s">
        <v>38</v>
      </c>
      <c r="HO76" s="409" t="s">
        <v>38</v>
      </c>
      <c r="HP76" s="409" t="s">
        <v>38</v>
      </c>
      <c r="HQ76" s="409" t="s">
        <v>38</v>
      </c>
      <c r="HR76" s="409">
        <v>2</v>
      </c>
      <c r="HS76" s="409" t="s">
        <v>38</v>
      </c>
      <c r="HT76" s="409">
        <v>1</v>
      </c>
      <c r="HU76" s="409">
        <v>1</v>
      </c>
      <c r="HV76" s="409">
        <v>2</v>
      </c>
      <c r="HW76" s="409">
        <v>4</v>
      </c>
      <c r="HX76" s="409">
        <v>7</v>
      </c>
      <c r="HY76" s="409">
        <v>5</v>
      </c>
      <c r="HZ76" s="409">
        <v>8</v>
      </c>
      <c r="IA76" s="409">
        <v>5</v>
      </c>
      <c r="IB76" s="409" t="s">
        <v>38</v>
      </c>
      <c r="IC76" s="409" t="s">
        <v>38</v>
      </c>
      <c r="ID76" s="425" t="s">
        <v>38</v>
      </c>
      <c r="IF76" s="351"/>
      <c r="IG76" s="360"/>
      <c r="IH76" s="356"/>
      <c r="II76" s="362"/>
      <c r="IJ76" s="366" t="s">
        <v>17</v>
      </c>
      <c r="IK76" s="400">
        <v>31</v>
      </c>
      <c r="IL76" s="405" t="s">
        <v>38</v>
      </c>
      <c r="IM76" s="409" t="s">
        <v>38</v>
      </c>
      <c r="IN76" s="409" t="s">
        <v>38</v>
      </c>
      <c r="IO76" s="409" t="s">
        <v>38</v>
      </c>
      <c r="IP76" s="413" t="s">
        <v>38</v>
      </c>
      <c r="IQ76" s="417" t="s">
        <v>38</v>
      </c>
      <c r="IR76" s="409" t="s">
        <v>38</v>
      </c>
      <c r="IS76" s="409" t="s">
        <v>38</v>
      </c>
      <c r="IT76" s="409" t="s">
        <v>38</v>
      </c>
      <c r="IU76" s="409" t="s">
        <v>38</v>
      </c>
      <c r="IV76" s="409" t="s">
        <v>38</v>
      </c>
      <c r="IW76" s="409" t="s">
        <v>38</v>
      </c>
      <c r="IX76" s="409" t="s">
        <v>38</v>
      </c>
      <c r="IY76" s="409" t="s">
        <v>38</v>
      </c>
      <c r="IZ76" s="409" t="s">
        <v>38</v>
      </c>
      <c r="JA76" s="409" t="s">
        <v>38</v>
      </c>
      <c r="JB76" s="409">
        <v>3</v>
      </c>
      <c r="JC76" s="409">
        <v>1</v>
      </c>
      <c r="JD76" s="409" t="s">
        <v>38</v>
      </c>
      <c r="JE76" s="409">
        <v>6</v>
      </c>
      <c r="JF76" s="409">
        <v>5</v>
      </c>
      <c r="JG76" s="409">
        <v>6</v>
      </c>
      <c r="JH76" s="409">
        <v>4</v>
      </c>
      <c r="JI76" s="409">
        <v>6</v>
      </c>
      <c r="JJ76" s="409" t="s">
        <v>38</v>
      </c>
      <c r="JK76" s="409" t="s">
        <v>38</v>
      </c>
      <c r="JL76" s="425" t="s">
        <v>38</v>
      </c>
      <c r="JN76" s="351"/>
      <c r="JO76" s="360"/>
      <c r="JP76" s="356"/>
      <c r="JQ76" s="362"/>
      <c r="JR76" s="366" t="s">
        <v>17</v>
      </c>
      <c r="JS76" s="400">
        <v>34</v>
      </c>
      <c r="JT76" s="405" t="s">
        <v>38</v>
      </c>
      <c r="JU76" s="409" t="s">
        <v>38</v>
      </c>
      <c r="JV76" s="409" t="s">
        <v>38</v>
      </c>
      <c r="JW76" s="409" t="s">
        <v>38</v>
      </c>
      <c r="JX76" s="413" t="s">
        <v>38</v>
      </c>
      <c r="JY76" s="417" t="s">
        <v>38</v>
      </c>
      <c r="JZ76" s="409" t="s">
        <v>38</v>
      </c>
      <c r="KA76" s="409" t="s">
        <v>38</v>
      </c>
      <c r="KB76" s="409" t="s">
        <v>38</v>
      </c>
      <c r="KC76" s="409" t="s">
        <v>38</v>
      </c>
      <c r="KD76" s="409" t="s">
        <v>38</v>
      </c>
      <c r="KE76" s="409" t="s">
        <v>38</v>
      </c>
      <c r="KF76" s="409" t="s">
        <v>38</v>
      </c>
      <c r="KG76" s="409" t="s">
        <v>38</v>
      </c>
      <c r="KH76" s="409" t="s">
        <v>38</v>
      </c>
      <c r="KI76" s="409" t="s">
        <v>38</v>
      </c>
      <c r="KJ76" s="409">
        <v>1</v>
      </c>
      <c r="KK76" s="409">
        <v>2</v>
      </c>
      <c r="KL76" s="409">
        <v>3</v>
      </c>
      <c r="KM76" s="409">
        <v>3</v>
      </c>
      <c r="KN76" s="409">
        <v>2</v>
      </c>
      <c r="KO76" s="409">
        <v>5</v>
      </c>
      <c r="KP76" s="409">
        <v>5</v>
      </c>
      <c r="KQ76" s="409">
        <v>10</v>
      </c>
      <c r="KR76" s="409">
        <v>3</v>
      </c>
      <c r="KS76" s="409" t="s">
        <v>38</v>
      </c>
      <c r="KT76" s="425" t="s">
        <v>38</v>
      </c>
    </row>
    <row r="77" spans="2:306" ht="18.75" customHeight="1">
      <c r="B77" s="351"/>
      <c r="C77" s="356">
        <v>2200</v>
      </c>
      <c r="D77" s="356"/>
      <c r="E77" s="362" t="s">
        <v>358</v>
      </c>
      <c r="F77" s="365" t="s">
        <v>136</v>
      </c>
      <c r="G77" s="369">
        <f t="shared" si="14"/>
        <v>19</v>
      </c>
      <c r="H77" s="369">
        <f t="shared" ref="H77:AG78" si="16">H79+H81</f>
        <v>0</v>
      </c>
      <c r="I77" s="369">
        <f t="shared" si="16"/>
        <v>0</v>
      </c>
      <c r="J77" s="369">
        <f t="shared" si="16"/>
        <v>0</v>
      </c>
      <c r="K77" s="369">
        <f t="shared" si="16"/>
        <v>0</v>
      </c>
      <c r="L77" s="369">
        <f t="shared" si="16"/>
        <v>0</v>
      </c>
      <c r="M77" s="369">
        <f t="shared" si="16"/>
        <v>0</v>
      </c>
      <c r="N77" s="369">
        <f t="shared" si="16"/>
        <v>0</v>
      </c>
      <c r="O77" s="369">
        <f t="shared" si="16"/>
        <v>0</v>
      </c>
      <c r="P77" s="369">
        <f t="shared" si="16"/>
        <v>0</v>
      </c>
      <c r="Q77" s="369">
        <f t="shared" si="16"/>
        <v>0</v>
      </c>
      <c r="R77" s="369">
        <f t="shared" si="16"/>
        <v>0</v>
      </c>
      <c r="S77" s="369">
        <f t="shared" si="16"/>
        <v>0</v>
      </c>
      <c r="T77" s="369">
        <f t="shared" si="16"/>
        <v>0</v>
      </c>
      <c r="U77" s="369">
        <f t="shared" si="16"/>
        <v>0</v>
      </c>
      <c r="V77" s="369">
        <f t="shared" si="16"/>
        <v>0</v>
      </c>
      <c r="W77" s="369">
        <f t="shared" si="16"/>
        <v>0</v>
      </c>
      <c r="X77" s="369">
        <f t="shared" si="16"/>
        <v>0</v>
      </c>
      <c r="Y77" s="369">
        <f t="shared" si="16"/>
        <v>0</v>
      </c>
      <c r="Z77" s="369">
        <f t="shared" si="16"/>
        <v>3</v>
      </c>
      <c r="AA77" s="369">
        <f t="shared" si="16"/>
        <v>0</v>
      </c>
      <c r="AB77" s="369">
        <f t="shared" si="16"/>
        <v>5</v>
      </c>
      <c r="AC77" s="369">
        <f t="shared" si="16"/>
        <v>5</v>
      </c>
      <c r="AD77" s="369">
        <f t="shared" si="16"/>
        <v>6</v>
      </c>
      <c r="AE77" s="369">
        <f t="shared" si="16"/>
        <v>0</v>
      </c>
      <c r="AF77" s="369">
        <f t="shared" si="16"/>
        <v>0</v>
      </c>
      <c r="AG77" s="369">
        <f t="shared" si="16"/>
        <v>0</v>
      </c>
      <c r="AJ77" s="351"/>
      <c r="AK77" s="356">
        <v>2200</v>
      </c>
      <c r="AL77" s="356"/>
      <c r="AM77" s="362" t="s">
        <v>358</v>
      </c>
      <c r="AN77" s="365" t="s">
        <v>136</v>
      </c>
      <c r="AO77" s="380">
        <f t="shared" si="15"/>
        <v>20</v>
      </c>
      <c r="AP77" s="384">
        <f t="shared" ref="AP77:BO78" si="17">AP79+AP81</f>
        <v>0</v>
      </c>
      <c r="AQ77" s="388">
        <f t="shared" si="17"/>
        <v>0</v>
      </c>
      <c r="AR77" s="388">
        <f t="shared" si="17"/>
        <v>0</v>
      </c>
      <c r="AS77" s="388">
        <f t="shared" si="17"/>
        <v>0</v>
      </c>
      <c r="AT77" s="388">
        <f t="shared" si="17"/>
        <v>0</v>
      </c>
      <c r="AU77" s="388">
        <f t="shared" si="17"/>
        <v>0</v>
      </c>
      <c r="AV77" s="388">
        <f t="shared" si="17"/>
        <v>0</v>
      </c>
      <c r="AW77" s="388">
        <f t="shared" si="17"/>
        <v>0</v>
      </c>
      <c r="AX77" s="388">
        <f t="shared" si="17"/>
        <v>0</v>
      </c>
      <c r="AY77" s="388">
        <f t="shared" si="17"/>
        <v>0</v>
      </c>
      <c r="AZ77" s="388">
        <f t="shared" si="17"/>
        <v>0</v>
      </c>
      <c r="BA77" s="388">
        <f t="shared" si="17"/>
        <v>0</v>
      </c>
      <c r="BB77" s="388">
        <f t="shared" si="17"/>
        <v>0</v>
      </c>
      <c r="BC77" s="388">
        <f t="shared" si="17"/>
        <v>0</v>
      </c>
      <c r="BD77" s="388">
        <f t="shared" si="17"/>
        <v>0</v>
      </c>
      <c r="BE77" s="388">
        <f t="shared" si="17"/>
        <v>0</v>
      </c>
      <c r="BF77" s="388">
        <f t="shared" si="17"/>
        <v>0</v>
      </c>
      <c r="BG77" s="388">
        <f t="shared" si="17"/>
        <v>0</v>
      </c>
      <c r="BH77" s="388">
        <f t="shared" si="17"/>
        <v>3</v>
      </c>
      <c r="BI77" s="388">
        <f t="shared" si="17"/>
        <v>1</v>
      </c>
      <c r="BJ77" s="388">
        <f t="shared" si="17"/>
        <v>3</v>
      </c>
      <c r="BK77" s="388">
        <f t="shared" si="17"/>
        <v>6</v>
      </c>
      <c r="BL77" s="388">
        <f t="shared" si="17"/>
        <v>3</v>
      </c>
      <c r="BM77" s="388">
        <f t="shared" si="17"/>
        <v>2</v>
      </c>
      <c r="BN77" s="388">
        <f t="shared" si="17"/>
        <v>2</v>
      </c>
      <c r="BO77" s="380">
        <f t="shared" si="17"/>
        <v>0</v>
      </c>
      <c r="BQ77" s="351"/>
      <c r="BR77" s="356">
        <v>2200</v>
      </c>
      <c r="BS77" s="356"/>
      <c r="BT77" s="362" t="s">
        <v>358</v>
      </c>
      <c r="BU77" s="365" t="s">
        <v>136</v>
      </c>
      <c r="BV77" s="399">
        <v>22</v>
      </c>
      <c r="BW77" s="406" t="s">
        <v>38</v>
      </c>
      <c r="BX77" s="410" t="s">
        <v>38</v>
      </c>
      <c r="BY77" s="410" t="s">
        <v>38</v>
      </c>
      <c r="BZ77" s="410" t="s">
        <v>38</v>
      </c>
      <c r="CA77" s="414" t="s">
        <v>38</v>
      </c>
      <c r="CB77" s="406" t="s">
        <v>38</v>
      </c>
      <c r="CC77" s="410" t="s">
        <v>38</v>
      </c>
      <c r="CD77" s="410" t="s">
        <v>38</v>
      </c>
      <c r="CE77" s="410" t="s">
        <v>38</v>
      </c>
      <c r="CF77" s="410" t="s">
        <v>38</v>
      </c>
      <c r="CG77" s="410" t="s">
        <v>38</v>
      </c>
      <c r="CH77" s="410" t="s">
        <v>38</v>
      </c>
      <c r="CI77" s="410" t="s">
        <v>38</v>
      </c>
      <c r="CJ77" s="410" t="s">
        <v>38</v>
      </c>
      <c r="CK77" s="410">
        <v>1</v>
      </c>
      <c r="CL77" s="410" t="s">
        <v>38</v>
      </c>
      <c r="CM77" s="410" t="s">
        <v>38</v>
      </c>
      <c r="CN77" s="410">
        <v>1</v>
      </c>
      <c r="CO77" s="410">
        <v>1</v>
      </c>
      <c r="CP77" s="410">
        <v>2</v>
      </c>
      <c r="CQ77" s="410">
        <v>1</v>
      </c>
      <c r="CR77" s="410">
        <v>7</v>
      </c>
      <c r="CS77" s="410">
        <v>5</v>
      </c>
      <c r="CT77" s="410">
        <v>3</v>
      </c>
      <c r="CU77" s="410">
        <v>1</v>
      </c>
      <c r="CV77" s="410" t="s">
        <v>38</v>
      </c>
      <c r="CW77" s="426" t="s">
        <v>38</v>
      </c>
      <c r="CZ77" s="351"/>
      <c r="DA77" s="356">
        <v>2200</v>
      </c>
      <c r="DB77" s="356"/>
      <c r="DC77" s="362" t="s">
        <v>358</v>
      </c>
      <c r="DD77" s="365" t="s">
        <v>136</v>
      </c>
      <c r="DE77" s="399">
        <v>23</v>
      </c>
      <c r="DF77" s="406" t="s">
        <v>38</v>
      </c>
      <c r="DG77" s="410" t="s">
        <v>38</v>
      </c>
      <c r="DH77" s="410" t="s">
        <v>38</v>
      </c>
      <c r="DI77" s="410" t="s">
        <v>38</v>
      </c>
      <c r="DJ77" s="414" t="s">
        <v>38</v>
      </c>
      <c r="DK77" s="406" t="s">
        <v>38</v>
      </c>
      <c r="DL77" s="410" t="s">
        <v>38</v>
      </c>
      <c r="DM77" s="410" t="s">
        <v>38</v>
      </c>
      <c r="DN77" s="410" t="s">
        <v>38</v>
      </c>
      <c r="DO77" s="410" t="s">
        <v>38</v>
      </c>
      <c r="DP77" s="410" t="s">
        <v>38</v>
      </c>
      <c r="DQ77" s="410" t="s">
        <v>38</v>
      </c>
      <c r="DR77" s="410" t="s">
        <v>38</v>
      </c>
      <c r="DS77" s="410" t="s">
        <v>38</v>
      </c>
      <c r="DT77" s="410" t="s">
        <v>38</v>
      </c>
      <c r="DU77" s="410" t="s">
        <v>38</v>
      </c>
      <c r="DV77" s="410" t="s">
        <v>38</v>
      </c>
      <c r="DW77" s="410">
        <v>1</v>
      </c>
      <c r="DX77" s="410">
        <v>4</v>
      </c>
      <c r="DY77" s="410">
        <v>1</v>
      </c>
      <c r="DZ77" s="410">
        <v>3</v>
      </c>
      <c r="EA77" s="410">
        <v>3</v>
      </c>
      <c r="EB77" s="410">
        <v>5</v>
      </c>
      <c r="EC77" s="410">
        <v>4</v>
      </c>
      <c r="ED77" s="410">
        <v>2</v>
      </c>
      <c r="EE77" s="410" t="s">
        <v>38</v>
      </c>
      <c r="EF77" s="426" t="s">
        <v>38</v>
      </c>
      <c r="EH77" s="351"/>
      <c r="EI77" s="356">
        <v>2200</v>
      </c>
      <c r="EJ77" s="356"/>
      <c r="EK77" s="362" t="s">
        <v>358</v>
      </c>
      <c r="EL77" s="365" t="s">
        <v>136</v>
      </c>
      <c r="EM77" s="429">
        <v>19</v>
      </c>
      <c r="EN77" s="432" t="s">
        <v>38</v>
      </c>
      <c r="EO77" s="435" t="s">
        <v>38</v>
      </c>
      <c r="EP77" s="435" t="s">
        <v>38</v>
      </c>
      <c r="EQ77" s="435" t="s">
        <v>38</v>
      </c>
      <c r="ER77" s="426" t="s">
        <v>38</v>
      </c>
      <c r="ES77" s="432" t="s">
        <v>38</v>
      </c>
      <c r="ET77" s="435" t="s">
        <v>38</v>
      </c>
      <c r="EU77" s="435" t="s">
        <v>38</v>
      </c>
      <c r="EV77" s="435" t="s">
        <v>38</v>
      </c>
      <c r="EW77" s="435" t="s">
        <v>38</v>
      </c>
      <c r="EX77" s="435" t="s">
        <v>38</v>
      </c>
      <c r="EY77" s="435" t="s">
        <v>38</v>
      </c>
      <c r="EZ77" s="435" t="s">
        <v>38</v>
      </c>
      <c r="FA77" s="435" t="s">
        <v>38</v>
      </c>
      <c r="FB77" s="435" t="s">
        <v>38</v>
      </c>
      <c r="FC77" s="435" t="s">
        <v>38</v>
      </c>
      <c r="FD77" s="435" t="s">
        <v>38</v>
      </c>
      <c r="FE77" s="435" t="s">
        <v>38</v>
      </c>
      <c r="FF77" s="435">
        <v>2</v>
      </c>
      <c r="FG77" s="435">
        <v>2</v>
      </c>
      <c r="FH77" s="435">
        <v>2</v>
      </c>
      <c r="FI77" s="435">
        <v>4</v>
      </c>
      <c r="FJ77" s="435">
        <v>4</v>
      </c>
      <c r="FK77" s="435">
        <v>1</v>
      </c>
      <c r="FL77" s="435">
        <v>4</v>
      </c>
      <c r="FM77" s="435" t="s">
        <v>38</v>
      </c>
      <c r="FN77" s="426" t="s">
        <v>38</v>
      </c>
      <c r="FP77" s="351"/>
      <c r="FQ77" s="356">
        <v>2200</v>
      </c>
      <c r="FR77" s="356"/>
      <c r="FS77" s="362" t="s">
        <v>358</v>
      </c>
      <c r="FT77" s="365" t="s">
        <v>136</v>
      </c>
      <c r="FU77" s="399">
        <v>22</v>
      </c>
      <c r="FV77" s="406" t="s">
        <v>38</v>
      </c>
      <c r="FW77" s="410" t="s">
        <v>38</v>
      </c>
      <c r="FX77" s="410" t="s">
        <v>38</v>
      </c>
      <c r="FY77" s="410" t="s">
        <v>38</v>
      </c>
      <c r="FZ77" s="414" t="s">
        <v>38</v>
      </c>
      <c r="GA77" s="406" t="s">
        <v>38</v>
      </c>
      <c r="GB77" s="410" t="s">
        <v>38</v>
      </c>
      <c r="GC77" s="410" t="s">
        <v>38</v>
      </c>
      <c r="GD77" s="410" t="s">
        <v>38</v>
      </c>
      <c r="GE77" s="410" t="s">
        <v>38</v>
      </c>
      <c r="GF77" s="410" t="s">
        <v>38</v>
      </c>
      <c r="GG77" s="410" t="s">
        <v>38</v>
      </c>
      <c r="GH77" s="410" t="s">
        <v>38</v>
      </c>
      <c r="GI77" s="410" t="s">
        <v>38</v>
      </c>
      <c r="GJ77" s="410" t="s">
        <v>38</v>
      </c>
      <c r="GK77" s="410" t="s">
        <v>38</v>
      </c>
      <c r="GL77" s="410" t="s">
        <v>38</v>
      </c>
      <c r="GM77" s="410" t="s">
        <v>38</v>
      </c>
      <c r="GN77" s="410">
        <v>4</v>
      </c>
      <c r="GO77" s="410">
        <v>3</v>
      </c>
      <c r="GP77" s="410">
        <v>2</v>
      </c>
      <c r="GQ77" s="410">
        <v>2</v>
      </c>
      <c r="GR77" s="410">
        <v>5</v>
      </c>
      <c r="GS77" s="410">
        <v>4</v>
      </c>
      <c r="GT77" s="410">
        <v>2</v>
      </c>
      <c r="GU77" s="410" t="s">
        <v>38</v>
      </c>
      <c r="GV77" s="426" t="s">
        <v>38</v>
      </c>
      <c r="GX77" s="351"/>
      <c r="GY77" s="356">
        <v>2200</v>
      </c>
      <c r="GZ77" s="356"/>
      <c r="HA77" s="362" t="s">
        <v>358</v>
      </c>
      <c r="HB77" s="365" t="s">
        <v>136</v>
      </c>
      <c r="HC77" s="399">
        <v>10</v>
      </c>
      <c r="HD77" s="406" t="s">
        <v>38</v>
      </c>
      <c r="HE77" s="410" t="s">
        <v>38</v>
      </c>
      <c r="HF77" s="410" t="s">
        <v>38</v>
      </c>
      <c r="HG77" s="410" t="s">
        <v>38</v>
      </c>
      <c r="HH77" s="414" t="s">
        <v>38</v>
      </c>
      <c r="HI77" s="418" t="s">
        <v>38</v>
      </c>
      <c r="HJ77" s="410" t="s">
        <v>38</v>
      </c>
      <c r="HK77" s="410" t="s">
        <v>38</v>
      </c>
      <c r="HL77" s="410" t="s">
        <v>38</v>
      </c>
      <c r="HM77" s="410" t="s">
        <v>38</v>
      </c>
      <c r="HN77" s="410" t="s">
        <v>38</v>
      </c>
      <c r="HO77" s="410" t="s">
        <v>38</v>
      </c>
      <c r="HP77" s="410" t="s">
        <v>38</v>
      </c>
      <c r="HQ77" s="410" t="s">
        <v>38</v>
      </c>
      <c r="HR77" s="410" t="s">
        <v>38</v>
      </c>
      <c r="HS77" s="410" t="s">
        <v>38</v>
      </c>
      <c r="HT77" s="410" t="s">
        <v>38</v>
      </c>
      <c r="HU77" s="410" t="s">
        <v>38</v>
      </c>
      <c r="HV77" s="410" t="s">
        <v>38</v>
      </c>
      <c r="HW77" s="410" t="s">
        <v>38</v>
      </c>
      <c r="HX77" s="410">
        <v>2</v>
      </c>
      <c r="HY77" s="410">
        <v>3</v>
      </c>
      <c r="HZ77" s="410">
        <v>4</v>
      </c>
      <c r="IA77" s="410">
        <v>1</v>
      </c>
      <c r="IB77" s="410" t="s">
        <v>38</v>
      </c>
      <c r="IC77" s="410" t="s">
        <v>38</v>
      </c>
      <c r="ID77" s="426" t="s">
        <v>38</v>
      </c>
      <c r="IF77" s="351"/>
      <c r="IG77" s="356">
        <v>2200</v>
      </c>
      <c r="IH77" s="356"/>
      <c r="II77" s="362" t="s">
        <v>358</v>
      </c>
      <c r="IJ77" s="365" t="s">
        <v>136</v>
      </c>
      <c r="IK77" s="399">
        <v>15</v>
      </c>
      <c r="IL77" s="406" t="s">
        <v>38</v>
      </c>
      <c r="IM77" s="410" t="s">
        <v>38</v>
      </c>
      <c r="IN77" s="410" t="s">
        <v>38</v>
      </c>
      <c r="IO77" s="410" t="s">
        <v>38</v>
      </c>
      <c r="IP77" s="414" t="s">
        <v>38</v>
      </c>
      <c r="IQ77" s="418" t="s">
        <v>38</v>
      </c>
      <c r="IR77" s="410" t="s">
        <v>38</v>
      </c>
      <c r="IS77" s="410" t="s">
        <v>38</v>
      </c>
      <c r="IT77" s="410" t="s">
        <v>38</v>
      </c>
      <c r="IU77" s="410" t="s">
        <v>38</v>
      </c>
      <c r="IV77" s="410" t="s">
        <v>38</v>
      </c>
      <c r="IW77" s="410" t="s">
        <v>38</v>
      </c>
      <c r="IX77" s="410" t="s">
        <v>38</v>
      </c>
      <c r="IY77" s="410" t="s">
        <v>38</v>
      </c>
      <c r="IZ77" s="410" t="s">
        <v>38</v>
      </c>
      <c r="JA77" s="410">
        <v>1</v>
      </c>
      <c r="JB77" s="410" t="s">
        <v>38</v>
      </c>
      <c r="JC77" s="410" t="s">
        <v>38</v>
      </c>
      <c r="JD77" s="410">
        <v>2</v>
      </c>
      <c r="JE77" s="410">
        <v>1</v>
      </c>
      <c r="JF77" s="410">
        <v>2</v>
      </c>
      <c r="JG77" s="410">
        <v>3</v>
      </c>
      <c r="JH77" s="410">
        <v>6</v>
      </c>
      <c r="JI77" s="410" t="s">
        <v>38</v>
      </c>
      <c r="JJ77" s="410" t="s">
        <v>38</v>
      </c>
      <c r="JK77" s="410" t="s">
        <v>38</v>
      </c>
      <c r="JL77" s="426" t="s">
        <v>38</v>
      </c>
      <c r="JN77" s="351"/>
      <c r="JO77" s="356">
        <v>2200</v>
      </c>
      <c r="JP77" s="356"/>
      <c r="JQ77" s="362" t="s">
        <v>358</v>
      </c>
      <c r="JR77" s="365" t="s">
        <v>136</v>
      </c>
      <c r="JS77" s="399">
        <v>16</v>
      </c>
      <c r="JT77" s="406" t="s">
        <v>38</v>
      </c>
      <c r="JU77" s="410" t="s">
        <v>38</v>
      </c>
      <c r="JV77" s="410" t="s">
        <v>38</v>
      </c>
      <c r="JW77" s="410" t="s">
        <v>38</v>
      </c>
      <c r="JX77" s="414" t="s">
        <v>38</v>
      </c>
      <c r="JY77" s="418" t="s">
        <v>38</v>
      </c>
      <c r="JZ77" s="410" t="s">
        <v>38</v>
      </c>
      <c r="KA77" s="410" t="s">
        <v>38</v>
      </c>
      <c r="KB77" s="410" t="s">
        <v>38</v>
      </c>
      <c r="KC77" s="410" t="s">
        <v>38</v>
      </c>
      <c r="KD77" s="410">
        <v>1</v>
      </c>
      <c r="KE77" s="410" t="s">
        <v>38</v>
      </c>
      <c r="KF77" s="410" t="s">
        <v>38</v>
      </c>
      <c r="KG77" s="410" t="s">
        <v>38</v>
      </c>
      <c r="KH77" s="410">
        <v>1</v>
      </c>
      <c r="KI77" s="410" t="s">
        <v>38</v>
      </c>
      <c r="KJ77" s="410">
        <v>1</v>
      </c>
      <c r="KK77" s="410" t="s">
        <v>38</v>
      </c>
      <c r="KL77" s="410">
        <v>2</v>
      </c>
      <c r="KM77" s="410">
        <v>2</v>
      </c>
      <c r="KN77" s="410" t="s">
        <v>38</v>
      </c>
      <c r="KO77" s="410">
        <v>2</v>
      </c>
      <c r="KP77" s="410">
        <v>5</v>
      </c>
      <c r="KQ77" s="410">
        <v>2</v>
      </c>
      <c r="KR77" s="410" t="s">
        <v>38</v>
      </c>
      <c r="KS77" s="410" t="s">
        <v>38</v>
      </c>
      <c r="KT77" s="426" t="s">
        <v>38</v>
      </c>
    </row>
    <row r="78" spans="2:306" ht="18.75" customHeight="1">
      <c r="B78" s="351"/>
      <c r="C78" s="356"/>
      <c r="D78" s="356"/>
      <c r="E78" s="362"/>
      <c r="F78" s="366" t="s">
        <v>17</v>
      </c>
      <c r="G78" s="370">
        <f t="shared" si="14"/>
        <v>20</v>
      </c>
      <c r="H78" s="370">
        <f t="shared" si="16"/>
        <v>0</v>
      </c>
      <c r="I78" s="370">
        <f t="shared" si="16"/>
        <v>0</v>
      </c>
      <c r="J78" s="370">
        <f t="shared" si="16"/>
        <v>0</v>
      </c>
      <c r="K78" s="370">
        <f t="shared" si="16"/>
        <v>0</v>
      </c>
      <c r="L78" s="370">
        <f t="shared" si="16"/>
        <v>0</v>
      </c>
      <c r="M78" s="370">
        <f t="shared" si="16"/>
        <v>0</v>
      </c>
      <c r="N78" s="370">
        <f t="shared" si="16"/>
        <v>0</v>
      </c>
      <c r="O78" s="370">
        <f t="shared" si="16"/>
        <v>0</v>
      </c>
      <c r="P78" s="370">
        <f t="shared" si="16"/>
        <v>0</v>
      </c>
      <c r="Q78" s="370">
        <f t="shared" si="16"/>
        <v>0</v>
      </c>
      <c r="R78" s="370">
        <f t="shared" si="16"/>
        <v>0</v>
      </c>
      <c r="S78" s="370">
        <f t="shared" si="16"/>
        <v>0</v>
      </c>
      <c r="T78" s="370">
        <f t="shared" si="16"/>
        <v>0</v>
      </c>
      <c r="U78" s="370">
        <f t="shared" si="16"/>
        <v>0</v>
      </c>
      <c r="V78" s="370">
        <f t="shared" si="16"/>
        <v>0</v>
      </c>
      <c r="W78" s="370">
        <f t="shared" si="16"/>
        <v>0</v>
      </c>
      <c r="X78" s="370">
        <f t="shared" si="16"/>
        <v>1</v>
      </c>
      <c r="Y78" s="370">
        <f t="shared" si="16"/>
        <v>0</v>
      </c>
      <c r="Z78" s="370">
        <f t="shared" si="16"/>
        <v>1</v>
      </c>
      <c r="AA78" s="370">
        <f t="shared" si="16"/>
        <v>2</v>
      </c>
      <c r="AB78" s="370">
        <f t="shared" si="16"/>
        <v>0</v>
      </c>
      <c r="AC78" s="370">
        <f t="shared" si="16"/>
        <v>2</v>
      </c>
      <c r="AD78" s="370">
        <f t="shared" si="16"/>
        <v>5</v>
      </c>
      <c r="AE78" s="370">
        <f t="shared" si="16"/>
        <v>5</v>
      </c>
      <c r="AF78" s="370">
        <f t="shared" si="16"/>
        <v>4</v>
      </c>
      <c r="AG78" s="370">
        <f t="shared" si="16"/>
        <v>0</v>
      </c>
      <c r="AJ78" s="351"/>
      <c r="AK78" s="356"/>
      <c r="AL78" s="356"/>
      <c r="AM78" s="362"/>
      <c r="AN78" s="366" t="s">
        <v>17</v>
      </c>
      <c r="AO78" s="381">
        <f t="shared" si="15"/>
        <v>14</v>
      </c>
      <c r="AP78" s="385">
        <f t="shared" si="17"/>
        <v>0</v>
      </c>
      <c r="AQ78" s="389">
        <f t="shared" si="17"/>
        <v>0</v>
      </c>
      <c r="AR78" s="389">
        <f t="shared" si="17"/>
        <v>0</v>
      </c>
      <c r="AS78" s="389">
        <f t="shared" si="17"/>
        <v>0</v>
      </c>
      <c r="AT78" s="389">
        <f t="shared" si="17"/>
        <v>0</v>
      </c>
      <c r="AU78" s="389">
        <f t="shared" si="17"/>
        <v>0</v>
      </c>
      <c r="AV78" s="389">
        <f t="shared" si="17"/>
        <v>0</v>
      </c>
      <c r="AW78" s="389">
        <f t="shared" si="17"/>
        <v>0</v>
      </c>
      <c r="AX78" s="389">
        <f t="shared" si="17"/>
        <v>0</v>
      </c>
      <c r="AY78" s="389">
        <f t="shared" si="17"/>
        <v>0</v>
      </c>
      <c r="AZ78" s="389">
        <f t="shared" si="17"/>
        <v>0</v>
      </c>
      <c r="BA78" s="389">
        <f t="shared" si="17"/>
        <v>0</v>
      </c>
      <c r="BB78" s="389">
        <f t="shared" si="17"/>
        <v>0</v>
      </c>
      <c r="BC78" s="389">
        <f t="shared" si="17"/>
        <v>0</v>
      </c>
      <c r="BD78" s="389">
        <f t="shared" si="17"/>
        <v>0</v>
      </c>
      <c r="BE78" s="389">
        <f t="shared" si="17"/>
        <v>0</v>
      </c>
      <c r="BF78" s="389">
        <f t="shared" si="17"/>
        <v>0</v>
      </c>
      <c r="BG78" s="389">
        <f t="shared" si="17"/>
        <v>0</v>
      </c>
      <c r="BH78" s="389">
        <f t="shared" si="17"/>
        <v>1</v>
      </c>
      <c r="BI78" s="389">
        <f t="shared" si="17"/>
        <v>0</v>
      </c>
      <c r="BJ78" s="389">
        <f t="shared" si="17"/>
        <v>0</v>
      </c>
      <c r="BK78" s="389">
        <f t="shared" si="17"/>
        <v>2</v>
      </c>
      <c r="BL78" s="389">
        <f t="shared" si="17"/>
        <v>5</v>
      </c>
      <c r="BM78" s="389">
        <f t="shared" si="17"/>
        <v>3</v>
      </c>
      <c r="BN78" s="389">
        <f t="shared" si="17"/>
        <v>3</v>
      </c>
      <c r="BO78" s="381">
        <f t="shared" si="17"/>
        <v>0</v>
      </c>
      <c r="BQ78" s="351"/>
      <c r="BR78" s="356"/>
      <c r="BS78" s="356"/>
      <c r="BT78" s="362"/>
      <c r="BU78" s="366" t="s">
        <v>17</v>
      </c>
      <c r="BV78" s="400">
        <v>19</v>
      </c>
      <c r="BW78" s="405" t="s">
        <v>38</v>
      </c>
      <c r="BX78" s="409" t="s">
        <v>38</v>
      </c>
      <c r="BY78" s="409" t="s">
        <v>38</v>
      </c>
      <c r="BZ78" s="409" t="s">
        <v>38</v>
      </c>
      <c r="CA78" s="413" t="s">
        <v>38</v>
      </c>
      <c r="CB78" s="405" t="s">
        <v>38</v>
      </c>
      <c r="CC78" s="409" t="s">
        <v>38</v>
      </c>
      <c r="CD78" s="409" t="s">
        <v>38</v>
      </c>
      <c r="CE78" s="409" t="s">
        <v>38</v>
      </c>
      <c r="CF78" s="409" t="s">
        <v>38</v>
      </c>
      <c r="CG78" s="409" t="s">
        <v>38</v>
      </c>
      <c r="CH78" s="409" t="s">
        <v>38</v>
      </c>
      <c r="CI78" s="409" t="s">
        <v>38</v>
      </c>
      <c r="CJ78" s="409">
        <v>1</v>
      </c>
      <c r="CK78" s="409" t="s">
        <v>38</v>
      </c>
      <c r="CL78" s="409" t="s">
        <v>38</v>
      </c>
      <c r="CM78" s="409" t="s">
        <v>38</v>
      </c>
      <c r="CN78" s="409" t="s">
        <v>38</v>
      </c>
      <c r="CO78" s="409" t="s">
        <v>38</v>
      </c>
      <c r="CP78" s="409">
        <v>1</v>
      </c>
      <c r="CQ78" s="409">
        <v>1</v>
      </c>
      <c r="CR78" s="409">
        <v>4</v>
      </c>
      <c r="CS78" s="409">
        <v>9</v>
      </c>
      <c r="CT78" s="409">
        <v>2</v>
      </c>
      <c r="CU78" s="409">
        <v>1</v>
      </c>
      <c r="CV78" s="409" t="s">
        <v>38</v>
      </c>
      <c r="CW78" s="425" t="s">
        <v>38</v>
      </c>
      <c r="CZ78" s="351"/>
      <c r="DA78" s="356"/>
      <c r="DB78" s="356"/>
      <c r="DC78" s="362"/>
      <c r="DD78" s="366" t="s">
        <v>17</v>
      </c>
      <c r="DE78" s="400">
        <v>14</v>
      </c>
      <c r="DF78" s="405" t="s">
        <v>38</v>
      </c>
      <c r="DG78" s="409" t="s">
        <v>38</v>
      </c>
      <c r="DH78" s="409" t="s">
        <v>38</v>
      </c>
      <c r="DI78" s="409" t="s">
        <v>38</v>
      </c>
      <c r="DJ78" s="413" t="s">
        <v>38</v>
      </c>
      <c r="DK78" s="405" t="s">
        <v>38</v>
      </c>
      <c r="DL78" s="409" t="s">
        <v>38</v>
      </c>
      <c r="DM78" s="409" t="s">
        <v>38</v>
      </c>
      <c r="DN78" s="409" t="s">
        <v>38</v>
      </c>
      <c r="DO78" s="409" t="s">
        <v>38</v>
      </c>
      <c r="DP78" s="409" t="s">
        <v>38</v>
      </c>
      <c r="DQ78" s="409" t="s">
        <v>38</v>
      </c>
      <c r="DR78" s="409" t="s">
        <v>38</v>
      </c>
      <c r="DS78" s="409" t="s">
        <v>38</v>
      </c>
      <c r="DT78" s="409" t="s">
        <v>38</v>
      </c>
      <c r="DU78" s="409" t="s">
        <v>38</v>
      </c>
      <c r="DV78" s="409" t="s">
        <v>38</v>
      </c>
      <c r="DW78" s="409">
        <v>1</v>
      </c>
      <c r="DX78" s="409">
        <v>1</v>
      </c>
      <c r="DY78" s="409" t="s">
        <v>38</v>
      </c>
      <c r="DZ78" s="409">
        <v>2</v>
      </c>
      <c r="EA78" s="409">
        <v>1</v>
      </c>
      <c r="EB78" s="409">
        <v>5</v>
      </c>
      <c r="EC78" s="409">
        <v>3</v>
      </c>
      <c r="ED78" s="409">
        <v>1</v>
      </c>
      <c r="EE78" s="409" t="s">
        <v>38</v>
      </c>
      <c r="EF78" s="425" t="s">
        <v>38</v>
      </c>
      <c r="EH78" s="351"/>
      <c r="EI78" s="356"/>
      <c r="EJ78" s="356"/>
      <c r="EK78" s="362"/>
      <c r="EL78" s="366" t="s">
        <v>17</v>
      </c>
      <c r="EM78" s="428">
        <v>21</v>
      </c>
      <c r="EN78" s="431" t="s">
        <v>38</v>
      </c>
      <c r="EO78" s="434" t="s">
        <v>38</v>
      </c>
      <c r="EP78" s="434" t="s">
        <v>38</v>
      </c>
      <c r="EQ78" s="434" t="s">
        <v>38</v>
      </c>
      <c r="ER78" s="425" t="s">
        <v>38</v>
      </c>
      <c r="ES78" s="431" t="s">
        <v>38</v>
      </c>
      <c r="ET78" s="434" t="s">
        <v>38</v>
      </c>
      <c r="EU78" s="434" t="s">
        <v>38</v>
      </c>
      <c r="EV78" s="434" t="s">
        <v>38</v>
      </c>
      <c r="EW78" s="434" t="s">
        <v>38</v>
      </c>
      <c r="EX78" s="434" t="s">
        <v>38</v>
      </c>
      <c r="EY78" s="434" t="s">
        <v>38</v>
      </c>
      <c r="EZ78" s="434" t="s">
        <v>38</v>
      </c>
      <c r="FA78" s="434" t="s">
        <v>38</v>
      </c>
      <c r="FB78" s="434" t="s">
        <v>38</v>
      </c>
      <c r="FC78" s="434" t="s">
        <v>38</v>
      </c>
      <c r="FD78" s="434" t="s">
        <v>38</v>
      </c>
      <c r="FE78" s="434" t="s">
        <v>38</v>
      </c>
      <c r="FF78" s="434" t="s">
        <v>38</v>
      </c>
      <c r="FG78" s="434" t="s">
        <v>38</v>
      </c>
      <c r="FH78" s="434">
        <v>2</v>
      </c>
      <c r="FI78" s="434">
        <v>5</v>
      </c>
      <c r="FJ78" s="434">
        <v>6</v>
      </c>
      <c r="FK78" s="434">
        <v>7</v>
      </c>
      <c r="FL78" s="434" t="s">
        <v>38</v>
      </c>
      <c r="FM78" s="434">
        <v>1</v>
      </c>
      <c r="FN78" s="425" t="s">
        <v>38</v>
      </c>
      <c r="FP78" s="351"/>
      <c r="FQ78" s="356"/>
      <c r="FR78" s="356"/>
      <c r="FS78" s="362"/>
      <c r="FT78" s="366" t="s">
        <v>17</v>
      </c>
      <c r="FU78" s="400">
        <v>15</v>
      </c>
      <c r="FV78" s="405" t="s">
        <v>38</v>
      </c>
      <c r="FW78" s="409" t="s">
        <v>38</v>
      </c>
      <c r="FX78" s="409" t="s">
        <v>38</v>
      </c>
      <c r="FY78" s="409" t="s">
        <v>38</v>
      </c>
      <c r="FZ78" s="413" t="s">
        <v>38</v>
      </c>
      <c r="GA78" s="405" t="s">
        <v>38</v>
      </c>
      <c r="GB78" s="409" t="s">
        <v>38</v>
      </c>
      <c r="GC78" s="409" t="s">
        <v>38</v>
      </c>
      <c r="GD78" s="409" t="s">
        <v>38</v>
      </c>
      <c r="GE78" s="409" t="s">
        <v>38</v>
      </c>
      <c r="GF78" s="409" t="s">
        <v>38</v>
      </c>
      <c r="GG78" s="409" t="s">
        <v>38</v>
      </c>
      <c r="GH78" s="409" t="s">
        <v>38</v>
      </c>
      <c r="GI78" s="409" t="s">
        <v>38</v>
      </c>
      <c r="GJ78" s="409" t="s">
        <v>38</v>
      </c>
      <c r="GK78" s="409" t="s">
        <v>38</v>
      </c>
      <c r="GL78" s="409" t="s">
        <v>38</v>
      </c>
      <c r="GM78" s="409" t="s">
        <v>38</v>
      </c>
      <c r="GN78" s="409">
        <v>1</v>
      </c>
      <c r="GO78" s="409" t="s">
        <v>38</v>
      </c>
      <c r="GP78" s="409" t="s">
        <v>38</v>
      </c>
      <c r="GQ78" s="409">
        <v>3</v>
      </c>
      <c r="GR78" s="409">
        <v>4</v>
      </c>
      <c r="GS78" s="409">
        <v>5</v>
      </c>
      <c r="GT78" s="409">
        <v>2</v>
      </c>
      <c r="GU78" s="409" t="s">
        <v>38</v>
      </c>
      <c r="GV78" s="425" t="s">
        <v>38</v>
      </c>
      <c r="GX78" s="351"/>
      <c r="GY78" s="356"/>
      <c r="GZ78" s="356"/>
      <c r="HA78" s="362"/>
      <c r="HB78" s="366" t="s">
        <v>17</v>
      </c>
      <c r="HC78" s="400">
        <v>20</v>
      </c>
      <c r="HD78" s="405" t="s">
        <v>38</v>
      </c>
      <c r="HE78" s="409" t="s">
        <v>38</v>
      </c>
      <c r="HF78" s="409" t="s">
        <v>38</v>
      </c>
      <c r="HG78" s="409" t="s">
        <v>38</v>
      </c>
      <c r="HH78" s="413" t="s">
        <v>38</v>
      </c>
      <c r="HI78" s="417" t="s">
        <v>38</v>
      </c>
      <c r="HJ78" s="409" t="s">
        <v>38</v>
      </c>
      <c r="HK78" s="409" t="s">
        <v>38</v>
      </c>
      <c r="HL78" s="409" t="s">
        <v>38</v>
      </c>
      <c r="HM78" s="409" t="s">
        <v>38</v>
      </c>
      <c r="HN78" s="409" t="s">
        <v>38</v>
      </c>
      <c r="HO78" s="409" t="s">
        <v>38</v>
      </c>
      <c r="HP78" s="409" t="s">
        <v>38</v>
      </c>
      <c r="HQ78" s="409" t="s">
        <v>38</v>
      </c>
      <c r="HR78" s="409" t="s">
        <v>38</v>
      </c>
      <c r="HS78" s="409" t="s">
        <v>38</v>
      </c>
      <c r="HT78" s="409" t="s">
        <v>38</v>
      </c>
      <c r="HU78" s="409" t="s">
        <v>38</v>
      </c>
      <c r="HV78" s="409" t="s">
        <v>38</v>
      </c>
      <c r="HW78" s="409">
        <v>2</v>
      </c>
      <c r="HX78" s="409">
        <v>4</v>
      </c>
      <c r="HY78" s="409">
        <v>2</v>
      </c>
      <c r="HZ78" s="409">
        <v>7</v>
      </c>
      <c r="IA78" s="409">
        <v>4</v>
      </c>
      <c r="IB78" s="409">
        <v>1</v>
      </c>
      <c r="IC78" s="409" t="s">
        <v>38</v>
      </c>
      <c r="ID78" s="425" t="s">
        <v>38</v>
      </c>
      <c r="IF78" s="351"/>
      <c r="IG78" s="356"/>
      <c r="IH78" s="356"/>
      <c r="II78" s="362"/>
      <c r="IJ78" s="366" t="s">
        <v>17</v>
      </c>
      <c r="IK78" s="400">
        <v>13</v>
      </c>
      <c r="IL78" s="405" t="s">
        <v>38</v>
      </c>
      <c r="IM78" s="409" t="s">
        <v>38</v>
      </c>
      <c r="IN78" s="409" t="s">
        <v>38</v>
      </c>
      <c r="IO78" s="409" t="s">
        <v>38</v>
      </c>
      <c r="IP78" s="413" t="s">
        <v>38</v>
      </c>
      <c r="IQ78" s="417" t="s">
        <v>38</v>
      </c>
      <c r="IR78" s="409" t="s">
        <v>38</v>
      </c>
      <c r="IS78" s="409" t="s">
        <v>38</v>
      </c>
      <c r="IT78" s="409" t="s">
        <v>38</v>
      </c>
      <c r="IU78" s="409" t="s">
        <v>38</v>
      </c>
      <c r="IV78" s="409" t="s">
        <v>38</v>
      </c>
      <c r="IW78" s="409" t="s">
        <v>38</v>
      </c>
      <c r="IX78" s="409" t="s">
        <v>38</v>
      </c>
      <c r="IY78" s="409" t="s">
        <v>38</v>
      </c>
      <c r="IZ78" s="409" t="s">
        <v>38</v>
      </c>
      <c r="JA78" s="409">
        <v>1</v>
      </c>
      <c r="JB78" s="409" t="s">
        <v>38</v>
      </c>
      <c r="JC78" s="409" t="s">
        <v>38</v>
      </c>
      <c r="JD78" s="409">
        <v>1</v>
      </c>
      <c r="JE78" s="409" t="s">
        <v>38</v>
      </c>
      <c r="JF78" s="409">
        <v>2</v>
      </c>
      <c r="JG78" s="409">
        <v>3</v>
      </c>
      <c r="JH78" s="409">
        <v>1</v>
      </c>
      <c r="JI78" s="409">
        <v>3</v>
      </c>
      <c r="JJ78" s="409">
        <v>2</v>
      </c>
      <c r="JK78" s="409" t="s">
        <v>38</v>
      </c>
      <c r="JL78" s="425" t="s">
        <v>38</v>
      </c>
      <c r="JN78" s="351"/>
      <c r="JO78" s="356"/>
      <c r="JP78" s="356"/>
      <c r="JQ78" s="362"/>
      <c r="JR78" s="366" t="s">
        <v>17</v>
      </c>
      <c r="JS78" s="400">
        <v>8</v>
      </c>
      <c r="JT78" s="405" t="s">
        <v>38</v>
      </c>
      <c r="JU78" s="409" t="s">
        <v>38</v>
      </c>
      <c r="JV78" s="409" t="s">
        <v>38</v>
      </c>
      <c r="JW78" s="409" t="s">
        <v>38</v>
      </c>
      <c r="JX78" s="413" t="s">
        <v>38</v>
      </c>
      <c r="JY78" s="417" t="s">
        <v>38</v>
      </c>
      <c r="JZ78" s="409" t="s">
        <v>38</v>
      </c>
      <c r="KA78" s="409" t="s">
        <v>38</v>
      </c>
      <c r="KB78" s="409" t="s">
        <v>38</v>
      </c>
      <c r="KC78" s="409" t="s">
        <v>38</v>
      </c>
      <c r="KD78" s="409" t="s">
        <v>38</v>
      </c>
      <c r="KE78" s="409" t="s">
        <v>38</v>
      </c>
      <c r="KF78" s="409" t="s">
        <v>38</v>
      </c>
      <c r="KG78" s="409" t="s">
        <v>38</v>
      </c>
      <c r="KH78" s="409" t="s">
        <v>38</v>
      </c>
      <c r="KI78" s="409" t="s">
        <v>38</v>
      </c>
      <c r="KJ78" s="409" t="s">
        <v>38</v>
      </c>
      <c r="KK78" s="409" t="s">
        <v>38</v>
      </c>
      <c r="KL78" s="409" t="s">
        <v>38</v>
      </c>
      <c r="KM78" s="409">
        <v>2</v>
      </c>
      <c r="KN78" s="409" t="s">
        <v>38</v>
      </c>
      <c r="KO78" s="409">
        <v>3</v>
      </c>
      <c r="KP78" s="409">
        <v>2</v>
      </c>
      <c r="KQ78" s="409" t="s">
        <v>38</v>
      </c>
      <c r="KR78" s="409">
        <v>1</v>
      </c>
      <c r="KS78" s="409" t="s">
        <v>38</v>
      </c>
      <c r="KT78" s="425" t="s">
        <v>38</v>
      </c>
    </row>
    <row r="79" spans="2:306" ht="18.75" customHeight="1">
      <c r="B79" s="351"/>
      <c r="C79" s="357" t="s">
        <v>299</v>
      </c>
      <c r="D79" s="356">
        <v>2201</v>
      </c>
      <c r="E79" s="362" t="s">
        <v>353</v>
      </c>
      <c r="F79" s="365" t="s">
        <v>136</v>
      </c>
      <c r="G79" s="369">
        <f t="shared" si="14"/>
        <v>5</v>
      </c>
      <c r="H79" s="369">
        <v>0</v>
      </c>
      <c r="I79" s="369">
        <v>0</v>
      </c>
      <c r="J79" s="369">
        <v>0</v>
      </c>
      <c r="K79" s="369">
        <v>0</v>
      </c>
      <c r="L79" s="369">
        <v>0</v>
      </c>
      <c r="M79" s="369">
        <v>0</v>
      </c>
      <c r="N79" s="369">
        <v>0</v>
      </c>
      <c r="O79" s="369">
        <v>0</v>
      </c>
      <c r="P79" s="369">
        <v>0</v>
      </c>
      <c r="Q79" s="369">
        <v>0</v>
      </c>
      <c r="R79" s="369">
        <v>0</v>
      </c>
      <c r="S79" s="369">
        <v>0</v>
      </c>
      <c r="T79" s="369">
        <v>0</v>
      </c>
      <c r="U79" s="369">
        <v>0</v>
      </c>
      <c r="V79" s="369">
        <v>0</v>
      </c>
      <c r="W79" s="369">
        <v>0</v>
      </c>
      <c r="X79" s="369">
        <v>0</v>
      </c>
      <c r="Y79" s="369">
        <v>0</v>
      </c>
      <c r="Z79" s="369">
        <v>0</v>
      </c>
      <c r="AA79" s="369">
        <v>0</v>
      </c>
      <c r="AB79" s="369">
        <v>1</v>
      </c>
      <c r="AC79" s="369">
        <v>2</v>
      </c>
      <c r="AD79" s="369">
        <v>2</v>
      </c>
      <c r="AE79" s="369">
        <v>0</v>
      </c>
      <c r="AF79" s="369">
        <v>0</v>
      </c>
      <c r="AG79" s="369">
        <v>0</v>
      </c>
      <c r="AJ79" s="351"/>
      <c r="AK79" s="357" t="s">
        <v>299</v>
      </c>
      <c r="AL79" s="356">
        <v>2201</v>
      </c>
      <c r="AM79" s="362" t="s">
        <v>353</v>
      </c>
      <c r="AN79" s="365" t="s">
        <v>136</v>
      </c>
      <c r="AO79" s="380">
        <f t="shared" si="15"/>
        <v>3</v>
      </c>
      <c r="AP79" s="384">
        <v>0</v>
      </c>
      <c r="AQ79" s="388">
        <v>0</v>
      </c>
      <c r="AR79" s="388">
        <v>0</v>
      </c>
      <c r="AS79" s="388">
        <v>0</v>
      </c>
      <c r="AT79" s="388">
        <v>0</v>
      </c>
      <c r="AU79" s="388">
        <v>0</v>
      </c>
      <c r="AV79" s="388">
        <v>0</v>
      </c>
      <c r="AW79" s="388">
        <v>0</v>
      </c>
      <c r="AX79" s="388">
        <v>0</v>
      </c>
      <c r="AY79" s="388">
        <v>0</v>
      </c>
      <c r="AZ79" s="388">
        <v>0</v>
      </c>
      <c r="BA79" s="388">
        <v>0</v>
      </c>
      <c r="BB79" s="388">
        <v>0</v>
      </c>
      <c r="BC79" s="388">
        <v>0</v>
      </c>
      <c r="BD79" s="388">
        <v>0</v>
      </c>
      <c r="BE79" s="388">
        <v>0</v>
      </c>
      <c r="BF79" s="388">
        <v>0</v>
      </c>
      <c r="BG79" s="388">
        <v>0</v>
      </c>
      <c r="BH79" s="388">
        <v>0</v>
      </c>
      <c r="BI79" s="388">
        <v>0</v>
      </c>
      <c r="BJ79" s="388">
        <v>0</v>
      </c>
      <c r="BK79" s="388">
        <v>1</v>
      </c>
      <c r="BL79" s="388">
        <v>1</v>
      </c>
      <c r="BM79" s="388">
        <v>0</v>
      </c>
      <c r="BN79" s="388">
        <v>1</v>
      </c>
      <c r="BO79" s="380">
        <v>0</v>
      </c>
      <c r="BQ79" s="351"/>
      <c r="BR79" s="357" t="s">
        <v>299</v>
      </c>
      <c r="BS79" s="356">
        <v>2201</v>
      </c>
      <c r="BT79" s="362" t="s">
        <v>353</v>
      </c>
      <c r="BU79" s="365" t="s">
        <v>136</v>
      </c>
      <c r="BV79" s="399">
        <v>3</v>
      </c>
      <c r="BW79" s="406" t="s">
        <v>38</v>
      </c>
      <c r="BX79" s="410" t="s">
        <v>38</v>
      </c>
      <c r="BY79" s="410" t="s">
        <v>38</v>
      </c>
      <c r="BZ79" s="410" t="s">
        <v>38</v>
      </c>
      <c r="CA79" s="414" t="s">
        <v>38</v>
      </c>
      <c r="CB79" s="406" t="s">
        <v>38</v>
      </c>
      <c r="CC79" s="410" t="s">
        <v>38</v>
      </c>
      <c r="CD79" s="410" t="s">
        <v>38</v>
      </c>
      <c r="CE79" s="410" t="s">
        <v>38</v>
      </c>
      <c r="CF79" s="410" t="s">
        <v>38</v>
      </c>
      <c r="CG79" s="410" t="s">
        <v>38</v>
      </c>
      <c r="CH79" s="410" t="s">
        <v>38</v>
      </c>
      <c r="CI79" s="410" t="s">
        <v>38</v>
      </c>
      <c r="CJ79" s="410" t="s">
        <v>38</v>
      </c>
      <c r="CK79" s="410" t="s">
        <v>38</v>
      </c>
      <c r="CL79" s="410" t="s">
        <v>38</v>
      </c>
      <c r="CM79" s="410" t="s">
        <v>38</v>
      </c>
      <c r="CN79" s="410" t="s">
        <v>38</v>
      </c>
      <c r="CO79" s="410" t="s">
        <v>38</v>
      </c>
      <c r="CP79" s="410" t="s">
        <v>38</v>
      </c>
      <c r="CQ79" s="410" t="s">
        <v>38</v>
      </c>
      <c r="CR79" s="410">
        <v>2</v>
      </c>
      <c r="CS79" s="410" t="s">
        <v>38</v>
      </c>
      <c r="CT79" s="410">
        <v>1</v>
      </c>
      <c r="CU79" s="410" t="s">
        <v>38</v>
      </c>
      <c r="CV79" s="410" t="s">
        <v>38</v>
      </c>
      <c r="CW79" s="426" t="s">
        <v>38</v>
      </c>
      <c r="CZ79" s="351"/>
      <c r="DA79" s="357" t="s">
        <v>299</v>
      </c>
      <c r="DB79" s="356">
        <v>2201</v>
      </c>
      <c r="DC79" s="362" t="s">
        <v>353</v>
      </c>
      <c r="DD79" s="365" t="s">
        <v>136</v>
      </c>
      <c r="DE79" s="399">
        <v>4</v>
      </c>
      <c r="DF79" s="406" t="s">
        <v>38</v>
      </c>
      <c r="DG79" s="410" t="s">
        <v>38</v>
      </c>
      <c r="DH79" s="410" t="s">
        <v>38</v>
      </c>
      <c r="DI79" s="410" t="s">
        <v>38</v>
      </c>
      <c r="DJ79" s="414" t="s">
        <v>38</v>
      </c>
      <c r="DK79" s="406" t="s">
        <v>38</v>
      </c>
      <c r="DL79" s="410" t="s">
        <v>38</v>
      </c>
      <c r="DM79" s="410" t="s">
        <v>38</v>
      </c>
      <c r="DN79" s="410" t="s">
        <v>38</v>
      </c>
      <c r="DO79" s="410" t="s">
        <v>38</v>
      </c>
      <c r="DP79" s="410" t="s">
        <v>38</v>
      </c>
      <c r="DQ79" s="410" t="s">
        <v>38</v>
      </c>
      <c r="DR79" s="410" t="s">
        <v>38</v>
      </c>
      <c r="DS79" s="410" t="s">
        <v>38</v>
      </c>
      <c r="DT79" s="410" t="s">
        <v>38</v>
      </c>
      <c r="DU79" s="410" t="s">
        <v>38</v>
      </c>
      <c r="DV79" s="410" t="s">
        <v>38</v>
      </c>
      <c r="DW79" s="410" t="s">
        <v>38</v>
      </c>
      <c r="DX79" s="410" t="s">
        <v>38</v>
      </c>
      <c r="DY79" s="410" t="s">
        <v>38</v>
      </c>
      <c r="DZ79" s="410">
        <v>1</v>
      </c>
      <c r="EA79" s="410" t="s">
        <v>38</v>
      </c>
      <c r="EB79" s="410">
        <v>2</v>
      </c>
      <c r="EC79" s="410">
        <v>1</v>
      </c>
      <c r="ED79" s="410" t="s">
        <v>38</v>
      </c>
      <c r="EE79" s="410" t="s">
        <v>38</v>
      </c>
      <c r="EF79" s="426" t="s">
        <v>38</v>
      </c>
      <c r="EH79" s="351"/>
      <c r="EI79" s="357" t="s">
        <v>299</v>
      </c>
      <c r="EJ79" s="356">
        <v>2201</v>
      </c>
      <c r="EK79" s="362" t="s">
        <v>353</v>
      </c>
      <c r="EL79" s="365" t="s">
        <v>136</v>
      </c>
      <c r="EM79" s="429">
        <v>4</v>
      </c>
      <c r="EN79" s="432" t="s">
        <v>38</v>
      </c>
      <c r="EO79" s="435" t="s">
        <v>38</v>
      </c>
      <c r="EP79" s="435" t="s">
        <v>38</v>
      </c>
      <c r="EQ79" s="435" t="s">
        <v>38</v>
      </c>
      <c r="ER79" s="426" t="s">
        <v>38</v>
      </c>
      <c r="ES79" s="432" t="s">
        <v>38</v>
      </c>
      <c r="ET79" s="435" t="s">
        <v>38</v>
      </c>
      <c r="EU79" s="435" t="s">
        <v>38</v>
      </c>
      <c r="EV79" s="435" t="s">
        <v>38</v>
      </c>
      <c r="EW79" s="435" t="s">
        <v>38</v>
      </c>
      <c r="EX79" s="435" t="s">
        <v>38</v>
      </c>
      <c r="EY79" s="435" t="s">
        <v>38</v>
      </c>
      <c r="EZ79" s="435" t="s">
        <v>38</v>
      </c>
      <c r="FA79" s="435" t="s">
        <v>38</v>
      </c>
      <c r="FB79" s="435" t="s">
        <v>38</v>
      </c>
      <c r="FC79" s="435" t="s">
        <v>38</v>
      </c>
      <c r="FD79" s="435" t="s">
        <v>38</v>
      </c>
      <c r="FE79" s="435" t="s">
        <v>38</v>
      </c>
      <c r="FF79" s="435">
        <v>1</v>
      </c>
      <c r="FG79" s="435">
        <v>1</v>
      </c>
      <c r="FH79" s="435">
        <v>1</v>
      </c>
      <c r="FI79" s="435" t="s">
        <v>38</v>
      </c>
      <c r="FJ79" s="435" t="s">
        <v>38</v>
      </c>
      <c r="FK79" s="435" t="s">
        <v>38</v>
      </c>
      <c r="FL79" s="435">
        <v>1</v>
      </c>
      <c r="FM79" s="435" t="s">
        <v>38</v>
      </c>
      <c r="FN79" s="426" t="s">
        <v>38</v>
      </c>
      <c r="FP79" s="351"/>
      <c r="FQ79" s="357" t="s">
        <v>299</v>
      </c>
      <c r="FR79" s="356">
        <v>2201</v>
      </c>
      <c r="FS79" s="362" t="s">
        <v>353</v>
      </c>
      <c r="FT79" s="365" t="s">
        <v>136</v>
      </c>
      <c r="FU79" s="399">
        <v>3</v>
      </c>
      <c r="FV79" s="406" t="s">
        <v>38</v>
      </c>
      <c r="FW79" s="410" t="s">
        <v>38</v>
      </c>
      <c r="FX79" s="410" t="s">
        <v>38</v>
      </c>
      <c r="FY79" s="410" t="s">
        <v>38</v>
      </c>
      <c r="FZ79" s="414" t="s">
        <v>38</v>
      </c>
      <c r="GA79" s="406" t="s">
        <v>38</v>
      </c>
      <c r="GB79" s="410" t="s">
        <v>38</v>
      </c>
      <c r="GC79" s="410" t="s">
        <v>38</v>
      </c>
      <c r="GD79" s="410" t="s">
        <v>38</v>
      </c>
      <c r="GE79" s="410" t="s">
        <v>38</v>
      </c>
      <c r="GF79" s="410" t="s">
        <v>38</v>
      </c>
      <c r="GG79" s="410" t="s">
        <v>38</v>
      </c>
      <c r="GH79" s="410" t="s">
        <v>38</v>
      </c>
      <c r="GI79" s="410" t="s">
        <v>38</v>
      </c>
      <c r="GJ79" s="410" t="s">
        <v>38</v>
      </c>
      <c r="GK79" s="410" t="s">
        <v>38</v>
      </c>
      <c r="GL79" s="410" t="s">
        <v>38</v>
      </c>
      <c r="GM79" s="410" t="s">
        <v>38</v>
      </c>
      <c r="GN79" s="410">
        <v>1</v>
      </c>
      <c r="GO79" s="410" t="s">
        <v>38</v>
      </c>
      <c r="GP79" s="410" t="s">
        <v>38</v>
      </c>
      <c r="GQ79" s="410">
        <v>1</v>
      </c>
      <c r="GR79" s="410">
        <v>1</v>
      </c>
      <c r="GS79" s="410" t="s">
        <v>38</v>
      </c>
      <c r="GT79" s="410" t="s">
        <v>38</v>
      </c>
      <c r="GU79" s="410" t="s">
        <v>38</v>
      </c>
      <c r="GV79" s="426" t="s">
        <v>38</v>
      </c>
      <c r="GX79" s="351"/>
      <c r="GY79" s="357" t="s">
        <v>299</v>
      </c>
      <c r="GZ79" s="356">
        <v>2201</v>
      </c>
      <c r="HA79" s="362" t="s">
        <v>353</v>
      </c>
      <c r="HB79" s="365" t="s">
        <v>136</v>
      </c>
      <c r="HC79" s="399">
        <v>2</v>
      </c>
      <c r="HD79" s="406" t="s">
        <v>38</v>
      </c>
      <c r="HE79" s="410" t="s">
        <v>38</v>
      </c>
      <c r="HF79" s="410" t="s">
        <v>38</v>
      </c>
      <c r="HG79" s="410" t="s">
        <v>38</v>
      </c>
      <c r="HH79" s="414" t="s">
        <v>38</v>
      </c>
      <c r="HI79" s="418" t="s">
        <v>38</v>
      </c>
      <c r="HJ79" s="410" t="s">
        <v>38</v>
      </c>
      <c r="HK79" s="410" t="s">
        <v>38</v>
      </c>
      <c r="HL79" s="410" t="s">
        <v>38</v>
      </c>
      <c r="HM79" s="410" t="s">
        <v>38</v>
      </c>
      <c r="HN79" s="410" t="s">
        <v>38</v>
      </c>
      <c r="HO79" s="410" t="s">
        <v>38</v>
      </c>
      <c r="HP79" s="410" t="s">
        <v>38</v>
      </c>
      <c r="HQ79" s="410" t="s">
        <v>38</v>
      </c>
      <c r="HR79" s="410" t="s">
        <v>38</v>
      </c>
      <c r="HS79" s="410" t="s">
        <v>38</v>
      </c>
      <c r="HT79" s="410" t="s">
        <v>38</v>
      </c>
      <c r="HU79" s="410" t="s">
        <v>38</v>
      </c>
      <c r="HV79" s="410" t="s">
        <v>38</v>
      </c>
      <c r="HW79" s="410" t="s">
        <v>38</v>
      </c>
      <c r="HX79" s="410" t="s">
        <v>38</v>
      </c>
      <c r="HY79" s="410" t="s">
        <v>38</v>
      </c>
      <c r="HZ79" s="410">
        <v>1</v>
      </c>
      <c r="IA79" s="410">
        <v>1</v>
      </c>
      <c r="IB79" s="410" t="s">
        <v>38</v>
      </c>
      <c r="IC79" s="410" t="s">
        <v>38</v>
      </c>
      <c r="ID79" s="426" t="s">
        <v>38</v>
      </c>
      <c r="IF79" s="351"/>
      <c r="IG79" s="357" t="s">
        <v>299</v>
      </c>
      <c r="IH79" s="356">
        <v>2201</v>
      </c>
      <c r="II79" s="362" t="s">
        <v>353</v>
      </c>
      <c r="IJ79" s="365" t="s">
        <v>136</v>
      </c>
      <c r="IK79" s="399">
        <v>1</v>
      </c>
      <c r="IL79" s="406" t="s">
        <v>38</v>
      </c>
      <c r="IM79" s="410" t="s">
        <v>38</v>
      </c>
      <c r="IN79" s="410" t="s">
        <v>38</v>
      </c>
      <c r="IO79" s="410" t="s">
        <v>38</v>
      </c>
      <c r="IP79" s="414" t="s">
        <v>38</v>
      </c>
      <c r="IQ79" s="418" t="s">
        <v>38</v>
      </c>
      <c r="IR79" s="410" t="s">
        <v>38</v>
      </c>
      <c r="IS79" s="410" t="s">
        <v>38</v>
      </c>
      <c r="IT79" s="410" t="s">
        <v>38</v>
      </c>
      <c r="IU79" s="410" t="s">
        <v>38</v>
      </c>
      <c r="IV79" s="410" t="s">
        <v>38</v>
      </c>
      <c r="IW79" s="410" t="s">
        <v>38</v>
      </c>
      <c r="IX79" s="410" t="s">
        <v>38</v>
      </c>
      <c r="IY79" s="410" t="s">
        <v>38</v>
      </c>
      <c r="IZ79" s="410" t="s">
        <v>38</v>
      </c>
      <c r="JA79" s="410" t="s">
        <v>38</v>
      </c>
      <c r="JB79" s="410" t="s">
        <v>38</v>
      </c>
      <c r="JC79" s="410" t="s">
        <v>38</v>
      </c>
      <c r="JD79" s="410" t="s">
        <v>38</v>
      </c>
      <c r="JE79" s="410" t="s">
        <v>38</v>
      </c>
      <c r="JF79" s="410" t="s">
        <v>38</v>
      </c>
      <c r="JG79" s="410" t="s">
        <v>38</v>
      </c>
      <c r="JH79" s="410">
        <v>1</v>
      </c>
      <c r="JI79" s="410" t="s">
        <v>38</v>
      </c>
      <c r="JJ79" s="410" t="s">
        <v>38</v>
      </c>
      <c r="JK79" s="410" t="s">
        <v>38</v>
      </c>
      <c r="JL79" s="426" t="s">
        <v>38</v>
      </c>
      <c r="JN79" s="351"/>
      <c r="JO79" s="357" t="s">
        <v>299</v>
      </c>
      <c r="JP79" s="356">
        <v>2201</v>
      </c>
      <c r="JQ79" s="362" t="s">
        <v>353</v>
      </c>
      <c r="JR79" s="365" t="s">
        <v>136</v>
      </c>
      <c r="JS79" s="399">
        <v>1</v>
      </c>
      <c r="JT79" s="406" t="s">
        <v>38</v>
      </c>
      <c r="JU79" s="410" t="s">
        <v>38</v>
      </c>
      <c r="JV79" s="410" t="s">
        <v>38</v>
      </c>
      <c r="JW79" s="410" t="s">
        <v>38</v>
      </c>
      <c r="JX79" s="414" t="s">
        <v>38</v>
      </c>
      <c r="JY79" s="418" t="s">
        <v>38</v>
      </c>
      <c r="JZ79" s="410" t="s">
        <v>38</v>
      </c>
      <c r="KA79" s="410" t="s">
        <v>38</v>
      </c>
      <c r="KB79" s="410" t="s">
        <v>38</v>
      </c>
      <c r="KC79" s="410" t="s">
        <v>38</v>
      </c>
      <c r="KD79" s="410" t="s">
        <v>38</v>
      </c>
      <c r="KE79" s="410" t="s">
        <v>38</v>
      </c>
      <c r="KF79" s="410" t="s">
        <v>38</v>
      </c>
      <c r="KG79" s="410" t="s">
        <v>38</v>
      </c>
      <c r="KH79" s="410" t="s">
        <v>38</v>
      </c>
      <c r="KI79" s="410" t="s">
        <v>38</v>
      </c>
      <c r="KJ79" s="410" t="s">
        <v>38</v>
      </c>
      <c r="KK79" s="410" t="s">
        <v>38</v>
      </c>
      <c r="KL79" s="410" t="s">
        <v>38</v>
      </c>
      <c r="KM79" s="410" t="s">
        <v>38</v>
      </c>
      <c r="KN79" s="410" t="s">
        <v>38</v>
      </c>
      <c r="KO79" s="410" t="s">
        <v>38</v>
      </c>
      <c r="KP79" s="410">
        <v>1</v>
      </c>
      <c r="KQ79" s="410" t="s">
        <v>38</v>
      </c>
      <c r="KR79" s="410" t="s">
        <v>38</v>
      </c>
      <c r="KS79" s="410" t="s">
        <v>38</v>
      </c>
      <c r="KT79" s="426" t="s">
        <v>38</v>
      </c>
    </row>
    <row r="80" spans="2:306" ht="18.75" customHeight="1">
      <c r="B80" s="351"/>
      <c r="C80" s="357"/>
      <c r="D80" s="356"/>
      <c r="E80" s="362"/>
      <c r="F80" s="366" t="s">
        <v>17</v>
      </c>
      <c r="G80" s="370">
        <f t="shared" si="14"/>
        <v>3</v>
      </c>
      <c r="H80" s="370">
        <v>0</v>
      </c>
      <c r="I80" s="370">
        <v>0</v>
      </c>
      <c r="J80" s="370">
        <v>0</v>
      </c>
      <c r="K80" s="370">
        <v>0</v>
      </c>
      <c r="L80" s="370">
        <v>0</v>
      </c>
      <c r="M80" s="370">
        <v>0</v>
      </c>
      <c r="N80" s="370">
        <v>0</v>
      </c>
      <c r="O80" s="370">
        <v>0</v>
      </c>
      <c r="P80" s="370">
        <v>0</v>
      </c>
      <c r="Q80" s="370">
        <v>0</v>
      </c>
      <c r="R80" s="370">
        <v>0</v>
      </c>
      <c r="S80" s="370">
        <v>0</v>
      </c>
      <c r="T80" s="370">
        <v>0</v>
      </c>
      <c r="U80" s="370">
        <v>0</v>
      </c>
      <c r="V80" s="370">
        <v>0</v>
      </c>
      <c r="W80" s="370">
        <v>0</v>
      </c>
      <c r="X80" s="370">
        <v>1</v>
      </c>
      <c r="Y80" s="370">
        <v>0</v>
      </c>
      <c r="Z80" s="370">
        <v>0</v>
      </c>
      <c r="AA80" s="370">
        <v>0</v>
      </c>
      <c r="AB80" s="370">
        <v>0</v>
      </c>
      <c r="AC80" s="370">
        <v>0</v>
      </c>
      <c r="AD80" s="370">
        <v>1</v>
      </c>
      <c r="AE80" s="370">
        <v>1</v>
      </c>
      <c r="AF80" s="370">
        <v>0</v>
      </c>
      <c r="AG80" s="370">
        <v>0</v>
      </c>
      <c r="AJ80" s="351"/>
      <c r="AK80" s="357"/>
      <c r="AL80" s="356"/>
      <c r="AM80" s="362"/>
      <c r="AN80" s="366" t="s">
        <v>17</v>
      </c>
      <c r="AO80" s="381">
        <f t="shared" si="15"/>
        <v>0</v>
      </c>
      <c r="AP80" s="385">
        <v>0</v>
      </c>
      <c r="AQ80" s="389">
        <v>0</v>
      </c>
      <c r="AR80" s="389">
        <v>0</v>
      </c>
      <c r="AS80" s="389">
        <v>0</v>
      </c>
      <c r="AT80" s="389">
        <v>0</v>
      </c>
      <c r="AU80" s="389">
        <v>0</v>
      </c>
      <c r="AV80" s="389">
        <v>0</v>
      </c>
      <c r="AW80" s="389">
        <v>0</v>
      </c>
      <c r="AX80" s="389">
        <v>0</v>
      </c>
      <c r="AY80" s="389">
        <v>0</v>
      </c>
      <c r="AZ80" s="389">
        <v>0</v>
      </c>
      <c r="BA80" s="389">
        <v>0</v>
      </c>
      <c r="BB80" s="389">
        <v>0</v>
      </c>
      <c r="BC80" s="389">
        <v>0</v>
      </c>
      <c r="BD80" s="389">
        <v>0</v>
      </c>
      <c r="BE80" s="389">
        <v>0</v>
      </c>
      <c r="BF80" s="389">
        <v>0</v>
      </c>
      <c r="BG80" s="389">
        <v>0</v>
      </c>
      <c r="BH80" s="389">
        <v>0</v>
      </c>
      <c r="BI80" s="389">
        <v>0</v>
      </c>
      <c r="BJ80" s="389">
        <v>0</v>
      </c>
      <c r="BK80" s="389">
        <v>0</v>
      </c>
      <c r="BL80" s="389">
        <v>0</v>
      </c>
      <c r="BM80" s="389">
        <v>0</v>
      </c>
      <c r="BN80" s="389">
        <v>0</v>
      </c>
      <c r="BO80" s="381">
        <v>0</v>
      </c>
      <c r="BQ80" s="351"/>
      <c r="BR80" s="357"/>
      <c r="BS80" s="356"/>
      <c r="BT80" s="362"/>
      <c r="BU80" s="366" t="s">
        <v>17</v>
      </c>
      <c r="BV80" s="400">
        <v>7</v>
      </c>
      <c r="BW80" s="405" t="s">
        <v>38</v>
      </c>
      <c r="BX80" s="409" t="s">
        <v>38</v>
      </c>
      <c r="BY80" s="409" t="s">
        <v>38</v>
      </c>
      <c r="BZ80" s="409" t="s">
        <v>38</v>
      </c>
      <c r="CA80" s="413" t="s">
        <v>38</v>
      </c>
      <c r="CB80" s="405" t="s">
        <v>38</v>
      </c>
      <c r="CC80" s="409" t="s">
        <v>38</v>
      </c>
      <c r="CD80" s="409" t="s">
        <v>38</v>
      </c>
      <c r="CE80" s="409" t="s">
        <v>38</v>
      </c>
      <c r="CF80" s="409" t="s">
        <v>38</v>
      </c>
      <c r="CG80" s="409" t="s">
        <v>38</v>
      </c>
      <c r="CH80" s="409" t="s">
        <v>38</v>
      </c>
      <c r="CI80" s="409" t="s">
        <v>38</v>
      </c>
      <c r="CJ80" s="409">
        <v>1</v>
      </c>
      <c r="CK80" s="409" t="s">
        <v>38</v>
      </c>
      <c r="CL80" s="409" t="s">
        <v>38</v>
      </c>
      <c r="CM80" s="409" t="s">
        <v>38</v>
      </c>
      <c r="CN80" s="409" t="s">
        <v>38</v>
      </c>
      <c r="CO80" s="409" t="s">
        <v>38</v>
      </c>
      <c r="CP80" s="409">
        <v>1</v>
      </c>
      <c r="CQ80" s="409" t="s">
        <v>38</v>
      </c>
      <c r="CR80" s="409">
        <v>3</v>
      </c>
      <c r="CS80" s="409">
        <v>1</v>
      </c>
      <c r="CT80" s="409">
        <v>1</v>
      </c>
      <c r="CU80" s="409" t="s">
        <v>38</v>
      </c>
      <c r="CV80" s="409" t="s">
        <v>38</v>
      </c>
      <c r="CW80" s="425" t="s">
        <v>38</v>
      </c>
      <c r="CZ80" s="351"/>
      <c r="DA80" s="357"/>
      <c r="DB80" s="356"/>
      <c r="DC80" s="362"/>
      <c r="DD80" s="366" t="s">
        <v>17</v>
      </c>
      <c r="DE80" s="400">
        <v>4</v>
      </c>
      <c r="DF80" s="405" t="s">
        <v>38</v>
      </c>
      <c r="DG80" s="409" t="s">
        <v>38</v>
      </c>
      <c r="DH80" s="409" t="s">
        <v>38</v>
      </c>
      <c r="DI80" s="409" t="s">
        <v>38</v>
      </c>
      <c r="DJ80" s="413" t="s">
        <v>38</v>
      </c>
      <c r="DK80" s="405" t="s">
        <v>38</v>
      </c>
      <c r="DL80" s="409" t="s">
        <v>38</v>
      </c>
      <c r="DM80" s="409" t="s">
        <v>38</v>
      </c>
      <c r="DN80" s="409" t="s">
        <v>38</v>
      </c>
      <c r="DO80" s="409" t="s">
        <v>38</v>
      </c>
      <c r="DP80" s="409" t="s">
        <v>38</v>
      </c>
      <c r="DQ80" s="409" t="s">
        <v>38</v>
      </c>
      <c r="DR80" s="409" t="s">
        <v>38</v>
      </c>
      <c r="DS80" s="409" t="s">
        <v>38</v>
      </c>
      <c r="DT80" s="409" t="s">
        <v>38</v>
      </c>
      <c r="DU80" s="409" t="s">
        <v>38</v>
      </c>
      <c r="DV80" s="409" t="s">
        <v>38</v>
      </c>
      <c r="DW80" s="409" t="s">
        <v>38</v>
      </c>
      <c r="DX80" s="409" t="s">
        <v>38</v>
      </c>
      <c r="DY80" s="409" t="s">
        <v>38</v>
      </c>
      <c r="DZ80" s="409" t="s">
        <v>38</v>
      </c>
      <c r="EA80" s="409">
        <v>1</v>
      </c>
      <c r="EB80" s="409">
        <v>3</v>
      </c>
      <c r="EC80" s="409" t="s">
        <v>38</v>
      </c>
      <c r="ED80" s="409" t="s">
        <v>38</v>
      </c>
      <c r="EE80" s="409" t="s">
        <v>38</v>
      </c>
      <c r="EF80" s="425" t="s">
        <v>38</v>
      </c>
      <c r="EH80" s="351"/>
      <c r="EI80" s="357"/>
      <c r="EJ80" s="356"/>
      <c r="EK80" s="362"/>
      <c r="EL80" s="366" t="s">
        <v>17</v>
      </c>
      <c r="EM80" s="428">
        <v>2</v>
      </c>
      <c r="EN80" s="431" t="s">
        <v>38</v>
      </c>
      <c r="EO80" s="434" t="s">
        <v>38</v>
      </c>
      <c r="EP80" s="434" t="s">
        <v>38</v>
      </c>
      <c r="EQ80" s="434" t="s">
        <v>38</v>
      </c>
      <c r="ER80" s="425" t="s">
        <v>38</v>
      </c>
      <c r="ES80" s="431" t="s">
        <v>38</v>
      </c>
      <c r="ET80" s="434" t="s">
        <v>38</v>
      </c>
      <c r="EU80" s="434" t="s">
        <v>38</v>
      </c>
      <c r="EV80" s="434" t="s">
        <v>38</v>
      </c>
      <c r="EW80" s="434" t="s">
        <v>38</v>
      </c>
      <c r="EX80" s="434" t="s">
        <v>38</v>
      </c>
      <c r="EY80" s="434" t="s">
        <v>38</v>
      </c>
      <c r="EZ80" s="434" t="s">
        <v>38</v>
      </c>
      <c r="FA80" s="434" t="s">
        <v>38</v>
      </c>
      <c r="FB80" s="434" t="s">
        <v>38</v>
      </c>
      <c r="FC80" s="434" t="s">
        <v>38</v>
      </c>
      <c r="FD80" s="434" t="s">
        <v>38</v>
      </c>
      <c r="FE80" s="434" t="s">
        <v>38</v>
      </c>
      <c r="FF80" s="434" t="s">
        <v>38</v>
      </c>
      <c r="FG80" s="434" t="s">
        <v>38</v>
      </c>
      <c r="FH80" s="434">
        <v>1</v>
      </c>
      <c r="FI80" s="434" t="s">
        <v>38</v>
      </c>
      <c r="FJ80" s="434">
        <v>1</v>
      </c>
      <c r="FK80" s="434" t="s">
        <v>38</v>
      </c>
      <c r="FL80" s="434" t="s">
        <v>38</v>
      </c>
      <c r="FM80" s="434" t="s">
        <v>38</v>
      </c>
      <c r="FN80" s="425" t="s">
        <v>38</v>
      </c>
      <c r="FP80" s="351"/>
      <c r="FQ80" s="357"/>
      <c r="FR80" s="356"/>
      <c r="FS80" s="362"/>
      <c r="FT80" s="366" t="s">
        <v>17</v>
      </c>
      <c r="FU80" s="400">
        <v>4</v>
      </c>
      <c r="FV80" s="405" t="s">
        <v>38</v>
      </c>
      <c r="FW80" s="409" t="s">
        <v>38</v>
      </c>
      <c r="FX80" s="409" t="s">
        <v>38</v>
      </c>
      <c r="FY80" s="409" t="s">
        <v>38</v>
      </c>
      <c r="FZ80" s="413" t="s">
        <v>38</v>
      </c>
      <c r="GA80" s="405" t="s">
        <v>38</v>
      </c>
      <c r="GB80" s="409" t="s">
        <v>38</v>
      </c>
      <c r="GC80" s="409" t="s">
        <v>38</v>
      </c>
      <c r="GD80" s="409" t="s">
        <v>38</v>
      </c>
      <c r="GE80" s="409" t="s">
        <v>38</v>
      </c>
      <c r="GF80" s="409" t="s">
        <v>38</v>
      </c>
      <c r="GG80" s="409" t="s">
        <v>38</v>
      </c>
      <c r="GH80" s="409" t="s">
        <v>38</v>
      </c>
      <c r="GI80" s="409" t="s">
        <v>38</v>
      </c>
      <c r="GJ80" s="409" t="s">
        <v>38</v>
      </c>
      <c r="GK80" s="409" t="s">
        <v>38</v>
      </c>
      <c r="GL80" s="409" t="s">
        <v>38</v>
      </c>
      <c r="GM80" s="409" t="s">
        <v>38</v>
      </c>
      <c r="GN80" s="409">
        <v>1</v>
      </c>
      <c r="GO80" s="409" t="s">
        <v>38</v>
      </c>
      <c r="GP80" s="409" t="s">
        <v>38</v>
      </c>
      <c r="GQ80" s="409">
        <v>2</v>
      </c>
      <c r="GR80" s="409" t="s">
        <v>38</v>
      </c>
      <c r="GS80" s="409">
        <v>1</v>
      </c>
      <c r="GT80" s="409" t="s">
        <v>38</v>
      </c>
      <c r="GU80" s="409" t="s">
        <v>38</v>
      </c>
      <c r="GV80" s="425" t="s">
        <v>38</v>
      </c>
      <c r="GX80" s="351"/>
      <c r="GY80" s="357"/>
      <c r="GZ80" s="356"/>
      <c r="HA80" s="362"/>
      <c r="HB80" s="366" t="s">
        <v>17</v>
      </c>
      <c r="HC80" s="400">
        <v>4</v>
      </c>
      <c r="HD80" s="405" t="s">
        <v>38</v>
      </c>
      <c r="HE80" s="409" t="s">
        <v>38</v>
      </c>
      <c r="HF80" s="409" t="s">
        <v>38</v>
      </c>
      <c r="HG80" s="409" t="s">
        <v>38</v>
      </c>
      <c r="HH80" s="413" t="s">
        <v>38</v>
      </c>
      <c r="HI80" s="417" t="s">
        <v>38</v>
      </c>
      <c r="HJ80" s="409" t="s">
        <v>38</v>
      </c>
      <c r="HK80" s="409" t="s">
        <v>38</v>
      </c>
      <c r="HL80" s="409" t="s">
        <v>38</v>
      </c>
      <c r="HM80" s="409" t="s">
        <v>38</v>
      </c>
      <c r="HN80" s="409" t="s">
        <v>38</v>
      </c>
      <c r="HO80" s="409" t="s">
        <v>38</v>
      </c>
      <c r="HP80" s="409" t="s">
        <v>38</v>
      </c>
      <c r="HQ80" s="409" t="s">
        <v>38</v>
      </c>
      <c r="HR80" s="409" t="s">
        <v>38</v>
      </c>
      <c r="HS80" s="409" t="s">
        <v>38</v>
      </c>
      <c r="HT80" s="409" t="s">
        <v>38</v>
      </c>
      <c r="HU80" s="409" t="s">
        <v>38</v>
      </c>
      <c r="HV80" s="409" t="s">
        <v>38</v>
      </c>
      <c r="HW80" s="409" t="s">
        <v>38</v>
      </c>
      <c r="HX80" s="409">
        <v>3</v>
      </c>
      <c r="HY80" s="409">
        <v>1</v>
      </c>
      <c r="HZ80" s="409" t="s">
        <v>38</v>
      </c>
      <c r="IA80" s="409" t="s">
        <v>38</v>
      </c>
      <c r="IB80" s="409" t="s">
        <v>38</v>
      </c>
      <c r="IC80" s="409" t="s">
        <v>38</v>
      </c>
      <c r="ID80" s="425" t="s">
        <v>38</v>
      </c>
      <c r="IF80" s="351"/>
      <c r="IG80" s="357"/>
      <c r="IH80" s="356"/>
      <c r="II80" s="362"/>
      <c r="IJ80" s="366" t="s">
        <v>17</v>
      </c>
      <c r="IK80" s="400">
        <v>2</v>
      </c>
      <c r="IL80" s="405" t="s">
        <v>38</v>
      </c>
      <c r="IM80" s="409" t="s">
        <v>38</v>
      </c>
      <c r="IN80" s="409" t="s">
        <v>38</v>
      </c>
      <c r="IO80" s="409" t="s">
        <v>38</v>
      </c>
      <c r="IP80" s="413" t="s">
        <v>38</v>
      </c>
      <c r="IQ80" s="417" t="s">
        <v>38</v>
      </c>
      <c r="IR80" s="409" t="s">
        <v>38</v>
      </c>
      <c r="IS80" s="409" t="s">
        <v>38</v>
      </c>
      <c r="IT80" s="409" t="s">
        <v>38</v>
      </c>
      <c r="IU80" s="409" t="s">
        <v>38</v>
      </c>
      <c r="IV80" s="409" t="s">
        <v>38</v>
      </c>
      <c r="IW80" s="409" t="s">
        <v>38</v>
      </c>
      <c r="IX80" s="409" t="s">
        <v>38</v>
      </c>
      <c r="IY80" s="409" t="s">
        <v>38</v>
      </c>
      <c r="IZ80" s="409" t="s">
        <v>38</v>
      </c>
      <c r="JA80" s="409">
        <v>1</v>
      </c>
      <c r="JB80" s="409" t="s">
        <v>38</v>
      </c>
      <c r="JC80" s="409" t="s">
        <v>38</v>
      </c>
      <c r="JD80" s="409" t="s">
        <v>38</v>
      </c>
      <c r="JE80" s="409" t="s">
        <v>38</v>
      </c>
      <c r="JF80" s="409" t="s">
        <v>38</v>
      </c>
      <c r="JG80" s="409" t="s">
        <v>38</v>
      </c>
      <c r="JH80" s="409" t="s">
        <v>38</v>
      </c>
      <c r="JI80" s="409">
        <v>1</v>
      </c>
      <c r="JJ80" s="409" t="s">
        <v>38</v>
      </c>
      <c r="JK80" s="409" t="s">
        <v>38</v>
      </c>
      <c r="JL80" s="425" t="s">
        <v>38</v>
      </c>
      <c r="JN80" s="351"/>
      <c r="JO80" s="357"/>
      <c r="JP80" s="356"/>
      <c r="JQ80" s="362"/>
      <c r="JR80" s="366" t="s">
        <v>17</v>
      </c>
      <c r="JS80" s="400">
        <v>3</v>
      </c>
      <c r="JT80" s="405" t="s">
        <v>38</v>
      </c>
      <c r="JU80" s="409" t="s">
        <v>38</v>
      </c>
      <c r="JV80" s="409" t="s">
        <v>38</v>
      </c>
      <c r="JW80" s="409" t="s">
        <v>38</v>
      </c>
      <c r="JX80" s="413" t="s">
        <v>38</v>
      </c>
      <c r="JY80" s="417" t="s">
        <v>38</v>
      </c>
      <c r="JZ80" s="409" t="s">
        <v>38</v>
      </c>
      <c r="KA80" s="409" t="s">
        <v>38</v>
      </c>
      <c r="KB80" s="409" t="s">
        <v>38</v>
      </c>
      <c r="KC80" s="409" t="s">
        <v>38</v>
      </c>
      <c r="KD80" s="409" t="s">
        <v>38</v>
      </c>
      <c r="KE80" s="409" t="s">
        <v>38</v>
      </c>
      <c r="KF80" s="409" t="s">
        <v>38</v>
      </c>
      <c r="KG80" s="409" t="s">
        <v>38</v>
      </c>
      <c r="KH80" s="409" t="s">
        <v>38</v>
      </c>
      <c r="KI80" s="409" t="s">
        <v>38</v>
      </c>
      <c r="KJ80" s="409" t="s">
        <v>38</v>
      </c>
      <c r="KK80" s="409" t="s">
        <v>38</v>
      </c>
      <c r="KL80" s="409" t="s">
        <v>38</v>
      </c>
      <c r="KM80" s="409">
        <v>2</v>
      </c>
      <c r="KN80" s="409" t="s">
        <v>38</v>
      </c>
      <c r="KO80" s="409" t="s">
        <v>38</v>
      </c>
      <c r="KP80" s="409" t="s">
        <v>38</v>
      </c>
      <c r="KQ80" s="409" t="s">
        <v>38</v>
      </c>
      <c r="KR80" s="409">
        <v>1</v>
      </c>
      <c r="KS80" s="409" t="s">
        <v>38</v>
      </c>
      <c r="KT80" s="425" t="s">
        <v>38</v>
      </c>
    </row>
    <row r="81" spans="2:306" ht="18.75" customHeight="1">
      <c r="B81" s="351"/>
      <c r="C81" s="357"/>
      <c r="D81" s="356">
        <v>2202</v>
      </c>
      <c r="E81" s="362" t="s">
        <v>361</v>
      </c>
      <c r="F81" s="365" t="s">
        <v>136</v>
      </c>
      <c r="G81" s="369">
        <f t="shared" si="14"/>
        <v>14</v>
      </c>
      <c r="H81" s="369">
        <v>0</v>
      </c>
      <c r="I81" s="369">
        <v>0</v>
      </c>
      <c r="J81" s="369">
        <v>0</v>
      </c>
      <c r="K81" s="369">
        <v>0</v>
      </c>
      <c r="L81" s="369">
        <v>0</v>
      </c>
      <c r="M81" s="369">
        <v>0</v>
      </c>
      <c r="N81" s="369">
        <v>0</v>
      </c>
      <c r="O81" s="369">
        <v>0</v>
      </c>
      <c r="P81" s="369">
        <v>0</v>
      </c>
      <c r="Q81" s="369">
        <v>0</v>
      </c>
      <c r="R81" s="369">
        <v>0</v>
      </c>
      <c r="S81" s="369">
        <v>0</v>
      </c>
      <c r="T81" s="369">
        <v>0</v>
      </c>
      <c r="U81" s="369">
        <v>0</v>
      </c>
      <c r="V81" s="369">
        <v>0</v>
      </c>
      <c r="W81" s="369">
        <v>0</v>
      </c>
      <c r="X81" s="369">
        <v>0</v>
      </c>
      <c r="Y81" s="369">
        <v>0</v>
      </c>
      <c r="Z81" s="369">
        <v>3</v>
      </c>
      <c r="AA81" s="369">
        <v>0</v>
      </c>
      <c r="AB81" s="369">
        <v>4</v>
      </c>
      <c r="AC81" s="369">
        <v>3</v>
      </c>
      <c r="AD81" s="369">
        <v>4</v>
      </c>
      <c r="AE81" s="369">
        <v>0</v>
      </c>
      <c r="AF81" s="369">
        <v>0</v>
      </c>
      <c r="AG81" s="369">
        <v>0</v>
      </c>
      <c r="AJ81" s="351"/>
      <c r="AK81" s="357"/>
      <c r="AL81" s="356">
        <v>2202</v>
      </c>
      <c r="AM81" s="362" t="s">
        <v>361</v>
      </c>
      <c r="AN81" s="365" t="s">
        <v>136</v>
      </c>
      <c r="AO81" s="380">
        <f t="shared" si="15"/>
        <v>17</v>
      </c>
      <c r="AP81" s="384">
        <v>0</v>
      </c>
      <c r="AQ81" s="388">
        <v>0</v>
      </c>
      <c r="AR81" s="388">
        <v>0</v>
      </c>
      <c r="AS81" s="388">
        <v>0</v>
      </c>
      <c r="AT81" s="388">
        <v>0</v>
      </c>
      <c r="AU81" s="388">
        <v>0</v>
      </c>
      <c r="AV81" s="388">
        <v>0</v>
      </c>
      <c r="AW81" s="388">
        <v>0</v>
      </c>
      <c r="AX81" s="388">
        <v>0</v>
      </c>
      <c r="AY81" s="388">
        <v>0</v>
      </c>
      <c r="AZ81" s="388">
        <v>0</v>
      </c>
      <c r="BA81" s="388">
        <v>0</v>
      </c>
      <c r="BB81" s="388">
        <v>0</v>
      </c>
      <c r="BC81" s="388">
        <v>0</v>
      </c>
      <c r="BD81" s="388">
        <v>0</v>
      </c>
      <c r="BE81" s="388">
        <v>0</v>
      </c>
      <c r="BF81" s="388">
        <v>0</v>
      </c>
      <c r="BG81" s="388">
        <v>0</v>
      </c>
      <c r="BH81" s="388">
        <v>3</v>
      </c>
      <c r="BI81" s="388">
        <v>1</v>
      </c>
      <c r="BJ81" s="388">
        <v>3</v>
      </c>
      <c r="BK81" s="388">
        <v>5</v>
      </c>
      <c r="BL81" s="388">
        <v>2</v>
      </c>
      <c r="BM81" s="388">
        <v>2</v>
      </c>
      <c r="BN81" s="388">
        <v>1</v>
      </c>
      <c r="BO81" s="380">
        <v>0</v>
      </c>
      <c r="BQ81" s="351"/>
      <c r="BR81" s="357"/>
      <c r="BS81" s="356">
        <v>2202</v>
      </c>
      <c r="BT81" s="362" t="s">
        <v>361</v>
      </c>
      <c r="BU81" s="365" t="s">
        <v>136</v>
      </c>
      <c r="BV81" s="399">
        <v>19</v>
      </c>
      <c r="BW81" s="406" t="s">
        <v>38</v>
      </c>
      <c r="BX81" s="410" t="s">
        <v>38</v>
      </c>
      <c r="BY81" s="410" t="s">
        <v>38</v>
      </c>
      <c r="BZ81" s="410" t="s">
        <v>38</v>
      </c>
      <c r="CA81" s="414" t="s">
        <v>38</v>
      </c>
      <c r="CB81" s="406" t="s">
        <v>38</v>
      </c>
      <c r="CC81" s="410" t="s">
        <v>38</v>
      </c>
      <c r="CD81" s="410" t="s">
        <v>38</v>
      </c>
      <c r="CE81" s="410" t="s">
        <v>38</v>
      </c>
      <c r="CF81" s="410" t="s">
        <v>38</v>
      </c>
      <c r="CG81" s="410" t="s">
        <v>38</v>
      </c>
      <c r="CH81" s="410" t="s">
        <v>38</v>
      </c>
      <c r="CI81" s="410" t="s">
        <v>38</v>
      </c>
      <c r="CJ81" s="410" t="s">
        <v>38</v>
      </c>
      <c r="CK81" s="410">
        <v>1</v>
      </c>
      <c r="CL81" s="410" t="s">
        <v>38</v>
      </c>
      <c r="CM81" s="410" t="s">
        <v>38</v>
      </c>
      <c r="CN81" s="410">
        <v>1</v>
      </c>
      <c r="CO81" s="410">
        <v>1</v>
      </c>
      <c r="CP81" s="410">
        <v>2</v>
      </c>
      <c r="CQ81" s="410">
        <v>1</v>
      </c>
      <c r="CR81" s="410">
        <v>5</v>
      </c>
      <c r="CS81" s="410">
        <v>5</v>
      </c>
      <c r="CT81" s="410">
        <v>2</v>
      </c>
      <c r="CU81" s="410">
        <v>1</v>
      </c>
      <c r="CV81" s="410" t="s">
        <v>38</v>
      </c>
      <c r="CW81" s="426" t="s">
        <v>38</v>
      </c>
      <c r="CZ81" s="351"/>
      <c r="DA81" s="357"/>
      <c r="DB81" s="356">
        <v>2202</v>
      </c>
      <c r="DC81" s="362" t="s">
        <v>361</v>
      </c>
      <c r="DD81" s="365" t="s">
        <v>136</v>
      </c>
      <c r="DE81" s="399">
        <v>19</v>
      </c>
      <c r="DF81" s="406" t="s">
        <v>38</v>
      </c>
      <c r="DG81" s="410" t="s">
        <v>38</v>
      </c>
      <c r="DH81" s="410" t="s">
        <v>38</v>
      </c>
      <c r="DI81" s="410" t="s">
        <v>38</v>
      </c>
      <c r="DJ81" s="414" t="s">
        <v>38</v>
      </c>
      <c r="DK81" s="406" t="s">
        <v>38</v>
      </c>
      <c r="DL81" s="410" t="s">
        <v>38</v>
      </c>
      <c r="DM81" s="410" t="s">
        <v>38</v>
      </c>
      <c r="DN81" s="410" t="s">
        <v>38</v>
      </c>
      <c r="DO81" s="410" t="s">
        <v>38</v>
      </c>
      <c r="DP81" s="410" t="s">
        <v>38</v>
      </c>
      <c r="DQ81" s="410" t="s">
        <v>38</v>
      </c>
      <c r="DR81" s="410" t="s">
        <v>38</v>
      </c>
      <c r="DS81" s="410" t="s">
        <v>38</v>
      </c>
      <c r="DT81" s="410" t="s">
        <v>38</v>
      </c>
      <c r="DU81" s="410" t="s">
        <v>38</v>
      </c>
      <c r="DV81" s="410" t="s">
        <v>38</v>
      </c>
      <c r="DW81" s="410">
        <v>1</v>
      </c>
      <c r="DX81" s="410">
        <v>4</v>
      </c>
      <c r="DY81" s="410">
        <v>1</v>
      </c>
      <c r="DZ81" s="410">
        <v>2</v>
      </c>
      <c r="EA81" s="410">
        <v>3</v>
      </c>
      <c r="EB81" s="410">
        <v>3</v>
      </c>
      <c r="EC81" s="410">
        <v>3</v>
      </c>
      <c r="ED81" s="410">
        <v>2</v>
      </c>
      <c r="EE81" s="410" t="s">
        <v>38</v>
      </c>
      <c r="EF81" s="426" t="s">
        <v>38</v>
      </c>
      <c r="EH81" s="351"/>
      <c r="EI81" s="357"/>
      <c r="EJ81" s="356">
        <v>2202</v>
      </c>
      <c r="EK81" s="362" t="s">
        <v>361</v>
      </c>
      <c r="EL81" s="365" t="s">
        <v>136</v>
      </c>
      <c r="EM81" s="429">
        <v>15</v>
      </c>
      <c r="EN81" s="432" t="s">
        <v>38</v>
      </c>
      <c r="EO81" s="435" t="s">
        <v>38</v>
      </c>
      <c r="EP81" s="435" t="s">
        <v>38</v>
      </c>
      <c r="EQ81" s="435" t="s">
        <v>38</v>
      </c>
      <c r="ER81" s="426" t="s">
        <v>38</v>
      </c>
      <c r="ES81" s="432" t="s">
        <v>38</v>
      </c>
      <c r="ET81" s="435" t="s">
        <v>38</v>
      </c>
      <c r="EU81" s="435" t="s">
        <v>38</v>
      </c>
      <c r="EV81" s="435" t="s">
        <v>38</v>
      </c>
      <c r="EW81" s="435" t="s">
        <v>38</v>
      </c>
      <c r="EX81" s="435" t="s">
        <v>38</v>
      </c>
      <c r="EY81" s="435" t="s">
        <v>38</v>
      </c>
      <c r="EZ81" s="435" t="s">
        <v>38</v>
      </c>
      <c r="FA81" s="435" t="s">
        <v>38</v>
      </c>
      <c r="FB81" s="435" t="s">
        <v>38</v>
      </c>
      <c r="FC81" s="435" t="s">
        <v>38</v>
      </c>
      <c r="FD81" s="435" t="s">
        <v>38</v>
      </c>
      <c r="FE81" s="435" t="s">
        <v>38</v>
      </c>
      <c r="FF81" s="435">
        <v>1</v>
      </c>
      <c r="FG81" s="435">
        <v>1</v>
      </c>
      <c r="FH81" s="435">
        <v>1</v>
      </c>
      <c r="FI81" s="435">
        <v>4</v>
      </c>
      <c r="FJ81" s="435">
        <v>4</v>
      </c>
      <c r="FK81" s="435">
        <v>1</v>
      </c>
      <c r="FL81" s="435">
        <v>3</v>
      </c>
      <c r="FM81" s="435" t="s">
        <v>38</v>
      </c>
      <c r="FN81" s="426" t="s">
        <v>38</v>
      </c>
      <c r="FP81" s="351"/>
      <c r="FQ81" s="357"/>
      <c r="FR81" s="356">
        <v>2202</v>
      </c>
      <c r="FS81" s="362" t="s">
        <v>361</v>
      </c>
      <c r="FT81" s="365" t="s">
        <v>136</v>
      </c>
      <c r="FU81" s="399">
        <v>19</v>
      </c>
      <c r="FV81" s="406" t="s">
        <v>38</v>
      </c>
      <c r="FW81" s="410" t="s">
        <v>38</v>
      </c>
      <c r="FX81" s="410" t="s">
        <v>38</v>
      </c>
      <c r="FY81" s="410" t="s">
        <v>38</v>
      </c>
      <c r="FZ81" s="414" t="s">
        <v>38</v>
      </c>
      <c r="GA81" s="406" t="s">
        <v>38</v>
      </c>
      <c r="GB81" s="410" t="s">
        <v>38</v>
      </c>
      <c r="GC81" s="410" t="s">
        <v>38</v>
      </c>
      <c r="GD81" s="410" t="s">
        <v>38</v>
      </c>
      <c r="GE81" s="410" t="s">
        <v>38</v>
      </c>
      <c r="GF81" s="410" t="s">
        <v>38</v>
      </c>
      <c r="GG81" s="410" t="s">
        <v>38</v>
      </c>
      <c r="GH81" s="410" t="s">
        <v>38</v>
      </c>
      <c r="GI81" s="410" t="s">
        <v>38</v>
      </c>
      <c r="GJ81" s="410" t="s">
        <v>38</v>
      </c>
      <c r="GK81" s="410" t="s">
        <v>38</v>
      </c>
      <c r="GL81" s="410" t="s">
        <v>38</v>
      </c>
      <c r="GM81" s="410" t="s">
        <v>38</v>
      </c>
      <c r="GN81" s="410">
        <v>3</v>
      </c>
      <c r="GO81" s="410">
        <v>3</v>
      </c>
      <c r="GP81" s="410">
        <v>2</v>
      </c>
      <c r="GQ81" s="410">
        <v>1</v>
      </c>
      <c r="GR81" s="410">
        <v>4</v>
      </c>
      <c r="GS81" s="410">
        <v>4</v>
      </c>
      <c r="GT81" s="410">
        <v>2</v>
      </c>
      <c r="GU81" s="410" t="s">
        <v>38</v>
      </c>
      <c r="GV81" s="426" t="s">
        <v>38</v>
      </c>
      <c r="GX81" s="351"/>
      <c r="GY81" s="357"/>
      <c r="GZ81" s="356">
        <v>2202</v>
      </c>
      <c r="HA81" s="362" t="s">
        <v>361</v>
      </c>
      <c r="HB81" s="365" t="s">
        <v>136</v>
      </c>
      <c r="HC81" s="399">
        <v>8</v>
      </c>
      <c r="HD81" s="406" t="s">
        <v>38</v>
      </c>
      <c r="HE81" s="410" t="s">
        <v>38</v>
      </c>
      <c r="HF81" s="410" t="s">
        <v>38</v>
      </c>
      <c r="HG81" s="410" t="s">
        <v>38</v>
      </c>
      <c r="HH81" s="414" t="s">
        <v>38</v>
      </c>
      <c r="HI81" s="418" t="s">
        <v>38</v>
      </c>
      <c r="HJ81" s="410" t="s">
        <v>38</v>
      </c>
      <c r="HK81" s="410" t="s">
        <v>38</v>
      </c>
      <c r="HL81" s="410" t="s">
        <v>38</v>
      </c>
      <c r="HM81" s="410" t="s">
        <v>38</v>
      </c>
      <c r="HN81" s="410" t="s">
        <v>38</v>
      </c>
      <c r="HO81" s="410" t="s">
        <v>38</v>
      </c>
      <c r="HP81" s="410" t="s">
        <v>38</v>
      </c>
      <c r="HQ81" s="410" t="s">
        <v>38</v>
      </c>
      <c r="HR81" s="410" t="s">
        <v>38</v>
      </c>
      <c r="HS81" s="410" t="s">
        <v>38</v>
      </c>
      <c r="HT81" s="410" t="s">
        <v>38</v>
      </c>
      <c r="HU81" s="410" t="s">
        <v>38</v>
      </c>
      <c r="HV81" s="410" t="s">
        <v>38</v>
      </c>
      <c r="HW81" s="410" t="s">
        <v>38</v>
      </c>
      <c r="HX81" s="410">
        <v>2</v>
      </c>
      <c r="HY81" s="410">
        <v>3</v>
      </c>
      <c r="HZ81" s="410">
        <v>3</v>
      </c>
      <c r="IA81" s="410" t="s">
        <v>38</v>
      </c>
      <c r="IB81" s="410" t="s">
        <v>38</v>
      </c>
      <c r="IC81" s="410" t="s">
        <v>38</v>
      </c>
      <c r="ID81" s="426" t="s">
        <v>38</v>
      </c>
      <c r="IF81" s="351"/>
      <c r="IG81" s="357"/>
      <c r="IH81" s="356">
        <v>2202</v>
      </c>
      <c r="II81" s="362" t="s">
        <v>361</v>
      </c>
      <c r="IJ81" s="365" t="s">
        <v>136</v>
      </c>
      <c r="IK81" s="399">
        <v>14</v>
      </c>
      <c r="IL81" s="406" t="s">
        <v>38</v>
      </c>
      <c r="IM81" s="410" t="s">
        <v>38</v>
      </c>
      <c r="IN81" s="410" t="s">
        <v>38</v>
      </c>
      <c r="IO81" s="410" t="s">
        <v>38</v>
      </c>
      <c r="IP81" s="414" t="s">
        <v>38</v>
      </c>
      <c r="IQ81" s="418" t="s">
        <v>38</v>
      </c>
      <c r="IR81" s="410" t="s">
        <v>38</v>
      </c>
      <c r="IS81" s="410" t="s">
        <v>38</v>
      </c>
      <c r="IT81" s="410" t="s">
        <v>38</v>
      </c>
      <c r="IU81" s="410" t="s">
        <v>38</v>
      </c>
      <c r="IV81" s="410" t="s">
        <v>38</v>
      </c>
      <c r="IW81" s="410" t="s">
        <v>38</v>
      </c>
      <c r="IX81" s="410" t="s">
        <v>38</v>
      </c>
      <c r="IY81" s="410" t="s">
        <v>38</v>
      </c>
      <c r="IZ81" s="410" t="s">
        <v>38</v>
      </c>
      <c r="JA81" s="410">
        <v>1</v>
      </c>
      <c r="JB81" s="410" t="s">
        <v>38</v>
      </c>
      <c r="JC81" s="410" t="s">
        <v>38</v>
      </c>
      <c r="JD81" s="410">
        <v>2</v>
      </c>
      <c r="JE81" s="410">
        <v>1</v>
      </c>
      <c r="JF81" s="410">
        <v>2</v>
      </c>
      <c r="JG81" s="410">
        <v>3</v>
      </c>
      <c r="JH81" s="410">
        <v>5</v>
      </c>
      <c r="JI81" s="410" t="s">
        <v>38</v>
      </c>
      <c r="JJ81" s="410" t="s">
        <v>38</v>
      </c>
      <c r="JK81" s="410" t="s">
        <v>38</v>
      </c>
      <c r="JL81" s="426" t="s">
        <v>38</v>
      </c>
      <c r="JN81" s="351"/>
      <c r="JO81" s="357"/>
      <c r="JP81" s="356">
        <v>2202</v>
      </c>
      <c r="JQ81" s="362" t="s">
        <v>361</v>
      </c>
      <c r="JR81" s="365" t="s">
        <v>136</v>
      </c>
      <c r="JS81" s="399">
        <v>15</v>
      </c>
      <c r="JT81" s="406" t="s">
        <v>38</v>
      </c>
      <c r="JU81" s="410" t="s">
        <v>38</v>
      </c>
      <c r="JV81" s="410" t="s">
        <v>38</v>
      </c>
      <c r="JW81" s="410" t="s">
        <v>38</v>
      </c>
      <c r="JX81" s="414" t="s">
        <v>38</v>
      </c>
      <c r="JY81" s="418" t="s">
        <v>38</v>
      </c>
      <c r="JZ81" s="410" t="s">
        <v>38</v>
      </c>
      <c r="KA81" s="410" t="s">
        <v>38</v>
      </c>
      <c r="KB81" s="410" t="s">
        <v>38</v>
      </c>
      <c r="KC81" s="410" t="s">
        <v>38</v>
      </c>
      <c r="KD81" s="410">
        <v>1</v>
      </c>
      <c r="KE81" s="410" t="s">
        <v>38</v>
      </c>
      <c r="KF81" s="410" t="s">
        <v>38</v>
      </c>
      <c r="KG81" s="410" t="s">
        <v>38</v>
      </c>
      <c r="KH81" s="410">
        <v>1</v>
      </c>
      <c r="KI81" s="410" t="s">
        <v>38</v>
      </c>
      <c r="KJ81" s="410">
        <v>1</v>
      </c>
      <c r="KK81" s="410" t="s">
        <v>38</v>
      </c>
      <c r="KL81" s="410">
        <v>2</v>
      </c>
      <c r="KM81" s="410">
        <v>2</v>
      </c>
      <c r="KN81" s="410" t="s">
        <v>38</v>
      </c>
      <c r="KO81" s="410">
        <v>2</v>
      </c>
      <c r="KP81" s="410">
        <v>4</v>
      </c>
      <c r="KQ81" s="410">
        <v>2</v>
      </c>
      <c r="KR81" s="410" t="s">
        <v>38</v>
      </c>
      <c r="KS81" s="410" t="s">
        <v>38</v>
      </c>
      <c r="KT81" s="426" t="s">
        <v>38</v>
      </c>
    </row>
    <row r="82" spans="2:306" ht="18.75" customHeight="1">
      <c r="B82" s="352"/>
      <c r="C82" s="357"/>
      <c r="D82" s="356"/>
      <c r="E82" s="362"/>
      <c r="F82" s="366" t="s">
        <v>17</v>
      </c>
      <c r="G82" s="370">
        <f t="shared" si="14"/>
        <v>17</v>
      </c>
      <c r="H82" s="370">
        <v>0</v>
      </c>
      <c r="I82" s="370">
        <v>0</v>
      </c>
      <c r="J82" s="370">
        <v>0</v>
      </c>
      <c r="K82" s="370">
        <v>0</v>
      </c>
      <c r="L82" s="370">
        <v>0</v>
      </c>
      <c r="M82" s="370">
        <v>0</v>
      </c>
      <c r="N82" s="370">
        <v>0</v>
      </c>
      <c r="O82" s="370">
        <v>0</v>
      </c>
      <c r="P82" s="370">
        <v>0</v>
      </c>
      <c r="Q82" s="370">
        <v>0</v>
      </c>
      <c r="R82" s="370">
        <v>0</v>
      </c>
      <c r="S82" s="370">
        <v>0</v>
      </c>
      <c r="T82" s="370">
        <v>0</v>
      </c>
      <c r="U82" s="370">
        <v>0</v>
      </c>
      <c r="V82" s="370">
        <v>0</v>
      </c>
      <c r="W82" s="370">
        <v>0</v>
      </c>
      <c r="X82" s="370">
        <v>0</v>
      </c>
      <c r="Y82" s="370">
        <v>0</v>
      </c>
      <c r="Z82" s="370">
        <v>1</v>
      </c>
      <c r="AA82" s="370">
        <v>2</v>
      </c>
      <c r="AB82" s="370">
        <v>0</v>
      </c>
      <c r="AC82" s="370">
        <v>2</v>
      </c>
      <c r="AD82" s="370">
        <v>4</v>
      </c>
      <c r="AE82" s="370">
        <v>4</v>
      </c>
      <c r="AF82" s="370">
        <v>4</v>
      </c>
      <c r="AG82" s="370">
        <v>0</v>
      </c>
      <c r="AJ82" s="352"/>
      <c r="AK82" s="357"/>
      <c r="AL82" s="356"/>
      <c r="AM82" s="362"/>
      <c r="AN82" s="366" t="s">
        <v>17</v>
      </c>
      <c r="AO82" s="381">
        <f t="shared" si="15"/>
        <v>14</v>
      </c>
      <c r="AP82" s="385">
        <v>0</v>
      </c>
      <c r="AQ82" s="389">
        <v>0</v>
      </c>
      <c r="AR82" s="389">
        <v>0</v>
      </c>
      <c r="AS82" s="389">
        <v>0</v>
      </c>
      <c r="AT82" s="389">
        <v>0</v>
      </c>
      <c r="AU82" s="389">
        <v>0</v>
      </c>
      <c r="AV82" s="389">
        <v>0</v>
      </c>
      <c r="AW82" s="389">
        <v>0</v>
      </c>
      <c r="AX82" s="389">
        <v>0</v>
      </c>
      <c r="AY82" s="389">
        <v>0</v>
      </c>
      <c r="AZ82" s="389">
        <v>0</v>
      </c>
      <c r="BA82" s="389">
        <v>0</v>
      </c>
      <c r="BB82" s="389">
        <v>0</v>
      </c>
      <c r="BC82" s="389">
        <v>0</v>
      </c>
      <c r="BD82" s="389">
        <v>0</v>
      </c>
      <c r="BE82" s="389">
        <v>0</v>
      </c>
      <c r="BF82" s="389">
        <v>0</v>
      </c>
      <c r="BG82" s="389">
        <v>0</v>
      </c>
      <c r="BH82" s="389">
        <v>1</v>
      </c>
      <c r="BI82" s="389">
        <v>0</v>
      </c>
      <c r="BJ82" s="389">
        <v>0</v>
      </c>
      <c r="BK82" s="389">
        <v>2</v>
      </c>
      <c r="BL82" s="389">
        <v>5</v>
      </c>
      <c r="BM82" s="389">
        <v>3</v>
      </c>
      <c r="BN82" s="389">
        <v>3</v>
      </c>
      <c r="BO82" s="381">
        <v>0</v>
      </c>
      <c r="BQ82" s="352"/>
      <c r="BR82" s="357"/>
      <c r="BS82" s="356"/>
      <c r="BT82" s="362"/>
      <c r="BU82" s="366" t="s">
        <v>17</v>
      </c>
      <c r="BV82" s="400">
        <v>12</v>
      </c>
      <c r="BW82" s="405" t="s">
        <v>38</v>
      </c>
      <c r="BX82" s="409" t="s">
        <v>38</v>
      </c>
      <c r="BY82" s="409" t="s">
        <v>38</v>
      </c>
      <c r="BZ82" s="409" t="s">
        <v>38</v>
      </c>
      <c r="CA82" s="413" t="s">
        <v>38</v>
      </c>
      <c r="CB82" s="405" t="s">
        <v>38</v>
      </c>
      <c r="CC82" s="409" t="s">
        <v>38</v>
      </c>
      <c r="CD82" s="409" t="s">
        <v>38</v>
      </c>
      <c r="CE82" s="409" t="s">
        <v>38</v>
      </c>
      <c r="CF82" s="409" t="s">
        <v>38</v>
      </c>
      <c r="CG82" s="409" t="s">
        <v>38</v>
      </c>
      <c r="CH82" s="409" t="s">
        <v>38</v>
      </c>
      <c r="CI82" s="409" t="s">
        <v>38</v>
      </c>
      <c r="CJ82" s="409" t="s">
        <v>38</v>
      </c>
      <c r="CK82" s="409" t="s">
        <v>38</v>
      </c>
      <c r="CL82" s="409" t="s">
        <v>38</v>
      </c>
      <c r="CM82" s="409" t="s">
        <v>38</v>
      </c>
      <c r="CN82" s="409" t="s">
        <v>38</v>
      </c>
      <c r="CO82" s="409" t="s">
        <v>38</v>
      </c>
      <c r="CP82" s="409" t="s">
        <v>38</v>
      </c>
      <c r="CQ82" s="409">
        <v>1</v>
      </c>
      <c r="CR82" s="409">
        <v>1</v>
      </c>
      <c r="CS82" s="409">
        <v>8</v>
      </c>
      <c r="CT82" s="409">
        <v>1</v>
      </c>
      <c r="CU82" s="409">
        <v>1</v>
      </c>
      <c r="CV82" s="409" t="s">
        <v>38</v>
      </c>
      <c r="CW82" s="425" t="s">
        <v>38</v>
      </c>
      <c r="CZ82" s="352"/>
      <c r="DA82" s="357"/>
      <c r="DB82" s="356"/>
      <c r="DC82" s="362"/>
      <c r="DD82" s="366" t="s">
        <v>17</v>
      </c>
      <c r="DE82" s="400">
        <v>10</v>
      </c>
      <c r="DF82" s="405" t="s">
        <v>38</v>
      </c>
      <c r="DG82" s="409" t="s">
        <v>38</v>
      </c>
      <c r="DH82" s="409" t="s">
        <v>38</v>
      </c>
      <c r="DI82" s="409" t="s">
        <v>38</v>
      </c>
      <c r="DJ82" s="413" t="s">
        <v>38</v>
      </c>
      <c r="DK82" s="405" t="s">
        <v>38</v>
      </c>
      <c r="DL82" s="409" t="s">
        <v>38</v>
      </c>
      <c r="DM82" s="409" t="s">
        <v>38</v>
      </c>
      <c r="DN82" s="409" t="s">
        <v>38</v>
      </c>
      <c r="DO82" s="409" t="s">
        <v>38</v>
      </c>
      <c r="DP82" s="409" t="s">
        <v>38</v>
      </c>
      <c r="DQ82" s="409" t="s">
        <v>38</v>
      </c>
      <c r="DR82" s="409" t="s">
        <v>38</v>
      </c>
      <c r="DS82" s="409" t="s">
        <v>38</v>
      </c>
      <c r="DT82" s="409" t="s">
        <v>38</v>
      </c>
      <c r="DU82" s="409" t="s">
        <v>38</v>
      </c>
      <c r="DV82" s="409" t="s">
        <v>38</v>
      </c>
      <c r="DW82" s="409">
        <v>1</v>
      </c>
      <c r="DX82" s="409">
        <v>1</v>
      </c>
      <c r="DY82" s="409" t="s">
        <v>38</v>
      </c>
      <c r="DZ82" s="409">
        <v>2</v>
      </c>
      <c r="EA82" s="409" t="s">
        <v>38</v>
      </c>
      <c r="EB82" s="409">
        <v>2</v>
      </c>
      <c r="EC82" s="409">
        <v>3</v>
      </c>
      <c r="ED82" s="409">
        <v>1</v>
      </c>
      <c r="EE82" s="409" t="s">
        <v>38</v>
      </c>
      <c r="EF82" s="425" t="s">
        <v>38</v>
      </c>
      <c r="EH82" s="352"/>
      <c r="EI82" s="357"/>
      <c r="EJ82" s="356"/>
      <c r="EK82" s="362"/>
      <c r="EL82" s="366" t="s">
        <v>17</v>
      </c>
      <c r="EM82" s="428">
        <v>19</v>
      </c>
      <c r="EN82" s="431" t="s">
        <v>38</v>
      </c>
      <c r="EO82" s="434" t="s">
        <v>38</v>
      </c>
      <c r="EP82" s="434" t="s">
        <v>38</v>
      </c>
      <c r="EQ82" s="434" t="s">
        <v>38</v>
      </c>
      <c r="ER82" s="425" t="s">
        <v>38</v>
      </c>
      <c r="ES82" s="431" t="s">
        <v>38</v>
      </c>
      <c r="ET82" s="434" t="s">
        <v>38</v>
      </c>
      <c r="EU82" s="434" t="s">
        <v>38</v>
      </c>
      <c r="EV82" s="434" t="s">
        <v>38</v>
      </c>
      <c r="EW82" s="434" t="s">
        <v>38</v>
      </c>
      <c r="EX82" s="434" t="s">
        <v>38</v>
      </c>
      <c r="EY82" s="434" t="s">
        <v>38</v>
      </c>
      <c r="EZ82" s="434" t="s">
        <v>38</v>
      </c>
      <c r="FA82" s="434" t="s">
        <v>38</v>
      </c>
      <c r="FB82" s="434" t="s">
        <v>38</v>
      </c>
      <c r="FC82" s="434" t="s">
        <v>38</v>
      </c>
      <c r="FD82" s="434" t="s">
        <v>38</v>
      </c>
      <c r="FE82" s="434" t="s">
        <v>38</v>
      </c>
      <c r="FF82" s="434" t="s">
        <v>38</v>
      </c>
      <c r="FG82" s="434" t="s">
        <v>38</v>
      </c>
      <c r="FH82" s="434">
        <v>1</v>
      </c>
      <c r="FI82" s="434">
        <v>5</v>
      </c>
      <c r="FJ82" s="434">
        <v>5</v>
      </c>
      <c r="FK82" s="434">
        <v>7</v>
      </c>
      <c r="FL82" s="434" t="s">
        <v>38</v>
      </c>
      <c r="FM82" s="434">
        <v>1</v>
      </c>
      <c r="FN82" s="425" t="s">
        <v>38</v>
      </c>
      <c r="FP82" s="352"/>
      <c r="FQ82" s="357"/>
      <c r="FR82" s="356"/>
      <c r="FS82" s="362"/>
      <c r="FT82" s="366" t="s">
        <v>17</v>
      </c>
      <c r="FU82" s="400">
        <v>11</v>
      </c>
      <c r="FV82" s="405" t="s">
        <v>38</v>
      </c>
      <c r="FW82" s="409" t="s">
        <v>38</v>
      </c>
      <c r="FX82" s="409" t="s">
        <v>38</v>
      </c>
      <c r="FY82" s="409" t="s">
        <v>38</v>
      </c>
      <c r="FZ82" s="413" t="s">
        <v>38</v>
      </c>
      <c r="GA82" s="405" t="s">
        <v>38</v>
      </c>
      <c r="GB82" s="409" t="s">
        <v>38</v>
      </c>
      <c r="GC82" s="409" t="s">
        <v>38</v>
      </c>
      <c r="GD82" s="409" t="s">
        <v>38</v>
      </c>
      <c r="GE82" s="409" t="s">
        <v>38</v>
      </c>
      <c r="GF82" s="409" t="s">
        <v>38</v>
      </c>
      <c r="GG82" s="409" t="s">
        <v>38</v>
      </c>
      <c r="GH82" s="409" t="s">
        <v>38</v>
      </c>
      <c r="GI82" s="409" t="s">
        <v>38</v>
      </c>
      <c r="GJ82" s="409" t="s">
        <v>38</v>
      </c>
      <c r="GK82" s="409" t="s">
        <v>38</v>
      </c>
      <c r="GL82" s="409" t="s">
        <v>38</v>
      </c>
      <c r="GM82" s="409" t="s">
        <v>38</v>
      </c>
      <c r="GN82" s="409" t="s">
        <v>38</v>
      </c>
      <c r="GO82" s="409" t="s">
        <v>38</v>
      </c>
      <c r="GP82" s="409" t="s">
        <v>38</v>
      </c>
      <c r="GQ82" s="409">
        <v>1</v>
      </c>
      <c r="GR82" s="409">
        <v>4</v>
      </c>
      <c r="GS82" s="409">
        <v>4</v>
      </c>
      <c r="GT82" s="409">
        <v>2</v>
      </c>
      <c r="GU82" s="409" t="s">
        <v>38</v>
      </c>
      <c r="GV82" s="425" t="s">
        <v>38</v>
      </c>
      <c r="GX82" s="352"/>
      <c r="GY82" s="357"/>
      <c r="GZ82" s="356"/>
      <c r="HA82" s="362"/>
      <c r="HB82" s="366" t="s">
        <v>17</v>
      </c>
      <c r="HC82" s="400">
        <v>16</v>
      </c>
      <c r="HD82" s="405" t="s">
        <v>38</v>
      </c>
      <c r="HE82" s="409" t="s">
        <v>38</v>
      </c>
      <c r="HF82" s="409" t="s">
        <v>38</v>
      </c>
      <c r="HG82" s="409" t="s">
        <v>38</v>
      </c>
      <c r="HH82" s="413" t="s">
        <v>38</v>
      </c>
      <c r="HI82" s="417" t="s">
        <v>38</v>
      </c>
      <c r="HJ82" s="409" t="s">
        <v>38</v>
      </c>
      <c r="HK82" s="409" t="s">
        <v>38</v>
      </c>
      <c r="HL82" s="409" t="s">
        <v>38</v>
      </c>
      <c r="HM82" s="409" t="s">
        <v>38</v>
      </c>
      <c r="HN82" s="409" t="s">
        <v>38</v>
      </c>
      <c r="HO82" s="409" t="s">
        <v>38</v>
      </c>
      <c r="HP82" s="409" t="s">
        <v>38</v>
      </c>
      <c r="HQ82" s="409" t="s">
        <v>38</v>
      </c>
      <c r="HR82" s="409" t="s">
        <v>38</v>
      </c>
      <c r="HS82" s="409" t="s">
        <v>38</v>
      </c>
      <c r="HT82" s="409" t="s">
        <v>38</v>
      </c>
      <c r="HU82" s="409" t="s">
        <v>38</v>
      </c>
      <c r="HV82" s="409" t="s">
        <v>38</v>
      </c>
      <c r="HW82" s="409">
        <v>2</v>
      </c>
      <c r="HX82" s="409">
        <v>1</v>
      </c>
      <c r="HY82" s="409">
        <v>1</v>
      </c>
      <c r="HZ82" s="409">
        <v>7</v>
      </c>
      <c r="IA82" s="409">
        <v>4</v>
      </c>
      <c r="IB82" s="409">
        <v>1</v>
      </c>
      <c r="IC82" s="409" t="s">
        <v>38</v>
      </c>
      <c r="ID82" s="425" t="s">
        <v>38</v>
      </c>
      <c r="IF82" s="352"/>
      <c r="IG82" s="357"/>
      <c r="IH82" s="356"/>
      <c r="II82" s="362"/>
      <c r="IJ82" s="366" t="s">
        <v>17</v>
      </c>
      <c r="IK82" s="400">
        <v>11</v>
      </c>
      <c r="IL82" s="405" t="s">
        <v>38</v>
      </c>
      <c r="IM82" s="409" t="s">
        <v>38</v>
      </c>
      <c r="IN82" s="409" t="s">
        <v>38</v>
      </c>
      <c r="IO82" s="409" t="s">
        <v>38</v>
      </c>
      <c r="IP82" s="413" t="s">
        <v>38</v>
      </c>
      <c r="IQ82" s="417" t="s">
        <v>38</v>
      </c>
      <c r="IR82" s="409" t="s">
        <v>38</v>
      </c>
      <c r="IS82" s="409" t="s">
        <v>38</v>
      </c>
      <c r="IT82" s="409" t="s">
        <v>38</v>
      </c>
      <c r="IU82" s="409" t="s">
        <v>38</v>
      </c>
      <c r="IV82" s="409" t="s">
        <v>38</v>
      </c>
      <c r="IW82" s="409" t="s">
        <v>38</v>
      </c>
      <c r="IX82" s="409" t="s">
        <v>38</v>
      </c>
      <c r="IY82" s="409" t="s">
        <v>38</v>
      </c>
      <c r="IZ82" s="409" t="s">
        <v>38</v>
      </c>
      <c r="JA82" s="409" t="s">
        <v>38</v>
      </c>
      <c r="JB82" s="409" t="s">
        <v>38</v>
      </c>
      <c r="JC82" s="409" t="s">
        <v>38</v>
      </c>
      <c r="JD82" s="409">
        <v>1</v>
      </c>
      <c r="JE82" s="409" t="s">
        <v>38</v>
      </c>
      <c r="JF82" s="409">
        <v>2</v>
      </c>
      <c r="JG82" s="409">
        <v>3</v>
      </c>
      <c r="JH82" s="409">
        <v>1</v>
      </c>
      <c r="JI82" s="409">
        <v>2</v>
      </c>
      <c r="JJ82" s="409">
        <v>2</v>
      </c>
      <c r="JK82" s="409" t="s">
        <v>38</v>
      </c>
      <c r="JL82" s="425" t="s">
        <v>38</v>
      </c>
      <c r="JN82" s="352"/>
      <c r="JO82" s="357"/>
      <c r="JP82" s="356"/>
      <c r="JQ82" s="362"/>
      <c r="JR82" s="366" t="s">
        <v>17</v>
      </c>
      <c r="JS82" s="400">
        <v>5</v>
      </c>
      <c r="JT82" s="405" t="s">
        <v>38</v>
      </c>
      <c r="JU82" s="409" t="s">
        <v>38</v>
      </c>
      <c r="JV82" s="409" t="s">
        <v>38</v>
      </c>
      <c r="JW82" s="409" t="s">
        <v>38</v>
      </c>
      <c r="JX82" s="413" t="s">
        <v>38</v>
      </c>
      <c r="JY82" s="417" t="s">
        <v>38</v>
      </c>
      <c r="JZ82" s="409" t="s">
        <v>38</v>
      </c>
      <c r="KA82" s="409" t="s">
        <v>38</v>
      </c>
      <c r="KB82" s="409" t="s">
        <v>38</v>
      </c>
      <c r="KC82" s="409" t="s">
        <v>38</v>
      </c>
      <c r="KD82" s="409" t="s">
        <v>38</v>
      </c>
      <c r="KE82" s="409" t="s">
        <v>38</v>
      </c>
      <c r="KF82" s="409" t="s">
        <v>38</v>
      </c>
      <c r="KG82" s="409" t="s">
        <v>38</v>
      </c>
      <c r="KH82" s="409" t="s">
        <v>38</v>
      </c>
      <c r="KI82" s="409" t="s">
        <v>38</v>
      </c>
      <c r="KJ82" s="409" t="s">
        <v>38</v>
      </c>
      <c r="KK82" s="409" t="s">
        <v>38</v>
      </c>
      <c r="KL82" s="409" t="s">
        <v>38</v>
      </c>
      <c r="KM82" s="409" t="s">
        <v>38</v>
      </c>
      <c r="KN82" s="409" t="s">
        <v>38</v>
      </c>
      <c r="KO82" s="409">
        <v>3</v>
      </c>
      <c r="KP82" s="409">
        <v>2</v>
      </c>
      <c r="KQ82" s="409" t="s">
        <v>38</v>
      </c>
      <c r="KR82" s="409" t="s">
        <v>38</v>
      </c>
      <c r="KS82" s="409" t="s">
        <v>38</v>
      </c>
      <c r="KT82" s="425" t="s">
        <v>38</v>
      </c>
    </row>
    <row r="83" spans="2:306" ht="18.75" customHeight="1">
      <c r="B83" s="348">
        <v>3000</v>
      </c>
      <c r="C83" s="356"/>
      <c r="D83" s="356"/>
      <c r="E83" s="363" t="s">
        <v>665</v>
      </c>
      <c r="F83" s="365" t="s">
        <v>136</v>
      </c>
      <c r="G83" s="369">
        <f t="shared" si="14"/>
        <v>3</v>
      </c>
      <c r="H83" s="369">
        <f t="shared" ref="H83:AG84" si="18">H85+H87</f>
        <v>0</v>
      </c>
      <c r="I83" s="369">
        <f t="shared" si="18"/>
        <v>0</v>
      </c>
      <c r="J83" s="369">
        <f t="shared" si="18"/>
        <v>0</v>
      </c>
      <c r="K83" s="369">
        <f t="shared" si="18"/>
        <v>0</v>
      </c>
      <c r="L83" s="369">
        <f t="shared" si="18"/>
        <v>0</v>
      </c>
      <c r="M83" s="369">
        <f t="shared" si="18"/>
        <v>0</v>
      </c>
      <c r="N83" s="369">
        <f t="shared" si="18"/>
        <v>0</v>
      </c>
      <c r="O83" s="369">
        <f t="shared" si="18"/>
        <v>0</v>
      </c>
      <c r="P83" s="369">
        <f t="shared" si="18"/>
        <v>0</v>
      </c>
      <c r="Q83" s="369">
        <f t="shared" si="18"/>
        <v>0</v>
      </c>
      <c r="R83" s="369">
        <f t="shared" si="18"/>
        <v>0</v>
      </c>
      <c r="S83" s="369">
        <f t="shared" si="18"/>
        <v>0</v>
      </c>
      <c r="T83" s="369">
        <f t="shared" si="18"/>
        <v>0</v>
      </c>
      <c r="U83" s="369">
        <f t="shared" si="18"/>
        <v>0</v>
      </c>
      <c r="V83" s="369">
        <f t="shared" si="18"/>
        <v>0</v>
      </c>
      <c r="W83" s="369">
        <f t="shared" si="18"/>
        <v>0</v>
      </c>
      <c r="X83" s="369">
        <f t="shared" si="18"/>
        <v>0</v>
      </c>
      <c r="Y83" s="369">
        <f t="shared" si="18"/>
        <v>0</v>
      </c>
      <c r="Z83" s="369">
        <f t="shared" si="18"/>
        <v>0</v>
      </c>
      <c r="AA83" s="369">
        <f t="shared" si="18"/>
        <v>0</v>
      </c>
      <c r="AB83" s="369">
        <f t="shared" si="18"/>
        <v>0</v>
      </c>
      <c r="AC83" s="369">
        <f t="shared" si="18"/>
        <v>0</v>
      </c>
      <c r="AD83" s="369">
        <f t="shared" si="18"/>
        <v>2</v>
      </c>
      <c r="AE83" s="369">
        <f t="shared" si="18"/>
        <v>0</v>
      </c>
      <c r="AF83" s="369">
        <f t="shared" si="18"/>
        <v>1</v>
      </c>
      <c r="AG83" s="369">
        <f t="shared" si="18"/>
        <v>0</v>
      </c>
      <c r="AJ83" s="348">
        <v>3000</v>
      </c>
      <c r="AK83" s="356"/>
      <c r="AL83" s="356"/>
      <c r="AM83" s="363" t="s">
        <v>665</v>
      </c>
      <c r="AN83" s="365" t="s">
        <v>136</v>
      </c>
      <c r="AO83" s="380">
        <f t="shared" si="15"/>
        <v>6</v>
      </c>
      <c r="AP83" s="384">
        <f t="shared" ref="AP83:BO84" si="19">AP85+AP87</f>
        <v>0</v>
      </c>
      <c r="AQ83" s="388">
        <f t="shared" si="19"/>
        <v>0</v>
      </c>
      <c r="AR83" s="388">
        <f t="shared" si="19"/>
        <v>0</v>
      </c>
      <c r="AS83" s="388">
        <f t="shared" si="19"/>
        <v>0</v>
      </c>
      <c r="AT83" s="388">
        <f t="shared" si="19"/>
        <v>0</v>
      </c>
      <c r="AU83" s="388">
        <f t="shared" si="19"/>
        <v>0</v>
      </c>
      <c r="AV83" s="388">
        <f t="shared" si="19"/>
        <v>0</v>
      </c>
      <c r="AW83" s="388">
        <f t="shared" si="19"/>
        <v>0</v>
      </c>
      <c r="AX83" s="388">
        <f t="shared" si="19"/>
        <v>0</v>
      </c>
      <c r="AY83" s="388">
        <f t="shared" si="19"/>
        <v>0</v>
      </c>
      <c r="AZ83" s="388">
        <f t="shared" si="19"/>
        <v>0</v>
      </c>
      <c r="BA83" s="388">
        <f t="shared" si="19"/>
        <v>0</v>
      </c>
      <c r="BB83" s="388">
        <f t="shared" si="19"/>
        <v>0</v>
      </c>
      <c r="BC83" s="388">
        <f t="shared" si="19"/>
        <v>0</v>
      </c>
      <c r="BD83" s="388">
        <f t="shared" si="19"/>
        <v>0</v>
      </c>
      <c r="BE83" s="388">
        <f t="shared" si="19"/>
        <v>0</v>
      </c>
      <c r="BF83" s="388">
        <f t="shared" si="19"/>
        <v>0</v>
      </c>
      <c r="BG83" s="388">
        <f t="shared" si="19"/>
        <v>0</v>
      </c>
      <c r="BH83" s="388">
        <f t="shared" si="19"/>
        <v>1</v>
      </c>
      <c r="BI83" s="388">
        <f t="shared" si="19"/>
        <v>1</v>
      </c>
      <c r="BJ83" s="388">
        <f t="shared" si="19"/>
        <v>0</v>
      </c>
      <c r="BK83" s="388">
        <f t="shared" si="19"/>
        <v>1</v>
      </c>
      <c r="BL83" s="388">
        <f t="shared" si="19"/>
        <v>2</v>
      </c>
      <c r="BM83" s="388">
        <f t="shared" si="19"/>
        <v>1</v>
      </c>
      <c r="BN83" s="388">
        <f t="shared" si="19"/>
        <v>0</v>
      </c>
      <c r="BO83" s="380">
        <f t="shared" si="19"/>
        <v>0</v>
      </c>
      <c r="BQ83" s="348">
        <v>3000</v>
      </c>
      <c r="BR83" s="356"/>
      <c r="BS83" s="356"/>
      <c r="BT83" s="363" t="s">
        <v>665</v>
      </c>
      <c r="BU83" s="365" t="s">
        <v>136</v>
      </c>
      <c r="BV83" s="399">
        <v>4</v>
      </c>
      <c r="BW83" s="406" t="s">
        <v>38</v>
      </c>
      <c r="BX83" s="410" t="s">
        <v>38</v>
      </c>
      <c r="BY83" s="410" t="s">
        <v>38</v>
      </c>
      <c r="BZ83" s="410" t="s">
        <v>38</v>
      </c>
      <c r="CA83" s="414" t="s">
        <v>38</v>
      </c>
      <c r="CB83" s="406" t="s">
        <v>38</v>
      </c>
      <c r="CC83" s="410" t="s">
        <v>38</v>
      </c>
      <c r="CD83" s="410" t="s">
        <v>38</v>
      </c>
      <c r="CE83" s="410" t="s">
        <v>38</v>
      </c>
      <c r="CF83" s="410" t="s">
        <v>38</v>
      </c>
      <c r="CG83" s="410" t="s">
        <v>38</v>
      </c>
      <c r="CH83" s="410" t="s">
        <v>38</v>
      </c>
      <c r="CI83" s="410" t="s">
        <v>38</v>
      </c>
      <c r="CJ83" s="410" t="s">
        <v>38</v>
      </c>
      <c r="CK83" s="410" t="s">
        <v>38</v>
      </c>
      <c r="CL83" s="410" t="s">
        <v>38</v>
      </c>
      <c r="CM83" s="410" t="s">
        <v>38</v>
      </c>
      <c r="CN83" s="410" t="s">
        <v>38</v>
      </c>
      <c r="CO83" s="410">
        <v>1</v>
      </c>
      <c r="CP83" s="410" t="s">
        <v>38</v>
      </c>
      <c r="CQ83" s="410" t="s">
        <v>38</v>
      </c>
      <c r="CR83" s="410">
        <v>1</v>
      </c>
      <c r="CS83" s="410">
        <v>2</v>
      </c>
      <c r="CT83" s="410" t="s">
        <v>38</v>
      </c>
      <c r="CU83" s="410" t="s">
        <v>38</v>
      </c>
      <c r="CV83" s="410" t="s">
        <v>38</v>
      </c>
      <c r="CW83" s="426" t="s">
        <v>38</v>
      </c>
      <c r="CZ83" s="348">
        <v>3000</v>
      </c>
      <c r="DA83" s="356"/>
      <c r="DB83" s="356"/>
      <c r="DC83" s="363" t="s">
        <v>665</v>
      </c>
      <c r="DD83" s="365" t="s">
        <v>136</v>
      </c>
      <c r="DE83" s="399">
        <v>13</v>
      </c>
      <c r="DF83" s="406" t="s">
        <v>38</v>
      </c>
      <c r="DG83" s="410" t="s">
        <v>38</v>
      </c>
      <c r="DH83" s="410" t="s">
        <v>38</v>
      </c>
      <c r="DI83" s="410">
        <v>1</v>
      </c>
      <c r="DJ83" s="414" t="s">
        <v>38</v>
      </c>
      <c r="DK83" s="406">
        <v>1</v>
      </c>
      <c r="DL83" s="410" t="s">
        <v>38</v>
      </c>
      <c r="DM83" s="410" t="s">
        <v>38</v>
      </c>
      <c r="DN83" s="410" t="s">
        <v>38</v>
      </c>
      <c r="DO83" s="410" t="s">
        <v>38</v>
      </c>
      <c r="DP83" s="410" t="s">
        <v>38</v>
      </c>
      <c r="DQ83" s="410" t="s">
        <v>38</v>
      </c>
      <c r="DR83" s="410" t="s">
        <v>38</v>
      </c>
      <c r="DS83" s="410">
        <v>1</v>
      </c>
      <c r="DT83" s="410" t="s">
        <v>38</v>
      </c>
      <c r="DU83" s="410">
        <v>1</v>
      </c>
      <c r="DV83" s="410" t="s">
        <v>38</v>
      </c>
      <c r="DW83" s="410">
        <v>1</v>
      </c>
      <c r="DX83" s="410">
        <v>3</v>
      </c>
      <c r="DY83" s="410">
        <v>1</v>
      </c>
      <c r="DZ83" s="410">
        <v>2</v>
      </c>
      <c r="EA83" s="410">
        <v>1</v>
      </c>
      <c r="EB83" s="410">
        <v>1</v>
      </c>
      <c r="EC83" s="410" t="s">
        <v>38</v>
      </c>
      <c r="ED83" s="410">
        <v>1</v>
      </c>
      <c r="EE83" s="410" t="s">
        <v>38</v>
      </c>
      <c r="EF83" s="426" t="s">
        <v>38</v>
      </c>
      <c r="EH83" s="348">
        <v>3000</v>
      </c>
      <c r="EI83" s="356"/>
      <c r="EJ83" s="356"/>
      <c r="EK83" s="363" t="s">
        <v>665</v>
      </c>
      <c r="EL83" s="365" t="s">
        <v>136</v>
      </c>
      <c r="EM83" s="429">
        <v>6</v>
      </c>
      <c r="EN83" s="432" t="s">
        <v>38</v>
      </c>
      <c r="EO83" s="435" t="s">
        <v>38</v>
      </c>
      <c r="EP83" s="435" t="s">
        <v>38</v>
      </c>
      <c r="EQ83" s="435" t="s">
        <v>38</v>
      </c>
      <c r="ER83" s="426" t="s">
        <v>38</v>
      </c>
      <c r="ES83" s="432" t="s">
        <v>38</v>
      </c>
      <c r="ET83" s="435" t="s">
        <v>38</v>
      </c>
      <c r="EU83" s="435" t="s">
        <v>38</v>
      </c>
      <c r="EV83" s="435" t="s">
        <v>38</v>
      </c>
      <c r="EW83" s="435" t="s">
        <v>38</v>
      </c>
      <c r="EX83" s="435" t="s">
        <v>38</v>
      </c>
      <c r="EY83" s="435" t="s">
        <v>38</v>
      </c>
      <c r="EZ83" s="435" t="s">
        <v>38</v>
      </c>
      <c r="FA83" s="435" t="s">
        <v>38</v>
      </c>
      <c r="FB83" s="435" t="s">
        <v>38</v>
      </c>
      <c r="FC83" s="435" t="s">
        <v>38</v>
      </c>
      <c r="FD83" s="435" t="s">
        <v>38</v>
      </c>
      <c r="FE83" s="435" t="s">
        <v>38</v>
      </c>
      <c r="FF83" s="435" t="s">
        <v>38</v>
      </c>
      <c r="FG83" s="435">
        <v>1</v>
      </c>
      <c r="FH83" s="435" t="s">
        <v>38</v>
      </c>
      <c r="FI83" s="435">
        <v>2</v>
      </c>
      <c r="FJ83" s="435">
        <v>1</v>
      </c>
      <c r="FK83" s="435" t="s">
        <v>38</v>
      </c>
      <c r="FL83" s="435">
        <v>1</v>
      </c>
      <c r="FM83" s="435">
        <v>1</v>
      </c>
      <c r="FN83" s="426" t="s">
        <v>38</v>
      </c>
      <c r="FP83" s="348">
        <v>3000</v>
      </c>
      <c r="FQ83" s="356"/>
      <c r="FR83" s="356"/>
      <c r="FS83" s="363" t="s">
        <v>665</v>
      </c>
      <c r="FT83" s="365" t="s">
        <v>136</v>
      </c>
      <c r="FU83" s="399">
        <v>5</v>
      </c>
      <c r="FV83" s="406" t="s">
        <v>38</v>
      </c>
      <c r="FW83" s="410" t="s">
        <v>38</v>
      </c>
      <c r="FX83" s="410" t="s">
        <v>38</v>
      </c>
      <c r="FY83" s="410" t="s">
        <v>38</v>
      </c>
      <c r="FZ83" s="414" t="s">
        <v>38</v>
      </c>
      <c r="GA83" s="406" t="s">
        <v>38</v>
      </c>
      <c r="GB83" s="410" t="s">
        <v>38</v>
      </c>
      <c r="GC83" s="410" t="s">
        <v>38</v>
      </c>
      <c r="GD83" s="410" t="s">
        <v>38</v>
      </c>
      <c r="GE83" s="410" t="s">
        <v>38</v>
      </c>
      <c r="GF83" s="410" t="s">
        <v>38</v>
      </c>
      <c r="GG83" s="410" t="s">
        <v>38</v>
      </c>
      <c r="GH83" s="410" t="s">
        <v>38</v>
      </c>
      <c r="GI83" s="410" t="s">
        <v>38</v>
      </c>
      <c r="GJ83" s="410" t="s">
        <v>38</v>
      </c>
      <c r="GK83" s="410" t="s">
        <v>38</v>
      </c>
      <c r="GL83" s="410" t="s">
        <v>38</v>
      </c>
      <c r="GM83" s="410">
        <v>1</v>
      </c>
      <c r="GN83" s="410">
        <v>3</v>
      </c>
      <c r="GO83" s="410" t="s">
        <v>38</v>
      </c>
      <c r="GP83" s="410" t="s">
        <v>38</v>
      </c>
      <c r="GQ83" s="410" t="s">
        <v>38</v>
      </c>
      <c r="GR83" s="410">
        <v>1</v>
      </c>
      <c r="GS83" s="410" t="s">
        <v>38</v>
      </c>
      <c r="GT83" s="410" t="s">
        <v>38</v>
      </c>
      <c r="GU83" s="410" t="s">
        <v>38</v>
      </c>
      <c r="GV83" s="426" t="s">
        <v>38</v>
      </c>
      <c r="GX83" s="348">
        <v>3000</v>
      </c>
      <c r="GY83" s="356"/>
      <c r="GZ83" s="356"/>
      <c r="HA83" s="363" t="s">
        <v>665</v>
      </c>
      <c r="HB83" s="365" t="s">
        <v>136</v>
      </c>
      <c r="HC83" s="399">
        <v>6</v>
      </c>
      <c r="HD83" s="406" t="s">
        <v>38</v>
      </c>
      <c r="HE83" s="410" t="s">
        <v>38</v>
      </c>
      <c r="HF83" s="410" t="s">
        <v>38</v>
      </c>
      <c r="HG83" s="410" t="s">
        <v>38</v>
      </c>
      <c r="HH83" s="414" t="s">
        <v>38</v>
      </c>
      <c r="HI83" s="418" t="s">
        <v>38</v>
      </c>
      <c r="HJ83" s="410" t="s">
        <v>38</v>
      </c>
      <c r="HK83" s="410" t="s">
        <v>38</v>
      </c>
      <c r="HL83" s="410" t="s">
        <v>38</v>
      </c>
      <c r="HM83" s="410" t="s">
        <v>38</v>
      </c>
      <c r="HN83" s="410" t="s">
        <v>38</v>
      </c>
      <c r="HO83" s="410" t="s">
        <v>38</v>
      </c>
      <c r="HP83" s="410" t="s">
        <v>38</v>
      </c>
      <c r="HQ83" s="410" t="s">
        <v>38</v>
      </c>
      <c r="HR83" s="410" t="s">
        <v>38</v>
      </c>
      <c r="HS83" s="410">
        <v>1</v>
      </c>
      <c r="HT83" s="410" t="s">
        <v>38</v>
      </c>
      <c r="HU83" s="410" t="s">
        <v>38</v>
      </c>
      <c r="HV83" s="410">
        <v>1</v>
      </c>
      <c r="HW83" s="410">
        <v>2</v>
      </c>
      <c r="HX83" s="410" t="s">
        <v>38</v>
      </c>
      <c r="HY83" s="410">
        <v>1</v>
      </c>
      <c r="HZ83" s="410">
        <v>1</v>
      </c>
      <c r="IA83" s="410" t="s">
        <v>38</v>
      </c>
      <c r="IB83" s="410" t="s">
        <v>38</v>
      </c>
      <c r="IC83" s="410" t="s">
        <v>38</v>
      </c>
      <c r="ID83" s="426" t="s">
        <v>38</v>
      </c>
      <c r="IF83" s="348">
        <v>3000</v>
      </c>
      <c r="IG83" s="356"/>
      <c r="IH83" s="356"/>
      <c r="II83" s="363" t="s">
        <v>665</v>
      </c>
      <c r="IJ83" s="365" t="s">
        <v>136</v>
      </c>
      <c r="IK83" s="399">
        <v>7</v>
      </c>
      <c r="IL83" s="406" t="s">
        <v>38</v>
      </c>
      <c r="IM83" s="410" t="s">
        <v>38</v>
      </c>
      <c r="IN83" s="410" t="s">
        <v>38</v>
      </c>
      <c r="IO83" s="410" t="s">
        <v>38</v>
      </c>
      <c r="IP83" s="414" t="s">
        <v>38</v>
      </c>
      <c r="IQ83" s="418" t="s">
        <v>38</v>
      </c>
      <c r="IR83" s="410" t="s">
        <v>38</v>
      </c>
      <c r="IS83" s="410" t="s">
        <v>38</v>
      </c>
      <c r="IT83" s="410" t="s">
        <v>38</v>
      </c>
      <c r="IU83" s="410" t="s">
        <v>38</v>
      </c>
      <c r="IV83" s="410" t="s">
        <v>38</v>
      </c>
      <c r="IW83" s="410" t="s">
        <v>38</v>
      </c>
      <c r="IX83" s="410" t="s">
        <v>38</v>
      </c>
      <c r="IY83" s="410" t="s">
        <v>38</v>
      </c>
      <c r="IZ83" s="410" t="s">
        <v>38</v>
      </c>
      <c r="JA83" s="410" t="s">
        <v>38</v>
      </c>
      <c r="JB83" s="410" t="s">
        <v>38</v>
      </c>
      <c r="JC83" s="410">
        <v>1</v>
      </c>
      <c r="JD83" s="410" t="s">
        <v>38</v>
      </c>
      <c r="JE83" s="410" t="s">
        <v>38</v>
      </c>
      <c r="JF83" s="410">
        <v>1</v>
      </c>
      <c r="JG83" s="410">
        <v>3</v>
      </c>
      <c r="JH83" s="410">
        <v>1</v>
      </c>
      <c r="JI83" s="410">
        <v>1</v>
      </c>
      <c r="JJ83" s="410" t="s">
        <v>38</v>
      </c>
      <c r="JK83" s="410" t="s">
        <v>38</v>
      </c>
      <c r="JL83" s="426" t="s">
        <v>38</v>
      </c>
      <c r="JN83" s="348">
        <v>3000</v>
      </c>
      <c r="JO83" s="356"/>
      <c r="JP83" s="356"/>
      <c r="JQ83" s="363" t="s">
        <v>665</v>
      </c>
      <c r="JR83" s="365" t="s">
        <v>136</v>
      </c>
      <c r="JS83" s="399">
        <v>5</v>
      </c>
      <c r="JT83" s="406" t="s">
        <v>38</v>
      </c>
      <c r="JU83" s="410" t="s">
        <v>38</v>
      </c>
      <c r="JV83" s="410" t="s">
        <v>38</v>
      </c>
      <c r="JW83" s="410" t="s">
        <v>38</v>
      </c>
      <c r="JX83" s="414" t="s">
        <v>38</v>
      </c>
      <c r="JY83" s="418" t="s">
        <v>38</v>
      </c>
      <c r="JZ83" s="410" t="s">
        <v>38</v>
      </c>
      <c r="KA83" s="410" t="s">
        <v>38</v>
      </c>
      <c r="KB83" s="410" t="s">
        <v>38</v>
      </c>
      <c r="KC83" s="410" t="s">
        <v>38</v>
      </c>
      <c r="KD83" s="410" t="s">
        <v>38</v>
      </c>
      <c r="KE83" s="410" t="s">
        <v>38</v>
      </c>
      <c r="KF83" s="410" t="s">
        <v>38</v>
      </c>
      <c r="KG83" s="410" t="s">
        <v>38</v>
      </c>
      <c r="KH83" s="410" t="s">
        <v>38</v>
      </c>
      <c r="KI83" s="410" t="s">
        <v>38</v>
      </c>
      <c r="KJ83" s="410" t="s">
        <v>38</v>
      </c>
      <c r="KK83" s="410" t="s">
        <v>38</v>
      </c>
      <c r="KL83" s="410" t="s">
        <v>38</v>
      </c>
      <c r="KM83" s="410" t="s">
        <v>38</v>
      </c>
      <c r="KN83" s="410">
        <v>1</v>
      </c>
      <c r="KO83" s="410">
        <v>2</v>
      </c>
      <c r="KP83" s="410">
        <v>1</v>
      </c>
      <c r="KQ83" s="410">
        <v>1</v>
      </c>
      <c r="KR83" s="410" t="s">
        <v>38</v>
      </c>
      <c r="KS83" s="410" t="s">
        <v>38</v>
      </c>
      <c r="KT83" s="426" t="s">
        <v>38</v>
      </c>
    </row>
    <row r="84" spans="2:306" ht="18.75" customHeight="1">
      <c r="B84" s="348"/>
      <c r="C84" s="356"/>
      <c r="D84" s="356"/>
      <c r="E84" s="362"/>
      <c r="F84" s="366" t="s">
        <v>17</v>
      </c>
      <c r="G84" s="370">
        <f t="shared" si="14"/>
        <v>6</v>
      </c>
      <c r="H84" s="370">
        <f t="shared" si="18"/>
        <v>0</v>
      </c>
      <c r="I84" s="370">
        <f t="shared" si="18"/>
        <v>0</v>
      </c>
      <c r="J84" s="370">
        <f t="shared" si="18"/>
        <v>0</v>
      </c>
      <c r="K84" s="370">
        <f t="shared" si="18"/>
        <v>0</v>
      </c>
      <c r="L84" s="370">
        <f t="shared" si="18"/>
        <v>0</v>
      </c>
      <c r="M84" s="370">
        <f t="shared" si="18"/>
        <v>0</v>
      </c>
      <c r="N84" s="370">
        <f t="shared" si="18"/>
        <v>0</v>
      </c>
      <c r="O84" s="370">
        <f t="shared" si="18"/>
        <v>0</v>
      </c>
      <c r="P84" s="370">
        <f t="shared" si="18"/>
        <v>0</v>
      </c>
      <c r="Q84" s="370">
        <f t="shared" si="18"/>
        <v>0</v>
      </c>
      <c r="R84" s="370">
        <f t="shared" si="18"/>
        <v>0</v>
      </c>
      <c r="S84" s="370">
        <f t="shared" si="18"/>
        <v>0</v>
      </c>
      <c r="T84" s="370">
        <f t="shared" si="18"/>
        <v>0</v>
      </c>
      <c r="U84" s="370">
        <f t="shared" si="18"/>
        <v>0</v>
      </c>
      <c r="V84" s="370">
        <f t="shared" si="18"/>
        <v>0</v>
      </c>
      <c r="W84" s="370">
        <f t="shared" si="18"/>
        <v>0</v>
      </c>
      <c r="X84" s="370">
        <f t="shared" si="18"/>
        <v>0</v>
      </c>
      <c r="Y84" s="370">
        <f t="shared" si="18"/>
        <v>0</v>
      </c>
      <c r="Z84" s="370">
        <f t="shared" si="18"/>
        <v>0</v>
      </c>
      <c r="AA84" s="370">
        <f t="shared" si="18"/>
        <v>1</v>
      </c>
      <c r="AB84" s="370">
        <f t="shared" si="18"/>
        <v>0</v>
      </c>
      <c r="AC84" s="370">
        <f t="shared" si="18"/>
        <v>1</v>
      </c>
      <c r="AD84" s="370">
        <f t="shared" si="18"/>
        <v>1</v>
      </c>
      <c r="AE84" s="370">
        <f t="shared" si="18"/>
        <v>1</v>
      </c>
      <c r="AF84" s="370">
        <f t="shared" si="18"/>
        <v>2</v>
      </c>
      <c r="AG84" s="370">
        <f t="shared" si="18"/>
        <v>0</v>
      </c>
      <c r="AJ84" s="348"/>
      <c r="AK84" s="356"/>
      <c r="AL84" s="356"/>
      <c r="AM84" s="362"/>
      <c r="AN84" s="366" t="s">
        <v>17</v>
      </c>
      <c r="AO84" s="381">
        <f t="shared" si="15"/>
        <v>5</v>
      </c>
      <c r="AP84" s="385">
        <f t="shared" si="19"/>
        <v>0</v>
      </c>
      <c r="AQ84" s="389">
        <f t="shared" si="19"/>
        <v>0</v>
      </c>
      <c r="AR84" s="389">
        <f t="shared" si="19"/>
        <v>0</v>
      </c>
      <c r="AS84" s="389">
        <f t="shared" si="19"/>
        <v>0</v>
      </c>
      <c r="AT84" s="389">
        <f t="shared" si="19"/>
        <v>0</v>
      </c>
      <c r="AU84" s="389">
        <f t="shared" si="19"/>
        <v>0</v>
      </c>
      <c r="AV84" s="389">
        <f t="shared" si="19"/>
        <v>0</v>
      </c>
      <c r="AW84" s="389">
        <f t="shared" si="19"/>
        <v>0</v>
      </c>
      <c r="AX84" s="389">
        <f t="shared" si="19"/>
        <v>0</v>
      </c>
      <c r="AY84" s="389">
        <f t="shared" si="19"/>
        <v>0</v>
      </c>
      <c r="AZ84" s="389">
        <f t="shared" si="19"/>
        <v>0</v>
      </c>
      <c r="BA84" s="389">
        <f t="shared" si="19"/>
        <v>0</v>
      </c>
      <c r="BB84" s="389">
        <f t="shared" si="19"/>
        <v>0</v>
      </c>
      <c r="BC84" s="389">
        <f t="shared" si="19"/>
        <v>0</v>
      </c>
      <c r="BD84" s="389">
        <f t="shared" si="19"/>
        <v>0</v>
      </c>
      <c r="BE84" s="389">
        <f t="shared" si="19"/>
        <v>0</v>
      </c>
      <c r="BF84" s="389">
        <f t="shared" si="19"/>
        <v>0</v>
      </c>
      <c r="BG84" s="389">
        <f t="shared" si="19"/>
        <v>0</v>
      </c>
      <c r="BH84" s="389">
        <f t="shared" si="19"/>
        <v>1</v>
      </c>
      <c r="BI84" s="389">
        <f t="shared" si="19"/>
        <v>0</v>
      </c>
      <c r="BJ84" s="389">
        <f t="shared" si="19"/>
        <v>0</v>
      </c>
      <c r="BK84" s="389">
        <f t="shared" si="19"/>
        <v>2</v>
      </c>
      <c r="BL84" s="389">
        <f t="shared" si="19"/>
        <v>0</v>
      </c>
      <c r="BM84" s="389">
        <f t="shared" si="19"/>
        <v>2</v>
      </c>
      <c r="BN84" s="389">
        <f t="shared" si="19"/>
        <v>0</v>
      </c>
      <c r="BO84" s="381">
        <f t="shared" si="19"/>
        <v>0</v>
      </c>
      <c r="BQ84" s="348"/>
      <c r="BR84" s="356"/>
      <c r="BS84" s="356"/>
      <c r="BT84" s="362"/>
      <c r="BU84" s="366" t="s">
        <v>17</v>
      </c>
      <c r="BV84" s="400">
        <v>8</v>
      </c>
      <c r="BW84" s="405" t="s">
        <v>38</v>
      </c>
      <c r="BX84" s="409" t="s">
        <v>38</v>
      </c>
      <c r="BY84" s="409" t="s">
        <v>38</v>
      </c>
      <c r="BZ84" s="409" t="s">
        <v>38</v>
      </c>
      <c r="CA84" s="413" t="s">
        <v>38</v>
      </c>
      <c r="CB84" s="405" t="s">
        <v>38</v>
      </c>
      <c r="CC84" s="409" t="s">
        <v>38</v>
      </c>
      <c r="CD84" s="409" t="s">
        <v>38</v>
      </c>
      <c r="CE84" s="409" t="s">
        <v>38</v>
      </c>
      <c r="CF84" s="409" t="s">
        <v>38</v>
      </c>
      <c r="CG84" s="409" t="s">
        <v>38</v>
      </c>
      <c r="CH84" s="409" t="s">
        <v>38</v>
      </c>
      <c r="CI84" s="409" t="s">
        <v>38</v>
      </c>
      <c r="CJ84" s="409" t="s">
        <v>38</v>
      </c>
      <c r="CK84" s="409" t="s">
        <v>38</v>
      </c>
      <c r="CL84" s="409" t="s">
        <v>38</v>
      </c>
      <c r="CM84" s="409" t="s">
        <v>38</v>
      </c>
      <c r="CN84" s="409" t="s">
        <v>38</v>
      </c>
      <c r="CO84" s="409">
        <v>1</v>
      </c>
      <c r="CP84" s="409" t="s">
        <v>38</v>
      </c>
      <c r="CQ84" s="409">
        <v>1</v>
      </c>
      <c r="CR84" s="409">
        <v>2</v>
      </c>
      <c r="CS84" s="409">
        <v>3</v>
      </c>
      <c r="CT84" s="409">
        <v>1</v>
      </c>
      <c r="CU84" s="409" t="s">
        <v>38</v>
      </c>
      <c r="CV84" s="409" t="s">
        <v>38</v>
      </c>
      <c r="CW84" s="425" t="s">
        <v>38</v>
      </c>
      <c r="CZ84" s="348"/>
      <c r="DA84" s="356"/>
      <c r="DB84" s="356"/>
      <c r="DC84" s="362"/>
      <c r="DD84" s="366" t="s">
        <v>17</v>
      </c>
      <c r="DE84" s="400">
        <v>10</v>
      </c>
      <c r="DF84" s="405" t="s">
        <v>38</v>
      </c>
      <c r="DG84" s="409" t="s">
        <v>38</v>
      </c>
      <c r="DH84" s="409" t="s">
        <v>38</v>
      </c>
      <c r="DI84" s="409" t="s">
        <v>38</v>
      </c>
      <c r="DJ84" s="413" t="s">
        <v>38</v>
      </c>
      <c r="DK84" s="405" t="s">
        <v>38</v>
      </c>
      <c r="DL84" s="409" t="s">
        <v>38</v>
      </c>
      <c r="DM84" s="409" t="s">
        <v>38</v>
      </c>
      <c r="DN84" s="409" t="s">
        <v>38</v>
      </c>
      <c r="DO84" s="409" t="s">
        <v>38</v>
      </c>
      <c r="DP84" s="409" t="s">
        <v>38</v>
      </c>
      <c r="DQ84" s="409" t="s">
        <v>38</v>
      </c>
      <c r="DR84" s="409" t="s">
        <v>38</v>
      </c>
      <c r="DS84" s="409" t="s">
        <v>38</v>
      </c>
      <c r="DT84" s="409" t="s">
        <v>38</v>
      </c>
      <c r="DU84" s="409" t="s">
        <v>38</v>
      </c>
      <c r="DV84" s="409" t="s">
        <v>38</v>
      </c>
      <c r="DW84" s="409" t="s">
        <v>38</v>
      </c>
      <c r="DX84" s="409" t="s">
        <v>38</v>
      </c>
      <c r="DY84" s="409">
        <v>1</v>
      </c>
      <c r="DZ84" s="409">
        <v>3</v>
      </c>
      <c r="EA84" s="409">
        <v>2</v>
      </c>
      <c r="EB84" s="409">
        <v>2</v>
      </c>
      <c r="EC84" s="409">
        <v>1</v>
      </c>
      <c r="ED84" s="409">
        <v>1</v>
      </c>
      <c r="EE84" s="409" t="s">
        <v>38</v>
      </c>
      <c r="EF84" s="425" t="s">
        <v>38</v>
      </c>
      <c r="EH84" s="348"/>
      <c r="EI84" s="356"/>
      <c r="EJ84" s="356"/>
      <c r="EK84" s="362"/>
      <c r="EL84" s="366" t="s">
        <v>17</v>
      </c>
      <c r="EM84" s="428">
        <v>5</v>
      </c>
      <c r="EN84" s="431" t="s">
        <v>38</v>
      </c>
      <c r="EO84" s="434" t="s">
        <v>38</v>
      </c>
      <c r="EP84" s="434" t="s">
        <v>38</v>
      </c>
      <c r="EQ84" s="434" t="s">
        <v>38</v>
      </c>
      <c r="ER84" s="425" t="s">
        <v>38</v>
      </c>
      <c r="ES84" s="431" t="s">
        <v>38</v>
      </c>
      <c r="ET84" s="434" t="s">
        <v>38</v>
      </c>
      <c r="EU84" s="434" t="s">
        <v>38</v>
      </c>
      <c r="EV84" s="434" t="s">
        <v>38</v>
      </c>
      <c r="EW84" s="434" t="s">
        <v>38</v>
      </c>
      <c r="EX84" s="434" t="s">
        <v>38</v>
      </c>
      <c r="EY84" s="434" t="s">
        <v>38</v>
      </c>
      <c r="EZ84" s="434" t="s">
        <v>38</v>
      </c>
      <c r="FA84" s="434" t="s">
        <v>38</v>
      </c>
      <c r="FB84" s="434" t="s">
        <v>38</v>
      </c>
      <c r="FC84" s="434" t="s">
        <v>38</v>
      </c>
      <c r="FD84" s="434" t="s">
        <v>38</v>
      </c>
      <c r="FE84" s="434" t="s">
        <v>38</v>
      </c>
      <c r="FF84" s="434" t="s">
        <v>38</v>
      </c>
      <c r="FG84" s="434" t="s">
        <v>38</v>
      </c>
      <c r="FH84" s="434" t="s">
        <v>38</v>
      </c>
      <c r="FI84" s="434">
        <v>1</v>
      </c>
      <c r="FJ84" s="434">
        <v>3</v>
      </c>
      <c r="FK84" s="434">
        <v>1</v>
      </c>
      <c r="FL84" s="434" t="s">
        <v>38</v>
      </c>
      <c r="FM84" s="434" t="s">
        <v>38</v>
      </c>
      <c r="FN84" s="425" t="s">
        <v>38</v>
      </c>
      <c r="FP84" s="348"/>
      <c r="FQ84" s="356"/>
      <c r="FR84" s="356"/>
      <c r="FS84" s="362"/>
      <c r="FT84" s="366" t="s">
        <v>17</v>
      </c>
      <c r="FU84" s="400">
        <v>10</v>
      </c>
      <c r="FV84" s="405" t="s">
        <v>38</v>
      </c>
      <c r="FW84" s="409" t="s">
        <v>38</v>
      </c>
      <c r="FX84" s="409" t="s">
        <v>38</v>
      </c>
      <c r="FY84" s="409" t="s">
        <v>38</v>
      </c>
      <c r="FZ84" s="413" t="s">
        <v>38</v>
      </c>
      <c r="GA84" s="405" t="s">
        <v>38</v>
      </c>
      <c r="GB84" s="409" t="s">
        <v>38</v>
      </c>
      <c r="GC84" s="409" t="s">
        <v>38</v>
      </c>
      <c r="GD84" s="409" t="s">
        <v>38</v>
      </c>
      <c r="GE84" s="409" t="s">
        <v>38</v>
      </c>
      <c r="GF84" s="409" t="s">
        <v>38</v>
      </c>
      <c r="GG84" s="409" t="s">
        <v>38</v>
      </c>
      <c r="GH84" s="409" t="s">
        <v>38</v>
      </c>
      <c r="GI84" s="409" t="s">
        <v>38</v>
      </c>
      <c r="GJ84" s="409" t="s">
        <v>38</v>
      </c>
      <c r="GK84" s="409" t="s">
        <v>38</v>
      </c>
      <c r="GL84" s="409">
        <v>1</v>
      </c>
      <c r="GM84" s="409" t="s">
        <v>38</v>
      </c>
      <c r="GN84" s="409" t="s">
        <v>38</v>
      </c>
      <c r="GO84" s="409">
        <v>1</v>
      </c>
      <c r="GP84" s="409" t="s">
        <v>38</v>
      </c>
      <c r="GQ84" s="409">
        <v>1</v>
      </c>
      <c r="GR84" s="409">
        <v>3</v>
      </c>
      <c r="GS84" s="409">
        <v>3</v>
      </c>
      <c r="GT84" s="409">
        <v>1</v>
      </c>
      <c r="GU84" s="409" t="s">
        <v>38</v>
      </c>
      <c r="GV84" s="425" t="s">
        <v>38</v>
      </c>
      <c r="GX84" s="348"/>
      <c r="GY84" s="356"/>
      <c r="GZ84" s="356"/>
      <c r="HA84" s="362"/>
      <c r="HB84" s="366" t="s">
        <v>17</v>
      </c>
      <c r="HC84" s="400">
        <v>10</v>
      </c>
      <c r="HD84" s="405" t="s">
        <v>38</v>
      </c>
      <c r="HE84" s="409" t="s">
        <v>38</v>
      </c>
      <c r="HF84" s="409" t="s">
        <v>38</v>
      </c>
      <c r="HG84" s="409" t="s">
        <v>38</v>
      </c>
      <c r="HH84" s="413" t="s">
        <v>38</v>
      </c>
      <c r="HI84" s="417" t="s">
        <v>38</v>
      </c>
      <c r="HJ84" s="409" t="s">
        <v>38</v>
      </c>
      <c r="HK84" s="409" t="s">
        <v>38</v>
      </c>
      <c r="HL84" s="409" t="s">
        <v>38</v>
      </c>
      <c r="HM84" s="409" t="s">
        <v>38</v>
      </c>
      <c r="HN84" s="409" t="s">
        <v>38</v>
      </c>
      <c r="HO84" s="409" t="s">
        <v>38</v>
      </c>
      <c r="HP84" s="409" t="s">
        <v>38</v>
      </c>
      <c r="HQ84" s="409">
        <v>1</v>
      </c>
      <c r="HR84" s="409" t="s">
        <v>38</v>
      </c>
      <c r="HS84" s="409" t="s">
        <v>38</v>
      </c>
      <c r="HT84" s="409" t="s">
        <v>38</v>
      </c>
      <c r="HU84" s="409" t="s">
        <v>38</v>
      </c>
      <c r="HV84" s="409" t="s">
        <v>38</v>
      </c>
      <c r="HW84" s="409" t="s">
        <v>38</v>
      </c>
      <c r="HX84" s="409" t="s">
        <v>38</v>
      </c>
      <c r="HY84" s="409">
        <v>2</v>
      </c>
      <c r="HZ84" s="409">
        <v>3</v>
      </c>
      <c r="IA84" s="409">
        <v>3</v>
      </c>
      <c r="IB84" s="409" t="s">
        <v>38</v>
      </c>
      <c r="IC84" s="409">
        <v>1</v>
      </c>
      <c r="ID84" s="425" t="s">
        <v>38</v>
      </c>
      <c r="IF84" s="348"/>
      <c r="IG84" s="356"/>
      <c r="IH84" s="356"/>
      <c r="II84" s="362"/>
      <c r="IJ84" s="366" t="s">
        <v>17</v>
      </c>
      <c r="IK84" s="400">
        <v>10</v>
      </c>
      <c r="IL84" s="405" t="s">
        <v>38</v>
      </c>
      <c r="IM84" s="409" t="s">
        <v>38</v>
      </c>
      <c r="IN84" s="409" t="s">
        <v>38</v>
      </c>
      <c r="IO84" s="409" t="s">
        <v>38</v>
      </c>
      <c r="IP84" s="413" t="s">
        <v>38</v>
      </c>
      <c r="IQ84" s="417" t="s">
        <v>38</v>
      </c>
      <c r="IR84" s="409" t="s">
        <v>38</v>
      </c>
      <c r="IS84" s="409" t="s">
        <v>38</v>
      </c>
      <c r="IT84" s="409" t="s">
        <v>38</v>
      </c>
      <c r="IU84" s="409" t="s">
        <v>38</v>
      </c>
      <c r="IV84" s="409" t="s">
        <v>38</v>
      </c>
      <c r="IW84" s="409" t="s">
        <v>38</v>
      </c>
      <c r="IX84" s="409" t="s">
        <v>38</v>
      </c>
      <c r="IY84" s="409" t="s">
        <v>38</v>
      </c>
      <c r="IZ84" s="409" t="s">
        <v>38</v>
      </c>
      <c r="JA84" s="409">
        <v>1</v>
      </c>
      <c r="JB84" s="409" t="s">
        <v>38</v>
      </c>
      <c r="JC84" s="409">
        <v>1</v>
      </c>
      <c r="JD84" s="409">
        <v>2</v>
      </c>
      <c r="JE84" s="409">
        <v>1</v>
      </c>
      <c r="JF84" s="409">
        <v>1</v>
      </c>
      <c r="JG84" s="409">
        <v>2</v>
      </c>
      <c r="JH84" s="409" t="s">
        <v>38</v>
      </c>
      <c r="JI84" s="409">
        <v>1</v>
      </c>
      <c r="JJ84" s="409">
        <v>1</v>
      </c>
      <c r="JK84" s="409" t="s">
        <v>38</v>
      </c>
      <c r="JL84" s="425" t="s">
        <v>38</v>
      </c>
      <c r="JN84" s="348"/>
      <c r="JO84" s="356"/>
      <c r="JP84" s="356"/>
      <c r="JQ84" s="362"/>
      <c r="JR84" s="366" t="s">
        <v>17</v>
      </c>
      <c r="JS84" s="400">
        <v>8</v>
      </c>
      <c r="JT84" s="405" t="s">
        <v>38</v>
      </c>
      <c r="JU84" s="409" t="s">
        <v>38</v>
      </c>
      <c r="JV84" s="409" t="s">
        <v>38</v>
      </c>
      <c r="JW84" s="409" t="s">
        <v>38</v>
      </c>
      <c r="JX84" s="413" t="s">
        <v>38</v>
      </c>
      <c r="JY84" s="417" t="s">
        <v>38</v>
      </c>
      <c r="JZ84" s="409" t="s">
        <v>38</v>
      </c>
      <c r="KA84" s="409" t="s">
        <v>38</v>
      </c>
      <c r="KB84" s="409" t="s">
        <v>38</v>
      </c>
      <c r="KC84" s="409" t="s">
        <v>38</v>
      </c>
      <c r="KD84" s="409" t="s">
        <v>38</v>
      </c>
      <c r="KE84" s="409" t="s">
        <v>38</v>
      </c>
      <c r="KF84" s="409" t="s">
        <v>38</v>
      </c>
      <c r="KG84" s="409" t="s">
        <v>38</v>
      </c>
      <c r="KH84" s="409" t="s">
        <v>38</v>
      </c>
      <c r="KI84" s="409" t="s">
        <v>38</v>
      </c>
      <c r="KJ84" s="409" t="s">
        <v>38</v>
      </c>
      <c r="KK84" s="409" t="s">
        <v>38</v>
      </c>
      <c r="KL84" s="409">
        <v>1</v>
      </c>
      <c r="KM84" s="409">
        <v>1</v>
      </c>
      <c r="KN84" s="409">
        <v>1</v>
      </c>
      <c r="KO84" s="409">
        <v>3</v>
      </c>
      <c r="KP84" s="409">
        <v>1</v>
      </c>
      <c r="KQ84" s="409" t="s">
        <v>38</v>
      </c>
      <c r="KR84" s="409">
        <v>1</v>
      </c>
      <c r="KS84" s="409" t="s">
        <v>38</v>
      </c>
      <c r="KT84" s="425" t="s">
        <v>38</v>
      </c>
    </row>
    <row r="85" spans="2:306" ht="18.75" customHeight="1">
      <c r="B85" s="349" t="s">
        <v>299</v>
      </c>
      <c r="C85" s="356">
        <v>3100</v>
      </c>
      <c r="D85" s="356"/>
      <c r="E85" s="362" t="s">
        <v>260</v>
      </c>
      <c r="F85" s="365" t="s">
        <v>136</v>
      </c>
      <c r="G85" s="369">
        <f t="shared" si="14"/>
        <v>1</v>
      </c>
      <c r="H85" s="369">
        <v>0</v>
      </c>
      <c r="I85" s="369">
        <v>0</v>
      </c>
      <c r="J85" s="369">
        <v>0</v>
      </c>
      <c r="K85" s="369">
        <v>0</v>
      </c>
      <c r="L85" s="369">
        <v>0</v>
      </c>
      <c r="M85" s="369">
        <v>0</v>
      </c>
      <c r="N85" s="369">
        <v>0</v>
      </c>
      <c r="O85" s="369">
        <v>0</v>
      </c>
      <c r="P85" s="369">
        <v>0</v>
      </c>
      <c r="Q85" s="369">
        <v>0</v>
      </c>
      <c r="R85" s="369">
        <v>0</v>
      </c>
      <c r="S85" s="369">
        <v>0</v>
      </c>
      <c r="T85" s="369">
        <v>0</v>
      </c>
      <c r="U85" s="369">
        <v>0</v>
      </c>
      <c r="V85" s="369">
        <v>0</v>
      </c>
      <c r="W85" s="369">
        <v>0</v>
      </c>
      <c r="X85" s="369">
        <v>0</v>
      </c>
      <c r="Y85" s="369">
        <v>0</v>
      </c>
      <c r="Z85" s="369">
        <v>0</v>
      </c>
      <c r="AA85" s="369">
        <v>0</v>
      </c>
      <c r="AB85" s="369">
        <v>0</v>
      </c>
      <c r="AC85" s="369">
        <v>0</v>
      </c>
      <c r="AD85" s="369">
        <v>1</v>
      </c>
      <c r="AE85" s="369">
        <v>0</v>
      </c>
      <c r="AF85" s="369">
        <v>0</v>
      </c>
      <c r="AG85" s="369">
        <v>0</v>
      </c>
      <c r="AJ85" s="349" t="s">
        <v>299</v>
      </c>
      <c r="AK85" s="356">
        <v>3100</v>
      </c>
      <c r="AL85" s="356"/>
      <c r="AM85" s="362" t="s">
        <v>260</v>
      </c>
      <c r="AN85" s="365" t="s">
        <v>136</v>
      </c>
      <c r="AO85" s="380">
        <f t="shared" si="15"/>
        <v>4</v>
      </c>
      <c r="AP85" s="384">
        <v>0</v>
      </c>
      <c r="AQ85" s="388">
        <v>0</v>
      </c>
      <c r="AR85" s="388">
        <v>0</v>
      </c>
      <c r="AS85" s="388">
        <v>0</v>
      </c>
      <c r="AT85" s="388">
        <v>0</v>
      </c>
      <c r="AU85" s="388">
        <v>0</v>
      </c>
      <c r="AV85" s="388">
        <v>0</v>
      </c>
      <c r="AW85" s="388">
        <v>0</v>
      </c>
      <c r="AX85" s="388">
        <v>0</v>
      </c>
      <c r="AY85" s="388">
        <v>0</v>
      </c>
      <c r="AZ85" s="388">
        <v>0</v>
      </c>
      <c r="BA85" s="388">
        <v>0</v>
      </c>
      <c r="BB85" s="388">
        <v>0</v>
      </c>
      <c r="BC85" s="388">
        <v>0</v>
      </c>
      <c r="BD85" s="388">
        <v>0</v>
      </c>
      <c r="BE85" s="388">
        <v>0</v>
      </c>
      <c r="BF85" s="388">
        <v>0</v>
      </c>
      <c r="BG85" s="388">
        <v>0</v>
      </c>
      <c r="BH85" s="388">
        <v>0</v>
      </c>
      <c r="BI85" s="388">
        <v>1</v>
      </c>
      <c r="BJ85" s="388">
        <v>0</v>
      </c>
      <c r="BK85" s="388">
        <v>0</v>
      </c>
      <c r="BL85" s="388">
        <v>2</v>
      </c>
      <c r="BM85" s="388">
        <v>1</v>
      </c>
      <c r="BN85" s="388">
        <v>0</v>
      </c>
      <c r="BO85" s="380">
        <v>0</v>
      </c>
      <c r="BQ85" s="349" t="s">
        <v>299</v>
      </c>
      <c r="BR85" s="356">
        <v>3100</v>
      </c>
      <c r="BS85" s="356"/>
      <c r="BT85" s="362" t="s">
        <v>260</v>
      </c>
      <c r="BU85" s="365" t="s">
        <v>136</v>
      </c>
      <c r="BV85" s="399">
        <v>1</v>
      </c>
      <c r="BW85" s="406" t="s">
        <v>38</v>
      </c>
      <c r="BX85" s="410" t="s">
        <v>38</v>
      </c>
      <c r="BY85" s="410" t="s">
        <v>38</v>
      </c>
      <c r="BZ85" s="410" t="s">
        <v>38</v>
      </c>
      <c r="CA85" s="414" t="s">
        <v>38</v>
      </c>
      <c r="CB85" s="406" t="s">
        <v>38</v>
      </c>
      <c r="CC85" s="410" t="s">
        <v>38</v>
      </c>
      <c r="CD85" s="410" t="s">
        <v>38</v>
      </c>
      <c r="CE85" s="410" t="s">
        <v>38</v>
      </c>
      <c r="CF85" s="410" t="s">
        <v>38</v>
      </c>
      <c r="CG85" s="410" t="s">
        <v>38</v>
      </c>
      <c r="CH85" s="410" t="s">
        <v>38</v>
      </c>
      <c r="CI85" s="410" t="s">
        <v>38</v>
      </c>
      <c r="CJ85" s="410" t="s">
        <v>38</v>
      </c>
      <c r="CK85" s="410" t="s">
        <v>38</v>
      </c>
      <c r="CL85" s="410" t="s">
        <v>38</v>
      </c>
      <c r="CM85" s="410" t="s">
        <v>38</v>
      </c>
      <c r="CN85" s="410" t="s">
        <v>38</v>
      </c>
      <c r="CO85" s="410" t="s">
        <v>38</v>
      </c>
      <c r="CP85" s="410" t="s">
        <v>38</v>
      </c>
      <c r="CQ85" s="410" t="s">
        <v>38</v>
      </c>
      <c r="CR85" s="410">
        <v>1</v>
      </c>
      <c r="CS85" s="410" t="s">
        <v>38</v>
      </c>
      <c r="CT85" s="410" t="s">
        <v>38</v>
      </c>
      <c r="CU85" s="410" t="s">
        <v>38</v>
      </c>
      <c r="CV85" s="410" t="s">
        <v>38</v>
      </c>
      <c r="CW85" s="426" t="s">
        <v>38</v>
      </c>
      <c r="CZ85" s="349" t="s">
        <v>299</v>
      </c>
      <c r="DA85" s="356">
        <v>3100</v>
      </c>
      <c r="DB85" s="356"/>
      <c r="DC85" s="362" t="s">
        <v>260</v>
      </c>
      <c r="DD85" s="365" t="s">
        <v>136</v>
      </c>
      <c r="DE85" s="399">
        <v>5</v>
      </c>
      <c r="DF85" s="406" t="s">
        <v>38</v>
      </c>
      <c r="DG85" s="410" t="s">
        <v>38</v>
      </c>
      <c r="DH85" s="410" t="s">
        <v>38</v>
      </c>
      <c r="DI85" s="410" t="s">
        <v>38</v>
      </c>
      <c r="DJ85" s="414" t="s">
        <v>38</v>
      </c>
      <c r="DK85" s="406" t="s">
        <v>38</v>
      </c>
      <c r="DL85" s="410" t="s">
        <v>38</v>
      </c>
      <c r="DM85" s="410" t="s">
        <v>38</v>
      </c>
      <c r="DN85" s="410" t="s">
        <v>38</v>
      </c>
      <c r="DO85" s="410" t="s">
        <v>38</v>
      </c>
      <c r="DP85" s="410" t="s">
        <v>38</v>
      </c>
      <c r="DQ85" s="410" t="s">
        <v>38</v>
      </c>
      <c r="DR85" s="410" t="s">
        <v>38</v>
      </c>
      <c r="DS85" s="410">
        <v>1</v>
      </c>
      <c r="DT85" s="410" t="s">
        <v>38</v>
      </c>
      <c r="DU85" s="410">
        <v>1</v>
      </c>
      <c r="DV85" s="410" t="s">
        <v>38</v>
      </c>
      <c r="DW85" s="410" t="s">
        <v>38</v>
      </c>
      <c r="DX85" s="410" t="s">
        <v>38</v>
      </c>
      <c r="DY85" s="410">
        <v>1</v>
      </c>
      <c r="DZ85" s="410">
        <v>1</v>
      </c>
      <c r="EA85" s="410" t="s">
        <v>38</v>
      </c>
      <c r="EB85" s="410">
        <v>1</v>
      </c>
      <c r="EC85" s="410" t="s">
        <v>38</v>
      </c>
      <c r="ED85" s="410" t="s">
        <v>38</v>
      </c>
      <c r="EE85" s="410" t="s">
        <v>38</v>
      </c>
      <c r="EF85" s="426" t="s">
        <v>38</v>
      </c>
      <c r="EH85" s="349" t="s">
        <v>299</v>
      </c>
      <c r="EI85" s="356">
        <v>3100</v>
      </c>
      <c r="EJ85" s="356"/>
      <c r="EK85" s="362" t="s">
        <v>260</v>
      </c>
      <c r="EL85" s="365" t="s">
        <v>136</v>
      </c>
      <c r="EM85" s="429">
        <v>3</v>
      </c>
      <c r="EN85" s="432" t="s">
        <v>38</v>
      </c>
      <c r="EO85" s="435" t="s">
        <v>38</v>
      </c>
      <c r="EP85" s="435" t="s">
        <v>38</v>
      </c>
      <c r="EQ85" s="435" t="s">
        <v>38</v>
      </c>
      <c r="ER85" s="426" t="s">
        <v>38</v>
      </c>
      <c r="ES85" s="432" t="s">
        <v>38</v>
      </c>
      <c r="ET85" s="435" t="s">
        <v>38</v>
      </c>
      <c r="EU85" s="435" t="s">
        <v>38</v>
      </c>
      <c r="EV85" s="435" t="s">
        <v>38</v>
      </c>
      <c r="EW85" s="435" t="s">
        <v>38</v>
      </c>
      <c r="EX85" s="435" t="s">
        <v>38</v>
      </c>
      <c r="EY85" s="435" t="s">
        <v>38</v>
      </c>
      <c r="EZ85" s="435" t="s">
        <v>38</v>
      </c>
      <c r="FA85" s="435" t="s">
        <v>38</v>
      </c>
      <c r="FB85" s="435" t="s">
        <v>38</v>
      </c>
      <c r="FC85" s="435" t="s">
        <v>38</v>
      </c>
      <c r="FD85" s="435" t="s">
        <v>38</v>
      </c>
      <c r="FE85" s="435" t="s">
        <v>38</v>
      </c>
      <c r="FF85" s="435" t="s">
        <v>38</v>
      </c>
      <c r="FG85" s="435" t="s">
        <v>38</v>
      </c>
      <c r="FH85" s="435" t="s">
        <v>38</v>
      </c>
      <c r="FI85" s="435">
        <v>1</v>
      </c>
      <c r="FJ85" s="435">
        <v>1</v>
      </c>
      <c r="FK85" s="435" t="s">
        <v>38</v>
      </c>
      <c r="FL85" s="435">
        <v>1</v>
      </c>
      <c r="FM85" s="435" t="s">
        <v>38</v>
      </c>
      <c r="FN85" s="426" t="s">
        <v>38</v>
      </c>
      <c r="FP85" s="349" t="s">
        <v>299</v>
      </c>
      <c r="FQ85" s="356">
        <v>3100</v>
      </c>
      <c r="FR85" s="356"/>
      <c r="FS85" s="362" t="s">
        <v>260</v>
      </c>
      <c r="FT85" s="365" t="s">
        <v>136</v>
      </c>
      <c r="FU85" s="399">
        <v>2</v>
      </c>
      <c r="FV85" s="406" t="s">
        <v>38</v>
      </c>
      <c r="FW85" s="410" t="s">
        <v>38</v>
      </c>
      <c r="FX85" s="410" t="s">
        <v>38</v>
      </c>
      <c r="FY85" s="410" t="s">
        <v>38</v>
      </c>
      <c r="FZ85" s="414" t="s">
        <v>38</v>
      </c>
      <c r="GA85" s="406" t="s">
        <v>38</v>
      </c>
      <c r="GB85" s="410" t="s">
        <v>38</v>
      </c>
      <c r="GC85" s="410" t="s">
        <v>38</v>
      </c>
      <c r="GD85" s="410" t="s">
        <v>38</v>
      </c>
      <c r="GE85" s="410" t="s">
        <v>38</v>
      </c>
      <c r="GF85" s="410" t="s">
        <v>38</v>
      </c>
      <c r="GG85" s="410" t="s">
        <v>38</v>
      </c>
      <c r="GH85" s="410" t="s">
        <v>38</v>
      </c>
      <c r="GI85" s="410" t="s">
        <v>38</v>
      </c>
      <c r="GJ85" s="410" t="s">
        <v>38</v>
      </c>
      <c r="GK85" s="410" t="s">
        <v>38</v>
      </c>
      <c r="GL85" s="410" t="s">
        <v>38</v>
      </c>
      <c r="GM85" s="410">
        <v>1</v>
      </c>
      <c r="GN85" s="410">
        <v>1</v>
      </c>
      <c r="GO85" s="410" t="s">
        <v>38</v>
      </c>
      <c r="GP85" s="410" t="s">
        <v>38</v>
      </c>
      <c r="GQ85" s="410" t="s">
        <v>38</v>
      </c>
      <c r="GR85" s="410" t="s">
        <v>38</v>
      </c>
      <c r="GS85" s="410" t="s">
        <v>38</v>
      </c>
      <c r="GT85" s="410" t="s">
        <v>38</v>
      </c>
      <c r="GU85" s="410" t="s">
        <v>38</v>
      </c>
      <c r="GV85" s="426" t="s">
        <v>38</v>
      </c>
      <c r="GX85" s="349" t="s">
        <v>299</v>
      </c>
      <c r="GY85" s="356">
        <v>3100</v>
      </c>
      <c r="GZ85" s="356"/>
      <c r="HA85" s="362" t="s">
        <v>260</v>
      </c>
      <c r="HB85" s="365" t="s">
        <v>136</v>
      </c>
      <c r="HC85" s="399">
        <v>2</v>
      </c>
      <c r="HD85" s="406" t="s">
        <v>38</v>
      </c>
      <c r="HE85" s="410" t="s">
        <v>38</v>
      </c>
      <c r="HF85" s="410" t="s">
        <v>38</v>
      </c>
      <c r="HG85" s="410" t="s">
        <v>38</v>
      </c>
      <c r="HH85" s="414" t="s">
        <v>38</v>
      </c>
      <c r="HI85" s="418" t="s">
        <v>38</v>
      </c>
      <c r="HJ85" s="410" t="s">
        <v>38</v>
      </c>
      <c r="HK85" s="410" t="s">
        <v>38</v>
      </c>
      <c r="HL85" s="410" t="s">
        <v>38</v>
      </c>
      <c r="HM85" s="410" t="s">
        <v>38</v>
      </c>
      <c r="HN85" s="410" t="s">
        <v>38</v>
      </c>
      <c r="HO85" s="410" t="s">
        <v>38</v>
      </c>
      <c r="HP85" s="410" t="s">
        <v>38</v>
      </c>
      <c r="HQ85" s="410" t="s">
        <v>38</v>
      </c>
      <c r="HR85" s="410" t="s">
        <v>38</v>
      </c>
      <c r="HS85" s="410">
        <v>1</v>
      </c>
      <c r="HT85" s="410" t="s">
        <v>38</v>
      </c>
      <c r="HU85" s="410" t="s">
        <v>38</v>
      </c>
      <c r="HV85" s="410">
        <v>1</v>
      </c>
      <c r="HW85" s="410" t="s">
        <v>38</v>
      </c>
      <c r="HX85" s="410" t="s">
        <v>38</v>
      </c>
      <c r="HY85" s="410" t="s">
        <v>38</v>
      </c>
      <c r="HZ85" s="410" t="s">
        <v>38</v>
      </c>
      <c r="IA85" s="410" t="s">
        <v>38</v>
      </c>
      <c r="IB85" s="410" t="s">
        <v>38</v>
      </c>
      <c r="IC85" s="410" t="s">
        <v>38</v>
      </c>
      <c r="ID85" s="426" t="s">
        <v>38</v>
      </c>
      <c r="IF85" s="349" t="s">
        <v>299</v>
      </c>
      <c r="IG85" s="356">
        <v>3100</v>
      </c>
      <c r="IH85" s="356"/>
      <c r="II85" s="362" t="s">
        <v>260</v>
      </c>
      <c r="IJ85" s="365" t="s">
        <v>136</v>
      </c>
      <c r="IK85" s="399" t="s">
        <v>38</v>
      </c>
      <c r="IL85" s="406" t="s">
        <v>38</v>
      </c>
      <c r="IM85" s="410" t="s">
        <v>38</v>
      </c>
      <c r="IN85" s="410" t="s">
        <v>38</v>
      </c>
      <c r="IO85" s="410" t="s">
        <v>38</v>
      </c>
      <c r="IP85" s="414" t="s">
        <v>38</v>
      </c>
      <c r="IQ85" s="418" t="s">
        <v>38</v>
      </c>
      <c r="IR85" s="410" t="s">
        <v>38</v>
      </c>
      <c r="IS85" s="410" t="s">
        <v>38</v>
      </c>
      <c r="IT85" s="410" t="s">
        <v>38</v>
      </c>
      <c r="IU85" s="410" t="s">
        <v>38</v>
      </c>
      <c r="IV85" s="410" t="s">
        <v>38</v>
      </c>
      <c r="IW85" s="410" t="s">
        <v>38</v>
      </c>
      <c r="IX85" s="410" t="s">
        <v>38</v>
      </c>
      <c r="IY85" s="410" t="s">
        <v>38</v>
      </c>
      <c r="IZ85" s="410" t="s">
        <v>38</v>
      </c>
      <c r="JA85" s="410" t="s">
        <v>38</v>
      </c>
      <c r="JB85" s="410" t="s">
        <v>38</v>
      </c>
      <c r="JC85" s="410" t="s">
        <v>38</v>
      </c>
      <c r="JD85" s="410" t="s">
        <v>38</v>
      </c>
      <c r="JE85" s="410" t="s">
        <v>38</v>
      </c>
      <c r="JF85" s="410" t="s">
        <v>38</v>
      </c>
      <c r="JG85" s="410" t="s">
        <v>38</v>
      </c>
      <c r="JH85" s="410" t="s">
        <v>38</v>
      </c>
      <c r="JI85" s="410" t="s">
        <v>38</v>
      </c>
      <c r="JJ85" s="410" t="s">
        <v>38</v>
      </c>
      <c r="JK85" s="410" t="s">
        <v>38</v>
      </c>
      <c r="JL85" s="426" t="s">
        <v>38</v>
      </c>
      <c r="JN85" s="349" t="s">
        <v>299</v>
      </c>
      <c r="JO85" s="356">
        <v>3100</v>
      </c>
      <c r="JP85" s="356"/>
      <c r="JQ85" s="362" t="s">
        <v>260</v>
      </c>
      <c r="JR85" s="365" t="s">
        <v>136</v>
      </c>
      <c r="JS85" s="399">
        <v>4</v>
      </c>
      <c r="JT85" s="406" t="s">
        <v>38</v>
      </c>
      <c r="JU85" s="410" t="s">
        <v>38</v>
      </c>
      <c r="JV85" s="410" t="s">
        <v>38</v>
      </c>
      <c r="JW85" s="410" t="s">
        <v>38</v>
      </c>
      <c r="JX85" s="414" t="s">
        <v>38</v>
      </c>
      <c r="JY85" s="418" t="s">
        <v>38</v>
      </c>
      <c r="JZ85" s="410" t="s">
        <v>38</v>
      </c>
      <c r="KA85" s="410" t="s">
        <v>38</v>
      </c>
      <c r="KB85" s="410" t="s">
        <v>38</v>
      </c>
      <c r="KC85" s="410" t="s">
        <v>38</v>
      </c>
      <c r="KD85" s="410" t="s">
        <v>38</v>
      </c>
      <c r="KE85" s="410" t="s">
        <v>38</v>
      </c>
      <c r="KF85" s="410" t="s">
        <v>38</v>
      </c>
      <c r="KG85" s="410" t="s">
        <v>38</v>
      </c>
      <c r="KH85" s="410" t="s">
        <v>38</v>
      </c>
      <c r="KI85" s="410" t="s">
        <v>38</v>
      </c>
      <c r="KJ85" s="410" t="s">
        <v>38</v>
      </c>
      <c r="KK85" s="410" t="s">
        <v>38</v>
      </c>
      <c r="KL85" s="410" t="s">
        <v>38</v>
      </c>
      <c r="KM85" s="410" t="s">
        <v>38</v>
      </c>
      <c r="KN85" s="410">
        <v>1</v>
      </c>
      <c r="KO85" s="410">
        <v>1</v>
      </c>
      <c r="KP85" s="410">
        <v>1</v>
      </c>
      <c r="KQ85" s="410">
        <v>1</v>
      </c>
      <c r="KR85" s="410" t="s">
        <v>38</v>
      </c>
      <c r="KS85" s="410" t="s">
        <v>38</v>
      </c>
      <c r="KT85" s="426" t="s">
        <v>38</v>
      </c>
    </row>
    <row r="86" spans="2:306" ht="18.75" customHeight="1">
      <c r="B86" s="349"/>
      <c r="C86" s="356"/>
      <c r="D86" s="356"/>
      <c r="E86" s="362"/>
      <c r="F86" s="366" t="s">
        <v>17</v>
      </c>
      <c r="G86" s="370">
        <f t="shared" si="14"/>
        <v>4</v>
      </c>
      <c r="H86" s="370">
        <v>0</v>
      </c>
      <c r="I86" s="370">
        <v>0</v>
      </c>
      <c r="J86" s="370">
        <v>0</v>
      </c>
      <c r="K86" s="370">
        <v>0</v>
      </c>
      <c r="L86" s="370">
        <v>0</v>
      </c>
      <c r="M86" s="370">
        <v>0</v>
      </c>
      <c r="N86" s="370">
        <v>0</v>
      </c>
      <c r="O86" s="370">
        <v>0</v>
      </c>
      <c r="P86" s="370">
        <v>0</v>
      </c>
      <c r="Q86" s="370">
        <v>0</v>
      </c>
      <c r="R86" s="370">
        <v>0</v>
      </c>
      <c r="S86" s="370">
        <v>0</v>
      </c>
      <c r="T86" s="370">
        <v>0</v>
      </c>
      <c r="U86" s="370">
        <v>0</v>
      </c>
      <c r="V86" s="370">
        <v>0</v>
      </c>
      <c r="W86" s="370">
        <v>0</v>
      </c>
      <c r="X86" s="370">
        <v>0</v>
      </c>
      <c r="Y86" s="370">
        <v>0</v>
      </c>
      <c r="Z86" s="370">
        <v>0</v>
      </c>
      <c r="AA86" s="370">
        <v>0</v>
      </c>
      <c r="AB86" s="370">
        <v>0</v>
      </c>
      <c r="AC86" s="370">
        <v>1</v>
      </c>
      <c r="AD86" s="370">
        <v>1</v>
      </c>
      <c r="AE86" s="370">
        <v>1</v>
      </c>
      <c r="AF86" s="370">
        <v>1</v>
      </c>
      <c r="AG86" s="370">
        <v>0</v>
      </c>
      <c r="AJ86" s="349"/>
      <c r="AK86" s="356"/>
      <c r="AL86" s="356"/>
      <c r="AM86" s="362"/>
      <c r="AN86" s="366" t="s">
        <v>17</v>
      </c>
      <c r="AO86" s="381">
        <f t="shared" si="15"/>
        <v>4</v>
      </c>
      <c r="AP86" s="385">
        <v>0</v>
      </c>
      <c r="AQ86" s="389">
        <v>0</v>
      </c>
      <c r="AR86" s="389">
        <v>0</v>
      </c>
      <c r="AS86" s="389">
        <v>0</v>
      </c>
      <c r="AT86" s="389">
        <v>0</v>
      </c>
      <c r="AU86" s="389">
        <v>0</v>
      </c>
      <c r="AV86" s="389">
        <v>0</v>
      </c>
      <c r="AW86" s="389">
        <v>0</v>
      </c>
      <c r="AX86" s="389">
        <v>0</v>
      </c>
      <c r="AY86" s="389">
        <v>0</v>
      </c>
      <c r="AZ86" s="389">
        <v>0</v>
      </c>
      <c r="BA86" s="389">
        <v>0</v>
      </c>
      <c r="BB86" s="389">
        <v>0</v>
      </c>
      <c r="BC86" s="389">
        <v>0</v>
      </c>
      <c r="BD86" s="389">
        <v>0</v>
      </c>
      <c r="BE86" s="389">
        <v>0</v>
      </c>
      <c r="BF86" s="389">
        <v>0</v>
      </c>
      <c r="BG86" s="389">
        <v>0</v>
      </c>
      <c r="BH86" s="389">
        <v>0</v>
      </c>
      <c r="BI86" s="389">
        <v>0</v>
      </c>
      <c r="BJ86" s="389">
        <v>0</v>
      </c>
      <c r="BK86" s="389">
        <v>2</v>
      </c>
      <c r="BL86" s="389">
        <v>0</v>
      </c>
      <c r="BM86" s="389">
        <v>2</v>
      </c>
      <c r="BN86" s="389">
        <v>0</v>
      </c>
      <c r="BO86" s="381">
        <v>0</v>
      </c>
      <c r="BQ86" s="349"/>
      <c r="BR86" s="356"/>
      <c r="BS86" s="356"/>
      <c r="BT86" s="362"/>
      <c r="BU86" s="366" t="s">
        <v>17</v>
      </c>
      <c r="BV86" s="400">
        <v>5</v>
      </c>
      <c r="BW86" s="405" t="s">
        <v>38</v>
      </c>
      <c r="BX86" s="409" t="s">
        <v>38</v>
      </c>
      <c r="BY86" s="409" t="s">
        <v>38</v>
      </c>
      <c r="BZ86" s="409" t="s">
        <v>38</v>
      </c>
      <c r="CA86" s="413" t="s">
        <v>38</v>
      </c>
      <c r="CB86" s="405" t="s">
        <v>38</v>
      </c>
      <c r="CC86" s="409" t="s">
        <v>38</v>
      </c>
      <c r="CD86" s="409" t="s">
        <v>38</v>
      </c>
      <c r="CE86" s="409" t="s">
        <v>38</v>
      </c>
      <c r="CF86" s="409" t="s">
        <v>38</v>
      </c>
      <c r="CG86" s="409" t="s">
        <v>38</v>
      </c>
      <c r="CH86" s="409" t="s">
        <v>38</v>
      </c>
      <c r="CI86" s="409" t="s">
        <v>38</v>
      </c>
      <c r="CJ86" s="409" t="s">
        <v>38</v>
      </c>
      <c r="CK86" s="409" t="s">
        <v>38</v>
      </c>
      <c r="CL86" s="409" t="s">
        <v>38</v>
      </c>
      <c r="CM86" s="409" t="s">
        <v>38</v>
      </c>
      <c r="CN86" s="409" t="s">
        <v>38</v>
      </c>
      <c r="CO86" s="409">
        <v>1</v>
      </c>
      <c r="CP86" s="409" t="s">
        <v>38</v>
      </c>
      <c r="CQ86" s="409" t="s">
        <v>38</v>
      </c>
      <c r="CR86" s="409">
        <v>1</v>
      </c>
      <c r="CS86" s="409">
        <v>2</v>
      </c>
      <c r="CT86" s="409">
        <v>1</v>
      </c>
      <c r="CU86" s="409" t="s">
        <v>38</v>
      </c>
      <c r="CV86" s="409" t="s">
        <v>38</v>
      </c>
      <c r="CW86" s="425" t="s">
        <v>38</v>
      </c>
      <c r="CZ86" s="349"/>
      <c r="DA86" s="356"/>
      <c r="DB86" s="356"/>
      <c r="DC86" s="362"/>
      <c r="DD86" s="366" t="s">
        <v>17</v>
      </c>
      <c r="DE86" s="400">
        <v>5</v>
      </c>
      <c r="DF86" s="405" t="s">
        <v>38</v>
      </c>
      <c r="DG86" s="409" t="s">
        <v>38</v>
      </c>
      <c r="DH86" s="409" t="s">
        <v>38</v>
      </c>
      <c r="DI86" s="409" t="s">
        <v>38</v>
      </c>
      <c r="DJ86" s="413" t="s">
        <v>38</v>
      </c>
      <c r="DK86" s="405" t="s">
        <v>38</v>
      </c>
      <c r="DL86" s="409" t="s">
        <v>38</v>
      </c>
      <c r="DM86" s="409" t="s">
        <v>38</v>
      </c>
      <c r="DN86" s="409" t="s">
        <v>38</v>
      </c>
      <c r="DO86" s="409" t="s">
        <v>38</v>
      </c>
      <c r="DP86" s="409" t="s">
        <v>38</v>
      </c>
      <c r="DQ86" s="409" t="s">
        <v>38</v>
      </c>
      <c r="DR86" s="409" t="s">
        <v>38</v>
      </c>
      <c r="DS86" s="409" t="s">
        <v>38</v>
      </c>
      <c r="DT86" s="409" t="s">
        <v>38</v>
      </c>
      <c r="DU86" s="409" t="s">
        <v>38</v>
      </c>
      <c r="DV86" s="409" t="s">
        <v>38</v>
      </c>
      <c r="DW86" s="409" t="s">
        <v>38</v>
      </c>
      <c r="DX86" s="409" t="s">
        <v>38</v>
      </c>
      <c r="DY86" s="409">
        <v>1</v>
      </c>
      <c r="DZ86" s="409">
        <v>2</v>
      </c>
      <c r="EA86" s="409" t="s">
        <v>38</v>
      </c>
      <c r="EB86" s="409">
        <v>1</v>
      </c>
      <c r="EC86" s="409" t="s">
        <v>38</v>
      </c>
      <c r="ED86" s="409">
        <v>1</v>
      </c>
      <c r="EE86" s="409" t="s">
        <v>38</v>
      </c>
      <c r="EF86" s="425" t="s">
        <v>38</v>
      </c>
      <c r="EH86" s="349"/>
      <c r="EI86" s="356"/>
      <c r="EJ86" s="356"/>
      <c r="EK86" s="362"/>
      <c r="EL86" s="366" t="s">
        <v>17</v>
      </c>
      <c r="EM86" s="428">
        <v>4</v>
      </c>
      <c r="EN86" s="431" t="s">
        <v>38</v>
      </c>
      <c r="EO86" s="434" t="s">
        <v>38</v>
      </c>
      <c r="EP86" s="434" t="s">
        <v>38</v>
      </c>
      <c r="EQ86" s="434" t="s">
        <v>38</v>
      </c>
      <c r="ER86" s="425" t="s">
        <v>38</v>
      </c>
      <c r="ES86" s="431" t="s">
        <v>38</v>
      </c>
      <c r="ET86" s="434" t="s">
        <v>38</v>
      </c>
      <c r="EU86" s="434" t="s">
        <v>38</v>
      </c>
      <c r="EV86" s="434" t="s">
        <v>38</v>
      </c>
      <c r="EW86" s="434" t="s">
        <v>38</v>
      </c>
      <c r="EX86" s="434" t="s">
        <v>38</v>
      </c>
      <c r="EY86" s="434" t="s">
        <v>38</v>
      </c>
      <c r="EZ86" s="434" t="s">
        <v>38</v>
      </c>
      <c r="FA86" s="434" t="s">
        <v>38</v>
      </c>
      <c r="FB86" s="434" t="s">
        <v>38</v>
      </c>
      <c r="FC86" s="434" t="s">
        <v>38</v>
      </c>
      <c r="FD86" s="434" t="s">
        <v>38</v>
      </c>
      <c r="FE86" s="434" t="s">
        <v>38</v>
      </c>
      <c r="FF86" s="434" t="s">
        <v>38</v>
      </c>
      <c r="FG86" s="434" t="s">
        <v>38</v>
      </c>
      <c r="FH86" s="434" t="s">
        <v>38</v>
      </c>
      <c r="FI86" s="434">
        <v>1</v>
      </c>
      <c r="FJ86" s="434">
        <v>2</v>
      </c>
      <c r="FK86" s="434">
        <v>1</v>
      </c>
      <c r="FL86" s="434" t="s">
        <v>38</v>
      </c>
      <c r="FM86" s="434" t="s">
        <v>38</v>
      </c>
      <c r="FN86" s="425" t="s">
        <v>38</v>
      </c>
      <c r="FP86" s="349"/>
      <c r="FQ86" s="356"/>
      <c r="FR86" s="356"/>
      <c r="FS86" s="362"/>
      <c r="FT86" s="366" t="s">
        <v>17</v>
      </c>
      <c r="FU86" s="400">
        <v>4</v>
      </c>
      <c r="FV86" s="405" t="s">
        <v>38</v>
      </c>
      <c r="FW86" s="409" t="s">
        <v>38</v>
      </c>
      <c r="FX86" s="409" t="s">
        <v>38</v>
      </c>
      <c r="FY86" s="409" t="s">
        <v>38</v>
      </c>
      <c r="FZ86" s="413" t="s">
        <v>38</v>
      </c>
      <c r="GA86" s="405" t="s">
        <v>38</v>
      </c>
      <c r="GB86" s="409" t="s">
        <v>38</v>
      </c>
      <c r="GC86" s="409" t="s">
        <v>38</v>
      </c>
      <c r="GD86" s="409" t="s">
        <v>38</v>
      </c>
      <c r="GE86" s="409" t="s">
        <v>38</v>
      </c>
      <c r="GF86" s="409" t="s">
        <v>38</v>
      </c>
      <c r="GG86" s="409" t="s">
        <v>38</v>
      </c>
      <c r="GH86" s="409" t="s">
        <v>38</v>
      </c>
      <c r="GI86" s="409" t="s">
        <v>38</v>
      </c>
      <c r="GJ86" s="409" t="s">
        <v>38</v>
      </c>
      <c r="GK86" s="409" t="s">
        <v>38</v>
      </c>
      <c r="GL86" s="409" t="s">
        <v>38</v>
      </c>
      <c r="GM86" s="409" t="s">
        <v>38</v>
      </c>
      <c r="GN86" s="409" t="s">
        <v>38</v>
      </c>
      <c r="GO86" s="409" t="s">
        <v>38</v>
      </c>
      <c r="GP86" s="409" t="s">
        <v>38</v>
      </c>
      <c r="GQ86" s="409" t="s">
        <v>38</v>
      </c>
      <c r="GR86" s="409">
        <v>1</v>
      </c>
      <c r="GS86" s="409">
        <v>2</v>
      </c>
      <c r="GT86" s="409">
        <v>1</v>
      </c>
      <c r="GU86" s="409" t="s">
        <v>38</v>
      </c>
      <c r="GV86" s="425" t="s">
        <v>38</v>
      </c>
      <c r="GX86" s="349"/>
      <c r="GY86" s="356"/>
      <c r="GZ86" s="356"/>
      <c r="HA86" s="362"/>
      <c r="HB86" s="366" t="s">
        <v>17</v>
      </c>
      <c r="HC86" s="400">
        <v>7</v>
      </c>
      <c r="HD86" s="405" t="s">
        <v>38</v>
      </c>
      <c r="HE86" s="409" t="s">
        <v>38</v>
      </c>
      <c r="HF86" s="409" t="s">
        <v>38</v>
      </c>
      <c r="HG86" s="409" t="s">
        <v>38</v>
      </c>
      <c r="HH86" s="413" t="s">
        <v>38</v>
      </c>
      <c r="HI86" s="417" t="s">
        <v>38</v>
      </c>
      <c r="HJ86" s="409" t="s">
        <v>38</v>
      </c>
      <c r="HK86" s="409" t="s">
        <v>38</v>
      </c>
      <c r="HL86" s="409" t="s">
        <v>38</v>
      </c>
      <c r="HM86" s="409" t="s">
        <v>38</v>
      </c>
      <c r="HN86" s="409" t="s">
        <v>38</v>
      </c>
      <c r="HO86" s="409" t="s">
        <v>38</v>
      </c>
      <c r="HP86" s="409" t="s">
        <v>38</v>
      </c>
      <c r="HQ86" s="409">
        <v>1</v>
      </c>
      <c r="HR86" s="409" t="s">
        <v>38</v>
      </c>
      <c r="HS86" s="409" t="s">
        <v>38</v>
      </c>
      <c r="HT86" s="409" t="s">
        <v>38</v>
      </c>
      <c r="HU86" s="409" t="s">
        <v>38</v>
      </c>
      <c r="HV86" s="409" t="s">
        <v>38</v>
      </c>
      <c r="HW86" s="409" t="s">
        <v>38</v>
      </c>
      <c r="HX86" s="409" t="s">
        <v>38</v>
      </c>
      <c r="HY86" s="409">
        <v>1</v>
      </c>
      <c r="HZ86" s="409">
        <v>3</v>
      </c>
      <c r="IA86" s="409">
        <v>1</v>
      </c>
      <c r="IB86" s="409" t="s">
        <v>38</v>
      </c>
      <c r="IC86" s="409">
        <v>1</v>
      </c>
      <c r="ID86" s="425" t="s">
        <v>38</v>
      </c>
      <c r="IF86" s="349"/>
      <c r="IG86" s="356"/>
      <c r="IH86" s="356"/>
      <c r="II86" s="362"/>
      <c r="IJ86" s="366" t="s">
        <v>17</v>
      </c>
      <c r="IK86" s="400">
        <v>3</v>
      </c>
      <c r="IL86" s="405" t="s">
        <v>38</v>
      </c>
      <c r="IM86" s="409" t="s">
        <v>38</v>
      </c>
      <c r="IN86" s="409" t="s">
        <v>38</v>
      </c>
      <c r="IO86" s="409" t="s">
        <v>38</v>
      </c>
      <c r="IP86" s="413" t="s">
        <v>38</v>
      </c>
      <c r="IQ86" s="417" t="s">
        <v>38</v>
      </c>
      <c r="IR86" s="409" t="s">
        <v>38</v>
      </c>
      <c r="IS86" s="409" t="s">
        <v>38</v>
      </c>
      <c r="IT86" s="409" t="s">
        <v>38</v>
      </c>
      <c r="IU86" s="409" t="s">
        <v>38</v>
      </c>
      <c r="IV86" s="409" t="s">
        <v>38</v>
      </c>
      <c r="IW86" s="409" t="s">
        <v>38</v>
      </c>
      <c r="IX86" s="409" t="s">
        <v>38</v>
      </c>
      <c r="IY86" s="409" t="s">
        <v>38</v>
      </c>
      <c r="IZ86" s="409" t="s">
        <v>38</v>
      </c>
      <c r="JA86" s="409" t="s">
        <v>38</v>
      </c>
      <c r="JB86" s="409" t="s">
        <v>38</v>
      </c>
      <c r="JC86" s="409">
        <v>1</v>
      </c>
      <c r="JD86" s="409" t="s">
        <v>38</v>
      </c>
      <c r="JE86" s="409" t="s">
        <v>38</v>
      </c>
      <c r="JF86" s="409" t="s">
        <v>38</v>
      </c>
      <c r="JG86" s="409">
        <v>1</v>
      </c>
      <c r="JH86" s="409" t="s">
        <v>38</v>
      </c>
      <c r="JI86" s="409" t="s">
        <v>38</v>
      </c>
      <c r="JJ86" s="409">
        <v>1</v>
      </c>
      <c r="JK86" s="409" t="s">
        <v>38</v>
      </c>
      <c r="JL86" s="425" t="s">
        <v>38</v>
      </c>
      <c r="JN86" s="349"/>
      <c r="JO86" s="356"/>
      <c r="JP86" s="356"/>
      <c r="JQ86" s="362"/>
      <c r="JR86" s="366" t="s">
        <v>17</v>
      </c>
      <c r="JS86" s="400">
        <v>1</v>
      </c>
      <c r="JT86" s="405" t="s">
        <v>38</v>
      </c>
      <c r="JU86" s="409" t="s">
        <v>38</v>
      </c>
      <c r="JV86" s="409" t="s">
        <v>38</v>
      </c>
      <c r="JW86" s="409" t="s">
        <v>38</v>
      </c>
      <c r="JX86" s="413" t="s">
        <v>38</v>
      </c>
      <c r="JY86" s="417" t="s">
        <v>38</v>
      </c>
      <c r="JZ86" s="409" t="s">
        <v>38</v>
      </c>
      <c r="KA86" s="409" t="s">
        <v>38</v>
      </c>
      <c r="KB86" s="409" t="s">
        <v>38</v>
      </c>
      <c r="KC86" s="409" t="s">
        <v>38</v>
      </c>
      <c r="KD86" s="409" t="s">
        <v>38</v>
      </c>
      <c r="KE86" s="409" t="s">
        <v>38</v>
      </c>
      <c r="KF86" s="409" t="s">
        <v>38</v>
      </c>
      <c r="KG86" s="409" t="s">
        <v>38</v>
      </c>
      <c r="KH86" s="409" t="s">
        <v>38</v>
      </c>
      <c r="KI86" s="409" t="s">
        <v>38</v>
      </c>
      <c r="KJ86" s="409" t="s">
        <v>38</v>
      </c>
      <c r="KK86" s="409" t="s">
        <v>38</v>
      </c>
      <c r="KL86" s="409" t="s">
        <v>38</v>
      </c>
      <c r="KM86" s="409" t="s">
        <v>38</v>
      </c>
      <c r="KN86" s="409" t="s">
        <v>38</v>
      </c>
      <c r="KO86" s="409" t="s">
        <v>38</v>
      </c>
      <c r="KP86" s="409">
        <v>1</v>
      </c>
      <c r="KQ86" s="409" t="s">
        <v>38</v>
      </c>
      <c r="KR86" s="409" t="s">
        <v>38</v>
      </c>
      <c r="KS86" s="409" t="s">
        <v>38</v>
      </c>
      <c r="KT86" s="425" t="s">
        <v>38</v>
      </c>
    </row>
    <row r="87" spans="2:306" ht="18.75" customHeight="1">
      <c r="B87" s="349"/>
      <c r="C87" s="356">
        <v>3200</v>
      </c>
      <c r="D87" s="356"/>
      <c r="E87" s="363" t="s">
        <v>765</v>
      </c>
      <c r="F87" s="365" t="s">
        <v>136</v>
      </c>
      <c r="G87" s="369">
        <f t="shared" si="14"/>
        <v>2</v>
      </c>
      <c r="H87" s="369">
        <v>0</v>
      </c>
      <c r="I87" s="369">
        <v>0</v>
      </c>
      <c r="J87" s="369">
        <v>0</v>
      </c>
      <c r="K87" s="369">
        <v>0</v>
      </c>
      <c r="L87" s="369">
        <v>0</v>
      </c>
      <c r="M87" s="369">
        <v>0</v>
      </c>
      <c r="N87" s="369">
        <v>0</v>
      </c>
      <c r="O87" s="369">
        <v>0</v>
      </c>
      <c r="P87" s="369">
        <v>0</v>
      </c>
      <c r="Q87" s="369">
        <v>0</v>
      </c>
      <c r="R87" s="369">
        <v>0</v>
      </c>
      <c r="S87" s="369">
        <v>0</v>
      </c>
      <c r="T87" s="369">
        <v>0</v>
      </c>
      <c r="U87" s="369">
        <v>0</v>
      </c>
      <c r="V87" s="369">
        <v>0</v>
      </c>
      <c r="W87" s="369">
        <v>0</v>
      </c>
      <c r="X87" s="369">
        <v>0</v>
      </c>
      <c r="Y87" s="369">
        <v>0</v>
      </c>
      <c r="Z87" s="369">
        <v>0</v>
      </c>
      <c r="AA87" s="369">
        <v>0</v>
      </c>
      <c r="AB87" s="369">
        <v>0</v>
      </c>
      <c r="AC87" s="369">
        <v>0</v>
      </c>
      <c r="AD87" s="369">
        <v>1</v>
      </c>
      <c r="AE87" s="369">
        <v>0</v>
      </c>
      <c r="AF87" s="369">
        <v>1</v>
      </c>
      <c r="AG87" s="369">
        <v>0</v>
      </c>
      <c r="AJ87" s="349"/>
      <c r="AK87" s="356">
        <v>3200</v>
      </c>
      <c r="AL87" s="356"/>
      <c r="AM87" s="363" t="s">
        <v>765</v>
      </c>
      <c r="AN87" s="365" t="s">
        <v>136</v>
      </c>
      <c r="AO87" s="380">
        <f t="shared" si="15"/>
        <v>2</v>
      </c>
      <c r="AP87" s="384">
        <v>0</v>
      </c>
      <c r="AQ87" s="388">
        <v>0</v>
      </c>
      <c r="AR87" s="388">
        <v>0</v>
      </c>
      <c r="AS87" s="388">
        <v>0</v>
      </c>
      <c r="AT87" s="388">
        <v>0</v>
      </c>
      <c r="AU87" s="388">
        <v>0</v>
      </c>
      <c r="AV87" s="388">
        <v>0</v>
      </c>
      <c r="AW87" s="388">
        <v>0</v>
      </c>
      <c r="AX87" s="388">
        <v>0</v>
      </c>
      <c r="AY87" s="388">
        <v>0</v>
      </c>
      <c r="AZ87" s="388">
        <v>0</v>
      </c>
      <c r="BA87" s="388">
        <v>0</v>
      </c>
      <c r="BB87" s="388">
        <v>0</v>
      </c>
      <c r="BC87" s="388">
        <v>0</v>
      </c>
      <c r="BD87" s="388">
        <v>0</v>
      </c>
      <c r="BE87" s="388">
        <v>0</v>
      </c>
      <c r="BF87" s="388">
        <v>0</v>
      </c>
      <c r="BG87" s="388">
        <v>0</v>
      </c>
      <c r="BH87" s="388">
        <v>1</v>
      </c>
      <c r="BI87" s="388">
        <v>0</v>
      </c>
      <c r="BJ87" s="388">
        <v>0</v>
      </c>
      <c r="BK87" s="388">
        <v>1</v>
      </c>
      <c r="BL87" s="388">
        <v>0</v>
      </c>
      <c r="BM87" s="388">
        <v>0</v>
      </c>
      <c r="BN87" s="388">
        <v>0</v>
      </c>
      <c r="BO87" s="380">
        <v>0</v>
      </c>
      <c r="BQ87" s="349"/>
      <c r="BR87" s="356">
        <v>3200</v>
      </c>
      <c r="BS87" s="356"/>
      <c r="BT87" s="363" t="s">
        <v>765</v>
      </c>
      <c r="BU87" s="365" t="s">
        <v>136</v>
      </c>
      <c r="BV87" s="399">
        <v>3</v>
      </c>
      <c r="BW87" s="406" t="s">
        <v>38</v>
      </c>
      <c r="BX87" s="410" t="s">
        <v>38</v>
      </c>
      <c r="BY87" s="410" t="s">
        <v>38</v>
      </c>
      <c r="BZ87" s="410" t="s">
        <v>38</v>
      </c>
      <c r="CA87" s="414" t="s">
        <v>38</v>
      </c>
      <c r="CB87" s="406" t="s">
        <v>38</v>
      </c>
      <c r="CC87" s="410" t="s">
        <v>38</v>
      </c>
      <c r="CD87" s="410" t="s">
        <v>38</v>
      </c>
      <c r="CE87" s="410" t="s">
        <v>38</v>
      </c>
      <c r="CF87" s="410" t="s">
        <v>38</v>
      </c>
      <c r="CG87" s="410" t="s">
        <v>38</v>
      </c>
      <c r="CH87" s="410" t="s">
        <v>38</v>
      </c>
      <c r="CI87" s="410" t="s">
        <v>38</v>
      </c>
      <c r="CJ87" s="410" t="s">
        <v>38</v>
      </c>
      <c r="CK87" s="410" t="s">
        <v>38</v>
      </c>
      <c r="CL87" s="410" t="s">
        <v>38</v>
      </c>
      <c r="CM87" s="410" t="s">
        <v>38</v>
      </c>
      <c r="CN87" s="410" t="s">
        <v>38</v>
      </c>
      <c r="CO87" s="410">
        <v>1</v>
      </c>
      <c r="CP87" s="410" t="s">
        <v>38</v>
      </c>
      <c r="CQ87" s="410" t="s">
        <v>38</v>
      </c>
      <c r="CR87" s="410" t="s">
        <v>38</v>
      </c>
      <c r="CS87" s="410">
        <v>2</v>
      </c>
      <c r="CT87" s="410" t="s">
        <v>38</v>
      </c>
      <c r="CU87" s="410" t="s">
        <v>38</v>
      </c>
      <c r="CV87" s="410" t="s">
        <v>38</v>
      </c>
      <c r="CW87" s="426" t="s">
        <v>38</v>
      </c>
      <c r="CZ87" s="349"/>
      <c r="DA87" s="356">
        <v>3200</v>
      </c>
      <c r="DB87" s="356"/>
      <c r="DC87" s="363" t="s">
        <v>765</v>
      </c>
      <c r="DD87" s="365" t="s">
        <v>136</v>
      </c>
      <c r="DE87" s="399">
        <v>8</v>
      </c>
      <c r="DF87" s="406" t="s">
        <v>38</v>
      </c>
      <c r="DG87" s="410" t="s">
        <v>38</v>
      </c>
      <c r="DH87" s="410" t="s">
        <v>38</v>
      </c>
      <c r="DI87" s="410">
        <v>1</v>
      </c>
      <c r="DJ87" s="414" t="s">
        <v>38</v>
      </c>
      <c r="DK87" s="406">
        <v>1</v>
      </c>
      <c r="DL87" s="410" t="s">
        <v>38</v>
      </c>
      <c r="DM87" s="410" t="s">
        <v>38</v>
      </c>
      <c r="DN87" s="410" t="s">
        <v>38</v>
      </c>
      <c r="DO87" s="410" t="s">
        <v>38</v>
      </c>
      <c r="DP87" s="410" t="s">
        <v>38</v>
      </c>
      <c r="DQ87" s="410" t="s">
        <v>38</v>
      </c>
      <c r="DR87" s="410" t="s">
        <v>38</v>
      </c>
      <c r="DS87" s="410" t="s">
        <v>38</v>
      </c>
      <c r="DT87" s="410" t="s">
        <v>38</v>
      </c>
      <c r="DU87" s="410" t="s">
        <v>38</v>
      </c>
      <c r="DV87" s="410" t="s">
        <v>38</v>
      </c>
      <c r="DW87" s="410">
        <v>1</v>
      </c>
      <c r="DX87" s="410">
        <v>3</v>
      </c>
      <c r="DY87" s="410" t="s">
        <v>38</v>
      </c>
      <c r="DZ87" s="410">
        <v>1</v>
      </c>
      <c r="EA87" s="410">
        <v>1</v>
      </c>
      <c r="EB87" s="410" t="s">
        <v>38</v>
      </c>
      <c r="EC87" s="410" t="s">
        <v>38</v>
      </c>
      <c r="ED87" s="410">
        <v>1</v>
      </c>
      <c r="EE87" s="410" t="s">
        <v>38</v>
      </c>
      <c r="EF87" s="426" t="s">
        <v>38</v>
      </c>
      <c r="EH87" s="349"/>
      <c r="EI87" s="356">
        <v>3200</v>
      </c>
      <c r="EJ87" s="356"/>
      <c r="EK87" s="363" t="s">
        <v>765</v>
      </c>
      <c r="EL87" s="365" t="s">
        <v>136</v>
      </c>
      <c r="EM87" s="429">
        <v>3</v>
      </c>
      <c r="EN87" s="432" t="s">
        <v>38</v>
      </c>
      <c r="EO87" s="435" t="s">
        <v>38</v>
      </c>
      <c r="EP87" s="435" t="s">
        <v>38</v>
      </c>
      <c r="EQ87" s="435" t="s">
        <v>38</v>
      </c>
      <c r="ER87" s="426" t="s">
        <v>38</v>
      </c>
      <c r="ES87" s="432" t="s">
        <v>38</v>
      </c>
      <c r="ET87" s="435" t="s">
        <v>38</v>
      </c>
      <c r="EU87" s="435" t="s">
        <v>38</v>
      </c>
      <c r="EV87" s="435" t="s">
        <v>38</v>
      </c>
      <c r="EW87" s="435" t="s">
        <v>38</v>
      </c>
      <c r="EX87" s="435" t="s">
        <v>38</v>
      </c>
      <c r="EY87" s="435" t="s">
        <v>38</v>
      </c>
      <c r="EZ87" s="435" t="s">
        <v>38</v>
      </c>
      <c r="FA87" s="435" t="s">
        <v>38</v>
      </c>
      <c r="FB87" s="435" t="s">
        <v>38</v>
      </c>
      <c r="FC87" s="435" t="s">
        <v>38</v>
      </c>
      <c r="FD87" s="435" t="s">
        <v>38</v>
      </c>
      <c r="FE87" s="435" t="s">
        <v>38</v>
      </c>
      <c r="FF87" s="435" t="s">
        <v>38</v>
      </c>
      <c r="FG87" s="435">
        <v>1</v>
      </c>
      <c r="FH87" s="435" t="s">
        <v>38</v>
      </c>
      <c r="FI87" s="435">
        <v>1</v>
      </c>
      <c r="FJ87" s="435" t="s">
        <v>38</v>
      </c>
      <c r="FK87" s="435" t="s">
        <v>38</v>
      </c>
      <c r="FL87" s="435" t="s">
        <v>38</v>
      </c>
      <c r="FM87" s="435">
        <v>1</v>
      </c>
      <c r="FN87" s="426" t="s">
        <v>38</v>
      </c>
      <c r="FP87" s="349"/>
      <c r="FQ87" s="356">
        <v>3200</v>
      </c>
      <c r="FR87" s="356"/>
      <c r="FS87" s="363" t="s">
        <v>765</v>
      </c>
      <c r="FT87" s="365" t="s">
        <v>136</v>
      </c>
      <c r="FU87" s="399">
        <v>3</v>
      </c>
      <c r="FV87" s="406" t="s">
        <v>38</v>
      </c>
      <c r="FW87" s="410" t="s">
        <v>38</v>
      </c>
      <c r="FX87" s="410" t="s">
        <v>38</v>
      </c>
      <c r="FY87" s="410" t="s">
        <v>38</v>
      </c>
      <c r="FZ87" s="414" t="s">
        <v>38</v>
      </c>
      <c r="GA87" s="406" t="s">
        <v>38</v>
      </c>
      <c r="GB87" s="410" t="s">
        <v>38</v>
      </c>
      <c r="GC87" s="410" t="s">
        <v>38</v>
      </c>
      <c r="GD87" s="410" t="s">
        <v>38</v>
      </c>
      <c r="GE87" s="410" t="s">
        <v>38</v>
      </c>
      <c r="GF87" s="410" t="s">
        <v>38</v>
      </c>
      <c r="GG87" s="410" t="s">
        <v>38</v>
      </c>
      <c r="GH87" s="410" t="s">
        <v>38</v>
      </c>
      <c r="GI87" s="410" t="s">
        <v>38</v>
      </c>
      <c r="GJ87" s="410" t="s">
        <v>38</v>
      </c>
      <c r="GK87" s="410" t="s">
        <v>38</v>
      </c>
      <c r="GL87" s="410" t="s">
        <v>38</v>
      </c>
      <c r="GM87" s="410" t="s">
        <v>38</v>
      </c>
      <c r="GN87" s="410">
        <v>2</v>
      </c>
      <c r="GO87" s="410" t="s">
        <v>38</v>
      </c>
      <c r="GP87" s="410" t="s">
        <v>38</v>
      </c>
      <c r="GQ87" s="410" t="s">
        <v>38</v>
      </c>
      <c r="GR87" s="410">
        <v>1</v>
      </c>
      <c r="GS87" s="410" t="s">
        <v>38</v>
      </c>
      <c r="GT87" s="410" t="s">
        <v>38</v>
      </c>
      <c r="GU87" s="410" t="s">
        <v>38</v>
      </c>
      <c r="GV87" s="426" t="s">
        <v>38</v>
      </c>
      <c r="GX87" s="349"/>
      <c r="GY87" s="356">
        <v>3200</v>
      </c>
      <c r="GZ87" s="356"/>
      <c r="HA87" s="363" t="s">
        <v>765</v>
      </c>
      <c r="HB87" s="365" t="s">
        <v>136</v>
      </c>
      <c r="HC87" s="399">
        <v>4</v>
      </c>
      <c r="HD87" s="406" t="s">
        <v>38</v>
      </c>
      <c r="HE87" s="410" t="s">
        <v>38</v>
      </c>
      <c r="HF87" s="410" t="s">
        <v>38</v>
      </c>
      <c r="HG87" s="410" t="s">
        <v>38</v>
      </c>
      <c r="HH87" s="414" t="s">
        <v>38</v>
      </c>
      <c r="HI87" s="418" t="s">
        <v>38</v>
      </c>
      <c r="HJ87" s="410" t="s">
        <v>38</v>
      </c>
      <c r="HK87" s="410" t="s">
        <v>38</v>
      </c>
      <c r="HL87" s="410" t="s">
        <v>38</v>
      </c>
      <c r="HM87" s="410" t="s">
        <v>38</v>
      </c>
      <c r="HN87" s="410" t="s">
        <v>38</v>
      </c>
      <c r="HO87" s="410" t="s">
        <v>38</v>
      </c>
      <c r="HP87" s="410" t="s">
        <v>38</v>
      </c>
      <c r="HQ87" s="410" t="s">
        <v>38</v>
      </c>
      <c r="HR87" s="410" t="s">
        <v>38</v>
      </c>
      <c r="HS87" s="410" t="s">
        <v>38</v>
      </c>
      <c r="HT87" s="410" t="s">
        <v>38</v>
      </c>
      <c r="HU87" s="410" t="s">
        <v>38</v>
      </c>
      <c r="HV87" s="410" t="s">
        <v>38</v>
      </c>
      <c r="HW87" s="410">
        <v>2</v>
      </c>
      <c r="HX87" s="410" t="s">
        <v>38</v>
      </c>
      <c r="HY87" s="410">
        <v>1</v>
      </c>
      <c r="HZ87" s="410">
        <v>1</v>
      </c>
      <c r="IA87" s="410" t="s">
        <v>38</v>
      </c>
      <c r="IB87" s="410" t="s">
        <v>38</v>
      </c>
      <c r="IC87" s="410" t="s">
        <v>38</v>
      </c>
      <c r="ID87" s="426" t="s">
        <v>38</v>
      </c>
      <c r="IF87" s="349"/>
      <c r="IG87" s="356">
        <v>3200</v>
      </c>
      <c r="IH87" s="356"/>
      <c r="II87" s="363" t="s">
        <v>765</v>
      </c>
      <c r="IJ87" s="365" t="s">
        <v>136</v>
      </c>
      <c r="IK87" s="399">
        <v>7</v>
      </c>
      <c r="IL87" s="406" t="s">
        <v>38</v>
      </c>
      <c r="IM87" s="410" t="s">
        <v>38</v>
      </c>
      <c r="IN87" s="410" t="s">
        <v>38</v>
      </c>
      <c r="IO87" s="410" t="s">
        <v>38</v>
      </c>
      <c r="IP87" s="414" t="s">
        <v>38</v>
      </c>
      <c r="IQ87" s="418" t="s">
        <v>38</v>
      </c>
      <c r="IR87" s="410" t="s">
        <v>38</v>
      </c>
      <c r="IS87" s="410" t="s">
        <v>38</v>
      </c>
      <c r="IT87" s="410" t="s">
        <v>38</v>
      </c>
      <c r="IU87" s="410" t="s">
        <v>38</v>
      </c>
      <c r="IV87" s="410" t="s">
        <v>38</v>
      </c>
      <c r="IW87" s="410" t="s">
        <v>38</v>
      </c>
      <c r="IX87" s="410" t="s">
        <v>38</v>
      </c>
      <c r="IY87" s="410" t="s">
        <v>38</v>
      </c>
      <c r="IZ87" s="410" t="s">
        <v>38</v>
      </c>
      <c r="JA87" s="410" t="s">
        <v>38</v>
      </c>
      <c r="JB87" s="410" t="s">
        <v>38</v>
      </c>
      <c r="JC87" s="410">
        <v>1</v>
      </c>
      <c r="JD87" s="410" t="s">
        <v>38</v>
      </c>
      <c r="JE87" s="410" t="s">
        <v>38</v>
      </c>
      <c r="JF87" s="410">
        <v>1</v>
      </c>
      <c r="JG87" s="410">
        <v>3</v>
      </c>
      <c r="JH87" s="410">
        <v>1</v>
      </c>
      <c r="JI87" s="410">
        <v>1</v>
      </c>
      <c r="JJ87" s="410" t="s">
        <v>38</v>
      </c>
      <c r="JK87" s="410" t="s">
        <v>38</v>
      </c>
      <c r="JL87" s="426" t="s">
        <v>38</v>
      </c>
      <c r="JN87" s="349"/>
      <c r="JO87" s="356">
        <v>3200</v>
      </c>
      <c r="JP87" s="356"/>
      <c r="JQ87" s="363" t="s">
        <v>765</v>
      </c>
      <c r="JR87" s="365" t="s">
        <v>136</v>
      </c>
      <c r="JS87" s="399">
        <v>1</v>
      </c>
      <c r="JT87" s="406" t="s">
        <v>38</v>
      </c>
      <c r="JU87" s="410" t="s">
        <v>38</v>
      </c>
      <c r="JV87" s="410" t="s">
        <v>38</v>
      </c>
      <c r="JW87" s="410" t="s">
        <v>38</v>
      </c>
      <c r="JX87" s="414" t="s">
        <v>38</v>
      </c>
      <c r="JY87" s="418" t="s">
        <v>38</v>
      </c>
      <c r="JZ87" s="410" t="s">
        <v>38</v>
      </c>
      <c r="KA87" s="410" t="s">
        <v>38</v>
      </c>
      <c r="KB87" s="410" t="s">
        <v>38</v>
      </c>
      <c r="KC87" s="410" t="s">
        <v>38</v>
      </c>
      <c r="KD87" s="410" t="s">
        <v>38</v>
      </c>
      <c r="KE87" s="410" t="s">
        <v>38</v>
      </c>
      <c r="KF87" s="410" t="s">
        <v>38</v>
      </c>
      <c r="KG87" s="410" t="s">
        <v>38</v>
      </c>
      <c r="KH87" s="410" t="s">
        <v>38</v>
      </c>
      <c r="KI87" s="410" t="s">
        <v>38</v>
      </c>
      <c r="KJ87" s="410" t="s">
        <v>38</v>
      </c>
      <c r="KK87" s="410" t="s">
        <v>38</v>
      </c>
      <c r="KL87" s="410" t="s">
        <v>38</v>
      </c>
      <c r="KM87" s="410" t="s">
        <v>38</v>
      </c>
      <c r="KN87" s="410" t="s">
        <v>38</v>
      </c>
      <c r="KO87" s="410">
        <v>1</v>
      </c>
      <c r="KP87" s="410" t="s">
        <v>38</v>
      </c>
      <c r="KQ87" s="410" t="s">
        <v>38</v>
      </c>
      <c r="KR87" s="410" t="s">
        <v>38</v>
      </c>
      <c r="KS87" s="410" t="s">
        <v>38</v>
      </c>
      <c r="KT87" s="426" t="s">
        <v>38</v>
      </c>
    </row>
    <row r="88" spans="2:306" ht="18.75" customHeight="1">
      <c r="B88" s="349"/>
      <c r="C88" s="356"/>
      <c r="D88" s="356"/>
      <c r="E88" s="362"/>
      <c r="F88" s="366" t="s">
        <v>17</v>
      </c>
      <c r="G88" s="370">
        <f t="shared" si="14"/>
        <v>2</v>
      </c>
      <c r="H88" s="370">
        <v>0</v>
      </c>
      <c r="I88" s="370">
        <v>0</v>
      </c>
      <c r="J88" s="370">
        <v>0</v>
      </c>
      <c r="K88" s="370">
        <v>0</v>
      </c>
      <c r="L88" s="370">
        <v>0</v>
      </c>
      <c r="M88" s="370">
        <v>0</v>
      </c>
      <c r="N88" s="370">
        <v>0</v>
      </c>
      <c r="O88" s="370">
        <v>0</v>
      </c>
      <c r="P88" s="370">
        <v>0</v>
      </c>
      <c r="Q88" s="370">
        <v>0</v>
      </c>
      <c r="R88" s="370">
        <v>0</v>
      </c>
      <c r="S88" s="370">
        <v>0</v>
      </c>
      <c r="T88" s="370">
        <v>0</v>
      </c>
      <c r="U88" s="370">
        <v>0</v>
      </c>
      <c r="V88" s="370">
        <v>0</v>
      </c>
      <c r="W88" s="370">
        <v>0</v>
      </c>
      <c r="X88" s="370">
        <v>0</v>
      </c>
      <c r="Y88" s="370">
        <v>0</v>
      </c>
      <c r="Z88" s="370">
        <v>0</v>
      </c>
      <c r="AA88" s="370">
        <v>1</v>
      </c>
      <c r="AB88" s="370">
        <v>0</v>
      </c>
      <c r="AC88" s="370">
        <v>0</v>
      </c>
      <c r="AD88" s="370">
        <v>0</v>
      </c>
      <c r="AE88" s="370">
        <v>0</v>
      </c>
      <c r="AF88" s="370">
        <v>1</v>
      </c>
      <c r="AG88" s="370">
        <v>0</v>
      </c>
      <c r="AJ88" s="349"/>
      <c r="AK88" s="356"/>
      <c r="AL88" s="356"/>
      <c r="AM88" s="362"/>
      <c r="AN88" s="366" t="s">
        <v>17</v>
      </c>
      <c r="AO88" s="381">
        <f t="shared" si="15"/>
        <v>1</v>
      </c>
      <c r="AP88" s="385">
        <v>0</v>
      </c>
      <c r="AQ88" s="389">
        <v>0</v>
      </c>
      <c r="AR88" s="389">
        <v>0</v>
      </c>
      <c r="AS88" s="389">
        <v>0</v>
      </c>
      <c r="AT88" s="389">
        <v>0</v>
      </c>
      <c r="AU88" s="389">
        <v>0</v>
      </c>
      <c r="AV88" s="389">
        <v>0</v>
      </c>
      <c r="AW88" s="389">
        <v>0</v>
      </c>
      <c r="AX88" s="389">
        <v>0</v>
      </c>
      <c r="AY88" s="389">
        <v>0</v>
      </c>
      <c r="AZ88" s="389">
        <v>0</v>
      </c>
      <c r="BA88" s="389">
        <v>0</v>
      </c>
      <c r="BB88" s="389">
        <v>0</v>
      </c>
      <c r="BC88" s="389">
        <v>0</v>
      </c>
      <c r="BD88" s="389">
        <v>0</v>
      </c>
      <c r="BE88" s="389">
        <v>0</v>
      </c>
      <c r="BF88" s="389">
        <v>0</v>
      </c>
      <c r="BG88" s="389">
        <v>0</v>
      </c>
      <c r="BH88" s="389">
        <v>1</v>
      </c>
      <c r="BI88" s="389">
        <v>0</v>
      </c>
      <c r="BJ88" s="389">
        <v>0</v>
      </c>
      <c r="BK88" s="389">
        <v>0</v>
      </c>
      <c r="BL88" s="389">
        <v>0</v>
      </c>
      <c r="BM88" s="389">
        <v>0</v>
      </c>
      <c r="BN88" s="389">
        <v>0</v>
      </c>
      <c r="BO88" s="381">
        <v>0</v>
      </c>
      <c r="BQ88" s="349"/>
      <c r="BR88" s="356"/>
      <c r="BS88" s="356"/>
      <c r="BT88" s="362"/>
      <c r="BU88" s="366" t="s">
        <v>17</v>
      </c>
      <c r="BV88" s="400">
        <v>3</v>
      </c>
      <c r="BW88" s="405" t="s">
        <v>38</v>
      </c>
      <c r="BX88" s="409" t="s">
        <v>38</v>
      </c>
      <c r="BY88" s="409" t="s">
        <v>38</v>
      </c>
      <c r="BZ88" s="409" t="s">
        <v>38</v>
      </c>
      <c r="CA88" s="413" t="s">
        <v>38</v>
      </c>
      <c r="CB88" s="405" t="s">
        <v>38</v>
      </c>
      <c r="CC88" s="409" t="s">
        <v>38</v>
      </c>
      <c r="CD88" s="409" t="s">
        <v>38</v>
      </c>
      <c r="CE88" s="409" t="s">
        <v>38</v>
      </c>
      <c r="CF88" s="409" t="s">
        <v>38</v>
      </c>
      <c r="CG88" s="409" t="s">
        <v>38</v>
      </c>
      <c r="CH88" s="409" t="s">
        <v>38</v>
      </c>
      <c r="CI88" s="409" t="s">
        <v>38</v>
      </c>
      <c r="CJ88" s="409" t="s">
        <v>38</v>
      </c>
      <c r="CK88" s="409" t="s">
        <v>38</v>
      </c>
      <c r="CL88" s="409" t="s">
        <v>38</v>
      </c>
      <c r="CM88" s="409" t="s">
        <v>38</v>
      </c>
      <c r="CN88" s="409" t="s">
        <v>38</v>
      </c>
      <c r="CO88" s="409" t="s">
        <v>38</v>
      </c>
      <c r="CP88" s="409" t="s">
        <v>38</v>
      </c>
      <c r="CQ88" s="409">
        <v>1</v>
      </c>
      <c r="CR88" s="409">
        <v>1</v>
      </c>
      <c r="CS88" s="409">
        <v>1</v>
      </c>
      <c r="CT88" s="409" t="s">
        <v>38</v>
      </c>
      <c r="CU88" s="409" t="s">
        <v>38</v>
      </c>
      <c r="CV88" s="409" t="s">
        <v>38</v>
      </c>
      <c r="CW88" s="425" t="s">
        <v>38</v>
      </c>
      <c r="CZ88" s="349"/>
      <c r="DA88" s="356"/>
      <c r="DB88" s="356"/>
      <c r="DC88" s="362"/>
      <c r="DD88" s="366" t="s">
        <v>17</v>
      </c>
      <c r="DE88" s="400">
        <v>5</v>
      </c>
      <c r="DF88" s="405" t="s">
        <v>38</v>
      </c>
      <c r="DG88" s="409" t="s">
        <v>38</v>
      </c>
      <c r="DH88" s="409" t="s">
        <v>38</v>
      </c>
      <c r="DI88" s="409" t="s">
        <v>38</v>
      </c>
      <c r="DJ88" s="413" t="s">
        <v>38</v>
      </c>
      <c r="DK88" s="405" t="s">
        <v>38</v>
      </c>
      <c r="DL88" s="409" t="s">
        <v>38</v>
      </c>
      <c r="DM88" s="409" t="s">
        <v>38</v>
      </c>
      <c r="DN88" s="409" t="s">
        <v>38</v>
      </c>
      <c r="DO88" s="409" t="s">
        <v>38</v>
      </c>
      <c r="DP88" s="409" t="s">
        <v>38</v>
      </c>
      <c r="DQ88" s="409" t="s">
        <v>38</v>
      </c>
      <c r="DR88" s="409" t="s">
        <v>38</v>
      </c>
      <c r="DS88" s="409" t="s">
        <v>38</v>
      </c>
      <c r="DT88" s="409" t="s">
        <v>38</v>
      </c>
      <c r="DU88" s="409" t="s">
        <v>38</v>
      </c>
      <c r="DV88" s="409" t="s">
        <v>38</v>
      </c>
      <c r="DW88" s="409" t="s">
        <v>38</v>
      </c>
      <c r="DX88" s="409" t="s">
        <v>38</v>
      </c>
      <c r="DY88" s="409" t="s">
        <v>38</v>
      </c>
      <c r="DZ88" s="409">
        <v>1</v>
      </c>
      <c r="EA88" s="409">
        <v>2</v>
      </c>
      <c r="EB88" s="409">
        <v>1</v>
      </c>
      <c r="EC88" s="409">
        <v>1</v>
      </c>
      <c r="ED88" s="409" t="s">
        <v>38</v>
      </c>
      <c r="EE88" s="409" t="s">
        <v>38</v>
      </c>
      <c r="EF88" s="425" t="s">
        <v>38</v>
      </c>
      <c r="EH88" s="349"/>
      <c r="EI88" s="356"/>
      <c r="EJ88" s="356"/>
      <c r="EK88" s="362"/>
      <c r="EL88" s="366" t="s">
        <v>17</v>
      </c>
      <c r="EM88" s="428">
        <v>1</v>
      </c>
      <c r="EN88" s="431" t="s">
        <v>38</v>
      </c>
      <c r="EO88" s="434" t="s">
        <v>38</v>
      </c>
      <c r="EP88" s="434" t="s">
        <v>38</v>
      </c>
      <c r="EQ88" s="434" t="s">
        <v>38</v>
      </c>
      <c r="ER88" s="425" t="s">
        <v>38</v>
      </c>
      <c r="ES88" s="431" t="s">
        <v>38</v>
      </c>
      <c r="ET88" s="434" t="s">
        <v>38</v>
      </c>
      <c r="EU88" s="434" t="s">
        <v>38</v>
      </c>
      <c r="EV88" s="434" t="s">
        <v>38</v>
      </c>
      <c r="EW88" s="434" t="s">
        <v>38</v>
      </c>
      <c r="EX88" s="434" t="s">
        <v>38</v>
      </c>
      <c r="EY88" s="434" t="s">
        <v>38</v>
      </c>
      <c r="EZ88" s="434" t="s">
        <v>38</v>
      </c>
      <c r="FA88" s="434" t="s">
        <v>38</v>
      </c>
      <c r="FB88" s="434" t="s">
        <v>38</v>
      </c>
      <c r="FC88" s="434" t="s">
        <v>38</v>
      </c>
      <c r="FD88" s="434" t="s">
        <v>38</v>
      </c>
      <c r="FE88" s="434" t="s">
        <v>38</v>
      </c>
      <c r="FF88" s="434" t="s">
        <v>38</v>
      </c>
      <c r="FG88" s="434" t="s">
        <v>38</v>
      </c>
      <c r="FH88" s="434" t="s">
        <v>38</v>
      </c>
      <c r="FI88" s="434" t="s">
        <v>38</v>
      </c>
      <c r="FJ88" s="434">
        <v>1</v>
      </c>
      <c r="FK88" s="434" t="s">
        <v>38</v>
      </c>
      <c r="FL88" s="434" t="s">
        <v>38</v>
      </c>
      <c r="FM88" s="434" t="s">
        <v>38</v>
      </c>
      <c r="FN88" s="425" t="s">
        <v>38</v>
      </c>
      <c r="FP88" s="349"/>
      <c r="FQ88" s="356"/>
      <c r="FR88" s="356"/>
      <c r="FS88" s="362"/>
      <c r="FT88" s="366" t="s">
        <v>17</v>
      </c>
      <c r="FU88" s="400">
        <v>6</v>
      </c>
      <c r="FV88" s="405" t="s">
        <v>38</v>
      </c>
      <c r="FW88" s="409" t="s">
        <v>38</v>
      </c>
      <c r="FX88" s="409" t="s">
        <v>38</v>
      </c>
      <c r="FY88" s="409" t="s">
        <v>38</v>
      </c>
      <c r="FZ88" s="413" t="s">
        <v>38</v>
      </c>
      <c r="GA88" s="405" t="s">
        <v>38</v>
      </c>
      <c r="GB88" s="409" t="s">
        <v>38</v>
      </c>
      <c r="GC88" s="409" t="s">
        <v>38</v>
      </c>
      <c r="GD88" s="409" t="s">
        <v>38</v>
      </c>
      <c r="GE88" s="409" t="s">
        <v>38</v>
      </c>
      <c r="GF88" s="409" t="s">
        <v>38</v>
      </c>
      <c r="GG88" s="409" t="s">
        <v>38</v>
      </c>
      <c r="GH88" s="409" t="s">
        <v>38</v>
      </c>
      <c r="GI88" s="409" t="s">
        <v>38</v>
      </c>
      <c r="GJ88" s="409" t="s">
        <v>38</v>
      </c>
      <c r="GK88" s="409" t="s">
        <v>38</v>
      </c>
      <c r="GL88" s="409">
        <v>1</v>
      </c>
      <c r="GM88" s="409" t="s">
        <v>38</v>
      </c>
      <c r="GN88" s="409" t="s">
        <v>38</v>
      </c>
      <c r="GO88" s="409">
        <v>1</v>
      </c>
      <c r="GP88" s="409" t="s">
        <v>38</v>
      </c>
      <c r="GQ88" s="409">
        <v>1</v>
      </c>
      <c r="GR88" s="409">
        <v>2</v>
      </c>
      <c r="GS88" s="409">
        <v>1</v>
      </c>
      <c r="GT88" s="409" t="s">
        <v>38</v>
      </c>
      <c r="GU88" s="409" t="s">
        <v>38</v>
      </c>
      <c r="GV88" s="425" t="s">
        <v>38</v>
      </c>
      <c r="GX88" s="349"/>
      <c r="GY88" s="356"/>
      <c r="GZ88" s="356"/>
      <c r="HA88" s="362"/>
      <c r="HB88" s="366" t="s">
        <v>17</v>
      </c>
      <c r="HC88" s="400">
        <v>3</v>
      </c>
      <c r="HD88" s="405" t="s">
        <v>38</v>
      </c>
      <c r="HE88" s="409" t="s">
        <v>38</v>
      </c>
      <c r="HF88" s="409" t="s">
        <v>38</v>
      </c>
      <c r="HG88" s="409" t="s">
        <v>38</v>
      </c>
      <c r="HH88" s="413" t="s">
        <v>38</v>
      </c>
      <c r="HI88" s="417" t="s">
        <v>38</v>
      </c>
      <c r="HJ88" s="409" t="s">
        <v>38</v>
      </c>
      <c r="HK88" s="409" t="s">
        <v>38</v>
      </c>
      <c r="HL88" s="409" t="s">
        <v>38</v>
      </c>
      <c r="HM88" s="409" t="s">
        <v>38</v>
      </c>
      <c r="HN88" s="409" t="s">
        <v>38</v>
      </c>
      <c r="HO88" s="409" t="s">
        <v>38</v>
      </c>
      <c r="HP88" s="409" t="s">
        <v>38</v>
      </c>
      <c r="HQ88" s="409" t="s">
        <v>38</v>
      </c>
      <c r="HR88" s="409" t="s">
        <v>38</v>
      </c>
      <c r="HS88" s="409" t="s">
        <v>38</v>
      </c>
      <c r="HT88" s="409" t="s">
        <v>38</v>
      </c>
      <c r="HU88" s="409" t="s">
        <v>38</v>
      </c>
      <c r="HV88" s="409" t="s">
        <v>38</v>
      </c>
      <c r="HW88" s="409" t="s">
        <v>38</v>
      </c>
      <c r="HX88" s="409" t="s">
        <v>38</v>
      </c>
      <c r="HY88" s="409">
        <v>1</v>
      </c>
      <c r="HZ88" s="409" t="s">
        <v>38</v>
      </c>
      <c r="IA88" s="409">
        <v>2</v>
      </c>
      <c r="IB88" s="409" t="s">
        <v>38</v>
      </c>
      <c r="IC88" s="409" t="s">
        <v>38</v>
      </c>
      <c r="ID88" s="425" t="s">
        <v>38</v>
      </c>
      <c r="IF88" s="349"/>
      <c r="IG88" s="356"/>
      <c r="IH88" s="356"/>
      <c r="II88" s="362"/>
      <c r="IJ88" s="366" t="s">
        <v>17</v>
      </c>
      <c r="IK88" s="400">
        <v>7</v>
      </c>
      <c r="IL88" s="405" t="s">
        <v>38</v>
      </c>
      <c r="IM88" s="409" t="s">
        <v>38</v>
      </c>
      <c r="IN88" s="409" t="s">
        <v>38</v>
      </c>
      <c r="IO88" s="409" t="s">
        <v>38</v>
      </c>
      <c r="IP88" s="413" t="s">
        <v>38</v>
      </c>
      <c r="IQ88" s="417" t="s">
        <v>38</v>
      </c>
      <c r="IR88" s="409" t="s">
        <v>38</v>
      </c>
      <c r="IS88" s="409" t="s">
        <v>38</v>
      </c>
      <c r="IT88" s="409" t="s">
        <v>38</v>
      </c>
      <c r="IU88" s="409" t="s">
        <v>38</v>
      </c>
      <c r="IV88" s="409" t="s">
        <v>38</v>
      </c>
      <c r="IW88" s="409" t="s">
        <v>38</v>
      </c>
      <c r="IX88" s="409" t="s">
        <v>38</v>
      </c>
      <c r="IY88" s="409" t="s">
        <v>38</v>
      </c>
      <c r="IZ88" s="409" t="s">
        <v>38</v>
      </c>
      <c r="JA88" s="409">
        <v>1</v>
      </c>
      <c r="JB88" s="409" t="s">
        <v>38</v>
      </c>
      <c r="JC88" s="409" t="s">
        <v>38</v>
      </c>
      <c r="JD88" s="409">
        <v>2</v>
      </c>
      <c r="JE88" s="409">
        <v>1</v>
      </c>
      <c r="JF88" s="409">
        <v>1</v>
      </c>
      <c r="JG88" s="409">
        <v>1</v>
      </c>
      <c r="JH88" s="409" t="s">
        <v>38</v>
      </c>
      <c r="JI88" s="409">
        <v>1</v>
      </c>
      <c r="JJ88" s="409" t="s">
        <v>38</v>
      </c>
      <c r="JK88" s="409" t="s">
        <v>38</v>
      </c>
      <c r="JL88" s="425" t="s">
        <v>38</v>
      </c>
      <c r="JN88" s="349"/>
      <c r="JO88" s="356"/>
      <c r="JP88" s="356"/>
      <c r="JQ88" s="362"/>
      <c r="JR88" s="366" t="s">
        <v>17</v>
      </c>
      <c r="JS88" s="400">
        <v>7</v>
      </c>
      <c r="JT88" s="405" t="s">
        <v>38</v>
      </c>
      <c r="JU88" s="409" t="s">
        <v>38</v>
      </c>
      <c r="JV88" s="409" t="s">
        <v>38</v>
      </c>
      <c r="JW88" s="409" t="s">
        <v>38</v>
      </c>
      <c r="JX88" s="413" t="s">
        <v>38</v>
      </c>
      <c r="JY88" s="417" t="s">
        <v>38</v>
      </c>
      <c r="JZ88" s="409" t="s">
        <v>38</v>
      </c>
      <c r="KA88" s="409" t="s">
        <v>38</v>
      </c>
      <c r="KB88" s="409" t="s">
        <v>38</v>
      </c>
      <c r="KC88" s="409" t="s">
        <v>38</v>
      </c>
      <c r="KD88" s="409" t="s">
        <v>38</v>
      </c>
      <c r="KE88" s="409" t="s">
        <v>38</v>
      </c>
      <c r="KF88" s="409" t="s">
        <v>38</v>
      </c>
      <c r="KG88" s="409" t="s">
        <v>38</v>
      </c>
      <c r="KH88" s="409" t="s">
        <v>38</v>
      </c>
      <c r="KI88" s="409" t="s">
        <v>38</v>
      </c>
      <c r="KJ88" s="409" t="s">
        <v>38</v>
      </c>
      <c r="KK88" s="409" t="s">
        <v>38</v>
      </c>
      <c r="KL88" s="409">
        <v>1</v>
      </c>
      <c r="KM88" s="409">
        <v>1</v>
      </c>
      <c r="KN88" s="409">
        <v>1</v>
      </c>
      <c r="KO88" s="409">
        <v>3</v>
      </c>
      <c r="KP88" s="409" t="s">
        <v>38</v>
      </c>
      <c r="KQ88" s="409" t="s">
        <v>38</v>
      </c>
      <c r="KR88" s="409">
        <v>1</v>
      </c>
      <c r="KS88" s="409" t="s">
        <v>38</v>
      </c>
      <c r="KT88" s="425" t="s">
        <v>38</v>
      </c>
    </row>
    <row r="89" spans="2:306" ht="18.75" customHeight="1">
      <c r="B89" s="348">
        <v>4000</v>
      </c>
      <c r="C89" s="356"/>
      <c r="D89" s="356"/>
      <c r="E89" s="362" t="s">
        <v>204</v>
      </c>
      <c r="F89" s="365" t="s">
        <v>136</v>
      </c>
      <c r="G89" s="369">
        <f t="shared" si="14"/>
        <v>28</v>
      </c>
      <c r="H89" s="369">
        <f t="shared" ref="H89:AG90" si="20">H91+H93</f>
        <v>0</v>
      </c>
      <c r="I89" s="369">
        <f t="shared" si="20"/>
        <v>0</v>
      </c>
      <c r="J89" s="369">
        <f t="shared" si="20"/>
        <v>0</v>
      </c>
      <c r="K89" s="369">
        <f t="shared" si="20"/>
        <v>0</v>
      </c>
      <c r="L89" s="369">
        <f t="shared" si="20"/>
        <v>0</v>
      </c>
      <c r="M89" s="369">
        <f t="shared" si="20"/>
        <v>0</v>
      </c>
      <c r="N89" s="369">
        <f t="shared" si="20"/>
        <v>0</v>
      </c>
      <c r="O89" s="369">
        <f t="shared" si="20"/>
        <v>0</v>
      </c>
      <c r="P89" s="369">
        <f t="shared" si="20"/>
        <v>0</v>
      </c>
      <c r="Q89" s="369">
        <f t="shared" si="20"/>
        <v>0</v>
      </c>
      <c r="R89" s="369">
        <f t="shared" si="20"/>
        <v>0</v>
      </c>
      <c r="S89" s="369">
        <f t="shared" si="20"/>
        <v>0</v>
      </c>
      <c r="T89" s="369">
        <f t="shared" si="20"/>
        <v>0</v>
      </c>
      <c r="U89" s="369">
        <f t="shared" si="20"/>
        <v>0</v>
      </c>
      <c r="V89" s="369">
        <f t="shared" si="20"/>
        <v>0</v>
      </c>
      <c r="W89" s="369">
        <f t="shared" si="20"/>
        <v>1</v>
      </c>
      <c r="X89" s="369">
        <f t="shared" si="20"/>
        <v>1</v>
      </c>
      <c r="Y89" s="369">
        <f t="shared" si="20"/>
        <v>2</v>
      </c>
      <c r="Z89" s="369">
        <f t="shared" si="20"/>
        <v>2</v>
      </c>
      <c r="AA89" s="369">
        <f t="shared" si="20"/>
        <v>3</v>
      </c>
      <c r="AB89" s="369">
        <f t="shared" si="20"/>
        <v>4</v>
      </c>
      <c r="AC89" s="369">
        <f t="shared" si="20"/>
        <v>5</v>
      </c>
      <c r="AD89" s="369">
        <f t="shared" si="20"/>
        <v>8</v>
      </c>
      <c r="AE89" s="369">
        <f t="shared" si="20"/>
        <v>2</v>
      </c>
      <c r="AF89" s="369">
        <f t="shared" si="20"/>
        <v>0</v>
      </c>
      <c r="AG89" s="369">
        <f t="shared" si="20"/>
        <v>0</v>
      </c>
      <c r="AJ89" s="348">
        <v>4000</v>
      </c>
      <c r="AK89" s="356"/>
      <c r="AL89" s="356"/>
      <c r="AM89" s="362" t="s">
        <v>204</v>
      </c>
      <c r="AN89" s="365" t="s">
        <v>136</v>
      </c>
      <c r="AO89" s="380">
        <f t="shared" si="15"/>
        <v>32</v>
      </c>
      <c r="AP89" s="384">
        <f t="shared" ref="AP89:BO90" si="21">AP91+AP93</f>
        <v>0</v>
      </c>
      <c r="AQ89" s="388">
        <f t="shared" si="21"/>
        <v>0</v>
      </c>
      <c r="AR89" s="388">
        <f t="shared" si="21"/>
        <v>0</v>
      </c>
      <c r="AS89" s="388">
        <f t="shared" si="21"/>
        <v>0</v>
      </c>
      <c r="AT89" s="388">
        <f t="shared" si="21"/>
        <v>0</v>
      </c>
      <c r="AU89" s="388">
        <f t="shared" si="21"/>
        <v>0</v>
      </c>
      <c r="AV89" s="388">
        <f t="shared" si="21"/>
        <v>0</v>
      </c>
      <c r="AW89" s="388">
        <f t="shared" si="21"/>
        <v>0</v>
      </c>
      <c r="AX89" s="388">
        <f t="shared" si="21"/>
        <v>0</v>
      </c>
      <c r="AY89" s="388">
        <f t="shared" si="21"/>
        <v>0</v>
      </c>
      <c r="AZ89" s="388">
        <f t="shared" si="21"/>
        <v>0</v>
      </c>
      <c r="BA89" s="388">
        <f t="shared" si="21"/>
        <v>1</v>
      </c>
      <c r="BB89" s="388">
        <f t="shared" si="21"/>
        <v>0</v>
      </c>
      <c r="BC89" s="388">
        <f t="shared" si="21"/>
        <v>0</v>
      </c>
      <c r="BD89" s="388">
        <f t="shared" si="21"/>
        <v>0</v>
      </c>
      <c r="BE89" s="388">
        <f t="shared" si="21"/>
        <v>0</v>
      </c>
      <c r="BF89" s="388">
        <f t="shared" si="21"/>
        <v>0</v>
      </c>
      <c r="BG89" s="388">
        <f t="shared" si="21"/>
        <v>1</v>
      </c>
      <c r="BH89" s="388">
        <f t="shared" si="21"/>
        <v>6</v>
      </c>
      <c r="BI89" s="388">
        <f t="shared" si="21"/>
        <v>3</v>
      </c>
      <c r="BJ89" s="388">
        <f t="shared" si="21"/>
        <v>4</v>
      </c>
      <c r="BK89" s="388">
        <f t="shared" si="21"/>
        <v>4</v>
      </c>
      <c r="BL89" s="388">
        <f t="shared" si="21"/>
        <v>8</v>
      </c>
      <c r="BM89" s="388">
        <f t="shared" si="21"/>
        <v>4</v>
      </c>
      <c r="BN89" s="388">
        <f t="shared" si="21"/>
        <v>1</v>
      </c>
      <c r="BO89" s="380">
        <f t="shared" si="21"/>
        <v>0</v>
      </c>
      <c r="BQ89" s="348">
        <v>4000</v>
      </c>
      <c r="BR89" s="356"/>
      <c r="BS89" s="356"/>
      <c r="BT89" s="362" t="s">
        <v>204</v>
      </c>
      <c r="BU89" s="365" t="s">
        <v>136</v>
      </c>
      <c r="BV89" s="399">
        <v>29</v>
      </c>
      <c r="BW89" s="406" t="s">
        <v>38</v>
      </c>
      <c r="BX89" s="410" t="s">
        <v>38</v>
      </c>
      <c r="BY89" s="410" t="s">
        <v>38</v>
      </c>
      <c r="BZ89" s="410" t="s">
        <v>38</v>
      </c>
      <c r="CA89" s="414" t="s">
        <v>38</v>
      </c>
      <c r="CB89" s="406" t="s">
        <v>38</v>
      </c>
      <c r="CC89" s="410" t="s">
        <v>38</v>
      </c>
      <c r="CD89" s="410" t="s">
        <v>38</v>
      </c>
      <c r="CE89" s="410" t="s">
        <v>38</v>
      </c>
      <c r="CF89" s="399" t="s">
        <v>38</v>
      </c>
      <c r="CG89" s="410" t="s">
        <v>38</v>
      </c>
      <c r="CH89" s="410" t="s">
        <v>38</v>
      </c>
      <c r="CI89" s="410" t="s">
        <v>38</v>
      </c>
      <c r="CJ89" s="410" t="s">
        <v>38</v>
      </c>
      <c r="CK89" s="410">
        <v>1</v>
      </c>
      <c r="CL89" s="410" t="s">
        <v>38</v>
      </c>
      <c r="CM89" s="410" t="s">
        <v>38</v>
      </c>
      <c r="CN89" s="410" t="s">
        <v>38</v>
      </c>
      <c r="CO89" s="410">
        <v>2</v>
      </c>
      <c r="CP89" s="410">
        <v>5</v>
      </c>
      <c r="CQ89" s="410">
        <v>2</v>
      </c>
      <c r="CR89" s="410">
        <v>3</v>
      </c>
      <c r="CS89" s="410">
        <v>8</v>
      </c>
      <c r="CT89" s="410">
        <v>7</v>
      </c>
      <c r="CU89" s="410">
        <v>1</v>
      </c>
      <c r="CV89" s="410" t="s">
        <v>38</v>
      </c>
      <c r="CW89" s="426" t="s">
        <v>38</v>
      </c>
      <c r="CZ89" s="348">
        <v>4000</v>
      </c>
      <c r="DA89" s="356"/>
      <c r="DB89" s="356"/>
      <c r="DC89" s="362" t="s">
        <v>204</v>
      </c>
      <c r="DD89" s="365" t="s">
        <v>136</v>
      </c>
      <c r="DE89" s="399">
        <v>24</v>
      </c>
      <c r="DF89" s="406" t="s">
        <v>38</v>
      </c>
      <c r="DG89" s="410" t="s">
        <v>38</v>
      </c>
      <c r="DH89" s="410" t="s">
        <v>38</v>
      </c>
      <c r="DI89" s="410" t="s">
        <v>38</v>
      </c>
      <c r="DJ89" s="414" t="s">
        <v>38</v>
      </c>
      <c r="DK89" s="406" t="s">
        <v>38</v>
      </c>
      <c r="DL89" s="410" t="s">
        <v>38</v>
      </c>
      <c r="DM89" s="410" t="s">
        <v>38</v>
      </c>
      <c r="DN89" s="410" t="s">
        <v>38</v>
      </c>
      <c r="DO89" s="399" t="s">
        <v>38</v>
      </c>
      <c r="DP89" s="410" t="s">
        <v>38</v>
      </c>
      <c r="DQ89" s="410" t="s">
        <v>38</v>
      </c>
      <c r="DR89" s="410" t="s">
        <v>38</v>
      </c>
      <c r="DS89" s="410" t="s">
        <v>38</v>
      </c>
      <c r="DT89" s="410" t="s">
        <v>38</v>
      </c>
      <c r="DU89" s="410" t="s">
        <v>38</v>
      </c>
      <c r="DV89" s="410">
        <v>1</v>
      </c>
      <c r="DW89" s="410">
        <v>1</v>
      </c>
      <c r="DX89" s="410">
        <v>5</v>
      </c>
      <c r="DY89" s="410">
        <v>2</v>
      </c>
      <c r="DZ89" s="410">
        <v>4</v>
      </c>
      <c r="EA89" s="410">
        <v>2</v>
      </c>
      <c r="EB89" s="410">
        <v>5</v>
      </c>
      <c r="EC89" s="410">
        <v>1</v>
      </c>
      <c r="ED89" s="410">
        <v>3</v>
      </c>
      <c r="EE89" s="410" t="s">
        <v>38</v>
      </c>
      <c r="EF89" s="426" t="s">
        <v>38</v>
      </c>
      <c r="EH89" s="348">
        <v>4000</v>
      </c>
      <c r="EI89" s="356"/>
      <c r="EJ89" s="356"/>
      <c r="EK89" s="362" t="s">
        <v>204</v>
      </c>
      <c r="EL89" s="365" t="s">
        <v>136</v>
      </c>
      <c r="EM89" s="429">
        <v>28</v>
      </c>
      <c r="EN89" s="432" t="s">
        <v>38</v>
      </c>
      <c r="EO89" s="435" t="s">
        <v>38</v>
      </c>
      <c r="EP89" s="435" t="s">
        <v>38</v>
      </c>
      <c r="EQ89" s="435" t="s">
        <v>38</v>
      </c>
      <c r="ER89" s="426" t="s">
        <v>38</v>
      </c>
      <c r="ES89" s="432" t="s">
        <v>38</v>
      </c>
      <c r="ET89" s="435" t="s">
        <v>38</v>
      </c>
      <c r="EU89" s="435" t="s">
        <v>38</v>
      </c>
      <c r="EV89" s="435" t="s">
        <v>38</v>
      </c>
      <c r="EW89" s="429">
        <v>1</v>
      </c>
      <c r="EX89" s="435" t="s">
        <v>38</v>
      </c>
      <c r="EY89" s="435" t="s">
        <v>38</v>
      </c>
      <c r="EZ89" s="435" t="s">
        <v>38</v>
      </c>
      <c r="FA89" s="435" t="s">
        <v>38</v>
      </c>
      <c r="FB89" s="435">
        <v>1</v>
      </c>
      <c r="FC89" s="435">
        <v>1</v>
      </c>
      <c r="FD89" s="435" t="s">
        <v>38</v>
      </c>
      <c r="FE89" s="435" t="s">
        <v>38</v>
      </c>
      <c r="FF89" s="435">
        <v>3</v>
      </c>
      <c r="FG89" s="435">
        <v>5</v>
      </c>
      <c r="FH89" s="435">
        <v>2</v>
      </c>
      <c r="FI89" s="435">
        <v>6</v>
      </c>
      <c r="FJ89" s="435">
        <v>4</v>
      </c>
      <c r="FK89" s="435">
        <v>2</v>
      </c>
      <c r="FL89" s="435">
        <v>1</v>
      </c>
      <c r="FM89" s="435">
        <v>2</v>
      </c>
      <c r="FN89" s="426" t="s">
        <v>38</v>
      </c>
      <c r="FP89" s="348">
        <v>4000</v>
      </c>
      <c r="FQ89" s="356"/>
      <c r="FR89" s="356"/>
      <c r="FS89" s="362" t="s">
        <v>204</v>
      </c>
      <c r="FT89" s="365" t="s">
        <v>136</v>
      </c>
      <c r="FU89" s="399">
        <v>29</v>
      </c>
      <c r="FV89" s="406" t="s">
        <v>38</v>
      </c>
      <c r="FW89" s="410" t="s">
        <v>38</v>
      </c>
      <c r="FX89" s="410" t="s">
        <v>38</v>
      </c>
      <c r="FY89" s="410" t="s">
        <v>38</v>
      </c>
      <c r="FZ89" s="414" t="s">
        <v>38</v>
      </c>
      <c r="GA89" s="406" t="s">
        <v>38</v>
      </c>
      <c r="GB89" s="410" t="s">
        <v>38</v>
      </c>
      <c r="GC89" s="410" t="s">
        <v>38</v>
      </c>
      <c r="GD89" s="410" t="s">
        <v>38</v>
      </c>
      <c r="GE89" s="399" t="s">
        <v>38</v>
      </c>
      <c r="GF89" s="410">
        <v>1</v>
      </c>
      <c r="GG89" s="410" t="s">
        <v>38</v>
      </c>
      <c r="GH89" s="410" t="s">
        <v>38</v>
      </c>
      <c r="GI89" s="410" t="s">
        <v>38</v>
      </c>
      <c r="GJ89" s="410" t="s">
        <v>38</v>
      </c>
      <c r="GK89" s="410" t="s">
        <v>38</v>
      </c>
      <c r="GL89" s="410" t="s">
        <v>38</v>
      </c>
      <c r="GM89" s="410">
        <v>1</v>
      </c>
      <c r="GN89" s="410">
        <v>4</v>
      </c>
      <c r="GO89" s="410">
        <v>4</v>
      </c>
      <c r="GP89" s="410">
        <v>7</v>
      </c>
      <c r="GQ89" s="410">
        <v>5</v>
      </c>
      <c r="GR89" s="410">
        <v>2</v>
      </c>
      <c r="GS89" s="410">
        <v>3</v>
      </c>
      <c r="GT89" s="410">
        <v>2</v>
      </c>
      <c r="GU89" s="410" t="s">
        <v>38</v>
      </c>
      <c r="GV89" s="426" t="s">
        <v>38</v>
      </c>
      <c r="GX89" s="348">
        <v>4000</v>
      </c>
      <c r="GY89" s="356"/>
      <c r="GZ89" s="356"/>
      <c r="HA89" s="362" t="s">
        <v>204</v>
      </c>
      <c r="HB89" s="365" t="s">
        <v>136</v>
      </c>
      <c r="HC89" s="399">
        <v>33</v>
      </c>
      <c r="HD89" s="406" t="s">
        <v>38</v>
      </c>
      <c r="HE89" s="410">
        <v>1</v>
      </c>
      <c r="HF89" s="410" t="s">
        <v>38</v>
      </c>
      <c r="HG89" s="410" t="s">
        <v>38</v>
      </c>
      <c r="HH89" s="414" t="s">
        <v>38</v>
      </c>
      <c r="HI89" s="418">
        <v>1</v>
      </c>
      <c r="HJ89" s="410" t="s">
        <v>38</v>
      </c>
      <c r="HK89" s="410" t="s">
        <v>38</v>
      </c>
      <c r="HL89" s="410" t="s">
        <v>38</v>
      </c>
      <c r="HM89" s="399" t="s">
        <v>38</v>
      </c>
      <c r="HN89" s="410" t="s">
        <v>38</v>
      </c>
      <c r="HO89" s="410" t="s">
        <v>38</v>
      </c>
      <c r="HP89" s="410" t="s">
        <v>38</v>
      </c>
      <c r="HQ89" s="410" t="s">
        <v>38</v>
      </c>
      <c r="HR89" s="410">
        <v>2</v>
      </c>
      <c r="HS89" s="410" t="s">
        <v>38</v>
      </c>
      <c r="HT89" s="410" t="s">
        <v>38</v>
      </c>
      <c r="HU89" s="410">
        <v>1</v>
      </c>
      <c r="HV89" s="410">
        <v>1</v>
      </c>
      <c r="HW89" s="410">
        <v>4</v>
      </c>
      <c r="HX89" s="410">
        <v>4</v>
      </c>
      <c r="HY89" s="410">
        <v>6</v>
      </c>
      <c r="HZ89" s="410">
        <v>9</v>
      </c>
      <c r="IA89" s="410">
        <v>3</v>
      </c>
      <c r="IB89" s="410">
        <v>2</v>
      </c>
      <c r="IC89" s="410" t="s">
        <v>38</v>
      </c>
      <c r="ID89" s="426" t="s">
        <v>38</v>
      </c>
      <c r="IF89" s="348">
        <v>4000</v>
      </c>
      <c r="IG89" s="356"/>
      <c r="IH89" s="356"/>
      <c r="II89" s="362" t="s">
        <v>204</v>
      </c>
      <c r="IJ89" s="365" t="s">
        <v>136</v>
      </c>
      <c r="IK89" s="399">
        <v>25</v>
      </c>
      <c r="IL89" s="406" t="s">
        <v>38</v>
      </c>
      <c r="IM89" s="410" t="s">
        <v>38</v>
      </c>
      <c r="IN89" s="410" t="s">
        <v>38</v>
      </c>
      <c r="IO89" s="410" t="s">
        <v>38</v>
      </c>
      <c r="IP89" s="414" t="s">
        <v>38</v>
      </c>
      <c r="IQ89" s="418" t="s">
        <v>38</v>
      </c>
      <c r="IR89" s="410" t="s">
        <v>38</v>
      </c>
      <c r="IS89" s="410" t="s">
        <v>38</v>
      </c>
      <c r="IT89" s="410" t="s">
        <v>38</v>
      </c>
      <c r="IU89" s="399" t="s">
        <v>38</v>
      </c>
      <c r="IV89" s="410" t="s">
        <v>38</v>
      </c>
      <c r="IW89" s="410">
        <v>1</v>
      </c>
      <c r="IX89" s="410" t="s">
        <v>38</v>
      </c>
      <c r="IY89" s="410" t="s">
        <v>38</v>
      </c>
      <c r="IZ89" s="410">
        <v>1</v>
      </c>
      <c r="JA89" s="410" t="s">
        <v>38</v>
      </c>
      <c r="JB89" s="410" t="s">
        <v>38</v>
      </c>
      <c r="JC89" s="410">
        <v>4</v>
      </c>
      <c r="JD89" s="410">
        <v>2</v>
      </c>
      <c r="JE89" s="410">
        <v>3</v>
      </c>
      <c r="JF89" s="410">
        <v>3</v>
      </c>
      <c r="JG89" s="410">
        <v>4</v>
      </c>
      <c r="JH89" s="410">
        <v>5</v>
      </c>
      <c r="JI89" s="410" t="s">
        <v>38</v>
      </c>
      <c r="JJ89" s="410">
        <v>2</v>
      </c>
      <c r="JK89" s="410" t="s">
        <v>38</v>
      </c>
      <c r="JL89" s="426" t="s">
        <v>38</v>
      </c>
      <c r="JN89" s="348">
        <v>4000</v>
      </c>
      <c r="JO89" s="356"/>
      <c r="JP89" s="356"/>
      <c r="JQ89" s="362" t="s">
        <v>204</v>
      </c>
      <c r="JR89" s="365" t="s">
        <v>136</v>
      </c>
      <c r="JS89" s="399">
        <v>21</v>
      </c>
      <c r="JT89" s="406" t="s">
        <v>38</v>
      </c>
      <c r="JU89" s="410" t="s">
        <v>38</v>
      </c>
      <c r="JV89" s="410" t="s">
        <v>38</v>
      </c>
      <c r="JW89" s="410" t="s">
        <v>38</v>
      </c>
      <c r="JX89" s="414" t="s">
        <v>38</v>
      </c>
      <c r="JY89" s="418" t="s">
        <v>38</v>
      </c>
      <c r="JZ89" s="410" t="s">
        <v>38</v>
      </c>
      <c r="KA89" s="410" t="s">
        <v>38</v>
      </c>
      <c r="KB89" s="410" t="s">
        <v>38</v>
      </c>
      <c r="KC89" s="399" t="s">
        <v>38</v>
      </c>
      <c r="KD89" s="410" t="s">
        <v>38</v>
      </c>
      <c r="KE89" s="410" t="s">
        <v>38</v>
      </c>
      <c r="KF89" s="410" t="s">
        <v>38</v>
      </c>
      <c r="KG89" s="410" t="s">
        <v>38</v>
      </c>
      <c r="KH89" s="410" t="s">
        <v>38</v>
      </c>
      <c r="KI89" s="410">
        <v>1</v>
      </c>
      <c r="KJ89" s="410">
        <v>1</v>
      </c>
      <c r="KK89" s="410">
        <v>2</v>
      </c>
      <c r="KL89" s="410">
        <v>2</v>
      </c>
      <c r="KM89" s="410">
        <v>3</v>
      </c>
      <c r="KN89" s="410">
        <v>3</v>
      </c>
      <c r="KO89" s="410">
        <v>4</v>
      </c>
      <c r="KP89" s="410">
        <v>3</v>
      </c>
      <c r="KQ89" s="410">
        <v>1</v>
      </c>
      <c r="KR89" s="410">
        <v>1</v>
      </c>
      <c r="KS89" s="410" t="s">
        <v>38</v>
      </c>
      <c r="KT89" s="426" t="s">
        <v>38</v>
      </c>
    </row>
    <row r="90" spans="2:306" ht="18.75" customHeight="1">
      <c r="B90" s="348"/>
      <c r="C90" s="356"/>
      <c r="D90" s="356"/>
      <c r="E90" s="362"/>
      <c r="F90" s="366" t="s">
        <v>17</v>
      </c>
      <c r="G90" s="370">
        <f t="shared" si="14"/>
        <v>30</v>
      </c>
      <c r="H90" s="370">
        <f t="shared" si="20"/>
        <v>0</v>
      </c>
      <c r="I90" s="370">
        <f t="shared" si="20"/>
        <v>0</v>
      </c>
      <c r="J90" s="370">
        <f t="shared" si="20"/>
        <v>0</v>
      </c>
      <c r="K90" s="370">
        <f t="shared" si="20"/>
        <v>0</v>
      </c>
      <c r="L90" s="370">
        <f t="shared" si="20"/>
        <v>0</v>
      </c>
      <c r="M90" s="370">
        <f t="shared" si="20"/>
        <v>0</v>
      </c>
      <c r="N90" s="370">
        <f t="shared" si="20"/>
        <v>0</v>
      </c>
      <c r="O90" s="370">
        <f t="shared" si="20"/>
        <v>0</v>
      </c>
      <c r="P90" s="370">
        <f t="shared" si="20"/>
        <v>0</v>
      </c>
      <c r="Q90" s="370">
        <f t="shared" si="20"/>
        <v>0</v>
      </c>
      <c r="R90" s="370">
        <f t="shared" si="20"/>
        <v>0</v>
      </c>
      <c r="S90" s="370">
        <f t="shared" si="20"/>
        <v>0</v>
      </c>
      <c r="T90" s="370">
        <f t="shared" si="20"/>
        <v>0</v>
      </c>
      <c r="U90" s="370">
        <f t="shared" si="20"/>
        <v>0</v>
      </c>
      <c r="V90" s="370">
        <f t="shared" si="20"/>
        <v>0</v>
      </c>
      <c r="W90" s="370">
        <f t="shared" si="20"/>
        <v>0</v>
      </c>
      <c r="X90" s="370">
        <f t="shared" si="20"/>
        <v>0</v>
      </c>
      <c r="Y90" s="370">
        <f t="shared" si="20"/>
        <v>2</v>
      </c>
      <c r="Z90" s="370">
        <f t="shared" si="20"/>
        <v>1</v>
      </c>
      <c r="AA90" s="370">
        <f t="shared" si="20"/>
        <v>1</v>
      </c>
      <c r="AB90" s="370">
        <f t="shared" si="20"/>
        <v>2</v>
      </c>
      <c r="AC90" s="370">
        <f t="shared" si="20"/>
        <v>3</v>
      </c>
      <c r="AD90" s="370">
        <f t="shared" si="20"/>
        <v>4</v>
      </c>
      <c r="AE90" s="370">
        <f t="shared" si="20"/>
        <v>10</v>
      </c>
      <c r="AF90" s="370">
        <f t="shared" si="20"/>
        <v>7</v>
      </c>
      <c r="AG90" s="370">
        <f t="shared" si="20"/>
        <v>0</v>
      </c>
      <c r="AJ90" s="348"/>
      <c r="AK90" s="356"/>
      <c r="AL90" s="356"/>
      <c r="AM90" s="362"/>
      <c r="AN90" s="366" t="s">
        <v>17</v>
      </c>
      <c r="AO90" s="381">
        <f t="shared" si="15"/>
        <v>39</v>
      </c>
      <c r="AP90" s="385">
        <f t="shared" si="21"/>
        <v>0</v>
      </c>
      <c r="AQ90" s="389">
        <f t="shared" si="21"/>
        <v>0</v>
      </c>
      <c r="AR90" s="389">
        <f t="shared" si="21"/>
        <v>0</v>
      </c>
      <c r="AS90" s="389">
        <f t="shared" si="21"/>
        <v>0</v>
      </c>
      <c r="AT90" s="389">
        <f t="shared" si="21"/>
        <v>0</v>
      </c>
      <c r="AU90" s="389">
        <f t="shared" si="21"/>
        <v>0</v>
      </c>
      <c r="AV90" s="389">
        <f t="shared" si="21"/>
        <v>0</v>
      </c>
      <c r="AW90" s="389">
        <f t="shared" si="21"/>
        <v>0</v>
      </c>
      <c r="AX90" s="389">
        <f t="shared" si="21"/>
        <v>0</v>
      </c>
      <c r="AY90" s="389">
        <f t="shared" si="21"/>
        <v>0</v>
      </c>
      <c r="AZ90" s="389">
        <f t="shared" si="21"/>
        <v>0</v>
      </c>
      <c r="BA90" s="389">
        <f t="shared" si="21"/>
        <v>0</v>
      </c>
      <c r="BB90" s="389">
        <f t="shared" si="21"/>
        <v>0</v>
      </c>
      <c r="BC90" s="389">
        <f t="shared" si="21"/>
        <v>0</v>
      </c>
      <c r="BD90" s="389">
        <f t="shared" si="21"/>
        <v>0</v>
      </c>
      <c r="BE90" s="389">
        <f t="shared" si="21"/>
        <v>0</v>
      </c>
      <c r="BF90" s="389">
        <f t="shared" si="21"/>
        <v>0</v>
      </c>
      <c r="BG90" s="389">
        <f t="shared" si="21"/>
        <v>0</v>
      </c>
      <c r="BH90" s="389">
        <f t="shared" si="21"/>
        <v>1</v>
      </c>
      <c r="BI90" s="389">
        <f t="shared" si="21"/>
        <v>3</v>
      </c>
      <c r="BJ90" s="389">
        <f t="shared" si="21"/>
        <v>4</v>
      </c>
      <c r="BK90" s="389">
        <f t="shared" si="21"/>
        <v>6</v>
      </c>
      <c r="BL90" s="389">
        <f t="shared" si="21"/>
        <v>8</v>
      </c>
      <c r="BM90" s="389">
        <f t="shared" si="21"/>
        <v>7</v>
      </c>
      <c r="BN90" s="389">
        <f t="shared" si="21"/>
        <v>10</v>
      </c>
      <c r="BO90" s="381">
        <f t="shared" si="21"/>
        <v>0</v>
      </c>
      <c r="BQ90" s="348"/>
      <c r="BR90" s="356"/>
      <c r="BS90" s="356"/>
      <c r="BT90" s="362"/>
      <c r="BU90" s="366" t="s">
        <v>17</v>
      </c>
      <c r="BV90" s="400">
        <v>27</v>
      </c>
      <c r="BW90" s="405" t="s">
        <v>38</v>
      </c>
      <c r="BX90" s="409" t="s">
        <v>38</v>
      </c>
      <c r="BY90" s="409" t="s">
        <v>38</v>
      </c>
      <c r="BZ90" s="409" t="s">
        <v>38</v>
      </c>
      <c r="CA90" s="413" t="s">
        <v>38</v>
      </c>
      <c r="CB90" s="405" t="s">
        <v>38</v>
      </c>
      <c r="CC90" s="409" t="s">
        <v>38</v>
      </c>
      <c r="CD90" s="409" t="s">
        <v>38</v>
      </c>
      <c r="CE90" s="409" t="s">
        <v>38</v>
      </c>
      <c r="CF90" s="409" t="s">
        <v>38</v>
      </c>
      <c r="CG90" s="409" t="s">
        <v>38</v>
      </c>
      <c r="CH90" s="409" t="s">
        <v>38</v>
      </c>
      <c r="CI90" s="409" t="s">
        <v>38</v>
      </c>
      <c r="CJ90" s="409" t="s">
        <v>38</v>
      </c>
      <c r="CK90" s="409" t="s">
        <v>38</v>
      </c>
      <c r="CL90" s="409" t="s">
        <v>38</v>
      </c>
      <c r="CM90" s="409" t="s">
        <v>38</v>
      </c>
      <c r="CN90" s="409" t="s">
        <v>38</v>
      </c>
      <c r="CO90" s="409">
        <v>1</v>
      </c>
      <c r="CP90" s="409">
        <v>1</v>
      </c>
      <c r="CQ90" s="409">
        <v>3</v>
      </c>
      <c r="CR90" s="409">
        <v>4</v>
      </c>
      <c r="CS90" s="409">
        <v>3</v>
      </c>
      <c r="CT90" s="409">
        <v>11</v>
      </c>
      <c r="CU90" s="409">
        <v>4</v>
      </c>
      <c r="CV90" s="409" t="s">
        <v>38</v>
      </c>
      <c r="CW90" s="425" t="s">
        <v>38</v>
      </c>
      <c r="CZ90" s="348"/>
      <c r="DA90" s="356"/>
      <c r="DB90" s="356"/>
      <c r="DC90" s="362"/>
      <c r="DD90" s="366" t="s">
        <v>17</v>
      </c>
      <c r="DE90" s="400">
        <v>28</v>
      </c>
      <c r="DF90" s="405" t="s">
        <v>38</v>
      </c>
      <c r="DG90" s="409" t="s">
        <v>38</v>
      </c>
      <c r="DH90" s="409" t="s">
        <v>38</v>
      </c>
      <c r="DI90" s="409" t="s">
        <v>38</v>
      </c>
      <c r="DJ90" s="413" t="s">
        <v>38</v>
      </c>
      <c r="DK90" s="405" t="s">
        <v>38</v>
      </c>
      <c r="DL90" s="409" t="s">
        <v>38</v>
      </c>
      <c r="DM90" s="409" t="s">
        <v>38</v>
      </c>
      <c r="DN90" s="409" t="s">
        <v>38</v>
      </c>
      <c r="DO90" s="409" t="s">
        <v>38</v>
      </c>
      <c r="DP90" s="409" t="s">
        <v>38</v>
      </c>
      <c r="DQ90" s="409" t="s">
        <v>38</v>
      </c>
      <c r="DR90" s="409" t="s">
        <v>38</v>
      </c>
      <c r="DS90" s="409">
        <v>1</v>
      </c>
      <c r="DT90" s="409" t="s">
        <v>38</v>
      </c>
      <c r="DU90" s="409">
        <v>1</v>
      </c>
      <c r="DV90" s="409" t="s">
        <v>38</v>
      </c>
      <c r="DW90" s="409" t="s">
        <v>38</v>
      </c>
      <c r="DX90" s="409">
        <v>2</v>
      </c>
      <c r="DY90" s="409" t="s">
        <v>38</v>
      </c>
      <c r="DZ90" s="409">
        <v>2</v>
      </c>
      <c r="EA90" s="409">
        <v>4</v>
      </c>
      <c r="EB90" s="409">
        <v>7</v>
      </c>
      <c r="EC90" s="409">
        <v>5</v>
      </c>
      <c r="ED90" s="409">
        <v>6</v>
      </c>
      <c r="EE90" s="409" t="s">
        <v>38</v>
      </c>
      <c r="EF90" s="425" t="s">
        <v>38</v>
      </c>
      <c r="EH90" s="348"/>
      <c r="EI90" s="356"/>
      <c r="EJ90" s="356"/>
      <c r="EK90" s="362"/>
      <c r="EL90" s="366" t="s">
        <v>17</v>
      </c>
      <c r="EM90" s="428">
        <v>23</v>
      </c>
      <c r="EN90" s="431" t="s">
        <v>38</v>
      </c>
      <c r="EO90" s="434" t="s">
        <v>38</v>
      </c>
      <c r="EP90" s="434" t="s">
        <v>38</v>
      </c>
      <c r="EQ90" s="434" t="s">
        <v>38</v>
      </c>
      <c r="ER90" s="425" t="s">
        <v>38</v>
      </c>
      <c r="ES90" s="431" t="s">
        <v>38</v>
      </c>
      <c r="ET90" s="434" t="s">
        <v>38</v>
      </c>
      <c r="EU90" s="434" t="s">
        <v>38</v>
      </c>
      <c r="EV90" s="434" t="s">
        <v>38</v>
      </c>
      <c r="EW90" s="434" t="s">
        <v>38</v>
      </c>
      <c r="EX90" s="434" t="s">
        <v>38</v>
      </c>
      <c r="EY90" s="434" t="s">
        <v>38</v>
      </c>
      <c r="EZ90" s="434" t="s">
        <v>38</v>
      </c>
      <c r="FA90" s="434" t="s">
        <v>38</v>
      </c>
      <c r="FB90" s="434" t="s">
        <v>38</v>
      </c>
      <c r="FC90" s="434" t="s">
        <v>38</v>
      </c>
      <c r="FD90" s="434" t="s">
        <v>38</v>
      </c>
      <c r="FE90" s="434" t="s">
        <v>38</v>
      </c>
      <c r="FF90" s="434">
        <v>2</v>
      </c>
      <c r="FG90" s="434">
        <v>2</v>
      </c>
      <c r="FH90" s="434">
        <v>2</v>
      </c>
      <c r="FI90" s="434">
        <v>6</v>
      </c>
      <c r="FJ90" s="434">
        <v>6</v>
      </c>
      <c r="FK90" s="434">
        <v>4</v>
      </c>
      <c r="FL90" s="434">
        <v>1</v>
      </c>
      <c r="FM90" s="434" t="s">
        <v>38</v>
      </c>
      <c r="FN90" s="425" t="s">
        <v>38</v>
      </c>
      <c r="FP90" s="348"/>
      <c r="FQ90" s="356"/>
      <c r="FR90" s="356"/>
      <c r="FS90" s="362"/>
      <c r="FT90" s="366" t="s">
        <v>17</v>
      </c>
      <c r="FU90" s="400">
        <v>25</v>
      </c>
      <c r="FV90" s="405" t="s">
        <v>38</v>
      </c>
      <c r="FW90" s="409" t="s">
        <v>38</v>
      </c>
      <c r="FX90" s="409" t="s">
        <v>38</v>
      </c>
      <c r="FY90" s="409" t="s">
        <v>38</v>
      </c>
      <c r="FZ90" s="413" t="s">
        <v>38</v>
      </c>
      <c r="GA90" s="405" t="s">
        <v>38</v>
      </c>
      <c r="GB90" s="409" t="s">
        <v>38</v>
      </c>
      <c r="GC90" s="409" t="s">
        <v>38</v>
      </c>
      <c r="GD90" s="409" t="s">
        <v>38</v>
      </c>
      <c r="GE90" s="409" t="s">
        <v>38</v>
      </c>
      <c r="GF90" s="409" t="s">
        <v>38</v>
      </c>
      <c r="GG90" s="409" t="s">
        <v>38</v>
      </c>
      <c r="GH90" s="409" t="s">
        <v>38</v>
      </c>
      <c r="GI90" s="409" t="s">
        <v>38</v>
      </c>
      <c r="GJ90" s="409">
        <v>2</v>
      </c>
      <c r="GK90" s="409" t="s">
        <v>38</v>
      </c>
      <c r="GL90" s="409" t="s">
        <v>38</v>
      </c>
      <c r="GM90" s="409" t="s">
        <v>38</v>
      </c>
      <c r="GN90" s="409">
        <v>2</v>
      </c>
      <c r="GO90" s="409" t="s">
        <v>38</v>
      </c>
      <c r="GP90" s="409">
        <v>2</v>
      </c>
      <c r="GQ90" s="409">
        <v>3</v>
      </c>
      <c r="GR90" s="409">
        <v>5</v>
      </c>
      <c r="GS90" s="409">
        <v>7</v>
      </c>
      <c r="GT90" s="409">
        <v>2</v>
      </c>
      <c r="GU90" s="409">
        <v>2</v>
      </c>
      <c r="GV90" s="425" t="s">
        <v>38</v>
      </c>
      <c r="GX90" s="348"/>
      <c r="GY90" s="356"/>
      <c r="GZ90" s="356"/>
      <c r="HA90" s="362"/>
      <c r="HB90" s="366" t="s">
        <v>17</v>
      </c>
      <c r="HC90" s="400">
        <v>34</v>
      </c>
      <c r="HD90" s="405" t="s">
        <v>38</v>
      </c>
      <c r="HE90" s="409" t="s">
        <v>38</v>
      </c>
      <c r="HF90" s="409" t="s">
        <v>38</v>
      </c>
      <c r="HG90" s="409" t="s">
        <v>38</v>
      </c>
      <c r="HH90" s="413" t="s">
        <v>38</v>
      </c>
      <c r="HI90" s="417" t="s">
        <v>38</v>
      </c>
      <c r="HJ90" s="409" t="s">
        <v>38</v>
      </c>
      <c r="HK90" s="409" t="s">
        <v>38</v>
      </c>
      <c r="HL90" s="409" t="s">
        <v>38</v>
      </c>
      <c r="HM90" s="409" t="s">
        <v>38</v>
      </c>
      <c r="HN90" s="409" t="s">
        <v>38</v>
      </c>
      <c r="HO90" s="409" t="s">
        <v>38</v>
      </c>
      <c r="HP90" s="409" t="s">
        <v>38</v>
      </c>
      <c r="HQ90" s="409" t="s">
        <v>38</v>
      </c>
      <c r="HR90" s="409" t="s">
        <v>38</v>
      </c>
      <c r="HS90" s="409" t="s">
        <v>38</v>
      </c>
      <c r="HT90" s="409" t="s">
        <v>38</v>
      </c>
      <c r="HU90" s="409">
        <v>1</v>
      </c>
      <c r="HV90" s="409">
        <v>1</v>
      </c>
      <c r="HW90" s="409">
        <v>2</v>
      </c>
      <c r="HX90" s="409">
        <v>2</v>
      </c>
      <c r="HY90" s="409">
        <v>7</v>
      </c>
      <c r="HZ90" s="409">
        <v>9</v>
      </c>
      <c r="IA90" s="409">
        <v>8</v>
      </c>
      <c r="IB90" s="409">
        <v>2</v>
      </c>
      <c r="IC90" s="409">
        <v>2</v>
      </c>
      <c r="ID90" s="425" t="s">
        <v>38</v>
      </c>
      <c r="IF90" s="348"/>
      <c r="IG90" s="356"/>
      <c r="IH90" s="356"/>
      <c r="II90" s="362"/>
      <c r="IJ90" s="366" t="s">
        <v>17</v>
      </c>
      <c r="IK90" s="400">
        <v>35</v>
      </c>
      <c r="IL90" s="405" t="s">
        <v>38</v>
      </c>
      <c r="IM90" s="409" t="s">
        <v>38</v>
      </c>
      <c r="IN90" s="409" t="s">
        <v>38</v>
      </c>
      <c r="IO90" s="409" t="s">
        <v>38</v>
      </c>
      <c r="IP90" s="413" t="s">
        <v>38</v>
      </c>
      <c r="IQ90" s="417" t="s">
        <v>38</v>
      </c>
      <c r="IR90" s="409" t="s">
        <v>38</v>
      </c>
      <c r="IS90" s="409" t="s">
        <v>38</v>
      </c>
      <c r="IT90" s="409" t="s">
        <v>38</v>
      </c>
      <c r="IU90" s="409">
        <v>1</v>
      </c>
      <c r="IV90" s="409" t="s">
        <v>38</v>
      </c>
      <c r="IW90" s="409" t="s">
        <v>38</v>
      </c>
      <c r="IX90" s="409" t="s">
        <v>38</v>
      </c>
      <c r="IY90" s="409">
        <v>1</v>
      </c>
      <c r="IZ90" s="409" t="s">
        <v>38</v>
      </c>
      <c r="JA90" s="409" t="s">
        <v>38</v>
      </c>
      <c r="JB90" s="409" t="s">
        <v>38</v>
      </c>
      <c r="JC90" s="409">
        <v>2</v>
      </c>
      <c r="JD90" s="409">
        <v>2</v>
      </c>
      <c r="JE90" s="409">
        <v>2</v>
      </c>
      <c r="JF90" s="409">
        <v>4</v>
      </c>
      <c r="JG90" s="409">
        <v>3</v>
      </c>
      <c r="JH90" s="409">
        <v>6</v>
      </c>
      <c r="JI90" s="409">
        <v>9</v>
      </c>
      <c r="JJ90" s="409">
        <v>4</v>
      </c>
      <c r="JK90" s="409">
        <v>1</v>
      </c>
      <c r="JL90" s="425" t="s">
        <v>38</v>
      </c>
      <c r="JN90" s="348"/>
      <c r="JO90" s="356"/>
      <c r="JP90" s="356"/>
      <c r="JQ90" s="362"/>
      <c r="JR90" s="366" t="s">
        <v>17</v>
      </c>
      <c r="JS90" s="400">
        <v>30</v>
      </c>
      <c r="JT90" s="405" t="s">
        <v>38</v>
      </c>
      <c r="JU90" s="409" t="s">
        <v>38</v>
      </c>
      <c r="JV90" s="409" t="s">
        <v>38</v>
      </c>
      <c r="JW90" s="409" t="s">
        <v>38</v>
      </c>
      <c r="JX90" s="413" t="s">
        <v>38</v>
      </c>
      <c r="JY90" s="417" t="s">
        <v>38</v>
      </c>
      <c r="JZ90" s="409" t="s">
        <v>38</v>
      </c>
      <c r="KA90" s="409" t="s">
        <v>38</v>
      </c>
      <c r="KB90" s="409" t="s">
        <v>38</v>
      </c>
      <c r="KC90" s="409" t="s">
        <v>38</v>
      </c>
      <c r="KD90" s="409" t="s">
        <v>38</v>
      </c>
      <c r="KE90" s="409" t="s">
        <v>38</v>
      </c>
      <c r="KF90" s="409" t="s">
        <v>38</v>
      </c>
      <c r="KG90" s="409" t="s">
        <v>38</v>
      </c>
      <c r="KH90" s="409" t="s">
        <v>38</v>
      </c>
      <c r="KI90" s="409" t="s">
        <v>38</v>
      </c>
      <c r="KJ90" s="409">
        <v>1</v>
      </c>
      <c r="KK90" s="409" t="s">
        <v>38</v>
      </c>
      <c r="KL90" s="409" t="s">
        <v>38</v>
      </c>
      <c r="KM90" s="409" t="s">
        <v>38</v>
      </c>
      <c r="KN90" s="409">
        <v>5</v>
      </c>
      <c r="KO90" s="409">
        <v>4</v>
      </c>
      <c r="KP90" s="409">
        <v>7</v>
      </c>
      <c r="KQ90" s="409">
        <v>8</v>
      </c>
      <c r="KR90" s="409">
        <v>3</v>
      </c>
      <c r="KS90" s="409">
        <v>2</v>
      </c>
      <c r="KT90" s="425" t="s">
        <v>38</v>
      </c>
    </row>
    <row r="91" spans="2:306" ht="18.75" customHeight="1">
      <c r="B91" s="349" t="s">
        <v>299</v>
      </c>
      <c r="C91" s="356">
        <v>4100</v>
      </c>
      <c r="D91" s="356"/>
      <c r="E91" s="362" t="s">
        <v>363</v>
      </c>
      <c r="F91" s="365" t="s">
        <v>136</v>
      </c>
      <c r="G91" s="369">
        <f t="shared" si="14"/>
        <v>22</v>
      </c>
      <c r="H91" s="369">
        <v>0</v>
      </c>
      <c r="I91" s="369">
        <v>0</v>
      </c>
      <c r="J91" s="369">
        <v>0</v>
      </c>
      <c r="K91" s="369">
        <v>0</v>
      </c>
      <c r="L91" s="369">
        <v>0</v>
      </c>
      <c r="M91" s="369">
        <v>0</v>
      </c>
      <c r="N91" s="369">
        <v>0</v>
      </c>
      <c r="O91" s="369">
        <v>0</v>
      </c>
      <c r="P91" s="369">
        <v>0</v>
      </c>
      <c r="Q91" s="369">
        <v>0</v>
      </c>
      <c r="R91" s="369">
        <v>0</v>
      </c>
      <c r="S91" s="369">
        <v>0</v>
      </c>
      <c r="T91" s="369">
        <v>0</v>
      </c>
      <c r="U91" s="369">
        <v>0</v>
      </c>
      <c r="V91" s="369">
        <v>0</v>
      </c>
      <c r="W91" s="369">
        <v>1</v>
      </c>
      <c r="X91" s="369">
        <v>0</v>
      </c>
      <c r="Y91" s="369">
        <v>2</v>
      </c>
      <c r="Z91" s="369">
        <v>2</v>
      </c>
      <c r="AA91" s="369">
        <v>3</v>
      </c>
      <c r="AB91" s="369">
        <v>4</v>
      </c>
      <c r="AC91" s="369">
        <v>5</v>
      </c>
      <c r="AD91" s="369">
        <v>4</v>
      </c>
      <c r="AE91" s="369">
        <v>1</v>
      </c>
      <c r="AF91" s="369">
        <v>0</v>
      </c>
      <c r="AG91" s="369">
        <v>0</v>
      </c>
      <c r="AJ91" s="349" t="s">
        <v>299</v>
      </c>
      <c r="AK91" s="356">
        <v>4100</v>
      </c>
      <c r="AL91" s="356"/>
      <c r="AM91" s="362" t="s">
        <v>363</v>
      </c>
      <c r="AN91" s="365" t="s">
        <v>136</v>
      </c>
      <c r="AO91" s="380">
        <f t="shared" si="15"/>
        <v>21</v>
      </c>
      <c r="AP91" s="384">
        <v>0</v>
      </c>
      <c r="AQ91" s="388">
        <v>0</v>
      </c>
      <c r="AR91" s="388">
        <v>0</v>
      </c>
      <c r="AS91" s="388">
        <v>0</v>
      </c>
      <c r="AT91" s="388">
        <v>0</v>
      </c>
      <c r="AU91" s="388">
        <v>0</v>
      </c>
      <c r="AV91" s="388">
        <v>0</v>
      </c>
      <c r="AW91" s="388">
        <v>0</v>
      </c>
      <c r="AX91" s="388">
        <v>0</v>
      </c>
      <c r="AY91" s="388">
        <v>0</v>
      </c>
      <c r="AZ91" s="388">
        <v>0</v>
      </c>
      <c r="BA91" s="388">
        <v>1</v>
      </c>
      <c r="BB91" s="388">
        <v>0</v>
      </c>
      <c r="BC91" s="388">
        <v>0</v>
      </c>
      <c r="BD91" s="388">
        <v>0</v>
      </c>
      <c r="BE91" s="388">
        <v>0</v>
      </c>
      <c r="BF91" s="388">
        <v>0</v>
      </c>
      <c r="BG91" s="388">
        <v>1</v>
      </c>
      <c r="BH91" s="388">
        <v>3</v>
      </c>
      <c r="BI91" s="388">
        <v>2</v>
      </c>
      <c r="BJ91" s="388">
        <v>2</v>
      </c>
      <c r="BK91" s="388">
        <v>4</v>
      </c>
      <c r="BL91" s="388">
        <v>6</v>
      </c>
      <c r="BM91" s="388">
        <v>2</v>
      </c>
      <c r="BN91" s="388">
        <v>0</v>
      </c>
      <c r="BO91" s="380">
        <v>0</v>
      </c>
      <c r="BQ91" s="349" t="s">
        <v>299</v>
      </c>
      <c r="BR91" s="356">
        <v>4100</v>
      </c>
      <c r="BS91" s="356"/>
      <c r="BT91" s="362" t="s">
        <v>363</v>
      </c>
      <c r="BU91" s="365" t="s">
        <v>136</v>
      </c>
      <c r="BV91" s="399">
        <v>19</v>
      </c>
      <c r="BW91" s="406" t="s">
        <v>38</v>
      </c>
      <c r="BX91" s="410" t="s">
        <v>38</v>
      </c>
      <c r="BY91" s="410" t="s">
        <v>38</v>
      </c>
      <c r="BZ91" s="410" t="s">
        <v>38</v>
      </c>
      <c r="CA91" s="414" t="s">
        <v>38</v>
      </c>
      <c r="CB91" s="406" t="s">
        <v>38</v>
      </c>
      <c r="CC91" s="410" t="s">
        <v>38</v>
      </c>
      <c r="CD91" s="410" t="s">
        <v>38</v>
      </c>
      <c r="CE91" s="410" t="s">
        <v>38</v>
      </c>
      <c r="CF91" s="410" t="s">
        <v>38</v>
      </c>
      <c r="CG91" s="410" t="s">
        <v>38</v>
      </c>
      <c r="CH91" s="410" t="s">
        <v>38</v>
      </c>
      <c r="CI91" s="410" t="s">
        <v>38</v>
      </c>
      <c r="CJ91" s="410" t="s">
        <v>38</v>
      </c>
      <c r="CK91" s="410">
        <v>1</v>
      </c>
      <c r="CL91" s="410" t="s">
        <v>38</v>
      </c>
      <c r="CM91" s="410" t="s">
        <v>38</v>
      </c>
      <c r="CN91" s="410" t="s">
        <v>38</v>
      </c>
      <c r="CO91" s="410">
        <v>2</v>
      </c>
      <c r="CP91" s="410">
        <v>5</v>
      </c>
      <c r="CQ91" s="410">
        <v>1</v>
      </c>
      <c r="CR91" s="410">
        <v>3</v>
      </c>
      <c r="CS91" s="410">
        <v>5</v>
      </c>
      <c r="CT91" s="410">
        <v>2</v>
      </c>
      <c r="CU91" s="410" t="s">
        <v>38</v>
      </c>
      <c r="CV91" s="410" t="s">
        <v>38</v>
      </c>
      <c r="CW91" s="426" t="s">
        <v>38</v>
      </c>
      <c r="CZ91" s="349" t="s">
        <v>299</v>
      </c>
      <c r="DA91" s="356">
        <v>4100</v>
      </c>
      <c r="DB91" s="356"/>
      <c r="DC91" s="362" t="s">
        <v>363</v>
      </c>
      <c r="DD91" s="365" t="s">
        <v>136</v>
      </c>
      <c r="DE91" s="399">
        <v>15</v>
      </c>
      <c r="DF91" s="406" t="s">
        <v>38</v>
      </c>
      <c r="DG91" s="410" t="s">
        <v>38</v>
      </c>
      <c r="DH91" s="410" t="s">
        <v>38</v>
      </c>
      <c r="DI91" s="410" t="s">
        <v>38</v>
      </c>
      <c r="DJ91" s="414" t="s">
        <v>38</v>
      </c>
      <c r="DK91" s="406" t="s">
        <v>38</v>
      </c>
      <c r="DL91" s="410" t="s">
        <v>38</v>
      </c>
      <c r="DM91" s="410" t="s">
        <v>38</v>
      </c>
      <c r="DN91" s="410" t="s">
        <v>38</v>
      </c>
      <c r="DO91" s="410" t="s">
        <v>38</v>
      </c>
      <c r="DP91" s="410" t="s">
        <v>38</v>
      </c>
      <c r="DQ91" s="410" t="s">
        <v>38</v>
      </c>
      <c r="DR91" s="410" t="s">
        <v>38</v>
      </c>
      <c r="DS91" s="410" t="s">
        <v>38</v>
      </c>
      <c r="DT91" s="410" t="s">
        <v>38</v>
      </c>
      <c r="DU91" s="410" t="s">
        <v>38</v>
      </c>
      <c r="DV91" s="410">
        <v>1</v>
      </c>
      <c r="DW91" s="410">
        <v>1</v>
      </c>
      <c r="DX91" s="410">
        <v>3</v>
      </c>
      <c r="DY91" s="410">
        <v>1</v>
      </c>
      <c r="DZ91" s="410">
        <v>4</v>
      </c>
      <c r="EA91" s="410">
        <v>2</v>
      </c>
      <c r="EB91" s="410">
        <v>2</v>
      </c>
      <c r="EC91" s="410" t="s">
        <v>38</v>
      </c>
      <c r="ED91" s="410">
        <v>1</v>
      </c>
      <c r="EE91" s="410" t="s">
        <v>38</v>
      </c>
      <c r="EF91" s="426" t="s">
        <v>38</v>
      </c>
      <c r="EH91" s="349" t="s">
        <v>299</v>
      </c>
      <c r="EI91" s="356">
        <v>4100</v>
      </c>
      <c r="EJ91" s="356"/>
      <c r="EK91" s="362" t="s">
        <v>363</v>
      </c>
      <c r="EL91" s="365" t="s">
        <v>136</v>
      </c>
      <c r="EM91" s="429">
        <v>17</v>
      </c>
      <c r="EN91" s="432" t="s">
        <v>38</v>
      </c>
      <c r="EO91" s="435" t="s">
        <v>38</v>
      </c>
      <c r="EP91" s="435" t="s">
        <v>38</v>
      </c>
      <c r="EQ91" s="435" t="s">
        <v>38</v>
      </c>
      <c r="ER91" s="426" t="s">
        <v>38</v>
      </c>
      <c r="ES91" s="432" t="s">
        <v>38</v>
      </c>
      <c r="ET91" s="435" t="s">
        <v>38</v>
      </c>
      <c r="EU91" s="435" t="s">
        <v>38</v>
      </c>
      <c r="EV91" s="435" t="s">
        <v>38</v>
      </c>
      <c r="EW91" s="435" t="s">
        <v>38</v>
      </c>
      <c r="EX91" s="435" t="s">
        <v>38</v>
      </c>
      <c r="EY91" s="435" t="s">
        <v>38</v>
      </c>
      <c r="EZ91" s="435" t="s">
        <v>38</v>
      </c>
      <c r="FA91" s="435" t="s">
        <v>38</v>
      </c>
      <c r="FB91" s="435">
        <v>1</v>
      </c>
      <c r="FC91" s="435">
        <v>1</v>
      </c>
      <c r="FD91" s="435" t="s">
        <v>38</v>
      </c>
      <c r="FE91" s="435" t="s">
        <v>38</v>
      </c>
      <c r="FF91" s="435">
        <v>1</v>
      </c>
      <c r="FG91" s="435">
        <v>2</v>
      </c>
      <c r="FH91" s="435">
        <v>1</v>
      </c>
      <c r="FI91" s="435">
        <v>5</v>
      </c>
      <c r="FJ91" s="435">
        <v>4</v>
      </c>
      <c r="FK91" s="435">
        <v>1</v>
      </c>
      <c r="FL91" s="435" t="s">
        <v>38</v>
      </c>
      <c r="FM91" s="435">
        <v>1</v>
      </c>
      <c r="FN91" s="426" t="s">
        <v>38</v>
      </c>
      <c r="FP91" s="349" t="s">
        <v>299</v>
      </c>
      <c r="FQ91" s="356">
        <v>4100</v>
      </c>
      <c r="FR91" s="356"/>
      <c r="FS91" s="362" t="s">
        <v>363</v>
      </c>
      <c r="FT91" s="365" t="s">
        <v>136</v>
      </c>
      <c r="FU91" s="399">
        <v>17</v>
      </c>
      <c r="FV91" s="406" t="s">
        <v>38</v>
      </c>
      <c r="FW91" s="410" t="s">
        <v>38</v>
      </c>
      <c r="FX91" s="410" t="s">
        <v>38</v>
      </c>
      <c r="FY91" s="410" t="s">
        <v>38</v>
      </c>
      <c r="FZ91" s="414" t="s">
        <v>38</v>
      </c>
      <c r="GA91" s="406" t="s">
        <v>38</v>
      </c>
      <c r="GB91" s="410" t="s">
        <v>38</v>
      </c>
      <c r="GC91" s="410" t="s">
        <v>38</v>
      </c>
      <c r="GD91" s="410" t="s">
        <v>38</v>
      </c>
      <c r="GE91" s="410" t="s">
        <v>38</v>
      </c>
      <c r="GF91" s="410" t="s">
        <v>38</v>
      </c>
      <c r="GG91" s="410" t="s">
        <v>38</v>
      </c>
      <c r="GH91" s="410" t="s">
        <v>38</v>
      </c>
      <c r="GI91" s="410" t="s">
        <v>38</v>
      </c>
      <c r="GJ91" s="410" t="s">
        <v>38</v>
      </c>
      <c r="GK91" s="410" t="s">
        <v>38</v>
      </c>
      <c r="GL91" s="410" t="s">
        <v>38</v>
      </c>
      <c r="GM91" s="410" t="s">
        <v>38</v>
      </c>
      <c r="GN91" s="410">
        <v>4</v>
      </c>
      <c r="GO91" s="410">
        <v>2</v>
      </c>
      <c r="GP91" s="410">
        <v>6</v>
      </c>
      <c r="GQ91" s="410">
        <v>2</v>
      </c>
      <c r="GR91" s="410">
        <v>1</v>
      </c>
      <c r="GS91" s="410">
        <v>2</v>
      </c>
      <c r="GT91" s="410" t="s">
        <v>38</v>
      </c>
      <c r="GU91" s="410" t="s">
        <v>38</v>
      </c>
      <c r="GV91" s="426" t="s">
        <v>38</v>
      </c>
      <c r="GX91" s="349" t="s">
        <v>299</v>
      </c>
      <c r="GY91" s="356">
        <v>4100</v>
      </c>
      <c r="GZ91" s="356"/>
      <c r="HA91" s="362" t="s">
        <v>363</v>
      </c>
      <c r="HB91" s="365" t="s">
        <v>136</v>
      </c>
      <c r="HC91" s="399">
        <v>24</v>
      </c>
      <c r="HD91" s="406" t="s">
        <v>38</v>
      </c>
      <c r="HE91" s="410" t="s">
        <v>38</v>
      </c>
      <c r="HF91" s="410" t="s">
        <v>38</v>
      </c>
      <c r="HG91" s="410" t="s">
        <v>38</v>
      </c>
      <c r="HH91" s="414" t="s">
        <v>38</v>
      </c>
      <c r="HI91" s="418" t="s">
        <v>38</v>
      </c>
      <c r="HJ91" s="410" t="s">
        <v>38</v>
      </c>
      <c r="HK91" s="410" t="s">
        <v>38</v>
      </c>
      <c r="HL91" s="410" t="s">
        <v>38</v>
      </c>
      <c r="HM91" s="410" t="s">
        <v>38</v>
      </c>
      <c r="HN91" s="410" t="s">
        <v>38</v>
      </c>
      <c r="HO91" s="410" t="s">
        <v>38</v>
      </c>
      <c r="HP91" s="410" t="s">
        <v>38</v>
      </c>
      <c r="HQ91" s="410" t="s">
        <v>38</v>
      </c>
      <c r="HR91" s="410">
        <v>2</v>
      </c>
      <c r="HS91" s="410" t="s">
        <v>38</v>
      </c>
      <c r="HT91" s="410" t="s">
        <v>38</v>
      </c>
      <c r="HU91" s="410">
        <v>1</v>
      </c>
      <c r="HV91" s="410">
        <v>1</v>
      </c>
      <c r="HW91" s="410">
        <v>3</v>
      </c>
      <c r="HX91" s="410">
        <v>4</v>
      </c>
      <c r="HY91" s="410">
        <v>5</v>
      </c>
      <c r="HZ91" s="410">
        <v>7</v>
      </c>
      <c r="IA91" s="410">
        <v>1</v>
      </c>
      <c r="IB91" s="410" t="s">
        <v>38</v>
      </c>
      <c r="IC91" s="410" t="s">
        <v>38</v>
      </c>
      <c r="ID91" s="426" t="s">
        <v>38</v>
      </c>
      <c r="IF91" s="349" t="s">
        <v>299</v>
      </c>
      <c r="IG91" s="356">
        <v>4100</v>
      </c>
      <c r="IH91" s="356"/>
      <c r="II91" s="362" t="s">
        <v>363</v>
      </c>
      <c r="IJ91" s="365" t="s">
        <v>136</v>
      </c>
      <c r="IK91" s="399">
        <v>14</v>
      </c>
      <c r="IL91" s="406" t="s">
        <v>38</v>
      </c>
      <c r="IM91" s="410" t="s">
        <v>38</v>
      </c>
      <c r="IN91" s="410" t="s">
        <v>38</v>
      </c>
      <c r="IO91" s="410" t="s">
        <v>38</v>
      </c>
      <c r="IP91" s="414" t="s">
        <v>38</v>
      </c>
      <c r="IQ91" s="418" t="s">
        <v>38</v>
      </c>
      <c r="IR91" s="410" t="s">
        <v>38</v>
      </c>
      <c r="IS91" s="410" t="s">
        <v>38</v>
      </c>
      <c r="IT91" s="410" t="s">
        <v>38</v>
      </c>
      <c r="IU91" s="410" t="s">
        <v>38</v>
      </c>
      <c r="IV91" s="410" t="s">
        <v>38</v>
      </c>
      <c r="IW91" s="410">
        <v>1</v>
      </c>
      <c r="IX91" s="410" t="s">
        <v>38</v>
      </c>
      <c r="IY91" s="410" t="s">
        <v>38</v>
      </c>
      <c r="IZ91" s="410">
        <v>1</v>
      </c>
      <c r="JA91" s="410" t="s">
        <v>38</v>
      </c>
      <c r="JB91" s="410" t="s">
        <v>38</v>
      </c>
      <c r="JC91" s="410">
        <v>3</v>
      </c>
      <c r="JD91" s="410">
        <v>1</v>
      </c>
      <c r="JE91" s="410">
        <v>1</v>
      </c>
      <c r="JF91" s="410">
        <v>1</v>
      </c>
      <c r="JG91" s="410">
        <v>3</v>
      </c>
      <c r="JH91" s="410">
        <v>2</v>
      </c>
      <c r="JI91" s="410" t="s">
        <v>38</v>
      </c>
      <c r="JJ91" s="410">
        <v>1</v>
      </c>
      <c r="JK91" s="410" t="s">
        <v>38</v>
      </c>
      <c r="JL91" s="426" t="s">
        <v>38</v>
      </c>
      <c r="JN91" s="349" t="s">
        <v>299</v>
      </c>
      <c r="JO91" s="356">
        <v>4100</v>
      </c>
      <c r="JP91" s="356"/>
      <c r="JQ91" s="362" t="s">
        <v>363</v>
      </c>
      <c r="JR91" s="365" t="s">
        <v>136</v>
      </c>
      <c r="JS91" s="399">
        <v>16</v>
      </c>
      <c r="JT91" s="406" t="s">
        <v>38</v>
      </c>
      <c r="JU91" s="410" t="s">
        <v>38</v>
      </c>
      <c r="JV91" s="410" t="s">
        <v>38</v>
      </c>
      <c r="JW91" s="410" t="s">
        <v>38</v>
      </c>
      <c r="JX91" s="414" t="s">
        <v>38</v>
      </c>
      <c r="JY91" s="418" t="s">
        <v>38</v>
      </c>
      <c r="JZ91" s="410" t="s">
        <v>38</v>
      </c>
      <c r="KA91" s="410" t="s">
        <v>38</v>
      </c>
      <c r="KB91" s="410" t="s">
        <v>38</v>
      </c>
      <c r="KC91" s="410" t="s">
        <v>38</v>
      </c>
      <c r="KD91" s="410" t="s">
        <v>38</v>
      </c>
      <c r="KE91" s="410" t="s">
        <v>38</v>
      </c>
      <c r="KF91" s="410" t="s">
        <v>38</v>
      </c>
      <c r="KG91" s="410" t="s">
        <v>38</v>
      </c>
      <c r="KH91" s="410" t="s">
        <v>38</v>
      </c>
      <c r="KI91" s="410">
        <v>1</v>
      </c>
      <c r="KJ91" s="410">
        <v>1</v>
      </c>
      <c r="KK91" s="410">
        <v>2</v>
      </c>
      <c r="KL91" s="410">
        <v>2</v>
      </c>
      <c r="KM91" s="410">
        <v>3</v>
      </c>
      <c r="KN91" s="410">
        <v>2</v>
      </c>
      <c r="KO91" s="410">
        <v>3</v>
      </c>
      <c r="KP91" s="410">
        <v>1</v>
      </c>
      <c r="KQ91" s="410" t="s">
        <v>38</v>
      </c>
      <c r="KR91" s="410">
        <v>1</v>
      </c>
      <c r="KS91" s="410" t="s">
        <v>38</v>
      </c>
      <c r="KT91" s="426" t="s">
        <v>38</v>
      </c>
    </row>
    <row r="92" spans="2:306" ht="18.75" customHeight="1">
      <c r="B92" s="349"/>
      <c r="C92" s="356"/>
      <c r="D92" s="356"/>
      <c r="E92" s="362"/>
      <c r="F92" s="366" t="s">
        <v>17</v>
      </c>
      <c r="G92" s="370">
        <f t="shared" si="14"/>
        <v>14</v>
      </c>
      <c r="H92" s="370">
        <v>0</v>
      </c>
      <c r="I92" s="370">
        <v>0</v>
      </c>
      <c r="J92" s="370">
        <v>0</v>
      </c>
      <c r="K92" s="370">
        <v>0</v>
      </c>
      <c r="L92" s="370">
        <v>0</v>
      </c>
      <c r="M92" s="370">
        <v>0</v>
      </c>
      <c r="N92" s="370">
        <v>0</v>
      </c>
      <c r="O92" s="370">
        <v>0</v>
      </c>
      <c r="P92" s="370">
        <v>0</v>
      </c>
      <c r="Q92" s="370">
        <v>0</v>
      </c>
      <c r="R92" s="370">
        <v>0</v>
      </c>
      <c r="S92" s="370">
        <v>0</v>
      </c>
      <c r="T92" s="370">
        <v>0</v>
      </c>
      <c r="U92" s="370">
        <v>0</v>
      </c>
      <c r="V92" s="370">
        <v>0</v>
      </c>
      <c r="W92" s="370">
        <v>0</v>
      </c>
      <c r="X92" s="370">
        <v>0</v>
      </c>
      <c r="Y92" s="370">
        <v>1</v>
      </c>
      <c r="Z92" s="370">
        <v>0</v>
      </c>
      <c r="AA92" s="370">
        <v>1</v>
      </c>
      <c r="AB92" s="370">
        <v>2</v>
      </c>
      <c r="AC92" s="370">
        <v>1</v>
      </c>
      <c r="AD92" s="370">
        <v>3</v>
      </c>
      <c r="AE92" s="370">
        <v>3</v>
      </c>
      <c r="AF92" s="370">
        <v>3</v>
      </c>
      <c r="AG92" s="370">
        <v>0</v>
      </c>
      <c r="AJ92" s="349"/>
      <c r="AK92" s="356"/>
      <c r="AL92" s="356"/>
      <c r="AM92" s="362"/>
      <c r="AN92" s="366" t="s">
        <v>17</v>
      </c>
      <c r="AO92" s="381">
        <f t="shared" si="15"/>
        <v>22</v>
      </c>
      <c r="AP92" s="385">
        <v>0</v>
      </c>
      <c r="AQ92" s="389">
        <v>0</v>
      </c>
      <c r="AR92" s="389">
        <v>0</v>
      </c>
      <c r="AS92" s="389">
        <v>0</v>
      </c>
      <c r="AT92" s="389">
        <v>0</v>
      </c>
      <c r="AU92" s="389">
        <v>0</v>
      </c>
      <c r="AV92" s="389">
        <v>0</v>
      </c>
      <c r="AW92" s="389">
        <v>0</v>
      </c>
      <c r="AX92" s="389">
        <v>0</v>
      </c>
      <c r="AY92" s="389">
        <v>0</v>
      </c>
      <c r="AZ92" s="389">
        <v>0</v>
      </c>
      <c r="BA92" s="389">
        <v>0</v>
      </c>
      <c r="BB92" s="389">
        <v>0</v>
      </c>
      <c r="BC92" s="389">
        <v>0</v>
      </c>
      <c r="BD92" s="389">
        <v>0</v>
      </c>
      <c r="BE92" s="389">
        <v>0</v>
      </c>
      <c r="BF92" s="389">
        <v>0</v>
      </c>
      <c r="BG92" s="389">
        <v>0</v>
      </c>
      <c r="BH92" s="389">
        <v>0</v>
      </c>
      <c r="BI92" s="389">
        <v>2</v>
      </c>
      <c r="BJ92" s="389">
        <v>2</v>
      </c>
      <c r="BK92" s="389">
        <v>3</v>
      </c>
      <c r="BL92" s="389">
        <v>5</v>
      </c>
      <c r="BM92" s="389">
        <v>4</v>
      </c>
      <c r="BN92" s="389">
        <v>6</v>
      </c>
      <c r="BO92" s="381">
        <v>0</v>
      </c>
      <c r="BQ92" s="349"/>
      <c r="BR92" s="356"/>
      <c r="BS92" s="356"/>
      <c r="BT92" s="362"/>
      <c r="BU92" s="366" t="s">
        <v>17</v>
      </c>
      <c r="BV92" s="400">
        <v>15</v>
      </c>
      <c r="BW92" s="405" t="s">
        <v>38</v>
      </c>
      <c r="BX92" s="409" t="s">
        <v>38</v>
      </c>
      <c r="BY92" s="409" t="s">
        <v>38</v>
      </c>
      <c r="BZ92" s="409" t="s">
        <v>38</v>
      </c>
      <c r="CA92" s="413" t="s">
        <v>38</v>
      </c>
      <c r="CB92" s="405" t="s">
        <v>38</v>
      </c>
      <c r="CC92" s="409" t="s">
        <v>38</v>
      </c>
      <c r="CD92" s="409" t="s">
        <v>38</v>
      </c>
      <c r="CE92" s="409" t="s">
        <v>38</v>
      </c>
      <c r="CF92" s="409" t="s">
        <v>38</v>
      </c>
      <c r="CG92" s="409" t="s">
        <v>38</v>
      </c>
      <c r="CH92" s="409" t="s">
        <v>38</v>
      </c>
      <c r="CI92" s="409" t="s">
        <v>38</v>
      </c>
      <c r="CJ92" s="409" t="s">
        <v>38</v>
      </c>
      <c r="CK92" s="409" t="s">
        <v>38</v>
      </c>
      <c r="CL92" s="409" t="s">
        <v>38</v>
      </c>
      <c r="CM92" s="409" t="s">
        <v>38</v>
      </c>
      <c r="CN92" s="409" t="s">
        <v>38</v>
      </c>
      <c r="CO92" s="409" t="s">
        <v>38</v>
      </c>
      <c r="CP92" s="409">
        <v>1</v>
      </c>
      <c r="CQ92" s="409">
        <v>3</v>
      </c>
      <c r="CR92" s="409">
        <v>3</v>
      </c>
      <c r="CS92" s="409">
        <v>1</v>
      </c>
      <c r="CT92" s="409">
        <v>6</v>
      </c>
      <c r="CU92" s="409">
        <v>1</v>
      </c>
      <c r="CV92" s="409" t="s">
        <v>38</v>
      </c>
      <c r="CW92" s="425" t="s">
        <v>38</v>
      </c>
      <c r="CZ92" s="349"/>
      <c r="DA92" s="356"/>
      <c r="DB92" s="356"/>
      <c r="DC92" s="362"/>
      <c r="DD92" s="366" t="s">
        <v>17</v>
      </c>
      <c r="DE92" s="400">
        <v>13</v>
      </c>
      <c r="DF92" s="405" t="s">
        <v>38</v>
      </c>
      <c r="DG92" s="409" t="s">
        <v>38</v>
      </c>
      <c r="DH92" s="409" t="s">
        <v>38</v>
      </c>
      <c r="DI92" s="409" t="s">
        <v>38</v>
      </c>
      <c r="DJ92" s="413" t="s">
        <v>38</v>
      </c>
      <c r="DK92" s="405" t="s">
        <v>38</v>
      </c>
      <c r="DL92" s="409" t="s">
        <v>38</v>
      </c>
      <c r="DM92" s="409" t="s">
        <v>38</v>
      </c>
      <c r="DN92" s="409" t="s">
        <v>38</v>
      </c>
      <c r="DO92" s="409" t="s">
        <v>38</v>
      </c>
      <c r="DP92" s="409" t="s">
        <v>38</v>
      </c>
      <c r="DQ92" s="409" t="s">
        <v>38</v>
      </c>
      <c r="DR92" s="409" t="s">
        <v>38</v>
      </c>
      <c r="DS92" s="409">
        <v>1</v>
      </c>
      <c r="DT92" s="409" t="s">
        <v>38</v>
      </c>
      <c r="DU92" s="409">
        <v>1</v>
      </c>
      <c r="DV92" s="409" t="s">
        <v>38</v>
      </c>
      <c r="DW92" s="409" t="s">
        <v>38</v>
      </c>
      <c r="DX92" s="409">
        <v>1</v>
      </c>
      <c r="DY92" s="409" t="s">
        <v>38</v>
      </c>
      <c r="DZ92" s="409">
        <v>1</v>
      </c>
      <c r="EA92" s="409">
        <v>2</v>
      </c>
      <c r="EB92" s="409">
        <v>3</v>
      </c>
      <c r="EC92" s="409">
        <v>1</v>
      </c>
      <c r="ED92" s="409">
        <v>3</v>
      </c>
      <c r="EE92" s="409" t="s">
        <v>38</v>
      </c>
      <c r="EF92" s="425" t="s">
        <v>38</v>
      </c>
      <c r="EH92" s="349"/>
      <c r="EI92" s="356"/>
      <c r="EJ92" s="356"/>
      <c r="EK92" s="362"/>
      <c r="EL92" s="366" t="s">
        <v>17</v>
      </c>
      <c r="EM92" s="428">
        <v>7</v>
      </c>
      <c r="EN92" s="431" t="s">
        <v>38</v>
      </c>
      <c r="EO92" s="434" t="s">
        <v>38</v>
      </c>
      <c r="EP92" s="434" t="s">
        <v>38</v>
      </c>
      <c r="EQ92" s="434" t="s">
        <v>38</v>
      </c>
      <c r="ER92" s="425" t="s">
        <v>38</v>
      </c>
      <c r="ES92" s="431" t="s">
        <v>38</v>
      </c>
      <c r="ET92" s="434" t="s">
        <v>38</v>
      </c>
      <c r="EU92" s="434" t="s">
        <v>38</v>
      </c>
      <c r="EV92" s="434" t="s">
        <v>38</v>
      </c>
      <c r="EW92" s="434" t="s">
        <v>38</v>
      </c>
      <c r="EX92" s="434" t="s">
        <v>38</v>
      </c>
      <c r="EY92" s="434" t="s">
        <v>38</v>
      </c>
      <c r="EZ92" s="434" t="s">
        <v>38</v>
      </c>
      <c r="FA92" s="434" t="s">
        <v>38</v>
      </c>
      <c r="FB92" s="434" t="s">
        <v>38</v>
      </c>
      <c r="FC92" s="434" t="s">
        <v>38</v>
      </c>
      <c r="FD92" s="434" t="s">
        <v>38</v>
      </c>
      <c r="FE92" s="434" t="s">
        <v>38</v>
      </c>
      <c r="FF92" s="434" t="s">
        <v>38</v>
      </c>
      <c r="FG92" s="434">
        <v>1</v>
      </c>
      <c r="FH92" s="434">
        <v>1</v>
      </c>
      <c r="FI92" s="434">
        <v>2</v>
      </c>
      <c r="FJ92" s="434">
        <v>2</v>
      </c>
      <c r="FK92" s="434" t="s">
        <v>38</v>
      </c>
      <c r="FL92" s="434">
        <v>1</v>
      </c>
      <c r="FM92" s="434" t="s">
        <v>38</v>
      </c>
      <c r="FN92" s="425" t="s">
        <v>38</v>
      </c>
      <c r="FP92" s="349"/>
      <c r="FQ92" s="356"/>
      <c r="FR92" s="356"/>
      <c r="FS92" s="362"/>
      <c r="FT92" s="366" t="s">
        <v>17</v>
      </c>
      <c r="FU92" s="400">
        <v>15</v>
      </c>
      <c r="FV92" s="405" t="s">
        <v>38</v>
      </c>
      <c r="FW92" s="409" t="s">
        <v>38</v>
      </c>
      <c r="FX92" s="409" t="s">
        <v>38</v>
      </c>
      <c r="FY92" s="409" t="s">
        <v>38</v>
      </c>
      <c r="FZ92" s="413" t="s">
        <v>38</v>
      </c>
      <c r="GA92" s="405" t="s">
        <v>38</v>
      </c>
      <c r="GB92" s="409" t="s">
        <v>38</v>
      </c>
      <c r="GC92" s="409" t="s">
        <v>38</v>
      </c>
      <c r="GD92" s="409" t="s">
        <v>38</v>
      </c>
      <c r="GE92" s="409" t="s">
        <v>38</v>
      </c>
      <c r="GF92" s="409" t="s">
        <v>38</v>
      </c>
      <c r="GG92" s="409" t="s">
        <v>38</v>
      </c>
      <c r="GH92" s="409" t="s">
        <v>38</v>
      </c>
      <c r="GI92" s="409" t="s">
        <v>38</v>
      </c>
      <c r="GJ92" s="409">
        <v>2</v>
      </c>
      <c r="GK92" s="409" t="s">
        <v>38</v>
      </c>
      <c r="GL92" s="409" t="s">
        <v>38</v>
      </c>
      <c r="GM92" s="409" t="s">
        <v>38</v>
      </c>
      <c r="GN92" s="409">
        <v>1</v>
      </c>
      <c r="GO92" s="409" t="s">
        <v>38</v>
      </c>
      <c r="GP92" s="409" t="s">
        <v>38</v>
      </c>
      <c r="GQ92" s="409">
        <v>2</v>
      </c>
      <c r="GR92" s="409">
        <v>4</v>
      </c>
      <c r="GS92" s="409">
        <v>3</v>
      </c>
      <c r="GT92" s="409">
        <v>1</v>
      </c>
      <c r="GU92" s="409">
        <v>2</v>
      </c>
      <c r="GV92" s="425" t="s">
        <v>38</v>
      </c>
      <c r="GX92" s="349"/>
      <c r="GY92" s="356"/>
      <c r="GZ92" s="356"/>
      <c r="HA92" s="362"/>
      <c r="HB92" s="366" t="s">
        <v>17</v>
      </c>
      <c r="HC92" s="400">
        <v>18</v>
      </c>
      <c r="HD92" s="405" t="s">
        <v>38</v>
      </c>
      <c r="HE92" s="409" t="s">
        <v>38</v>
      </c>
      <c r="HF92" s="409" t="s">
        <v>38</v>
      </c>
      <c r="HG92" s="409" t="s">
        <v>38</v>
      </c>
      <c r="HH92" s="413" t="s">
        <v>38</v>
      </c>
      <c r="HI92" s="417" t="s">
        <v>38</v>
      </c>
      <c r="HJ92" s="409" t="s">
        <v>38</v>
      </c>
      <c r="HK92" s="409" t="s">
        <v>38</v>
      </c>
      <c r="HL92" s="409" t="s">
        <v>38</v>
      </c>
      <c r="HM92" s="409" t="s">
        <v>38</v>
      </c>
      <c r="HN92" s="409" t="s">
        <v>38</v>
      </c>
      <c r="HO92" s="409" t="s">
        <v>38</v>
      </c>
      <c r="HP92" s="409" t="s">
        <v>38</v>
      </c>
      <c r="HQ92" s="409" t="s">
        <v>38</v>
      </c>
      <c r="HR92" s="409" t="s">
        <v>38</v>
      </c>
      <c r="HS92" s="409" t="s">
        <v>38</v>
      </c>
      <c r="HT92" s="409" t="s">
        <v>38</v>
      </c>
      <c r="HU92" s="409" t="s">
        <v>38</v>
      </c>
      <c r="HV92" s="409" t="s">
        <v>38</v>
      </c>
      <c r="HW92" s="409">
        <v>2</v>
      </c>
      <c r="HX92" s="409">
        <v>2</v>
      </c>
      <c r="HY92" s="409">
        <v>5</v>
      </c>
      <c r="HZ92" s="409">
        <v>2</v>
      </c>
      <c r="IA92" s="409">
        <v>5</v>
      </c>
      <c r="IB92" s="409">
        <v>1</v>
      </c>
      <c r="IC92" s="409">
        <v>1</v>
      </c>
      <c r="ID92" s="425" t="s">
        <v>38</v>
      </c>
      <c r="IF92" s="349"/>
      <c r="IG92" s="356"/>
      <c r="IH92" s="356"/>
      <c r="II92" s="362"/>
      <c r="IJ92" s="366" t="s">
        <v>17</v>
      </c>
      <c r="IK92" s="400">
        <v>19</v>
      </c>
      <c r="IL92" s="405" t="s">
        <v>38</v>
      </c>
      <c r="IM92" s="409" t="s">
        <v>38</v>
      </c>
      <c r="IN92" s="409" t="s">
        <v>38</v>
      </c>
      <c r="IO92" s="409" t="s">
        <v>38</v>
      </c>
      <c r="IP92" s="413" t="s">
        <v>38</v>
      </c>
      <c r="IQ92" s="417" t="s">
        <v>38</v>
      </c>
      <c r="IR92" s="409" t="s">
        <v>38</v>
      </c>
      <c r="IS92" s="409" t="s">
        <v>38</v>
      </c>
      <c r="IT92" s="409" t="s">
        <v>38</v>
      </c>
      <c r="IU92" s="409">
        <v>1</v>
      </c>
      <c r="IV92" s="409" t="s">
        <v>38</v>
      </c>
      <c r="IW92" s="409" t="s">
        <v>38</v>
      </c>
      <c r="IX92" s="409" t="s">
        <v>38</v>
      </c>
      <c r="IY92" s="409" t="s">
        <v>38</v>
      </c>
      <c r="IZ92" s="409" t="s">
        <v>38</v>
      </c>
      <c r="JA92" s="409" t="s">
        <v>38</v>
      </c>
      <c r="JB92" s="409" t="s">
        <v>38</v>
      </c>
      <c r="JC92" s="409" t="s">
        <v>38</v>
      </c>
      <c r="JD92" s="409">
        <v>1</v>
      </c>
      <c r="JE92" s="409">
        <v>2</v>
      </c>
      <c r="JF92" s="409">
        <v>4</v>
      </c>
      <c r="JG92" s="409">
        <v>1</v>
      </c>
      <c r="JH92" s="409">
        <v>4</v>
      </c>
      <c r="JI92" s="409">
        <v>5</v>
      </c>
      <c r="JJ92" s="409">
        <v>1</v>
      </c>
      <c r="JK92" s="409" t="s">
        <v>38</v>
      </c>
      <c r="JL92" s="425" t="s">
        <v>38</v>
      </c>
      <c r="JN92" s="349"/>
      <c r="JO92" s="356"/>
      <c r="JP92" s="356"/>
      <c r="JQ92" s="362"/>
      <c r="JR92" s="366" t="s">
        <v>17</v>
      </c>
      <c r="JS92" s="400">
        <v>15</v>
      </c>
      <c r="JT92" s="405" t="s">
        <v>38</v>
      </c>
      <c r="JU92" s="409" t="s">
        <v>38</v>
      </c>
      <c r="JV92" s="409" t="s">
        <v>38</v>
      </c>
      <c r="JW92" s="409" t="s">
        <v>38</v>
      </c>
      <c r="JX92" s="413" t="s">
        <v>38</v>
      </c>
      <c r="JY92" s="417" t="s">
        <v>38</v>
      </c>
      <c r="JZ92" s="409" t="s">
        <v>38</v>
      </c>
      <c r="KA92" s="409" t="s">
        <v>38</v>
      </c>
      <c r="KB92" s="409" t="s">
        <v>38</v>
      </c>
      <c r="KC92" s="409" t="s">
        <v>38</v>
      </c>
      <c r="KD92" s="409" t="s">
        <v>38</v>
      </c>
      <c r="KE92" s="409" t="s">
        <v>38</v>
      </c>
      <c r="KF92" s="409" t="s">
        <v>38</v>
      </c>
      <c r="KG92" s="409" t="s">
        <v>38</v>
      </c>
      <c r="KH92" s="409" t="s">
        <v>38</v>
      </c>
      <c r="KI92" s="409" t="s">
        <v>38</v>
      </c>
      <c r="KJ92" s="409">
        <v>1</v>
      </c>
      <c r="KK92" s="409" t="s">
        <v>38</v>
      </c>
      <c r="KL92" s="409" t="s">
        <v>38</v>
      </c>
      <c r="KM92" s="409" t="s">
        <v>38</v>
      </c>
      <c r="KN92" s="409">
        <v>5</v>
      </c>
      <c r="KO92" s="409">
        <v>2</v>
      </c>
      <c r="KP92" s="409">
        <v>5</v>
      </c>
      <c r="KQ92" s="409">
        <v>2</v>
      </c>
      <c r="KR92" s="409" t="s">
        <v>38</v>
      </c>
      <c r="KS92" s="409" t="s">
        <v>38</v>
      </c>
      <c r="KT92" s="425" t="s">
        <v>38</v>
      </c>
    </row>
    <row r="93" spans="2:306" ht="18.75" customHeight="1">
      <c r="B93" s="349"/>
      <c r="C93" s="356">
        <v>4200</v>
      </c>
      <c r="D93" s="356"/>
      <c r="E93" s="362" t="s">
        <v>364</v>
      </c>
      <c r="F93" s="365" t="s">
        <v>136</v>
      </c>
      <c r="G93" s="369">
        <f t="shared" si="14"/>
        <v>6</v>
      </c>
      <c r="H93" s="369">
        <v>0</v>
      </c>
      <c r="I93" s="369">
        <v>0</v>
      </c>
      <c r="J93" s="369">
        <v>0</v>
      </c>
      <c r="K93" s="369">
        <v>0</v>
      </c>
      <c r="L93" s="369">
        <v>0</v>
      </c>
      <c r="M93" s="369">
        <v>0</v>
      </c>
      <c r="N93" s="369">
        <v>0</v>
      </c>
      <c r="O93" s="369">
        <v>0</v>
      </c>
      <c r="P93" s="369">
        <v>0</v>
      </c>
      <c r="Q93" s="369">
        <v>0</v>
      </c>
      <c r="R93" s="369">
        <v>0</v>
      </c>
      <c r="S93" s="369">
        <v>0</v>
      </c>
      <c r="T93" s="369">
        <v>0</v>
      </c>
      <c r="U93" s="369">
        <v>0</v>
      </c>
      <c r="V93" s="369">
        <v>0</v>
      </c>
      <c r="W93" s="369">
        <v>0</v>
      </c>
      <c r="X93" s="369">
        <v>1</v>
      </c>
      <c r="Y93" s="369">
        <v>0</v>
      </c>
      <c r="Z93" s="369">
        <v>0</v>
      </c>
      <c r="AA93" s="369">
        <v>0</v>
      </c>
      <c r="AB93" s="369">
        <v>0</v>
      </c>
      <c r="AC93" s="369">
        <v>0</v>
      </c>
      <c r="AD93" s="369">
        <v>4</v>
      </c>
      <c r="AE93" s="369">
        <v>1</v>
      </c>
      <c r="AF93" s="369">
        <v>0</v>
      </c>
      <c r="AG93" s="369">
        <v>0</v>
      </c>
      <c r="AJ93" s="349"/>
      <c r="AK93" s="356">
        <v>4200</v>
      </c>
      <c r="AL93" s="356"/>
      <c r="AM93" s="362" t="s">
        <v>364</v>
      </c>
      <c r="AN93" s="365" t="s">
        <v>136</v>
      </c>
      <c r="AO93" s="380">
        <f t="shared" si="15"/>
        <v>11</v>
      </c>
      <c r="AP93" s="384">
        <v>0</v>
      </c>
      <c r="AQ93" s="388">
        <v>0</v>
      </c>
      <c r="AR93" s="388">
        <v>0</v>
      </c>
      <c r="AS93" s="388">
        <v>0</v>
      </c>
      <c r="AT93" s="388">
        <v>0</v>
      </c>
      <c r="AU93" s="388">
        <v>0</v>
      </c>
      <c r="AV93" s="388">
        <v>0</v>
      </c>
      <c r="AW93" s="388">
        <v>0</v>
      </c>
      <c r="AX93" s="388">
        <v>0</v>
      </c>
      <c r="AY93" s="388">
        <v>0</v>
      </c>
      <c r="AZ93" s="388">
        <v>0</v>
      </c>
      <c r="BA93" s="388">
        <v>0</v>
      </c>
      <c r="BB93" s="388">
        <v>0</v>
      </c>
      <c r="BC93" s="388">
        <v>0</v>
      </c>
      <c r="BD93" s="388">
        <v>0</v>
      </c>
      <c r="BE93" s="388">
        <v>0</v>
      </c>
      <c r="BF93" s="388">
        <v>0</v>
      </c>
      <c r="BG93" s="388">
        <v>0</v>
      </c>
      <c r="BH93" s="388">
        <v>3</v>
      </c>
      <c r="BI93" s="388">
        <v>1</v>
      </c>
      <c r="BJ93" s="388">
        <v>2</v>
      </c>
      <c r="BK93" s="388">
        <v>0</v>
      </c>
      <c r="BL93" s="388">
        <v>2</v>
      </c>
      <c r="BM93" s="388">
        <v>2</v>
      </c>
      <c r="BN93" s="388">
        <v>1</v>
      </c>
      <c r="BO93" s="380">
        <v>0</v>
      </c>
      <c r="BQ93" s="349"/>
      <c r="BR93" s="356">
        <v>4200</v>
      </c>
      <c r="BS93" s="356"/>
      <c r="BT93" s="362" t="s">
        <v>364</v>
      </c>
      <c r="BU93" s="365" t="s">
        <v>136</v>
      </c>
      <c r="BV93" s="399">
        <v>10</v>
      </c>
      <c r="BW93" s="406" t="s">
        <v>38</v>
      </c>
      <c r="BX93" s="410" t="s">
        <v>38</v>
      </c>
      <c r="BY93" s="410" t="s">
        <v>38</v>
      </c>
      <c r="BZ93" s="410" t="s">
        <v>38</v>
      </c>
      <c r="CA93" s="414" t="s">
        <v>38</v>
      </c>
      <c r="CB93" s="406" t="s">
        <v>38</v>
      </c>
      <c r="CC93" s="410" t="s">
        <v>38</v>
      </c>
      <c r="CD93" s="410" t="s">
        <v>38</v>
      </c>
      <c r="CE93" s="410" t="s">
        <v>38</v>
      </c>
      <c r="CF93" s="410" t="s">
        <v>38</v>
      </c>
      <c r="CG93" s="410" t="s">
        <v>38</v>
      </c>
      <c r="CH93" s="410" t="s">
        <v>38</v>
      </c>
      <c r="CI93" s="410" t="s">
        <v>38</v>
      </c>
      <c r="CJ93" s="410" t="s">
        <v>38</v>
      </c>
      <c r="CK93" s="410" t="s">
        <v>38</v>
      </c>
      <c r="CL93" s="410" t="s">
        <v>38</v>
      </c>
      <c r="CM93" s="410" t="s">
        <v>38</v>
      </c>
      <c r="CN93" s="410" t="s">
        <v>38</v>
      </c>
      <c r="CO93" s="410" t="s">
        <v>38</v>
      </c>
      <c r="CP93" s="410" t="s">
        <v>38</v>
      </c>
      <c r="CQ93" s="410">
        <v>1</v>
      </c>
      <c r="CR93" s="410" t="s">
        <v>38</v>
      </c>
      <c r="CS93" s="410">
        <v>3</v>
      </c>
      <c r="CT93" s="410">
        <v>5</v>
      </c>
      <c r="CU93" s="410">
        <v>1</v>
      </c>
      <c r="CV93" s="410" t="s">
        <v>38</v>
      </c>
      <c r="CW93" s="426" t="s">
        <v>38</v>
      </c>
      <c r="CZ93" s="349"/>
      <c r="DA93" s="356">
        <v>4200</v>
      </c>
      <c r="DB93" s="356"/>
      <c r="DC93" s="362" t="s">
        <v>364</v>
      </c>
      <c r="DD93" s="365" t="s">
        <v>136</v>
      </c>
      <c r="DE93" s="399">
        <v>9</v>
      </c>
      <c r="DF93" s="406" t="s">
        <v>38</v>
      </c>
      <c r="DG93" s="410" t="s">
        <v>38</v>
      </c>
      <c r="DH93" s="410" t="s">
        <v>38</v>
      </c>
      <c r="DI93" s="410" t="s">
        <v>38</v>
      </c>
      <c r="DJ93" s="414" t="s">
        <v>38</v>
      </c>
      <c r="DK93" s="406" t="s">
        <v>38</v>
      </c>
      <c r="DL93" s="410" t="s">
        <v>38</v>
      </c>
      <c r="DM93" s="410" t="s">
        <v>38</v>
      </c>
      <c r="DN93" s="410" t="s">
        <v>38</v>
      </c>
      <c r="DO93" s="410" t="s">
        <v>38</v>
      </c>
      <c r="DP93" s="410" t="s">
        <v>38</v>
      </c>
      <c r="DQ93" s="410" t="s">
        <v>38</v>
      </c>
      <c r="DR93" s="410" t="s">
        <v>38</v>
      </c>
      <c r="DS93" s="410" t="s">
        <v>38</v>
      </c>
      <c r="DT93" s="410" t="s">
        <v>38</v>
      </c>
      <c r="DU93" s="410" t="s">
        <v>38</v>
      </c>
      <c r="DV93" s="410" t="s">
        <v>38</v>
      </c>
      <c r="DW93" s="410" t="s">
        <v>38</v>
      </c>
      <c r="DX93" s="410">
        <v>2</v>
      </c>
      <c r="DY93" s="410">
        <v>1</v>
      </c>
      <c r="DZ93" s="410" t="s">
        <v>38</v>
      </c>
      <c r="EA93" s="410" t="s">
        <v>38</v>
      </c>
      <c r="EB93" s="410">
        <v>3</v>
      </c>
      <c r="EC93" s="410">
        <v>1</v>
      </c>
      <c r="ED93" s="410">
        <v>2</v>
      </c>
      <c r="EE93" s="410" t="s">
        <v>38</v>
      </c>
      <c r="EF93" s="426" t="s">
        <v>38</v>
      </c>
      <c r="EH93" s="349"/>
      <c r="EI93" s="356">
        <v>4200</v>
      </c>
      <c r="EJ93" s="356"/>
      <c r="EK93" s="362" t="s">
        <v>364</v>
      </c>
      <c r="EL93" s="365" t="s">
        <v>136</v>
      </c>
      <c r="EM93" s="429">
        <v>11</v>
      </c>
      <c r="EN93" s="432" t="s">
        <v>38</v>
      </c>
      <c r="EO93" s="435" t="s">
        <v>38</v>
      </c>
      <c r="EP93" s="435" t="s">
        <v>38</v>
      </c>
      <c r="EQ93" s="435" t="s">
        <v>38</v>
      </c>
      <c r="ER93" s="426" t="s">
        <v>38</v>
      </c>
      <c r="ES93" s="432" t="s">
        <v>38</v>
      </c>
      <c r="ET93" s="435" t="s">
        <v>38</v>
      </c>
      <c r="EU93" s="435" t="s">
        <v>38</v>
      </c>
      <c r="EV93" s="435" t="s">
        <v>38</v>
      </c>
      <c r="EW93" s="435">
        <v>1</v>
      </c>
      <c r="EX93" s="435" t="s">
        <v>38</v>
      </c>
      <c r="EY93" s="435" t="s">
        <v>38</v>
      </c>
      <c r="EZ93" s="435" t="s">
        <v>38</v>
      </c>
      <c r="FA93" s="435" t="s">
        <v>38</v>
      </c>
      <c r="FB93" s="435" t="s">
        <v>38</v>
      </c>
      <c r="FC93" s="435" t="s">
        <v>38</v>
      </c>
      <c r="FD93" s="435" t="s">
        <v>38</v>
      </c>
      <c r="FE93" s="435" t="s">
        <v>38</v>
      </c>
      <c r="FF93" s="435">
        <v>2</v>
      </c>
      <c r="FG93" s="435">
        <v>3</v>
      </c>
      <c r="FH93" s="435">
        <v>1</v>
      </c>
      <c r="FI93" s="435">
        <v>1</v>
      </c>
      <c r="FJ93" s="435" t="s">
        <v>38</v>
      </c>
      <c r="FK93" s="435">
        <v>1</v>
      </c>
      <c r="FL93" s="435">
        <v>1</v>
      </c>
      <c r="FM93" s="435">
        <v>1</v>
      </c>
      <c r="FN93" s="426" t="s">
        <v>38</v>
      </c>
      <c r="FP93" s="349"/>
      <c r="FQ93" s="356">
        <v>4200</v>
      </c>
      <c r="FR93" s="356"/>
      <c r="FS93" s="362" t="s">
        <v>364</v>
      </c>
      <c r="FT93" s="365" t="s">
        <v>136</v>
      </c>
      <c r="FU93" s="399">
        <v>12</v>
      </c>
      <c r="FV93" s="406" t="s">
        <v>38</v>
      </c>
      <c r="FW93" s="410" t="s">
        <v>38</v>
      </c>
      <c r="FX93" s="410" t="s">
        <v>38</v>
      </c>
      <c r="FY93" s="410" t="s">
        <v>38</v>
      </c>
      <c r="FZ93" s="414" t="s">
        <v>38</v>
      </c>
      <c r="GA93" s="406" t="s">
        <v>38</v>
      </c>
      <c r="GB93" s="410" t="s">
        <v>38</v>
      </c>
      <c r="GC93" s="410" t="s">
        <v>38</v>
      </c>
      <c r="GD93" s="410" t="s">
        <v>38</v>
      </c>
      <c r="GE93" s="410" t="s">
        <v>38</v>
      </c>
      <c r="GF93" s="410">
        <v>1</v>
      </c>
      <c r="GG93" s="410" t="s">
        <v>38</v>
      </c>
      <c r="GH93" s="410" t="s">
        <v>38</v>
      </c>
      <c r="GI93" s="410" t="s">
        <v>38</v>
      </c>
      <c r="GJ93" s="410" t="s">
        <v>38</v>
      </c>
      <c r="GK93" s="410" t="s">
        <v>38</v>
      </c>
      <c r="GL93" s="410" t="s">
        <v>38</v>
      </c>
      <c r="GM93" s="410">
        <v>1</v>
      </c>
      <c r="GN93" s="410" t="s">
        <v>38</v>
      </c>
      <c r="GO93" s="410">
        <v>2</v>
      </c>
      <c r="GP93" s="410">
        <v>1</v>
      </c>
      <c r="GQ93" s="410">
        <v>3</v>
      </c>
      <c r="GR93" s="410">
        <v>1</v>
      </c>
      <c r="GS93" s="410">
        <v>1</v>
      </c>
      <c r="GT93" s="410">
        <v>2</v>
      </c>
      <c r="GU93" s="410" t="s">
        <v>38</v>
      </c>
      <c r="GV93" s="426" t="s">
        <v>38</v>
      </c>
      <c r="GX93" s="349"/>
      <c r="GY93" s="356">
        <v>4200</v>
      </c>
      <c r="GZ93" s="356"/>
      <c r="HA93" s="362" t="s">
        <v>364</v>
      </c>
      <c r="HB93" s="365" t="s">
        <v>136</v>
      </c>
      <c r="HC93" s="399">
        <v>9</v>
      </c>
      <c r="HD93" s="406" t="s">
        <v>38</v>
      </c>
      <c r="HE93" s="410">
        <v>1</v>
      </c>
      <c r="HF93" s="410" t="s">
        <v>38</v>
      </c>
      <c r="HG93" s="410" t="s">
        <v>38</v>
      </c>
      <c r="HH93" s="414" t="s">
        <v>38</v>
      </c>
      <c r="HI93" s="418">
        <v>1</v>
      </c>
      <c r="HJ93" s="410" t="s">
        <v>38</v>
      </c>
      <c r="HK93" s="410" t="s">
        <v>38</v>
      </c>
      <c r="HL93" s="410" t="s">
        <v>38</v>
      </c>
      <c r="HM93" s="410" t="s">
        <v>38</v>
      </c>
      <c r="HN93" s="410" t="s">
        <v>38</v>
      </c>
      <c r="HO93" s="410" t="s">
        <v>38</v>
      </c>
      <c r="HP93" s="410" t="s">
        <v>38</v>
      </c>
      <c r="HQ93" s="410" t="s">
        <v>38</v>
      </c>
      <c r="HR93" s="410" t="s">
        <v>38</v>
      </c>
      <c r="HS93" s="410" t="s">
        <v>38</v>
      </c>
      <c r="HT93" s="410" t="s">
        <v>38</v>
      </c>
      <c r="HU93" s="410" t="s">
        <v>38</v>
      </c>
      <c r="HV93" s="410" t="s">
        <v>38</v>
      </c>
      <c r="HW93" s="410">
        <v>1</v>
      </c>
      <c r="HX93" s="410" t="s">
        <v>38</v>
      </c>
      <c r="HY93" s="410">
        <v>1</v>
      </c>
      <c r="HZ93" s="410">
        <v>2</v>
      </c>
      <c r="IA93" s="410">
        <v>2</v>
      </c>
      <c r="IB93" s="410">
        <v>2</v>
      </c>
      <c r="IC93" s="410" t="s">
        <v>38</v>
      </c>
      <c r="ID93" s="426" t="s">
        <v>38</v>
      </c>
      <c r="IF93" s="349"/>
      <c r="IG93" s="356">
        <v>4200</v>
      </c>
      <c r="IH93" s="356"/>
      <c r="II93" s="362" t="s">
        <v>364</v>
      </c>
      <c r="IJ93" s="365" t="s">
        <v>136</v>
      </c>
      <c r="IK93" s="399">
        <v>11</v>
      </c>
      <c r="IL93" s="406" t="s">
        <v>38</v>
      </c>
      <c r="IM93" s="410" t="s">
        <v>38</v>
      </c>
      <c r="IN93" s="410" t="s">
        <v>38</v>
      </c>
      <c r="IO93" s="410" t="s">
        <v>38</v>
      </c>
      <c r="IP93" s="414" t="s">
        <v>38</v>
      </c>
      <c r="IQ93" s="418" t="s">
        <v>38</v>
      </c>
      <c r="IR93" s="410" t="s">
        <v>38</v>
      </c>
      <c r="IS93" s="410" t="s">
        <v>38</v>
      </c>
      <c r="IT93" s="410" t="s">
        <v>38</v>
      </c>
      <c r="IU93" s="410" t="s">
        <v>38</v>
      </c>
      <c r="IV93" s="410" t="s">
        <v>38</v>
      </c>
      <c r="IW93" s="410" t="s">
        <v>38</v>
      </c>
      <c r="IX93" s="410" t="s">
        <v>38</v>
      </c>
      <c r="IY93" s="410" t="s">
        <v>38</v>
      </c>
      <c r="IZ93" s="410" t="s">
        <v>38</v>
      </c>
      <c r="JA93" s="410" t="s">
        <v>38</v>
      </c>
      <c r="JB93" s="410" t="s">
        <v>38</v>
      </c>
      <c r="JC93" s="410">
        <v>1</v>
      </c>
      <c r="JD93" s="410">
        <v>1</v>
      </c>
      <c r="JE93" s="410">
        <v>2</v>
      </c>
      <c r="JF93" s="410">
        <v>2</v>
      </c>
      <c r="JG93" s="410">
        <v>1</v>
      </c>
      <c r="JH93" s="410">
        <v>3</v>
      </c>
      <c r="JI93" s="410" t="s">
        <v>38</v>
      </c>
      <c r="JJ93" s="410">
        <v>1</v>
      </c>
      <c r="JK93" s="410" t="s">
        <v>38</v>
      </c>
      <c r="JL93" s="426" t="s">
        <v>38</v>
      </c>
      <c r="JN93" s="349"/>
      <c r="JO93" s="356">
        <v>4200</v>
      </c>
      <c r="JP93" s="356"/>
      <c r="JQ93" s="362" t="s">
        <v>364</v>
      </c>
      <c r="JR93" s="365" t="s">
        <v>136</v>
      </c>
      <c r="JS93" s="399">
        <v>5</v>
      </c>
      <c r="JT93" s="406" t="s">
        <v>38</v>
      </c>
      <c r="JU93" s="410" t="s">
        <v>38</v>
      </c>
      <c r="JV93" s="410" t="s">
        <v>38</v>
      </c>
      <c r="JW93" s="410" t="s">
        <v>38</v>
      </c>
      <c r="JX93" s="414" t="s">
        <v>38</v>
      </c>
      <c r="JY93" s="418" t="s">
        <v>38</v>
      </c>
      <c r="JZ93" s="410" t="s">
        <v>38</v>
      </c>
      <c r="KA93" s="410" t="s">
        <v>38</v>
      </c>
      <c r="KB93" s="410" t="s">
        <v>38</v>
      </c>
      <c r="KC93" s="410" t="s">
        <v>38</v>
      </c>
      <c r="KD93" s="410" t="s">
        <v>38</v>
      </c>
      <c r="KE93" s="410" t="s">
        <v>38</v>
      </c>
      <c r="KF93" s="410" t="s">
        <v>38</v>
      </c>
      <c r="KG93" s="410" t="s">
        <v>38</v>
      </c>
      <c r="KH93" s="410" t="s">
        <v>38</v>
      </c>
      <c r="KI93" s="410" t="s">
        <v>38</v>
      </c>
      <c r="KJ93" s="410" t="s">
        <v>38</v>
      </c>
      <c r="KK93" s="410" t="s">
        <v>38</v>
      </c>
      <c r="KL93" s="410" t="s">
        <v>38</v>
      </c>
      <c r="KM93" s="410" t="s">
        <v>38</v>
      </c>
      <c r="KN93" s="410">
        <v>1</v>
      </c>
      <c r="KO93" s="410">
        <v>1</v>
      </c>
      <c r="KP93" s="410">
        <v>2</v>
      </c>
      <c r="KQ93" s="410">
        <v>1</v>
      </c>
      <c r="KR93" s="410" t="s">
        <v>38</v>
      </c>
      <c r="KS93" s="410" t="s">
        <v>38</v>
      </c>
      <c r="KT93" s="426" t="s">
        <v>38</v>
      </c>
    </row>
    <row r="94" spans="2:306" ht="18.75" customHeight="1">
      <c r="B94" s="349"/>
      <c r="C94" s="356"/>
      <c r="D94" s="356"/>
      <c r="E94" s="362"/>
      <c r="F94" s="366" t="s">
        <v>17</v>
      </c>
      <c r="G94" s="370">
        <f t="shared" si="14"/>
        <v>16</v>
      </c>
      <c r="H94" s="370">
        <v>0</v>
      </c>
      <c r="I94" s="370">
        <v>0</v>
      </c>
      <c r="J94" s="370">
        <v>0</v>
      </c>
      <c r="K94" s="370">
        <v>0</v>
      </c>
      <c r="L94" s="370">
        <v>0</v>
      </c>
      <c r="M94" s="370">
        <v>0</v>
      </c>
      <c r="N94" s="370">
        <v>0</v>
      </c>
      <c r="O94" s="370">
        <v>0</v>
      </c>
      <c r="P94" s="370">
        <v>0</v>
      </c>
      <c r="Q94" s="370">
        <v>0</v>
      </c>
      <c r="R94" s="370">
        <v>0</v>
      </c>
      <c r="S94" s="370">
        <v>0</v>
      </c>
      <c r="T94" s="370">
        <v>0</v>
      </c>
      <c r="U94" s="370">
        <v>0</v>
      </c>
      <c r="V94" s="370">
        <v>0</v>
      </c>
      <c r="W94" s="370">
        <v>0</v>
      </c>
      <c r="X94" s="370">
        <v>0</v>
      </c>
      <c r="Y94" s="370">
        <v>1</v>
      </c>
      <c r="Z94" s="370">
        <v>1</v>
      </c>
      <c r="AA94" s="370">
        <v>0</v>
      </c>
      <c r="AB94" s="370">
        <v>0</v>
      </c>
      <c r="AC94" s="370">
        <v>2</v>
      </c>
      <c r="AD94" s="370">
        <v>1</v>
      </c>
      <c r="AE94" s="370">
        <v>7</v>
      </c>
      <c r="AF94" s="370">
        <v>4</v>
      </c>
      <c r="AG94" s="370">
        <v>0</v>
      </c>
      <c r="AJ94" s="349"/>
      <c r="AK94" s="356"/>
      <c r="AL94" s="356"/>
      <c r="AM94" s="362"/>
      <c r="AN94" s="366" t="s">
        <v>17</v>
      </c>
      <c r="AO94" s="381">
        <f t="shared" si="15"/>
        <v>17</v>
      </c>
      <c r="AP94" s="385">
        <v>0</v>
      </c>
      <c r="AQ94" s="389">
        <v>0</v>
      </c>
      <c r="AR94" s="389">
        <v>0</v>
      </c>
      <c r="AS94" s="389">
        <v>0</v>
      </c>
      <c r="AT94" s="389">
        <v>0</v>
      </c>
      <c r="AU94" s="389">
        <v>0</v>
      </c>
      <c r="AV94" s="389">
        <v>0</v>
      </c>
      <c r="AW94" s="389">
        <v>0</v>
      </c>
      <c r="AX94" s="389">
        <v>0</v>
      </c>
      <c r="AY94" s="389">
        <v>0</v>
      </c>
      <c r="AZ94" s="389">
        <v>0</v>
      </c>
      <c r="BA94" s="389">
        <v>0</v>
      </c>
      <c r="BB94" s="389">
        <v>0</v>
      </c>
      <c r="BC94" s="389">
        <v>0</v>
      </c>
      <c r="BD94" s="389">
        <v>0</v>
      </c>
      <c r="BE94" s="389">
        <v>0</v>
      </c>
      <c r="BF94" s="389">
        <v>0</v>
      </c>
      <c r="BG94" s="389">
        <v>0</v>
      </c>
      <c r="BH94" s="389">
        <v>1</v>
      </c>
      <c r="BI94" s="389">
        <v>1</v>
      </c>
      <c r="BJ94" s="389">
        <v>2</v>
      </c>
      <c r="BK94" s="389">
        <v>3</v>
      </c>
      <c r="BL94" s="389">
        <v>3</v>
      </c>
      <c r="BM94" s="389">
        <v>3</v>
      </c>
      <c r="BN94" s="389">
        <v>4</v>
      </c>
      <c r="BO94" s="381">
        <v>0</v>
      </c>
      <c r="BQ94" s="349"/>
      <c r="BR94" s="356"/>
      <c r="BS94" s="356"/>
      <c r="BT94" s="362"/>
      <c r="BU94" s="366" t="s">
        <v>17</v>
      </c>
      <c r="BV94" s="400">
        <v>12</v>
      </c>
      <c r="BW94" s="405" t="s">
        <v>38</v>
      </c>
      <c r="BX94" s="409" t="s">
        <v>38</v>
      </c>
      <c r="BY94" s="409" t="s">
        <v>38</v>
      </c>
      <c r="BZ94" s="409" t="s">
        <v>38</v>
      </c>
      <c r="CA94" s="413" t="s">
        <v>38</v>
      </c>
      <c r="CB94" s="405" t="s">
        <v>38</v>
      </c>
      <c r="CC94" s="409" t="s">
        <v>38</v>
      </c>
      <c r="CD94" s="409" t="s">
        <v>38</v>
      </c>
      <c r="CE94" s="409" t="s">
        <v>38</v>
      </c>
      <c r="CF94" s="409" t="s">
        <v>38</v>
      </c>
      <c r="CG94" s="409" t="s">
        <v>38</v>
      </c>
      <c r="CH94" s="409" t="s">
        <v>38</v>
      </c>
      <c r="CI94" s="409" t="s">
        <v>38</v>
      </c>
      <c r="CJ94" s="409" t="s">
        <v>38</v>
      </c>
      <c r="CK94" s="409" t="s">
        <v>38</v>
      </c>
      <c r="CL94" s="409" t="s">
        <v>38</v>
      </c>
      <c r="CM94" s="409" t="s">
        <v>38</v>
      </c>
      <c r="CN94" s="409" t="s">
        <v>38</v>
      </c>
      <c r="CO94" s="409">
        <v>1</v>
      </c>
      <c r="CP94" s="409" t="s">
        <v>38</v>
      </c>
      <c r="CQ94" s="409" t="s">
        <v>38</v>
      </c>
      <c r="CR94" s="409">
        <v>1</v>
      </c>
      <c r="CS94" s="409">
        <v>2</v>
      </c>
      <c r="CT94" s="409">
        <v>5</v>
      </c>
      <c r="CU94" s="409">
        <v>3</v>
      </c>
      <c r="CV94" s="409" t="s">
        <v>38</v>
      </c>
      <c r="CW94" s="425" t="s">
        <v>38</v>
      </c>
      <c r="CZ94" s="349"/>
      <c r="DA94" s="356"/>
      <c r="DB94" s="356"/>
      <c r="DC94" s="362"/>
      <c r="DD94" s="366" t="s">
        <v>17</v>
      </c>
      <c r="DE94" s="400">
        <v>15</v>
      </c>
      <c r="DF94" s="405" t="s">
        <v>38</v>
      </c>
      <c r="DG94" s="409" t="s">
        <v>38</v>
      </c>
      <c r="DH94" s="409" t="s">
        <v>38</v>
      </c>
      <c r="DI94" s="409" t="s">
        <v>38</v>
      </c>
      <c r="DJ94" s="413" t="s">
        <v>38</v>
      </c>
      <c r="DK94" s="405" t="s">
        <v>38</v>
      </c>
      <c r="DL94" s="409" t="s">
        <v>38</v>
      </c>
      <c r="DM94" s="409" t="s">
        <v>38</v>
      </c>
      <c r="DN94" s="409" t="s">
        <v>38</v>
      </c>
      <c r="DO94" s="409" t="s">
        <v>38</v>
      </c>
      <c r="DP94" s="409" t="s">
        <v>38</v>
      </c>
      <c r="DQ94" s="409" t="s">
        <v>38</v>
      </c>
      <c r="DR94" s="409" t="s">
        <v>38</v>
      </c>
      <c r="DS94" s="409" t="s">
        <v>38</v>
      </c>
      <c r="DT94" s="409" t="s">
        <v>38</v>
      </c>
      <c r="DU94" s="409" t="s">
        <v>38</v>
      </c>
      <c r="DV94" s="409" t="s">
        <v>38</v>
      </c>
      <c r="DW94" s="409" t="s">
        <v>38</v>
      </c>
      <c r="DX94" s="409">
        <v>1</v>
      </c>
      <c r="DY94" s="409" t="s">
        <v>38</v>
      </c>
      <c r="DZ94" s="409">
        <v>1</v>
      </c>
      <c r="EA94" s="409">
        <v>2</v>
      </c>
      <c r="EB94" s="409">
        <v>4</v>
      </c>
      <c r="EC94" s="409">
        <v>4</v>
      </c>
      <c r="ED94" s="409">
        <v>3</v>
      </c>
      <c r="EE94" s="409" t="s">
        <v>38</v>
      </c>
      <c r="EF94" s="425" t="s">
        <v>38</v>
      </c>
      <c r="EH94" s="349"/>
      <c r="EI94" s="356"/>
      <c r="EJ94" s="356"/>
      <c r="EK94" s="362"/>
      <c r="EL94" s="366" t="s">
        <v>17</v>
      </c>
      <c r="EM94" s="428">
        <v>16</v>
      </c>
      <c r="EN94" s="431" t="s">
        <v>38</v>
      </c>
      <c r="EO94" s="434" t="s">
        <v>38</v>
      </c>
      <c r="EP94" s="434" t="s">
        <v>38</v>
      </c>
      <c r="EQ94" s="434" t="s">
        <v>38</v>
      </c>
      <c r="ER94" s="425" t="s">
        <v>38</v>
      </c>
      <c r="ES94" s="431" t="s">
        <v>38</v>
      </c>
      <c r="ET94" s="434" t="s">
        <v>38</v>
      </c>
      <c r="EU94" s="434" t="s">
        <v>38</v>
      </c>
      <c r="EV94" s="434" t="s">
        <v>38</v>
      </c>
      <c r="EW94" s="434" t="s">
        <v>38</v>
      </c>
      <c r="EX94" s="434" t="s">
        <v>38</v>
      </c>
      <c r="EY94" s="434" t="s">
        <v>38</v>
      </c>
      <c r="EZ94" s="434" t="s">
        <v>38</v>
      </c>
      <c r="FA94" s="434" t="s">
        <v>38</v>
      </c>
      <c r="FB94" s="434" t="s">
        <v>38</v>
      </c>
      <c r="FC94" s="434" t="s">
        <v>38</v>
      </c>
      <c r="FD94" s="434" t="s">
        <v>38</v>
      </c>
      <c r="FE94" s="434" t="s">
        <v>38</v>
      </c>
      <c r="FF94" s="434">
        <v>2</v>
      </c>
      <c r="FG94" s="434">
        <v>1</v>
      </c>
      <c r="FH94" s="434">
        <v>1</v>
      </c>
      <c r="FI94" s="434">
        <v>4</v>
      </c>
      <c r="FJ94" s="434">
        <v>4</v>
      </c>
      <c r="FK94" s="434">
        <v>4</v>
      </c>
      <c r="FL94" s="434" t="s">
        <v>38</v>
      </c>
      <c r="FM94" s="434" t="s">
        <v>38</v>
      </c>
      <c r="FN94" s="425" t="s">
        <v>38</v>
      </c>
      <c r="FP94" s="349"/>
      <c r="FQ94" s="356"/>
      <c r="FR94" s="356"/>
      <c r="FS94" s="362"/>
      <c r="FT94" s="366" t="s">
        <v>17</v>
      </c>
      <c r="FU94" s="400">
        <v>10</v>
      </c>
      <c r="FV94" s="405" t="s">
        <v>38</v>
      </c>
      <c r="FW94" s="409" t="s">
        <v>38</v>
      </c>
      <c r="FX94" s="409" t="s">
        <v>38</v>
      </c>
      <c r="FY94" s="409" t="s">
        <v>38</v>
      </c>
      <c r="FZ94" s="413" t="s">
        <v>38</v>
      </c>
      <c r="GA94" s="405" t="s">
        <v>38</v>
      </c>
      <c r="GB94" s="409" t="s">
        <v>38</v>
      </c>
      <c r="GC94" s="409" t="s">
        <v>38</v>
      </c>
      <c r="GD94" s="409" t="s">
        <v>38</v>
      </c>
      <c r="GE94" s="409" t="s">
        <v>38</v>
      </c>
      <c r="GF94" s="409" t="s">
        <v>38</v>
      </c>
      <c r="GG94" s="409" t="s">
        <v>38</v>
      </c>
      <c r="GH94" s="409" t="s">
        <v>38</v>
      </c>
      <c r="GI94" s="409" t="s">
        <v>38</v>
      </c>
      <c r="GJ94" s="409" t="s">
        <v>38</v>
      </c>
      <c r="GK94" s="409" t="s">
        <v>38</v>
      </c>
      <c r="GL94" s="409" t="s">
        <v>38</v>
      </c>
      <c r="GM94" s="409" t="s">
        <v>38</v>
      </c>
      <c r="GN94" s="409">
        <v>1</v>
      </c>
      <c r="GO94" s="409" t="s">
        <v>38</v>
      </c>
      <c r="GP94" s="409">
        <v>2</v>
      </c>
      <c r="GQ94" s="409">
        <v>1</v>
      </c>
      <c r="GR94" s="409">
        <v>1</v>
      </c>
      <c r="GS94" s="409">
        <v>4</v>
      </c>
      <c r="GT94" s="409">
        <v>1</v>
      </c>
      <c r="GU94" s="409" t="s">
        <v>38</v>
      </c>
      <c r="GV94" s="425" t="s">
        <v>38</v>
      </c>
      <c r="GX94" s="349"/>
      <c r="GY94" s="356"/>
      <c r="GZ94" s="356"/>
      <c r="HA94" s="362"/>
      <c r="HB94" s="366" t="s">
        <v>17</v>
      </c>
      <c r="HC94" s="400">
        <v>16</v>
      </c>
      <c r="HD94" s="405" t="s">
        <v>38</v>
      </c>
      <c r="HE94" s="409" t="s">
        <v>38</v>
      </c>
      <c r="HF94" s="409" t="s">
        <v>38</v>
      </c>
      <c r="HG94" s="409" t="s">
        <v>38</v>
      </c>
      <c r="HH94" s="413" t="s">
        <v>38</v>
      </c>
      <c r="HI94" s="417" t="s">
        <v>38</v>
      </c>
      <c r="HJ94" s="409" t="s">
        <v>38</v>
      </c>
      <c r="HK94" s="409" t="s">
        <v>38</v>
      </c>
      <c r="HL94" s="409" t="s">
        <v>38</v>
      </c>
      <c r="HM94" s="409" t="s">
        <v>38</v>
      </c>
      <c r="HN94" s="409" t="s">
        <v>38</v>
      </c>
      <c r="HO94" s="409" t="s">
        <v>38</v>
      </c>
      <c r="HP94" s="409" t="s">
        <v>38</v>
      </c>
      <c r="HQ94" s="409" t="s">
        <v>38</v>
      </c>
      <c r="HR94" s="409" t="s">
        <v>38</v>
      </c>
      <c r="HS94" s="409" t="s">
        <v>38</v>
      </c>
      <c r="HT94" s="409" t="s">
        <v>38</v>
      </c>
      <c r="HU94" s="409">
        <v>1</v>
      </c>
      <c r="HV94" s="409">
        <v>1</v>
      </c>
      <c r="HW94" s="409" t="s">
        <v>38</v>
      </c>
      <c r="HX94" s="409" t="s">
        <v>38</v>
      </c>
      <c r="HY94" s="409">
        <v>2</v>
      </c>
      <c r="HZ94" s="409">
        <v>7</v>
      </c>
      <c r="IA94" s="409">
        <v>3</v>
      </c>
      <c r="IB94" s="409">
        <v>1</v>
      </c>
      <c r="IC94" s="409">
        <v>1</v>
      </c>
      <c r="ID94" s="425" t="s">
        <v>38</v>
      </c>
      <c r="IF94" s="349"/>
      <c r="IG94" s="356"/>
      <c r="IH94" s="356"/>
      <c r="II94" s="362"/>
      <c r="IJ94" s="366" t="s">
        <v>17</v>
      </c>
      <c r="IK94" s="400">
        <v>16</v>
      </c>
      <c r="IL94" s="405" t="s">
        <v>38</v>
      </c>
      <c r="IM94" s="409" t="s">
        <v>38</v>
      </c>
      <c r="IN94" s="409" t="s">
        <v>38</v>
      </c>
      <c r="IO94" s="409" t="s">
        <v>38</v>
      </c>
      <c r="IP94" s="413" t="s">
        <v>38</v>
      </c>
      <c r="IQ94" s="417" t="s">
        <v>38</v>
      </c>
      <c r="IR94" s="409" t="s">
        <v>38</v>
      </c>
      <c r="IS94" s="409" t="s">
        <v>38</v>
      </c>
      <c r="IT94" s="409" t="s">
        <v>38</v>
      </c>
      <c r="IU94" s="409" t="s">
        <v>38</v>
      </c>
      <c r="IV94" s="409" t="s">
        <v>38</v>
      </c>
      <c r="IW94" s="409" t="s">
        <v>38</v>
      </c>
      <c r="IX94" s="409" t="s">
        <v>38</v>
      </c>
      <c r="IY94" s="409">
        <v>1</v>
      </c>
      <c r="IZ94" s="409" t="s">
        <v>38</v>
      </c>
      <c r="JA94" s="409" t="s">
        <v>38</v>
      </c>
      <c r="JB94" s="409" t="s">
        <v>38</v>
      </c>
      <c r="JC94" s="409">
        <v>2</v>
      </c>
      <c r="JD94" s="409">
        <v>1</v>
      </c>
      <c r="JE94" s="409" t="s">
        <v>38</v>
      </c>
      <c r="JF94" s="409" t="s">
        <v>38</v>
      </c>
      <c r="JG94" s="409">
        <v>2</v>
      </c>
      <c r="JH94" s="409">
        <v>2</v>
      </c>
      <c r="JI94" s="409">
        <v>4</v>
      </c>
      <c r="JJ94" s="409">
        <v>3</v>
      </c>
      <c r="JK94" s="409">
        <v>1</v>
      </c>
      <c r="JL94" s="425" t="s">
        <v>38</v>
      </c>
      <c r="JN94" s="349"/>
      <c r="JO94" s="356"/>
      <c r="JP94" s="356"/>
      <c r="JQ94" s="362"/>
      <c r="JR94" s="366" t="s">
        <v>17</v>
      </c>
      <c r="JS94" s="400">
        <v>15</v>
      </c>
      <c r="JT94" s="405" t="s">
        <v>38</v>
      </c>
      <c r="JU94" s="409" t="s">
        <v>38</v>
      </c>
      <c r="JV94" s="409" t="s">
        <v>38</v>
      </c>
      <c r="JW94" s="409" t="s">
        <v>38</v>
      </c>
      <c r="JX94" s="413" t="s">
        <v>38</v>
      </c>
      <c r="JY94" s="417" t="s">
        <v>38</v>
      </c>
      <c r="JZ94" s="409" t="s">
        <v>38</v>
      </c>
      <c r="KA94" s="409" t="s">
        <v>38</v>
      </c>
      <c r="KB94" s="409" t="s">
        <v>38</v>
      </c>
      <c r="KC94" s="409" t="s">
        <v>38</v>
      </c>
      <c r="KD94" s="409" t="s">
        <v>38</v>
      </c>
      <c r="KE94" s="409" t="s">
        <v>38</v>
      </c>
      <c r="KF94" s="409" t="s">
        <v>38</v>
      </c>
      <c r="KG94" s="409" t="s">
        <v>38</v>
      </c>
      <c r="KH94" s="409" t="s">
        <v>38</v>
      </c>
      <c r="KI94" s="409" t="s">
        <v>38</v>
      </c>
      <c r="KJ94" s="409" t="s">
        <v>38</v>
      </c>
      <c r="KK94" s="409" t="s">
        <v>38</v>
      </c>
      <c r="KL94" s="409" t="s">
        <v>38</v>
      </c>
      <c r="KM94" s="409" t="s">
        <v>38</v>
      </c>
      <c r="KN94" s="409" t="s">
        <v>38</v>
      </c>
      <c r="KO94" s="409">
        <v>2</v>
      </c>
      <c r="KP94" s="409">
        <v>2</v>
      </c>
      <c r="KQ94" s="409">
        <v>6</v>
      </c>
      <c r="KR94" s="409">
        <v>3</v>
      </c>
      <c r="KS94" s="409">
        <v>2</v>
      </c>
      <c r="KT94" s="425" t="s">
        <v>38</v>
      </c>
    </row>
    <row r="95" spans="2:306" ht="18.75" customHeight="1">
      <c r="B95" s="348">
        <v>5000</v>
      </c>
      <c r="C95" s="356"/>
      <c r="D95" s="356"/>
      <c r="E95" s="362" t="s">
        <v>47</v>
      </c>
      <c r="F95" s="365" t="s">
        <v>136</v>
      </c>
      <c r="G95" s="369">
        <f t="shared" si="14"/>
        <v>17</v>
      </c>
      <c r="H95" s="369">
        <f t="shared" ref="H95:AG96" si="22">H97+H99</f>
        <v>0</v>
      </c>
      <c r="I95" s="369">
        <f t="shared" si="22"/>
        <v>0</v>
      </c>
      <c r="J95" s="369">
        <f t="shared" si="22"/>
        <v>0</v>
      </c>
      <c r="K95" s="369">
        <f t="shared" si="22"/>
        <v>0</v>
      </c>
      <c r="L95" s="369">
        <f t="shared" si="22"/>
        <v>0</v>
      </c>
      <c r="M95" s="369">
        <f t="shared" si="22"/>
        <v>0</v>
      </c>
      <c r="N95" s="369">
        <f t="shared" si="22"/>
        <v>0</v>
      </c>
      <c r="O95" s="369">
        <f t="shared" si="22"/>
        <v>0</v>
      </c>
      <c r="P95" s="369">
        <f t="shared" si="22"/>
        <v>0</v>
      </c>
      <c r="Q95" s="369">
        <f t="shared" si="22"/>
        <v>0</v>
      </c>
      <c r="R95" s="369">
        <f t="shared" si="22"/>
        <v>0</v>
      </c>
      <c r="S95" s="369">
        <f t="shared" si="22"/>
        <v>0</v>
      </c>
      <c r="T95" s="369">
        <f t="shared" si="22"/>
        <v>0</v>
      </c>
      <c r="U95" s="369">
        <f t="shared" si="22"/>
        <v>0</v>
      </c>
      <c r="V95" s="369">
        <f t="shared" si="22"/>
        <v>0</v>
      </c>
      <c r="W95" s="369">
        <f t="shared" si="22"/>
        <v>0</v>
      </c>
      <c r="X95" s="369">
        <f t="shared" si="22"/>
        <v>0</v>
      </c>
      <c r="Y95" s="369">
        <f t="shared" si="22"/>
        <v>0</v>
      </c>
      <c r="Z95" s="369">
        <f t="shared" si="22"/>
        <v>0</v>
      </c>
      <c r="AA95" s="369">
        <f t="shared" si="22"/>
        <v>1</v>
      </c>
      <c r="AB95" s="369">
        <f t="shared" si="22"/>
        <v>1</v>
      </c>
      <c r="AC95" s="369">
        <f t="shared" si="22"/>
        <v>3</v>
      </c>
      <c r="AD95" s="369">
        <f t="shared" si="22"/>
        <v>4</v>
      </c>
      <c r="AE95" s="369">
        <f t="shared" si="22"/>
        <v>4</v>
      </c>
      <c r="AF95" s="369">
        <f t="shared" si="22"/>
        <v>4</v>
      </c>
      <c r="AG95" s="369">
        <f t="shared" si="22"/>
        <v>0</v>
      </c>
      <c r="AJ95" s="348">
        <v>5000</v>
      </c>
      <c r="AK95" s="356"/>
      <c r="AL95" s="356"/>
      <c r="AM95" s="362" t="s">
        <v>47</v>
      </c>
      <c r="AN95" s="365" t="s">
        <v>136</v>
      </c>
      <c r="AO95" s="380">
        <f t="shared" si="15"/>
        <v>8</v>
      </c>
      <c r="AP95" s="384">
        <f t="shared" ref="AP95:BO96" si="23">AP97+AP99</f>
        <v>0</v>
      </c>
      <c r="AQ95" s="388">
        <f t="shared" si="23"/>
        <v>0</v>
      </c>
      <c r="AR95" s="388">
        <f t="shared" si="23"/>
        <v>0</v>
      </c>
      <c r="AS95" s="388">
        <f t="shared" si="23"/>
        <v>0</v>
      </c>
      <c r="AT95" s="388">
        <f t="shared" si="23"/>
        <v>0</v>
      </c>
      <c r="AU95" s="388">
        <f t="shared" si="23"/>
        <v>0</v>
      </c>
      <c r="AV95" s="388">
        <f t="shared" si="23"/>
        <v>0</v>
      </c>
      <c r="AW95" s="388">
        <f t="shared" si="23"/>
        <v>0</v>
      </c>
      <c r="AX95" s="388">
        <f t="shared" si="23"/>
        <v>0</v>
      </c>
      <c r="AY95" s="388">
        <f t="shared" si="23"/>
        <v>0</v>
      </c>
      <c r="AZ95" s="388">
        <f t="shared" si="23"/>
        <v>0</v>
      </c>
      <c r="BA95" s="388">
        <f t="shared" si="23"/>
        <v>0</v>
      </c>
      <c r="BB95" s="388">
        <f t="shared" si="23"/>
        <v>0</v>
      </c>
      <c r="BC95" s="388">
        <f t="shared" si="23"/>
        <v>0</v>
      </c>
      <c r="BD95" s="388">
        <f t="shared" si="23"/>
        <v>0</v>
      </c>
      <c r="BE95" s="388">
        <f t="shared" si="23"/>
        <v>0</v>
      </c>
      <c r="BF95" s="388">
        <f t="shared" si="23"/>
        <v>0</v>
      </c>
      <c r="BG95" s="388">
        <f t="shared" si="23"/>
        <v>1</v>
      </c>
      <c r="BH95" s="388">
        <f t="shared" si="23"/>
        <v>2</v>
      </c>
      <c r="BI95" s="388">
        <f t="shared" si="23"/>
        <v>0</v>
      </c>
      <c r="BJ95" s="388">
        <f t="shared" si="23"/>
        <v>1</v>
      </c>
      <c r="BK95" s="388">
        <f t="shared" si="23"/>
        <v>1</v>
      </c>
      <c r="BL95" s="388">
        <f t="shared" si="23"/>
        <v>2</v>
      </c>
      <c r="BM95" s="388">
        <f t="shared" si="23"/>
        <v>1</v>
      </c>
      <c r="BN95" s="388">
        <f t="shared" si="23"/>
        <v>0</v>
      </c>
      <c r="BO95" s="380">
        <f t="shared" si="23"/>
        <v>0</v>
      </c>
      <c r="BQ95" s="348">
        <v>5000</v>
      </c>
      <c r="BR95" s="356"/>
      <c r="BS95" s="356"/>
      <c r="BT95" s="362" t="s">
        <v>47</v>
      </c>
      <c r="BU95" s="365" t="s">
        <v>136</v>
      </c>
      <c r="BV95" s="399">
        <v>18</v>
      </c>
      <c r="BW95" s="406" t="s">
        <v>38</v>
      </c>
      <c r="BX95" s="410" t="s">
        <v>38</v>
      </c>
      <c r="BY95" s="410" t="s">
        <v>38</v>
      </c>
      <c r="BZ95" s="410" t="s">
        <v>38</v>
      </c>
      <c r="CA95" s="414" t="s">
        <v>38</v>
      </c>
      <c r="CB95" s="406" t="s">
        <v>38</v>
      </c>
      <c r="CC95" s="410" t="s">
        <v>38</v>
      </c>
      <c r="CD95" s="410" t="s">
        <v>38</v>
      </c>
      <c r="CE95" s="410" t="s">
        <v>38</v>
      </c>
      <c r="CF95" s="410" t="s">
        <v>38</v>
      </c>
      <c r="CG95" s="410" t="s">
        <v>38</v>
      </c>
      <c r="CH95" s="410" t="s">
        <v>38</v>
      </c>
      <c r="CI95" s="410" t="s">
        <v>38</v>
      </c>
      <c r="CJ95" s="410" t="s">
        <v>38</v>
      </c>
      <c r="CK95" s="410" t="s">
        <v>38</v>
      </c>
      <c r="CL95" s="410" t="s">
        <v>38</v>
      </c>
      <c r="CM95" s="410">
        <v>1</v>
      </c>
      <c r="CN95" s="410" t="s">
        <v>38</v>
      </c>
      <c r="CO95" s="410">
        <v>1</v>
      </c>
      <c r="CP95" s="410">
        <v>1</v>
      </c>
      <c r="CQ95" s="410">
        <v>2</v>
      </c>
      <c r="CR95" s="410">
        <v>2</v>
      </c>
      <c r="CS95" s="410">
        <v>5</v>
      </c>
      <c r="CT95" s="410">
        <v>5</v>
      </c>
      <c r="CU95" s="410">
        <v>1</v>
      </c>
      <c r="CV95" s="410" t="s">
        <v>38</v>
      </c>
      <c r="CW95" s="426" t="s">
        <v>38</v>
      </c>
      <c r="CZ95" s="348">
        <v>5000</v>
      </c>
      <c r="DA95" s="356"/>
      <c r="DB95" s="356"/>
      <c r="DC95" s="362" t="s">
        <v>47</v>
      </c>
      <c r="DD95" s="365" t="s">
        <v>136</v>
      </c>
      <c r="DE95" s="399">
        <v>12</v>
      </c>
      <c r="DF95" s="406" t="s">
        <v>38</v>
      </c>
      <c r="DG95" s="410" t="s">
        <v>38</v>
      </c>
      <c r="DH95" s="410" t="s">
        <v>38</v>
      </c>
      <c r="DI95" s="410" t="s">
        <v>38</v>
      </c>
      <c r="DJ95" s="414" t="s">
        <v>38</v>
      </c>
      <c r="DK95" s="406" t="s">
        <v>38</v>
      </c>
      <c r="DL95" s="410" t="s">
        <v>38</v>
      </c>
      <c r="DM95" s="410" t="s">
        <v>38</v>
      </c>
      <c r="DN95" s="410" t="s">
        <v>38</v>
      </c>
      <c r="DO95" s="410" t="s">
        <v>38</v>
      </c>
      <c r="DP95" s="410" t="s">
        <v>38</v>
      </c>
      <c r="DQ95" s="410" t="s">
        <v>38</v>
      </c>
      <c r="DR95" s="410" t="s">
        <v>38</v>
      </c>
      <c r="DS95" s="410" t="s">
        <v>38</v>
      </c>
      <c r="DT95" s="410" t="s">
        <v>38</v>
      </c>
      <c r="DU95" s="410" t="s">
        <v>38</v>
      </c>
      <c r="DV95" s="410" t="s">
        <v>38</v>
      </c>
      <c r="DW95" s="410" t="s">
        <v>38</v>
      </c>
      <c r="DX95" s="410">
        <v>1</v>
      </c>
      <c r="DY95" s="410">
        <v>2</v>
      </c>
      <c r="DZ95" s="410">
        <v>2</v>
      </c>
      <c r="EA95" s="410">
        <v>2</v>
      </c>
      <c r="EB95" s="410">
        <v>3</v>
      </c>
      <c r="EC95" s="410">
        <v>2</v>
      </c>
      <c r="ED95" s="410" t="s">
        <v>38</v>
      </c>
      <c r="EE95" s="410" t="s">
        <v>38</v>
      </c>
      <c r="EF95" s="426" t="s">
        <v>38</v>
      </c>
      <c r="EH95" s="348">
        <v>5000</v>
      </c>
      <c r="EI95" s="356"/>
      <c r="EJ95" s="356"/>
      <c r="EK95" s="362" t="s">
        <v>47</v>
      </c>
      <c r="EL95" s="365" t="s">
        <v>136</v>
      </c>
      <c r="EM95" s="429">
        <v>14</v>
      </c>
      <c r="EN95" s="432" t="s">
        <v>38</v>
      </c>
      <c r="EO95" s="435" t="s">
        <v>38</v>
      </c>
      <c r="EP95" s="435" t="s">
        <v>38</v>
      </c>
      <c r="EQ95" s="435" t="s">
        <v>38</v>
      </c>
      <c r="ER95" s="426" t="s">
        <v>38</v>
      </c>
      <c r="ES95" s="432" t="s">
        <v>38</v>
      </c>
      <c r="ET95" s="435" t="s">
        <v>38</v>
      </c>
      <c r="EU95" s="435" t="s">
        <v>38</v>
      </c>
      <c r="EV95" s="435" t="s">
        <v>38</v>
      </c>
      <c r="EW95" s="435" t="s">
        <v>38</v>
      </c>
      <c r="EX95" s="435" t="s">
        <v>38</v>
      </c>
      <c r="EY95" s="435" t="s">
        <v>38</v>
      </c>
      <c r="EZ95" s="435" t="s">
        <v>38</v>
      </c>
      <c r="FA95" s="435" t="s">
        <v>38</v>
      </c>
      <c r="FB95" s="435" t="s">
        <v>38</v>
      </c>
      <c r="FC95" s="435" t="s">
        <v>38</v>
      </c>
      <c r="FD95" s="435" t="s">
        <v>38</v>
      </c>
      <c r="FE95" s="435">
        <v>1</v>
      </c>
      <c r="FF95" s="435">
        <v>1</v>
      </c>
      <c r="FG95" s="435">
        <v>2</v>
      </c>
      <c r="FH95" s="435">
        <v>2</v>
      </c>
      <c r="FI95" s="435">
        <v>3</v>
      </c>
      <c r="FJ95" s="435">
        <v>3</v>
      </c>
      <c r="FK95" s="435">
        <v>2</v>
      </c>
      <c r="FL95" s="435" t="s">
        <v>38</v>
      </c>
      <c r="FM95" s="435" t="s">
        <v>38</v>
      </c>
      <c r="FN95" s="426" t="s">
        <v>38</v>
      </c>
      <c r="FP95" s="348">
        <v>5000</v>
      </c>
      <c r="FQ95" s="356"/>
      <c r="FR95" s="356"/>
      <c r="FS95" s="362" t="s">
        <v>47</v>
      </c>
      <c r="FT95" s="365" t="s">
        <v>136</v>
      </c>
      <c r="FU95" s="399">
        <v>11</v>
      </c>
      <c r="FV95" s="406" t="s">
        <v>38</v>
      </c>
      <c r="FW95" s="410" t="s">
        <v>38</v>
      </c>
      <c r="FX95" s="410" t="s">
        <v>38</v>
      </c>
      <c r="FY95" s="410" t="s">
        <v>38</v>
      </c>
      <c r="FZ95" s="414" t="s">
        <v>38</v>
      </c>
      <c r="GA95" s="406" t="s">
        <v>38</v>
      </c>
      <c r="GB95" s="410" t="s">
        <v>38</v>
      </c>
      <c r="GC95" s="410" t="s">
        <v>38</v>
      </c>
      <c r="GD95" s="410" t="s">
        <v>38</v>
      </c>
      <c r="GE95" s="410" t="s">
        <v>38</v>
      </c>
      <c r="GF95" s="410" t="s">
        <v>38</v>
      </c>
      <c r="GG95" s="410" t="s">
        <v>38</v>
      </c>
      <c r="GH95" s="410" t="s">
        <v>38</v>
      </c>
      <c r="GI95" s="410" t="s">
        <v>38</v>
      </c>
      <c r="GJ95" s="410" t="s">
        <v>38</v>
      </c>
      <c r="GK95" s="410">
        <v>1</v>
      </c>
      <c r="GL95" s="410" t="s">
        <v>38</v>
      </c>
      <c r="GM95" s="410" t="s">
        <v>38</v>
      </c>
      <c r="GN95" s="410" t="s">
        <v>38</v>
      </c>
      <c r="GO95" s="410">
        <v>1</v>
      </c>
      <c r="GP95" s="410" t="s">
        <v>38</v>
      </c>
      <c r="GQ95" s="410">
        <v>3</v>
      </c>
      <c r="GR95" s="410">
        <v>3</v>
      </c>
      <c r="GS95" s="410">
        <v>1</v>
      </c>
      <c r="GT95" s="410">
        <v>2</v>
      </c>
      <c r="GU95" s="410" t="s">
        <v>38</v>
      </c>
      <c r="GV95" s="426" t="s">
        <v>38</v>
      </c>
      <c r="GX95" s="348">
        <v>5000</v>
      </c>
      <c r="GY95" s="356"/>
      <c r="GZ95" s="356"/>
      <c r="HA95" s="362" t="s">
        <v>47</v>
      </c>
      <c r="HB95" s="365" t="s">
        <v>136</v>
      </c>
      <c r="HC95" s="399">
        <v>6</v>
      </c>
      <c r="HD95" s="406" t="s">
        <v>38</v>
      </c>
      <c r="HE95" s="410" t="s">
        <v>38</v>
      </c>
      <c r="HF95" s="410" t="s">
        <v>38</v>
      </c>
      <c r="HG95" s="410" t="s">
        <v>38</v>
      </c>
      <c r="HH95" s="414" t="s">
        <v>38</v>
      </c>
      <c r="HI95" s="418" t="s">
        <v>38</v>
      </c>
      <c r="HJ95" s="410" t="s">
        <v>38</v>
      </c>
      <c r="HK95" s="410" t="s">
        <v>38</v>
      </c>
      <c r="HL95" s="410" t="s">
        <v>38</v>
      </c>
      <c r="HM95" s="410" t="s">
        <v>38</v>
      </c>
      <c r="HN95" s="410" t="s">
        <v>38</v>
      </c>
      <c r="HO95" s="410" t="s">
        <v>38</v>
      </c>
      <c r="HP95" s="410" t="s">
        <v>38</v>
      </c>
      <c r="HQ95" s="410" t="s">
        <v>38</v>
      </c>
      <c r="HR95" s="410" t="s">
        <v>38</v>
      </c>
      <c r="HS95" s="410" t="s">
        <v>38</v>
      </c>
      <c r="HT95" s="410" t="s">
        <v>38</v>
      </c>
      <c r="HU95" s="410" t="s">
        <v>38</v>
      </c>
      <c r="HV95" s="410" t="s">
        <v>38</v>
      </c>
      <c r="HW95" s="410" t="s">
        <v>38</v>
      </c>
      <c r="HX95" s="410">
        <v>1</v>
      </c>
      <c r="HY95" s="410" t="s">
        <v>38</v>
      </c>
      <c r="HZ95" s="410">
        <v>1</v>
      </c>
      <c r="IA95" s="410">
        <v>2</v>
      </c>
      <c r="IB95" s="410">
        <v>2</v>
      </c>
      <c r="IC95" s="410" t="s">
        <v>38</v>
      </c>
      <c r="ID95" s="426" t="s">
        <v>38</v>
      </c>
      <c r="IF95" s="348">
        <v>5000</v>
      </c>
      <c r="IG95" s="356"/>
      <c r="IH95" s="356"/>
      <c r="II95" s="362" t="s">
        <v>47</v>
      </c>
      <c r="IJ95" s="365" t="s">
        <v>136</v>
      </c>
      <c r="IK95" s="399">
        <v>6</v>
      </c>
      <c r="IL95" s="406" t="s">
        <v>38</v>
      </c>
      <c r="IM95" s="410" t="s">
        <v>38</v>
      </c>
      <c r="IN95" s="410" t="s">
        <v>38</v>
      </c>
      <c r="IO95" s="410" t="s">
        <v>38</v>
      </c>
      <c r="IP95" s="414" t="s">
        <v>38</v>
      </c>
      <c r="IQ95" s="418" t="s">
        <v>38</v>
      </c>
      <c r="IR95" s="410" t="s">
        <v>38</v>
      </c>
      <c r="IS95" s="410" t="s">
        <v>38</v>
      </c>
      <c r="IT95" s="410" t="s">
        <v>38</v>
      </c>
      <c r="IU95" s="410" t="s">
        <v>38</v>
      </c>
      <c r="IV95" s="410" t="s">
        <v>38</v>
      </c>
      <c r="IW95" s="410" t="s">
        <v>38</v>
      </c>
      <c r="IX95" s="410" t="s">
        <v>38</v>
      </c>
      <c r="IY95" s="410" t="s">
        <v>38</v>
      </c>
      <c r="IZ95" s="410" t="s">
        <v>38</v>
      </c>
      <c r="JA95" s="410" t="s">
        <v>38</v>
      </c>
      <c r="JB95" s="410" t="s">
        <v>38</v>
      </c>
      <c r="JC95" s="410" t="s">
        <v>38</v>
      </c>
      <c r="JD95" s="410" t="s">
        <v>38</v>
      </c>
      <c r="JE95" s="410" t="s">
        <v>38</v>
      </c>
      <c r="JF95" s="410" t="s">
        <v>38</v>
      </c>
      <c r="JG95" s="410">
        <v>3</v>
      </c>
      <c r="JH95" s="410">
        <v>2</v>
      </c>
      <c r="JI95" s="410">
        <v>1</v>
      </c>
      <c r="JJ95" s="410" t="s">
        <v>38</v>
      </c>
      <c r="JK95" s="410" t="s">
        <v>38</v>
      </c>
      <c r="JL95" s="426" t="s">
        <v>38</v>
      </c>
      <c r="JN95" s="348">
        <v>5000</v>
      </c>
      <c r="JO95" s="356"/>
      <c r="JP95" s="356"/>
      <c r="JQ95" s="362" t="s">
        <v>47</v>
      </c>
      <c r="JR95" s="365" t="s">
        <v>136</v>
      </c>
      <c r="JS95" s="399">
        <v>5</v>
      </c>
      <c r="JT95" s="406" t="s">
        <v>38</v>
      </c>
      <c r="JU95" s="410" t="s">
        <v>38</v>
      </c>
      <c r="JV95" s="410" t="s">
        <v>38</v>
      </c>
      <c r="JW95" s="410" t="s">
        <v>38</v>
      </c>
      <c r="JX95" s="414" t="s">
        <v>38</v>
      </c>
      <c r="JY95" s="418" t="s">
        <v>38</v>
      </c>
      <c r="JZ95" s="410" t="s">
        <v>38</v>
      </c>
      <c r="KA95" s="410" t="s">
        <v>38</v>
      </c>
      <c r="KB95" s="410" t="s">
        <v>38</v>
      </c>
      <c r="KC95" s="410" t="s">
        <v>38</v>
      </c>
      <c r="KD95" s="410" t="s">
        <v>38</v>
      </c>
      <c r="KE95" s="410" t="s">
        <v>38</v>
      </c>
      <c r="KF95" s="410" t="s">
        <v>38</v>
      </c>
      <c r="KG95" s="410" t="s">
        <v>38</v>
      </c>
      <c r="KH95" s="410" t="s">
        <v>38</v>
      </c>
      <c r="KI95" s="410" t="s">
        <v>38</v>
      </c>
      <c r="KJ95" s="410" t="s">
        <v>38</v>
      </c>
      <c r="KK95" s="410" t="s">
        <v>38</v>
      </c>
      <c r="KL95" s="410">
        <v>1</v>
      </c>
      <c r="KM95" s="410">
        <v>1</v>
      </c>
      <c r="KN95" s="410" t="s">
        <v>38</v>
      </c>
      <c r="KO95" s="410">
        <v>1</v>
      </c>
      <c r="KP95" s="410">
        <v>1</v>
      </c>
      <c r="KQ95" s="410">
        <v>1</v>
      </c>
      <c r="KR95" s="410" t="s">
        <v>38</v>
      </c>
      <c r="KS95" s="410" t="s">
        <v>38</v>
      </c>
      <c r="KT95" s="426" t="s">
        <v>38</v>
      </c>
    </row>
    <row r="96" spans="2:306" ht="18.75" customHeight="1">
      <c r="B96" s="348"/>
      <c r="C96" s="356"/>
      <c r="D96" s="356"/>
      <c r="E96" s="362"/>
      <c r="F96" s="366" t="s">
        <v>17</v>
      </c>
      <c r="G96" s="370">
        <f t="shared" si="14"/>
        <v>23</v>
      </c>
      <c r="H96" s="370">
        <f t="shared" si="22"/>
        <v>0</v>
      </c>
      <c r="I96" s="370">
        <f t="shared" si="22"/>
        <v>0</v>
      </c>
      <c r="J96" s="370">
        <f t="shared" si="22"/>
        <v>0</v>
      </c>
      <c r="K96" s="370">
        <f t="shared" si="22"/>
        <v>0</v>
      </c>
      <c r="L96" s="370">
        <f t="shared" si="22"/>
        <v>0</v>
      </c>
      <c r="M96" s="370">
        <f t="shared" si="22"/>
        <v>0</v>
      </c>
      <c r="N96" s="370">
        <f t="shared" si="22"/>
        <v>0</v>
      </c>
      <c r="O96" s="370">
        <f t="shared" si="22"/>
        <v>0</v>
      </c>
      <c r="P96" s="370">
        <f t="shared" si="22"/>
        <v>0</v>
      </c>
      <c r="Q96" s="370">
        <f t="shared" si="22"/>
        <v>0</v>
      </c>
      <c r="R96" s="370">
        <f t="shared" si="22"/>
        <v>0</v>
      </c>
      <c r="S96" s="370">
        <f t="shared" si="22"/>
        <v>0</v>
      </c>
      <c r="T96" s="370">
        <f t="shared" si="22"/>
        <v>0</v>
      </c>
      <c r="U96" s="370">
        <f t="shared" si="22"/>
        <v>0</v>
      </c>
      <c r="V96" s="370">
        <f t="shared" si="22"/>
        <v>0</v>
      </c>
      <c r="W96" s="370">
        <f t="shared" si="22"/>
        <v>0</v>
      </c>
      <c r="X96" s="370">
        <f t="shared" si="22"/>
        <v>1</v>
      </c>
      <c r="Y96" s="370">
        <f t="shared" si="22"/>
        <v>0</v>
      </c>
      <c r="Z96" s="370">
        <f t="shared" si="22"/>
        <v>0</v>
      </c>
      <c r="AA96" s="370">
        <f t="shared" si="22"/>
        <v>0</v>
      </c>
      <c r="AB96" s="370">
        <f t="shared" si="22"/>
        <v>1</v>
      </c>
      <c r="AC96" s="370">
        <f t="shared" si="22"/>
        <v>3</v>
      </c>
      <c r="AD96" s="370">
        <f t="shared" si="22"/>
        <v>5</v>
      </c>
      <c r="AE96" s="370">
        <f t="shared" si="22"/>
        <v>7</v>
      </c>
      <c r="AF96" s="370">
        <f t="shared" si="22"/>
        <v>6</v>
      </c>
      <c r="AG96" s="370">
        <f t="shared" si="22"/>
        <v>0</v>
      </c>
      <c r="AJ96" s="348"/>
      <c r="AK96" s="356"/>
      <c r="AL96" s="356"/>
      <c r="AM96" s="362"/>
      <c r="AN96" s="366" t="s">
        <v>17</v>
      </c>
      <c r="AO96" s="381">
        <f t="shared" si="15"/>
        <v>26</v>
      </c>
      <c r="AP96" s="385">
        <f t="shared" si="23"/>
        <v>0</v>
      </c>
      <c r="AQ96" s="389">
        <f t="shared" si="23"/>
        <v>0</v>
      </c>
      <c r="AR96" s="389">
        <f t="shared" si="23"/>
        <v>0</v>
      </c>
      <c r="AS96" s="389">
        <f t="shared" si="23"/>
        <v>0</v>
      </c>
      <c r="AT96" s="389">
        <f t="shared" si="23"/>
        <v>0</v>
      </c>
      <c r="AU96" s="389">
        <f t="shared" si="23"/>
        <v>0</v>
      </c>
      <c r="AV96" s="389">
        <f t="shared" si="23"/>
        <v>0</v>
      </c>
      <c r="AW96" s="389">
        <f t="shared" si="23"/>
        <v>0</v>
      </c>
      <c r="AX96" s="389">
        <f t="shared" si="23"/>
        <v>0</v>
      </c>
      <c r="AY96" s="389">
        <f t="shared" si="23"/>
        <v>0</v>
      </c>
      <c r="AZ96" s="389">
        <f t="shared" si="23"/>
        <v>0</v>
      </c>
      <c r="BA96" s="389">
        <f t="shared" si="23"/>
        <v>0</v>
      </c>
      <c r="BB96" s="389">
        <f t="shared" si="23"/>
        <v>0</v>
      </c>
      <c r="BC96" s="389">
        <f t="shared" si="23"/>
        <v>0</v>
      </c>
      <c r="BD96" s="389">
        <f t="shared" si="23"/>
        <v>0</v>
      </c>
      <c r="BE96" s="389">
        <f t="shared" si="23"/>
        <v>0</v>
      </c>
      <c r="BF96" s="389">
        <f t="shared" si="23"/>
        <v>0</v>
      </c>
      <c r="BG96" s="389">
        <f t="shared" si="23"/>
        <v>1</v>
      </c>
      <c r="BH96" s="389">
        <f t="shared" si="23"/>
        <v>0</v>
      </c>
      <c r="BI96" s="389">
        <f t="shared" si="23"/>
        <v>0</v>
      </c>
      <c r="BJ96" s="389">
        <f t="shared" si="23"/>
        <v>1</v>
      </c>
      <c r="BK96" s="389">
        <f t="shared" si="23"/>
        <v>1</v>
      </c>
      <c r="BL96" s="389">
        <f t="shared" si="23"/>
        <v>7</v>
      </c>
      <c r="BM96" s="389">
        <f t="shared" si="23"/>
        <v>12</v>
      </c>
      <c r="BN96" s="389">
        <f t="shared" si="23"/>
        <v>4</v>
      </c>
      <c r="BO96" s="381">
        <f t="shared" si="23"/>
        <v>0</v>
      </c>
      <c r="BQ96" s="348"/>
      <c r="BR96" s="356"/>
      <c r="BS96" s="356"/>
      <c r="BT96" s="362"/>
      <c r="BU96" s="366" t="s">
        <v>17</v>
      </c>
      <c r="BV96" s="400">
        <v>17</v>
      </c>
      <c r="BW96" s="405" t="s">
        <v>38</v>
      </c>
      <c r="BX96" s="409" t="s">
        <v>38</v>
      </c>
      <c r="BY96" s="409" t="s">
        <v>38</v>
      </c>
      <c r="BZ96" s="409" t="s">
        <v>38</v>
      </c>
      <c r="CA96" s="413" t="s">
        <v>38</v>
      </c>
      <c r="CB96" s="405" t="s">
        <v>38</v>
      </c>
      <c r="CC96" s="409" t="s">
        <v>38</v>
      </c>
      <c r="CD96" s="409" t="s">
        <v>38</v>
      </c>
      <c r="CE96" s="409" t="s">
        <v>38</v>
      </c>
      <c r="CF96" s="409" t="s">
        <v>38</v>
      </c>
      <c r="CG96" s="409" t="s">
        <v>38</v>
      </c>
      <c r="CH96" s="409" t="s">
        <v>38</v>
      </c>
      <c r="CI96" s="409" t="s">
        <v>38</v>
      </c>
      <c r="CJ96" s="409" t="s">
        <v>38</v>
      </c>
      <c r="CK96" s="409" t="s">
        <v>38</v>
      </c>
      <c r="CL96" s="409" t="s">
        <v>38</v>
      </c>
      <c r="CM96" s="409" t="s">
        <v>38</v>
      </c>
      <c r="CN96" s="409" t="s">
        <v>38</v>
      </c>
      <c r="CO96" s="409" t="s">
        <v>38</v>
      </c>
      <c r="CP96" s="409" t="s">
        <v>38</v>
      </c>
      <c r="CQ96" s="409">
        <v>1</v>
      </c>
      <c r="CR96" s="409">
        <v>1</v>
      </c>
      <c r="CS96" s="409">
        <v>5</v>
      </c>
      <c r="CT96" s="409">
        <v>5</v>
      </c>
      <c r="CU96" s="409">
        <v>5</v>
      </c>
      <c r="CV96" s="409" t="s">
        <v>38</v>
      </c>
      <c r="CW96" s="425" t="s">
        <v>38</v>
      </c>
      <c r="CZ96" s="348"/>
      <c r="DA96" s="356"/>
      <c r="DB96" s="356"/>
      <c r="DC96" s="362"/>
      <c r="DD96" s="366" t="s">
        <v>17</v>
      </c>
      <c r="DE96" s="400">
        <v>20</v>
      </c>
      <c r="DF96" s="405" t="s">
        <v>38</v>
      </c>
      <c r="DG96" s="409" t="s">
        <v>38</v>
      </c>
      <c r="DH96" s="409" t="s">
        <v>38</v>
      </c>
      <c r="DI96" s="409" t="s">
        <v>38</v>
      </c>
      <c r="DJ96" s="413" t="s">
        <v>38</v>
      </c>
      <c r="DK96" s="405" t="s">
        <v>38</v>
      </c>
      <c r="DL96" s="409" t="s">
        <v>38</v>
      </c>
      <c r="DM96" s="409" t="s">
        <v>38</v>
      </c>
      <c r="DN96" s="409" t="s">
        <v>38</v>
      </c>
      <c r="DO96" s="409" t="s">
        <v>38</v>
      </c>
      <c r="DP96" s="409" t="s">
        <v>38</v>
      </c>
      <c r="DQ96" s="409" t="s">
        <v>38</v>
      </c>
      <c r="DR96" s="409" t="s">
        <v>38</v>
      </c>
      <c r="DS96" s="409" t="s">
        <v>38</v>
      </c>
      <c r="DT96" s="409" t="s">
        <v>38</v>
      </c>
      <c r="DU96" s="409" t="s">
        <v>38</v>
      </c>
      <c r="DV96" s="409" t="s">
        <v>38</v>
      </c>
      <c r="DW96" s="409" t="s">
        <v>38</v>
      </c>
      <c r="DX96" s="409" t="s">
        <v>38</v>
      </c>
      <c r="DY96" s="409" t="s">
        <v>38</v>
      </c>
      <c r="DZ96" s="409">
        <v>1</v>
      </c>
      <c r="EA96" s="409">
        <v>2</v>
      </c>
      <c r="EB96" s="409">
        <v>4</v>
      </c>
      <c r="EC96" s="409">
        <v>9</v>
      </c>
      <c r="ED96" s="409">
        <v>4</v>
      </c>
      <c r="EE96" s="409" t="s">
        <v>38</v>
      </c>
      <c r="EF96" s="425" t="s">
        <v>38</v>
      </c>
      <c r="EH96" s="348"/>
      <c r="EI96" s="356"/>
      <c r="EJ96" s="356"/>
      <c r="EK96" s="362"/>
      <c r="EL96" s="366" t="s">
        <v>17</v>
      </c>
      <c r="EM96" s="428">
        <v>23</v>
      </c>
      <c r="EN96" s="431" t="s">
        <v>38</v>
      </c>
      <c r="EO96" s="434" t="s">
        <v>38</v>
      </c>
      <c r="EP96" s="434" t="s">
        <v>38</v>
      </c>
      <c r="EQ96" s="434" t="s">
        <v>38</v>
      </c>
      <c r="ER96" s="425" t="s">
        <v>38</v>
      </c>
      <c r="ES96" s="431" t="s">
        <v>38</v>
      </c>
      <c r="ET96" s="434" t="s">
        <v>38</v>
      </c>
      <c r="EU96" s="434" t="s">
        <v>38</v>
      </c>
      <c r="EV96" s="434" t="s">
        <v>38</v>
      </c>
      <c r="EW96" s="434" t="s">
        <v>38</v>
      </c>
      <c r="EX96" s="434" t="s">
        <v>38</v>
      </c>
      <c r="EY96" s="434" t="s">
        <v>38</v>
      </c>
      <c r="EZ96" s="434" t="s">
        <v>38</v>
      </c>
      <c r="FA96" s="434" t="s">
        <v>38</v>
      </c>
      <c r="FB96" s="434" t="s">
        <v>38</v>
      </c>
      <c r="FC96" s="434" t="s">
        <v>38</v>
      </c>
      <c r="FD96" s="434" t="s">
        <v>38</v>
      </c>
      <c r="FE96" s="434" t="s">
        <v>38</v>
      </c>
      <c r="FF96" s="434" t="s">
        <v>38</v>
      </c>
      <c r="FG96" s="434">
        <v>1</v>
      </c>
      <c r="FH96" s="434">
        <v>3</v>
      </c>
      <c r="FI96" s="434">
        <v>3</v>
      </c>
      <c r="FJ96" s="434">
        <v>5</v>
      </c>
      <c r="FK96" s="434">
        <v>4</v>
      </c>
      <c r="FL96" s="434">
        <v>5</v>
      </c>
      <c r="FM96" s="434">
        <v>2</v>
      </c>
      <c r="FN96" s="425" t="s">
        <v>38</v>
      </c>
      <c r="FP96" s="348"/>
      <c r="FQ96" s="356"/>
      <c r="FR96" s="356"/>
      <c r="FS96" s="362"/>
      <c r="FT96" s="366" t="s">
        <v>17</v>
      </c>
      <c r="FU96" s="400">
        <v>16</v>
      </c>
      <c r="FV96" s="405" t="s">
        <v>38</v>
      </c>
      <c r="FW96" s="409" t="s">
        <v>38</v>
      </c>
      <c r="FX96" s="409" t="s">
        <v>38</v>
      </c>
      <c r="FY96" s="409" t="s">
        <v>38</v>
      </c>
      <c r="FZ96" s="413" t="s">
        <v>38</v>
      </c>
      <c r="GA96" s="405" t="s">
        <v>38</v>
      </c>
      <c r="GB96" s="409" t="s">
        <v>38</v>
      </c>
      <c r="GC96" s="409" t="s">
        <v>38</v>
      </c>
      <c r="GD96" s="409" t="s">
        <v>38</v>
      </c>
      <c r="GE96" s="409" t="s">
        <v>38</v>
      </c>
      <c r="GF96" s="409" t="s">
        <v>38</v>
      </c>
      <c r="GG96" s="409" t="s">
        <v>38</v>
      </c>
      <c r="GH96" s="409" t="s">
        <v>38</v>
      </c>
      <c r="GI96" s="409">
        <v>1</v>
      </c>
      <c r="GJ96" s="409" t="s">
        <v>38</v>
      </c>
      <c r="GK96" s="409" t="s">
        <v>38</v>
      </c>
      <c r="GL96" s="409" t="s">
        <v>38</v>
      </c>
      <c r="GM96" s="409" t="s">
        <v>38</v>
      </c>
      <c r="GN96" s="409" t="s">
        <v>38</v>
      </c>
      <c r="GO96" s="409">
        <v>1</v>
      </c>
      <c r="GP96" s="409" t="s">
        <v>38</v>
      </c>
      <c r="GQ96" s="409" t="s">
        <v>38</v>
      </c>
      <c r="GR96" s="409">
        <v>5</v>
      </c>
      <c r="GS96" s="409">
        <v>5</v>
      </c>
      <c r="GT96" s="409">
        <v>4</v>
      </c>
      <c r="GU96" s="409" t="s">
        <v>38</v>
      </c>
      <c r="GV96" s="425" t="s">
        <v>38</v>
      </c>
      <c r="GX96" s="348"/>
      <c r="GY96" s="356"/>
      <c r="GZ96" s="356"/>
      <c r="HA96" s="362"/>
      <c r="HB96" s="366" t="s">
        <v>17</v>
      </c>
      <c r="HC96" s="400">
        <v>8</v>
      </c>
      <c r="HD96" s="405" t="s">
        <v>38</v>
      </c>
      <c r="HE96" s="409" t="s">
        <v>38</v>
      </c>
      <c r="HF96" s="409" t="s">
        <v>38</v>
      </c>
      <c r="HG96" s="409" t="s">
        <v>38</v>
      </c>
      <c r="HH96" s="413" t="s">
        <v>38</v>
      </c>
      <c r="HI96" s="417" t="s">
        <v>38</v>
      </c>
      <c r="HJ96" s="409" t="s">
        <v>38</v>
      </c>
      <c r="HK96" s="409" t="s">
        <v>38</v>
      </c>
      <c r="HL96" s="409" t="s">
        <v>38</v>
      </c>
      <c r="HM96" s="409" t="s">
        <v>38</v>
      </c>
      <c r="HN96" s="409" t="s">
        <v>38</v>
      </c>
      <c r="HO96" s="409" t="s">
        <v>38</v>
      </c>
      <c r="HP96" s="409" t="s">
        <v>38</v>
      </c>
      <c r="HQ96" s="409" t="s">
        <v>38</v>
      </c>
      <c r="HR96" s="409" t="s">
        <v>38</v>
      </c>
      <c r="HS96" s="409" t="s">
        <v>38</v>
      </c>
      <c r="HT96" s="409" t="s">
        <v>38</v>
      </c>
      <c r="HU96" s="409" t="s">
        <v>38</v>
      </c>
      <c r="HV96" s="409" t="s">
        <v>38</v>
      </c>
      <c r="HW96" s="409" t="s">
        <v>38</v>
      </c>
      <c r="HX96" s="409">
        <v>1</v>
      </c>
      <c r="HY96" s="409" t="s">
        <v>38</v>
      </c>
      <c r="HZ96" s="409">
        <v>3</v>
      </c>
      <c r="IA96" s="409">
        <v>4</v>
      </c>
      <c r="IB96" s="409" t="s">
        <v>38</v>
      </c>
      <c r="IC96" s="409" t="s">
        <v>38</v>
      </c>
      <c r="ID96" s="425" t="s">
        <v>38</v>
      </c>
      <c r="IF96" s="348"/>
      <c r="IG96" s="356"/>
      <c r="IH96" s="356"/>
      <c r="II96" s="362"/>
      <c r="IJ96" s="366" t="s">
        <v>17</v>
      </c>
      <c r="IK96" s="400">
        <v>16</v>
      </c>
      <c r="IL96" s="405" t="s">
        <v>38</v>
      </c>
      <c r="IM96" s="409" t="s">
        <v>38</v>
      </c>
      <c r="IN96" s="409" t="s">
        <v>38</v>
      </c>
      <c r="IO96" s="409" t="s">
        <v>38</v>
      </c>
      <c r="IP96" s="413" t="s">
        <v>38</v>
      </c>
      <c r="IQ96" s="417" t="s">
        <v>38</v>
      </c>
      <c r="IR96" s="409" t="s">
        <v>38</v>
      </c>
      <c r="IS96" s="409" t="s">
        <v>38</v>
      </c>
      <c r="IT96" s="409" t="s">
        <v>38</v>
      </c>
      <c r="IU96" s="409" t="s">
        <v>38</v>
      </c>
      <c r="IV96" s="409" t="s">
        <v>38</v>
      </c>
      <c r="IW96" s="409" t="s">
        <v>38</v>
      </c>
      <c r="IX96" s="409" t="s">
        <v>38</v>
      </c>
      <c r="IY96" s="409" t="s">
        <v>38</v>
      </c>
      <c r="IZ96" s="409" t="s">
        <v>38</v>
      </c>
      <c r="JA96" s="409" t="s">
        <v>38</v>
      </c>
      <c r="JB96" s="409" t="s">
        <v>38</v>
      </c>
      <c r="JC96" s="409">
        <v>1</v>
      </c>
      <c r="JD96" s="409" t="s">
        <v>38</v>
      </c>
      <c r="JE96" s="409" t="s">
        <v>38</v>
      </c>
      <c r="JF96" s="409">
        <v>1</v>
      </c>
      <c r="JG96" s="409">
        <v>2</v>
      </c>
      <c r="JH96" s="409">
        <v>3</v>
      </c>
      <c r="JI96" s="409">
        <v>5</v>
      </c>
      <c r="JJ96" s="409">
        <v>4</v>
      </c>
      <c r="JK96" s="409" t="s">
        <v>38</v>
      </c>
      <c r="JL96" s="425" t="s">
        <v>38</v>
      </c>
      <c r="JN96" s="348"/>
      <c r="JO96" s="356"/>
      <c r="JP96" s="356"/>
      <c r="JQ96" s="362"/>
      <c r="JR96" s="366" t="s">
        <v>17</v>
      </c>
      <c r="JS96" s="400">
        <v>12</v>
      </c>
      <c r="JT96" s="405" t="s">
        <v>38</v>
      </c>
      <c r="JU96" s="409" t="s">
        <v>38</v>
      </c>
      <c r="JV96" s="409" t="s">
        <v>38</v>
      </c>
      <c r="JW96" s="409" t="s">
        <v>38</v>
      </c>
      <c r="JX96" s="413" t="s">
        <v>38</v>
      </c>
      <c r="JY96" s="417" t="s">
        <v>38</v>
      </c>
      <c r="JZ96" s="409" t="s">
        <v>38</v>
      </c>
      <c r="KA96" s="409" t="s">
        <v>38</v>
      </c>
      <c r="KB96" s="409" t="s">
        <v>38</v>
      </c>
      <c r="KC96" s="409" t="s">
        <v>38</v>
      </c>
      <c r="KD96" s="409" t="s">
        <v>38</v>
      </c>
      <c r="KE96" s="409" t="s">
        <v>38</v>
      </c>
      <c r="KF96" s="409" t="s">
        <v>38</v>
      </c>
      <c r="KG96" s="409" t="s">
        <v>38</v>
      </c>
      <c r="KH96" s="409" t="s">
        <v>38</v>
      </c>
      <c r="KI96" s="409" t="s">
        <v>38</v>
      </c>
      <c r="KJ96" s="409" t="s">
        <v>38</v>
      </c>
      <c r="KK96" s="409" t="s">
        <v>38</v>
      </c>
      <c r="KL96" s="409" t="s">
        <v>38</v>
      </c>
      <c r="KM96" s="409">
        <v>1</v>
      </c>
      <c r="KN96" s="409" t="s">
        <v>38</v>
      </c>
      <c r="KO96" s="409">
        <v>2</v>
      </c>
      <c r="KP96" s="409">
        <v>2</v>
      </c>
      <c r="KQ96" s="409">
        <v>2</v>
      </c>
      <c r="KR96" s="409">
        <v>5</v>
      </c>
      <c r="KS96" s="409" t="s">
        <v>38</v>
      </c>
      <c r="KT96" s="425" t="s">
        <v>38</v>
      </c>
    </row>
    <row r="97" spans="2:306" ht="18.75" customHeight="1">
      <c r="B97" s="353" t="s">
        <v>299</v>
      </c>
      <c r="C97" s="356">
        <v>5100</v>
      </c>
      <c r="D97" s="356"/>
      <c r="E97" s="362" t="s">
        <v>366</v>
      </c>
      <c r="F97" s="365" t="s">
        <v>136</v>
      </c>
      <c r="G97" s="369">
        <f t="shared" si="14"/>
        <v>16</v>
      </c>
      <c r="H97" s="369">
        <v>0</v>
      </c>
      <c r="I97" s="369">
        <v>0</v>
      </c>
      <c r="J97" s="369">
        <v>0</v>
      </c>
      <c r="K97" s="369">
        <v>0</v>
      </c>
      <c r="L97" s="369">
        <v>0</v>
      </c>
      <c r="M97" s="369">
        <v>0</v>
      </c>
      <c r="N97" s="369">
        <v>0</v>
      </c>
      <c r="O97" s="369">
        <v>0</v>
      </c>
      <c r="P97" s="369">
        <v>0</v>
      </c>
      <c r="Q97" s="369">
        <v>0</v>
      </c>
      <c r="R97" s="369">
        <v>0</v>
      </c>
      <c r="S97" s="369">
        <v>0</v>
      </c>
      <c r="T97" s="369">
        <v>0</v>
      </c>
      <c r="U97" s="369">
        <v>0</v>
      </c>
      <c r="V97" s="369">
        <v>0</v>
      </c>
      <c r="W97" s="369">
        <v>0</v>
      </c>
      <c r="X97" s="369">
        <v>0</v>
      </c>
      <c r="Y97" s="369">
        <v>0</v>
      </c>
      <c r="Z97" s="369">
        <v>0</v>
      </c>
      <c r="AA97" s="369">
        <v>0</v>
      </c>
      <c r="AB97" s="369">
        <v>1</v>
      </c>
      <c r="AC97" s="369">
        <v>3</v>
      </c>
      <c r="AD97" s="369">
        <v>4</v>
      </c>
      <c r="AE97" s="369">
        <v>4</v>
      </c>
      <c r="AF97" s="369">
        <v>4</v>
      </c>
      <c r="AG97" s="369">
        <v>0</v>
      </c>
      <c r="AJ97" s="353" t="s">
        <v>299</v>
      </c>
      <c r="AK97" s="356">
        <v>5100</v>
      </c>
      <c r="AL97" s="356"/>
      <c r="AM97" s="362" t="s">
        <v>366</v>
      </c>
      <c r="AN97" s="365" t="s">
        <v>136</v>
      </c>
      <c r="AO97" s="380">
        <f t="shared" si="15"/>
        <v>6</v>
      </c>
      <c r="AP97" s="384">
        <v>0</v>
      </c>
      <c r="AQ97" s="388">
        <v>0</v>
      </c>
      <c r="AR97" s="388">
        <v>0</v>
      </c>
      <c r="AS97" s="388">
        <v>0</v>
      </c>
      <c r="AT97" s="388">
        <v>0</v>
      </c>
      <c r="AU97" s="388">
        <v>0</v>
      </c>
      <c r="AV97" s="388">
        <v>0</v>
      </c>
      <c r="AW97" s="388">
        <v>0</v>
      </c>
      <c r="AX97" s="388">
        <v>0</v>
      </c>
      <c r="AY97" s="388">
        <v>0</v>
      </c>
      <c r="AZ97" s="388">
        <v>0</v>
      </c>
      <c r="BA97" s="388">
        <v>0</v>
      </c>
      <c r="BB97" s="388">
        <v>0</v>
      </c>
      <c r="BC97" s="388">
        <v>0</v>
      </c>
      <c r="BD97" s="388">
        <v>0</v>
      </c>
      <c r="BE97" s="388">
        <v>0</v>
      </c>
      <c r="BF97" s="388">
        <v>0</v>
      </c>
      <c r="BG97" s="388">
        <v>0</v>
      </c>
      <c r="BH97" s="388">
        <v>2</v>
      </c>
      <c r="BI97" s="388">
        <v>0</v>
      </c>
      <c r="BJ97" s="388">
        <v>0</v>
      </c>
      <c r="BK97" s="388">
        <v>1</v>
      </c>
      <c r="BL97" s="388">
        <v>2</v>
      </c>
      <c r="BM97" s="388">
        <v>1</v>
      </c>
      <c r="BN97" s="388">
        <v>0</v>
      </c>
      <c r="BO97" s="380">
        <v>0</v>
      </c>
      <c r="BQ97" s="353" t="s">
        <v>299</v>
      </c>
      <c r="BR97" s="356">
        <v>5100</v>
      </c>
      <c r="BS97" s="356"/>
      <c r="BT97" s="362" t="s">
        <v>366</v>
      </c>
      <c r="BU97" s="365" t="s">
        <v>136</v>
      </c>
      <c r="BV97" s="399">
        <v>15</v>
      </c>
      <c r="BW97" s="406" t="s">
        <v>38</v>
      </c>
      <c r="BX97" s="410" t="s">
        <v>38</v>
      </c>
      <c r="BY97" s="410" t="s">
        <v>38</v>
      </c>
      <c r="BZ97" s="410" t="s">
        <v>38</v>
      </c>
      <c r="CA97" s="414" t="s">
        <v>38</v>
      </c>
      <c r="CB97" s="406" t="s">
        <v>38</v>
      </c>
      <c r="CC97" s="410" t="s">
        <v>38</v>
      </c>
      <c r="CD97" s="410" t="s">
        <v>38</v>
      </c>
      <c r="CE97" s="410" t="s">
        <v>38</v>
      </c>
      <c r="CF97" s="410" t="s">
        <v>38</v>
      </c>
      <c r="CG97" s="410" t="s">
        <v>38</v>
      </c>
      <c r="CH97" s="410" t="s">
        <v>38</v>
      </c>
      <c r="CI97" s="410" t="s">
        <v>38</v>
      </c>
      <c r="CJ97" s="410" t="s">
        <v>38</v>
      </c>
      <c r="CK97" s="410" t="s">
        <v>38</v>
      </c>
      <c r="CL97" s="410" t="s">
        <v>38</v>
      </c>
      <c r="CM97" s="410" t="s">
        <v>38</v>
      </c>
      <c r="CN97" s="410" t="s">
        <v>38</v>
      </c>
      <c r="CO97" s="410" t="s">
        <v>38</v>
      </c>
      <c r="CP97" s="410">
        <v>1</v>
      </c>
      <c r="CQ97" s="410">
        <v>1</v>
      </c>
      <c r="CR97" s="410">
        <v>2</v>
      </c>
      <c r="CS97" s="410">
        <v>5</v>
      </c>
      <c r="CT97" s="410">
        <v>5</v>
      </c>
      <c r="CU97" s="410">
        <v>1</v>
      </c>
      <c r="CV97" s="410" t="s">
        <v>38</v>
      </c>
      <c r="CW97" s="426" t="s">
        <v>38</v>
      </c>
      <c r="CZ97" s="353" t="s">
        <v>299</v>
      </c>
      <c r="DA97" s="356">
        <v>5100</v>
      </c>
      <c r="DB97" s="356"/>
      <c r="DC97" s="362" t="s">
        <v>366</v>
      </c>
      <c r="DD97" s="365" t="s">
        <v>136</v>
      </c>
      <c r="DE97" s="399">
        <v>7</v>
      </c>
      <c r="DF97" s="406" t="s">
        <v>38</v>
      </c>
      <c r="DG97" s="410" t="s">
        <v>38</v>
      </c>
      <c r="DH97" s="410" t="s">
        <v>38</v>
      </c>
      <c r="DI97" s="410" t="s">
        <v>38</v>
      </c>
      <c r="DJ97" s="414" t="s">
        <v>38</v>
      </c>
      <c r="DK97" s="406" t="s">
        <v>38</v>
      </c>
      <c r="DL97" s="410" t="s">
        <v>38</v>
      </c>
      <c r="DM97" s="410" t="s">
        <v>38</v>
      </c>
      <c r="DN97" s="410" t="s">
        <v>38</v>
      </c>
      <c r="DO97" s="410" t="s">
        <v>38</v>
      </c>
      <c r="DP97" s="410" t="s">
        <v>38</v>
      </c>
      <c r="DQ97" s="410" t="s">
        <v>38</v>
      </c>
      <c r="DR97" s="410" t="s">
        <v>38</v>
      </c>
      <c r="DS97" s="410" t="s">
        <v>38</v>
      </c>
      <c r="DT97" s="410" t="s">
        <v>38</v>
      </c>
      <c r="DU97" s="410" t="s">
        <v>38</v>
      </c>
      <c r="DV97" s="410" t="s">
        <v>38</v>
      </c>
      <c r="DW97" s="410" t="s">
        <v>38</v>
      </c>
      <c r="DX97" s="410">
        <v>1</v>
      </c>
      <c r="DY97" s="410" t="s">
        <v>38</v>
      </c>
      <c r="DZ97" s="410" t="s">
        <v>38</v>
      </c>
      <c r="EA97" s="410">
        <v>1</v>
      </c>
      <c r="EB97" s="410">
        <v>3</v>
      </c>
      <c r="EC97" s="410">
        <v>2</v>
      </c>
      <c r="ED97" s="410" t="s">
        <v>38</v>
      </c>
      <c r="EE97" s="410" t="s">
        <v>38</v>
      </c>
      <c r="EF97" s="426" t="s">
        <v>38</v>
      </c>
      <c r="EH97" s="353" t="s">
        <v>299</v>
      </c>
      <c r="EI97" s="356">
        <v>5100</v>
      </c>
      <c r="EJ97" s="356"/>
      <c r="EK97" s="362" t="s">
        <v>366</v>
      </c>
      <c r="EL97" s="365" t="s">
        <v>136</v>
      </c>
      <c r="EM97" s="429">
        <v>11</v>
      </c>
      <c r="EN97" s="432" t="s">
        <v>38</v>
      </c>
      <c r="EO97" s="435" t="s">
        <v>38</v>
      </c>
      <c r="EP97" s="435" t="s">
        <v>38</v>
      </c>
      <c r="EQ97" s="435" t="s">
        <v>38</v>
      </c>
      <c r="ER97" s="426" t="s">
        <v>38</v>
      </c>
      <c r="ES97" s="432" t="s">
        <v>38</v>
      </c>
      <c r="ET97" s="435" t="s">
        <v>38</v>
      </c>
      <c r="EU97" s="435" t="s">
        <v>38</v>
      </c>
      <c r="EV97" s="435" t="s">
        <v>38</v>
      </c>
      <c r="EW97" s="435" t="s">
        <v>38</v>
      </c>
      <c r="EX97" s="435" t="s">
        <v>38</v>
      </c>
      <c r="EY97" s="435" t="s">
        <v>38</v>
      </c>
      <c r="EZ97" s="435" t="s">
        <v>38</v>
      </c>
      <c r="FA97" s="435" t="s">
        <v>38</v>
      </c>
      <c r="FB97" s="435" t="s">
        <v>38</v>
      </c>
      <c r="FC97" s="435" t="s">
        <v>38</v>
      </c>
      <c r="FD97" s="435" t="s">
        <v>38</v>
      </c>
      <c r="FE97" s="435">
        <v>1</v>
      </c>
      <c r="FF97" s="435">
        <v>1</v>
      </c>
      <c r="FG97" s="435" t="s">
        <v>38</v>
      </c>
      <c r="FH97" s="435">
        <v>1</v>
      </c>
      <c r="FI97" s="435">
        <v>3</v>
      </c>
      <c r="FJ97" s="435">
        <v>3</v>
      </c>
      <c r="FK97" s="435">
        <v>2</v>
      </c>
      <c r="FL97" s="435" t="s">
        <v>38</v>
      </c>
      <c r="FM97" s="435" t="s">
        <v>38</v>
      </c>
      <c r="FN97" s="426" t="s">
        <v>38</v>
      </c>
      <c r="FP97" s="353" t="s">
        <v>299</v>
      </c>
      <c r="FQ97" s="356">
        <v>5100</v>
      </c>
      <c r="FR97" s="356"/>
      <c r="FS97" s="362" t="s">
        <v>366</v>
      </c>
      <c r="FT97" s="365" t="s">
        <v>136</v>
      </c>
      <c r="FU97" s="399">
        <v>6</v>
      </c>
      <c r="FV97" s="406" t="s">
        <v>38</v>
      </c>
      <c r="FW97" s="410" t="s">
        <v>38</v>
      </c>
      <c r="FX97" s="410" t="s">
        <v>38</v>
      </c>
      <c r="FY97" s="410" t="s">
        <v>38</v>
      </c>
      <c r="FZ97" s="414" t="s">
        <v>38</v>
      </c>
      <c r="GA97" s="406" t="s">
        <v>38</v>
      </c>
      <c r="GB97" s="410" t="s">
        <v>38</v>
      </c>
      <c r="GC97" s="410" t="s">
        <v>38</v>
      </c>
      <c r="GD97" s="410" t="s">
        <v>38</v>
      </c>
      <c r="GE97" s="410" t="s">
        <v>38</v>
      </c>
      <c r="GF97" s="410" t="s">
        <v>38</v>
      </c>
      <c r="GG97" s="410" t="s">
        <v>38</v>
      </c>
      <c r="GH97" s="410" t="s">
        <v>38</v>
      </c>
      <c r="GI97" s="410" t="s">
        <v>38</v>
      </c>
      <c r="GJ97" s="410" t="s">
        <v>38</v>
      </c>
      <c r="GK97" s="410" t="s">
        <v>38</v>
      </c>
      <c r="GL97" s="410" t="s">
        <v>38</v>
      </c>
      <c r="GM97" s="410" t="s">
        <v>38</v>
      </c>
      <c r="GN97" s="410" t="s">
        <v>38</v>
      </c>
      <c r="GO97" s="410" t="s">
        <v>38</v>
      </c>
      <c r="GP97" s="410" t="s">
        <v>38</v>
      </c>
      <c r="GQ97" s="410">
        <v>1</v>
      </c>
      <c r="GR97" s="410">
        <v>3</v>
      </c>
      <c r="GS97" s="410">
        <v>1</v>
      </c>
      <c r="GT97" s="410">
        <v>1</v>
      </c>
      <c r="GU97" s="410" t="s">
        <v>38</v>
      </c>
      <c r="GV97" s="426" t="s">
        <v>38</v>
      </c>
      <c r="GX97" s="353" t="s">
        <v>299</v>
      </c>
      <c r="GY97" s="356">
        <v>5100</v>
      </c>
      <c r="GZ97" s="356"/>
      <c r="HA97" s="362" t="s">
        <v>366</v>
      </c>
      <c r="HB97" s="365" t="s">
        <v>136</v>
      </c>
      <c r="HC97" s="399">
        <v>4</v>
      </c>
      <c r="HD97" s="406" t="s">
        <v>38</v>
      </c>
      <c r="HE97" s="410" t="s">
        <v>38</v>
      </c>
      <c r="HF97" s="410" t="s">
        <v>38</v>
      </c>
      <c r="HG97" s="410" t="s">
        <v>38</v>
      </c>
      <c r="HH97" s="414" t="s">
        <v>38</v>
      </c>
      <c r="HI97" s="418" t="s">
        <v>38</v>
      </c>
      <c r="HJ97" s="410" t="s">
        <v>38</v>
      </c>
      <c r="HK97" s="410" t="s">
        <v>38</v>
      </c>
      <c r="HL97" s="410" t="s">
        <v>38</v>
      </c>
      <c r="HM97" s="410" t="s">
        <v>38</v>
      </c>
      <c r="HN97" s="410" t="s">
        <v>38</v>
      </c>
      <c r="HO97" s="410" t="s">
        <v>38</v>
      </c>
      <c r="HP97" s="410" t="s">
        <v>38</v>
      </c>
      <c r="HQ97" s="410" t="s">
        <v>38</v>
      </c>
      <c r="HR97" s="410" t="s">
        <v>38</v>
      </c>
      <c r="HS97" s="410" t="s">
        <v>38</v>
      </c>
      <c r="HT97" s="410" t="s">
        <v>38</v>
      </c>
      <c r="HU97" s="410" t="s">
        <v>38</v>
      </c>
      <c r="HV97" s="410" t="s">
        <v>38</v>
      </c>
      <c r="HW97" s="410" t="s">
        <v>38</v>
      </c>
      <c r="HX97" s="410" t="s">
        <v>38</v>
      </c>
      <c r="HY97" s="410" t="s">
        <v>38</v>
      </c>
      <c r="HZ97" s="410">
        <v>1</v>
      </c>
      <c r="IA97" s="410">
        <v>2</v>
      </c>
      <c r="IB97" s="410">
        <v>1</v>
      </c>
      <c r="IC97" s="410" t="s">
        <v>38</v>
      </c>
      <c r="ID97" s="426" t="s">
        <v>38</v>
      </c>
      <c r="IF97" s="353" t="s">
        <v>299</v>
      </c>
      <c r="IG97" s="356">
        <v>5100</v>
      </c>
      <c r="IH97" s="356"/>
      <c r="II97" s="362" t="s">
        <v>366</v>
      </c>
      <c r="IJ97" s="365" t="s">
        <v>136</v>
      </c>
      <c r="IK97" s="399">
        <v>3</v>
      </c>
      <c r="IL97" s="406" t="s">
        <v>38</v>
      </c>
      <c r="IM97" s="410" t="s">
        <v>38</v>
      </c>
      <c r="IN97" s="410" t="s">
        <v>38</v>
      </c>
      <c r="IO97" s="410" t="s">
        <v>38</v>
      </c>
      <c r="IP97" s="414" t="s">
        <v>38</v>
      </c>
      <c r="IQ97" s="418" t="s">
        <v>38</v>
      </c>
      <c r="IR97" s="410" t="s">
        <v>38</v>
      </c>
      <c r="IS97" s="410" t="s">
        <v>38</v>
      </c>
      <c r="IT97" s="410" t="s">
        <v>38</v>
      </c>
      <c r="IU97" s="410" t="s">
        <v>38</v>
      </c>
      <c r="IV97" s="410" t="s">
        <v>38</v>
      </c>
      <c r="IW97" s="410" t="s">
        <v>38</v>
      </c>
      <c r="IX97" s="410" t="s">
        <v>38</v>
      </c>
      <c r="IY97" s="410" t="s">
        <v>38</v>
      </c>
      <c r="IZ97" s="410" t="s">
        <v>38</v>
      </c>
      <c r="JA97" s="410" t="s">
        <v>38</v>
      </c>
      <c r="JB97" s="410" t="s">
        <v>38</v>
      </c>
      <c r="JC97" s="410" t="s">
        <v>38</v>
      </c>
      <c r="JD97" s="410" t="s">
        <v>38</v>
      </c>
      <c r="JE97" s="410" t="s">
        <v>38</v>
      </c>
      <c r="JF97" s="410" t="s">
        <v>38</v>
      </c>
      <c r="JG97" s="410">
        <v>1</v>
      </c>
      <c r="JH97" s="410">
        <v>2</v>
      </c>
      <c r="JI97" s="410" t="s">
        <v>38</v>
      </c>
      <c r="JJ97" s="410" t="s">
        <v>38</v>
      </c>
      <c r="JK97" s="410" t="s">
        <v>38</v>
      </c>
      <c r="JL97" s="426" t="s">
        <v>38</v>
      </c>
      <c r="JN97" s="353" t="s">
        <v>299</v>
      </c>
      <c r="JO97" s="356">
        <v>5100</v>
      </c>
      <c r="JP97" s="356"/>
      <c r="JQ97" s="362" t="s">
        <v>366</v>
      </c>
      <c r="JR97" s="365" t="s">
        <v>136</v>
      </c>
      <c r="JS97" s="399">
        <v>3</v>
      </c>
      <c r="JT97" s="406" t="s">
        <v>38</v>
      </c>
      <c r="JU97" s="410" t="s">
        <v>38</v>
      </c>
      <c r="JV97" s="410" t="s">
        <v>38</v>
      </c>
      <c r="JW97" s="410" t="s">
        <v>38</v>
      </c>
      <c r="JX97" s="414" t="s">
        <v>38</v>
      </c>
      <c r="JY97" s="418" t="s">
        <v>38</v>
      </c>
      <c r="JZ97" s="410" t="s">
        <v>38</v>
      </c>
      <c r="KA97" s="410" t="s">
        <v>38</v>
      </c>
      <c r="KB97" s="410" t="s">
        <v>38</v>
      </c>
      <c r="KC97" s="410" t="s">
        <v>38</v>
      </c>
      <c r="KD97" s="410" t="s">
        <v>38</v>
      </c>
      <c r="KE97" s="410" t="s">
        <v>38</v>
      </c>
      <c r="KF97" s="410" t="s">
        <v>38</v>
      </c>
      <c r="KG97" s="410" t="s">
        <v>38</v>
      </c>
      <c r="KH97" s="410" t="s">
        <v>38</v>
      </c>
      <c r="KI97" s="410" t="s">
        <v>38</v>
      </c>
      <c r="KJ97" s="410" t="s">
        <v>38</v>
      </c>
      <c r="KK97" s="410" t="s">
        <v>38</v>
      </c>
      <c r="KL97" s="410" t="s">
        <v>38</v>
      </c>
      <c r="KM97" s="410" t="s">
        <v>38</v>
      </c>
      <c r="KN97" s="410" t="s">
        <v>38</v>
      </c>
      <c r="KO97" s="410">
        <v>1</v>
      </c>
      <c r="KP97" s="410">
        <v>1</v>
      </c>
      <c r="KQ97" s="410">
        <v>1</v>
      </c>
      <c r="KR97" s="410" t="s">
        <v>38</v>
      </c>
      <c r="KS97" s="410" t="s">
        <v>38</v>
      </c>
      <c r="KT97" s="426" t="s">
        <v>38</v>
      </c>
    </row>
    <row r="98" spans="2:306" ht="18.75" customHeight="1">
      <c r="B98" s="353"/>
      <c r="C98" s="356"/>
      <c r="D98" s="356"/>
      <c r="E98" s="362"/>
      <c r="F98" s="366" t="s">
        <v>17</v>
      </c>
      <c r="G98" s="370">
        <f t="shared" si="14"/>
        <v>21</v>
      </c>
      <c r="H98" s="370">
        <v>0</v>
      </c>
      <c r="I98" s="370">
        <v>0</v>
      </c>
      <c r="J98" s="370">
        <v>0</v>
      </c>
      <c r="K98" s="370">
        <v>0</v>
      </c>
      <c r="L98" s="370">
        <v>0</v>
      </c>
      <c r="M98" s="370">
        <v>0</v>
      </c>
      <c r="N98" s="370">
        <v>0</v>
      </c>
      <c r="O98" s="370">
        <v>0</v>
      </c>
      <c r="P98" s="370">
        <v>0</v>
      </c>
      <c r="Q98" s="370">
        <v>0</v>
      </c>
      <c r="R98" s="370">
        <v>0</v>
      </c>
      <c r="S98" s="370">
        <v>0</v>
      </c>
      <c r="T98" s="370">
        <v>0</v>
      </c>
      <c r="U98" s="370">
        <v>0</v>
      </c>
      <c r="V98" s="370">
        <v>0</v>
      </c>
      <c r="W98" s="370">
        <v>0</v>
      </c>
      <c r="X98" s="370">
        <v>1</v>
      </c>
      <c r="Y98" s="370">
        <v>0</v>
      </c>
      <c r="Z98" s="370">
        <v>0</v>
      </c>
      <c r="AA98" s="370">
        <v>0</v>
      </c>
      <c r="AB98" s="370">
        <v>0</v>
      </c>
      <c r="AC98" s="370">
        <v>3</v>
      </c>
      <c r="AD98" s="370">
        <v>5</v>
      </c>
      <c r="AE98" s="370">
        <v>7</v>
      </c>
      <c r="AF98" s="370">
        <v>5</v>
      </c>
      <c r="AG98" s="370">
        <v>0</v>
      </c>
      <c r="AJ98" s="353"/>
      <c r="AK98" s="356"/>
      <c r="AL98" s="356"/>
      <c r="AM98" s="362"/>
      <c r="AN98" s="366" t="s">
        <v>17</v>
      </c>
      <c r="AO98" s="381">
        <f t="shared" si="15"/>
        <v>22</v>
      </c>
      <c r="AP98" s="385">
        <v>0</v>
      </c>
      <c r="AQ98" s="389">
        <v>0</v>
      </c>
      <c r="AR98" s="389">
        <v>0</v>
      </c>
      <c r="AS98" s="389">
        <v>0</v>
      </c>
      <c r="AT98" s="389">
        <v>0</v>
      </c>
      <c r="AU98" s="389">
        <v>0</v>
      </c>
      <c r="AV98" s="389">
        <v>0</v>
      </c>
      <c r="AW98" s="389">
        <v>0</v>
      </c>
      <c r="AX98" s="389">
        <v>0</v>
      </c>
      <c r="AY98" s="389">
        <v>0</v>
      </c>
      <c r="AZ98" s="389">
        <v>0</v>
      </c>
      <c r="BA98" s="389">
        <v>0</v>
      </c>
      <c r="BB98" s="389">
        <v>0</v>
      </c>
      <c r="BC98" s="389">
        <v>0</v>
      </c>
      <c r="BD98" s="389">
        <v>0</v>
      </c>
      <c r="BE98" s="389">
        <v>0</v>
      </c>
      <c r="BF98" s="389">
        <v>0</v>
      </c>
      <c r="BG98" s="389">
        <v>0</v>
      </c>
      <c r="BH98" s="389">
        <v>0</v>
      </c>
      <c r="BI98" s="389">
        <v>0</v>
      </c>
      <c r="BJ98" s="389">
        <v>1</v>
      </c>
      <c r="BK98" s="389">
        <v>1</v>
      </c>
      <c r="BL98" s="389">
        <v>6</v>
      </c>
      <c r="BM98" s="389">
        <v>11</v>
      </c>
      <c r="BN98" s="389">
        <v>3</v>
      </c>
      <c r="BO98" s="381">
        <v>0</v>
      </c>
      <c r="BQ98" s="353"/>
      <c r="BR98" s="356"/>
      <c r="BS98" s="356"/>
      <c r="BT98" s="362"/>
      <c r="BU98" s="366" t="s">
        <v>17</v>
      </c>
      <c r="BV98" s="400">
        <v>17</v>
      </c>
      <c r="BW98" s="405" t="s">
        <v>38</v>
      </c>
      <c r="BX98" s="409" t="s">
        <v>38</v>
      </c>
      <c r="BY98" s="409" t="s">
        <v>38</v>
      </c>
      <c r="BZ98" s="409" t="s">
        <v>38</v>
      </c>
      <c r="CA98" s="413" t="s">
        <v>38</v>
      </c>
      <c r="CB98" s="405" t="s">
        <v>38</v>
      </c>
      <c r="CC98" s="409" t="s">
        <v>38</v>
      </c>
      <c r="CD98" s="409" t="s">
        <v>38</v>
      </c>
      <c r="CE98" s="409" t="s">
        <v>38</v>
      </c>
      <c r="CF98" s="409" t="s">
        <v>38</v>
      </c>
      <c r="CG98" s="409" t="s">
        <v>38</v>
      </c>
      <c r="CH98" s="409" t="s">
        <v>38</v>
      </c>
      <c r="CI98" s="409" t="s">
        <v>38</v>
      </c>
      <c r="CJ98" s="409" t="s">
        <v>38</v>
      </c>
      <c r="CK98" s="409" t="s">
        <v>38</v>
      </c>
      <c r="CL98" s="409" t="s">
        <v>38</v>
      </c>
      <c r="CM98" s="409" t="s">
        <v>38</v>
      </c>
      <c r="CN98" s="409" t="s">
        <v>38</v>
      </c>
      <c r="CO98" s="409" t="s">
        <v>38</v>
      </c>
      <c r="CP98" s="409" t="s">
        <v>38</v>
      </c>
      <c r="CQ98" s="409">
        <v>1</v>
      </c>
      <c r="CR98" s="409">
        <v>1</v>
      </c>
      <c r="CS98" s="409">
        <v>5</v>
      </c>
      <c r="CT98" s="409">
        <v>5</v>
      </c>
      <c r="CU98" s="409">
        <v>5</v>
      </c>
      <c r="CV98" s="409" t="s">
        <v>38</v>
      </c>
      <c r="CW98" s="425" t="s">
        <v>38</v>
      </c>
      <c r="CZ98" s="353"/>
      <c r="DA98" s="356"/>
      <c r="DB98" s="356"/>
      <c r="DC98" s="362"/>
      <c r="DD98" s="366" t="s">
        <v>17</v>
      </c>
      <c r="DE98" s="400">
        <v>17</v>
      </c>
      <c r="DF98" s="405" t="s">
        <v>38</v>
      </c>
      <c r="DG98" s="409" t="s">
        <v>38</v>
      </c>
      <c r="DH98" s="409" t="s">
        <v>38</v>
      </c>
      <c r="DI98" s="409" t="s">
        <v>38</v>
      </c>
      <c r="DJ98" s="413" t="s">
        <v>38</v>
      </c>
      <c r="DK98" s="405" t="s">
        <v>38</v>
      </c>
      <c r="DL98" s="409" t="s">
        <v>38</v>
      </c>
      <c r="DM98" s="409" t="s">
        <v>38</v>
      </c>
      <c r="DN98" s="409" t="s">
        <v>38</v>
      </c>
      <c r="DO98" s="409" t="s">
        <v>38</v>
      </c>
      <c r="DP98" s="409" t="s">
        <v>38</v>
      </c>
      <c r="DQ98" s="409" t="s">
        <v>38</v>
      </c>
      <c r="DR98" s="409" t="s">
        <v>38</v>
      </c>
      <c r="DS98" s="409" t="s">
        <v>38</v>
      </c>
      <c r="DT98" s="409" t="s">
        <v>38</v>
      </c>
      <c r="DU98" s="409" t="s">
        <v>38</v>
      </c>
      <c r="DV98" s="409" t="s">
        <v>38</v>
      </c>
      <c r="DW98" s="409" t="s">
        <v>38</v>
      </c>
      <c r="DX98" s="409" t="s">
        <v>38</v>
      </c>
      <c r="DY98" s="409" t="s">
        <v>38</v>
      </c>
      <c r="DZ98" s="409">
        <v>1</v>
      </c>
      <c r="EA98" s="409">
        <v>1</v>
      </c>
      <c r="EB98" s="409">
        <v>3</v>
      </c>
      <c r="EC98" s="409">
        <v>8</v>
      </c>
      <c r="ED98" s="409">
        <v>4</v>
      </c>
      <c r="EE98" s="409" t="s">
        <v>38</v>
      </c>
      <c r="EF98" s="425" t="s">
        <v>38</v>
      </c>
      <c r="EH98" s="353"/>
      <c r="EI98" s="356"/>
      <c r="EJ98" s="356"/>
      <c r="EK98" s="362"/>
      <c r="EL98" s="366" t="s">
        <v>17</v>
      </c>
      <c r="EM98" s="428">
        <v>21</v>
      </c>
      <c r="EN98" s="431" t="s">
        <v>38</v>
      </c>
      <c r="EO98" s="434" t="s">
        <v>38</v>
      </c>
      <c r="EP98" s="434" t="s">
        <v>38</v>
      </c>
      <c r="EQ98" s="434" t="s">
        <v>38</v>
      </c>
      <c r="ER98" s="425" t="s">
        <v>38</v>
      </c>
      <c r="ES98" s="431" t="s">
        <v>38</v>
      </c>
      <c r="ET98" s="434" t="s">
        <v>38</v>
      </c>
      <c r="EU98" s="434" t="s">
        <v>38</v>
      </c>
      <c r="EV98" s="434" t="s">
        <v>38</v>
      </c>
      <c r="EW98" s="434" t="s">
        <v>38</v>
      </c>
      <c r="EX98" s="434" t="s">
        <v>38</v>
      </c>
      <c r="EY98" s="434" t="s">
        <v>38</v>
      </c>
      <c r="EZ98" s="434" t="s">
        <v>38</v>
      </c>
      <c r="FA98" s="434" t="s">
        <v>38</v>
      </c>
      <c r="FB98" s="434" t="s">
        <v>38</v>
      </c>
      <c r="FC98" s="434" t="s">
        <v>38</v>
      </c>
      <c r="FD98" s="434" t="s">
        <v>38</v>
      </c>
      <c r="FE98" s="434" t="s">
        <v>38</v>
      </c>
      <c r="FF98" s="434" t="s">
        <v>38</v>
      </c>
      <c r="FG98" s="434">
        <v>1</v>
      </c>
      <c r="FH98" s="434">
        <v>2</v>
      </c>
      <c r="FI98" s="434">
        <v>3</v>
      </c>
      <c r="FJ98" s="434">
        <v>5</v>
      </c>
      <c r="FK98" s="434">
        <v>3</v>
      </c>
      <c r="FL98" s="434">
        <v>5</v>
      </c>
      <c r="FM98" s="434">
        <v>2</v>
      </c>
      <c r="FN98" s="425" t="s">
        <v>38</v>
      </c>
      <c r="FP98" s="353"/>
      <c r="FQ98" s="356"/>
      <c r="FR98" s="356"/>
      <c r="FS98" s="362"/>
      <c r="FT98" s="366" t="s">
        <v>17</v>
      </c>
      <c r="FU98" s="400">
        <v>10</v>
      </c>
      <c r="FV98" s="405" t="s">
        <v>38</v>
      </c>
      <c r="FW98" s="409" t="s">
        <v>38</v>
      </c>
      <c r="FX98" s="409" t="s">
        <v>38</v>
      </c>
      <c r="FY98" s="409" t="s">
        <v>38</v>
      </c>
      <c r="FZ98" s="413" t="s">
        <v>38</v>
      </c>
      <c r="GA98" s="405" t="s">
        <v>38</v>
      </c>
      <c r="GB98" s="409" t="s">
        <v>38</v>
      </c>
      <c r="GC98" s="409" t="s">
        <v>38</v>
      </c>
      <c r="GD98" s="409" t="s">
        <v>38</v>
      </c>
      <c r="GE98" s="409" t="s">
        <v>38</v>
      </c>
      <c r="GF98" s="409" t="s">
        <v>38</v>
      </c>
      <c r="GG98" s="409" t="s">
        <v>38</v>
      </c>
      <c r="GH98" s="409" t="s">
        <v>38</v>
      </c>
      <c r="GI98" s="409" t="s">
        <v>38</v>
      </c>
      <c r="GJ98" s="409" t="s">
        <v>38</v>
      </c>
      <c r="GK98" s="409" t="s">
        <v>38</v>
      </c>
      <c r="GL98" s="409" t="s">
        <v>38</v>
      </c>
      <c r="GM98" s="409" t="s">
        <v>38</v>
      </c>
      <c r="GN98" s="409" t="s">
        <v>38</v>
      </c>
      <c r="GO98" s="409" t="s">
        <v>38</v>
      </c>
      <c r="GP98" s="409" t="s">
        <v>38</v>
      </c>
      <c r="GQ98" s="409" t="s">
        <v>38</v>
      </c>
      <c r="GR98" s="409">
        <v>4</v>
      </c>
      <c r="GS98" s="409">
        <v>3</v>
      </c>
      <c r="GT98" s="409">
        <v>3</v>
      </c>
      <c r="GU98" s="409" t="s">
        <v>38</v>
      </c>
      <c r="GV98" s="425" t="s">
        <v>38</v>
      </c>
      <c r="GX98" s="353"/>
      <c r="GY98" s="356"/>
      <c r="GZ98" s="356"/>
      <c r="HA98" s="362"/>
      <c r="HB98" s="366" t="s">
        <v>17</v>
      </c>
      <c r="HC98" s="400">
        <v>6</v>
      </c>
      <c r="HD98" s="405" t="s">
        <v>38</v>
      </c>
      <c r="HE98" s="409" t="s">
        <v>38</v>
      </c>
      <c r="HF98" s="409" t="s">
        <v>38</v>
      </c>
      <c r="HG98" s="409" t="s">
        <v>38</v>
      </c>
      <c r="HH98" s="413" t="s">
        <v>38</v>
      </c>
      <c r="HI98" s="417" t="s">
        <v>38</v>
      </c>
      <c r="HJ98" s="409" t="s">
        <v>38</v>
      </c>
      <c r="HK98" s="409" t="s">
        <v>38</v>
      </c>
      <c r="HL98" s="409" t="s">
        <v>38</v>
      </c>
      <c r="HM98" s="409" t="s">
        <v>38</v>
      </c>
      <c r="HN98" s="409" t="s">
        <v>38</v>
      </c>
      <c r="HO98" s="409" t="s">
        <v>38</v>
      </c>
      <c r="HP98" s="409" t="s">
        <v>38</v>
      </c>
      <c r="HQ98" s="409" t="s">
        <v>38</v>
      </c>
      <c r="HR98" s="409" t="s">
        <v>38</v>
      </c>
      <c r="HS98" s="409" t="s">
        <v>38</v>
      </c>
      <c r="HT98" s="409" t="s">
        <v>38</v>
      </c>
      <c r="HU98" s="409" t="s">
        <v>38</v>
      </c>
      <c r="HV98" s="409" t="s">
        <v>38</v>
      </c>
      <c r="HW98" s="409" t="s">
        <v>38</v>
      </c>
      <c r="HX98" s="409" t="s">
        <v>38</v>
      </c>
      <c r="HY98" s="409" t="s">
        <v>38</v>
      </c>
      <c r="HZ98" s="409">
        <v>2</v>
      </c>
      <c r="IA98" s="409">
        <v>4</v>
      </c>
      <c r="IB98" s="409" t="s">
        <v>38</v>
      </c>
      <c r="IC98" s="409" t="s">
        <v>38</v>
      </c>
      <c r="ID98" s="425" t="s">
        <v>38</v>
      </c>
      <c r="IF98" s="353"/>
      <c r="IG98" s="356"/>
      <c r="IH98" s="356"/>
      <c r="II98" s="362"/>
      <c r="IJ98" s="366" t="s">
        <v>17</v>
      </c>
      <c r="IK98" s="400">
        <v>15</v>
      </c>
      <c r="IL98" s="405" t="s">
        <v>38</v>
      </c>
      <c r="IM98" s="409" t="s">
        <v>38</v>
      </c>
      <c r="IN98" s="409" t="s">
        <v>38</v>
      </c>
      <c r="IO98" s="409" t="s">
        <v>38</v>
      </c>
      <c r="IP98" s="413" t="s">
        <v>38</v>
      </c>
      <c r="IQ98" s="417" t="s">
        <v>38</v>
      </c>
      <c r="IR98" s="409" t="s">
        <v>38</v>
      </c>
      <c r="IS98" s="409" t="s">
        <v>38</v>
      </c>
      <c r="IT98" s="409" t="s">
        <v>38</v>
      </c>
      <c r="IU98" s="409" t="s">
        <v>38</v>
      </c>
      <c r="IV98" s="409" t="s">
        <v>38</v>
      </c>
      <c r="IW98" s="409" t="s">
        <v>38</v>
      </c>
      <c r="IX98" s="409" t="s">
        <v>38</v>
      </c>
      <c r="IY98" s="409" t="s">
        <v>38</v>
      </c>
      <c r="IZ98" s="409" t="s">
        <v>38</v>
      </c>
      <c r="JA98" s="409" t="s">
        <v>38</v>
      </c>
      <c r="JB98" s="409" t="s">
        <v>38</v>
      </c>
      <c r="JC98" s="409" t="s">
        <v>38</v>
      </c>
      <c r="JD98" s="409" t="s">
        <v>38</v>
      </c>
      <c r="JE98" s="409" t="s">
        <v>38</v>
      </c>
      <c r="JF98" s="409">
        <v>1</v>
      </c>
      <c r="JG98" s="409">
        <v>2</v>
      </c>
      <c r="JH98" s="409">
        <v>3</v>
      </c>
      <c r="JI98" s="409">
        <v>5</v>
      </c>
      <c r="JJ98" s="409">
        <v>4</v>
      </c>
      <c r="JK98" s="409" t="s">
        <v>38</v>
      </c>
      <c r="JL98" s="425" t="s">
        <v>38</v>
      </c>
      <c r="JN98" s="353"/>
      <c r="JO98" s="356"/>
      <c r="JP98" s="356"/>
      <c r="JQ98" s="362"/>
      <c r="JR98" s="366" t="s">
        <v>17</v>
      </c>
      <c r="JS98" s="400">
        <v>11</v>
      </c>
      <c r="JT98" s="405" t="s">
        <v>38</v>
      </c>
      <c r="JU98" s="409" t="s">
        <v>38</v>
      </c>
      <c r="JV98" s="409" t="s">
        <v>38</v>
      </c>
      <c r="JW98" s="409" t="s">
        <v>38</v>
      </c>
      <c r="JX98" s="413" t="s">
        <v>38</v>
      </c>
      <c r="JY98" s="417" t="s">
        <v>38</v>
      </c>
      <c r="JZ98" s="409" t="s">
        <v>38</v>
      </c>
      <c r="KA98" s="409" t="s">
        <v>38</v>
      </c>
      <c r="KB98" s="409" t="s">
        <v>38</v>
      </c>
      <c r="KC98" s="409" t="s">
        <v>38</v>
      </c>
      <c r="KD98" s="409" t="s">
        <v>38</v>
      </c>
      <c r="KE98" s="409" t="s">
        <v>38</v>
      </c>
      <c r="KF98" s="409" t="s">
        <v>38</v>
      </c>
      <c r="KG98" s="409" t="s">
        <v>38</v>
      </c>
      <c r="KH98" s="409" t="s">
        <v>38</v>
      </c>
      <c r="KI98" s="409" t="s">
        <v>38</v>
      </c>
      <c r="KJ98" s="409" t="s">
        <v>38</v>
      </c>
      <c r="KK98" s="409" t="s">
        <v>38</v>
      </c>
      <c r="KL98" s="409" t="s">
        <v>38</v>
      </c>
      <c r="KM98" s="409">
        <v>1</v>
      </c>
      <c r="KN98" s="409" t="s">
        <v>38</v>
      </c>
      <c r="KO98" s="409">
        <v>2</v>
      </c>
      <c r="KP98" s="409">
        <v>2</v>
      </c>
      <c r="KQ98" s="409">
        <v>2</v>
      </c>
      <c r="KR98" s="409">
        <v>4</v>
      </c>
      <c r="KS98" s="409" t="s">
        <v>38</v>
      </c>
      <c r="KT98" s="425" t="s">
        <v>38</v>
      </c>
    </row>
    <row r="99" spans="2:306" ht="18.75" customHeight="1">
      <c r="B99" s="353"/>
      <c r="C99" s="356">
        <v>5200</v>
      </c>
      <c r="D99" s="356"/>
      <c r="E99" s="362" t="s">
        <v>371</v>
      </c>
      <c r="F99" s="365" t="s">
        <v>136</v>
      </c>
      <c r="G99" s="369">
        <f t="shared" si="14"/>
        <v>1</v>
      </c>
      <c r="H99" s="369">
        <v>0</v>
      </c>
      <c r="I99" s="369">
        <v>0</v>
      </c>
      <c r="J99" s="369">
        <v>0</v>
      </c>
      <c r="K99" s="369">
        <v>0</v>
      </c>
      <c r="L99" s="369">
        <v>0</v>
      </c>
      <c r="M99" s="369">
        <v>0</v>
      </c>
      <c r="N99" s="369">
        <v>0</v>
      </c>
      <c r="O99" s="369">
        <v>0</v>
      </c>
      <c r="P99" s="369">
        <v>0</v>
      </c>
      <c r="Q99" s="369">
        <v>0</v>
      </c>
      <c r="R99" s="369">
        <v>0</v>
      </c>
      <c r="S99" s="369">
        <v>0</v>
      </c>
      <c r="T99" s="369">
        <v>0</v>
      </c>
      <c r="U99" s="369">
        <v>0</v>
      </c>
      <c r="V99" s="369">
        <v>0</v>
      </c>
      <c r="W99" s="369">
        <v>0</v>
      </c>
      <c r="X99" s="369">
        <v>0</v>
      </c>
      <c r="Y99" s="369">
        <v>0</v>
      </c>
      <c r="Z99" s="369">
        <v>0</v>
      </c>
      <c r="AA99" s="369">
        <v>1</v>
      </c>
      <c r="AB99" s="369">
        <v>0</v>
      </c>
      <c r="AC99" s="369">
        <v>0</v>
      </c>
      <c r="AD99" s="369">
        <v>0</v>
      </c>
      <c r="AE99" s="369">
        <v>0</v>
      </c>
      <c r="AF99" s="369">
        <v>0</v>
      </c>
      <c r="AG99" s="369">
        <v>0</v>
      </c>
      <c r="AJ99" s="353"/>
      <c r="AK99" s="356">
        <v>5200</v>
      </c>
      <c r="AL99" s="356"/>
      <c r="AM99" s="362" t="s">
        <v>371</v>
      </c>
      <c r="AN99" s="365" t="s">
        <v>136</v>
      </c>
      <c r="AO99" s="380">
        <f t="shared" si="15"/>
        <v>2</v>
      </c>
      <c r="AP99" s="384">
        <v>0</v>
      </c>
      <c r="AQ99" s="388">
        <v>0</v>
      </c>
      <c r="AR99" s="388">
        <v>0</v>
      </c>
      <c r="AS99" s="388">
        <v>0</v>
      </c>
      <c r="AT99" s="388">
        <v>0</v>
      </c>
      <c r="AU99" s="388">
        <v>0</v>
      </c>
      <c r="AV99" s="388">
        <v>0</v>
      </c>
      <c r="AW99" s="388">
        <v>0</v>
      </c>
      <c r="AX99" s="388">
        <v>0</v>
      </c>
      <c r="AY99" s="388">
        <v>0</v>
      </c>
      <c r="AZ99" s="388">
        <v>0</v>
      </c>
      <c r="BA99" s="388">
        <v>0</v>
      </c>
      <c r="BB99" s="388">
        <v>0</v>
      </c>
      <c r="BC99" s="388">
        <v>0</v>
      </c>
      <c r="BD99" s="388">
        <v>0</v>
      </c>
      <c r="BE99" s="388">
        <v>0</v>
      </c>
      <c r="BF99" s="388">
        <v>0</v>
      </c>
      <c r="BG99" s="388">
        <v>1</v>
      </c>
      <c r="BH99" s="388">
        <v>0</v>
      </c>
      <c r="BI99" s="388">
        <v>0</v>
      </c>
      <c r="BJ99" s="388">
        <v>1</v>
      </c>
      <c r="BK99" s="388">
        <v>0</v>
      </c>
      <c r="BL99" s="388">
        <v>0</v>
      </c>
      <c r="BM99" s="388">
        <v>0</v>
      </c>
      <c r="BN99" s="388">
        <v>0</v>
      </c>
      <c r="BO99" s="380">
        <v>0</v>
      </c>
      <c r="BQ99" s="353"/>
      <c r="BR99" s="356">
        <v>5200</v>
      </c>
      <c r="BS99" s="356"/>
      <c r="BT99" s="362" t="s">
        <v>371</v>
      </c>
      <c r="BU99" s="365" t="s">
        <v>136</v>
      </c>
      <c r="BV99" s="399">
        <v>3</v>
      </c>
      <c r="BW99" s="406" t="s">
        <v>38</v>
      </c>
      <c r="BX99" s="410" t="s">
        <v>38</v>
      </c>
      <c r="BY99" s="410" t="s">
        <v>38</v>
      </c>
      <c r="BZ99" s="410" t="s">
        <v>38</v>
      </c>
      <c r="CA99" s="414" t="s">
        <v>38</v>
      </c>
      <c r="CB99" s="406" t="s">
        <v>38</v>
      </c>
      <c r="CC99" s="410" t="s">
        <v>38</v>
      </c>
      <c r="CD99" s="410" t="s">
        <v>38</v>
      </c>
      <c r="CE99" s="410" t="s">
        <v>38</v>
      </c>
      <c r="CF99" s="410" t="s">
        <v>38</v>
      </c>
      <c r="CG99" s="410" t="s">
        <v>38</v>
      </c>
      <c r="CH99" s="410" t="s">
        <v>38</v>
      </c>
      <c r="CI99" s="410" t="s">
        <v>38</v>
      </c>
      <c r="CJ99" s="410" t="s">
        <v>38</v>
      </c>
      <c r="CK99" s="410" t="s">
        <v>38</v>
      </c>
      <c r="CL99" s="410" t="s">
        <v>38</v>
      </c>
      <c r="CM99" s="410">
        <v>1</v>
      </c>
      <c r="CN99" s="410" t="s">
        <v>38</v>
      </c>
      <c r="CO99" s="410">
        <v>1</v>
      </c>
      <c r="CP99" s="410" t="s">
        <v>38</v>
      </c>
      <c r="CQ99" s="410">
        <v>1</v>
      </c>
      <c r="CR99" s="410" t="s">
        <v>38</v>
      </c>
      <c r="CS99" s="410" t="s">
        <v>38</v>
      </c>
      <c r="CT99" s="410" t="s">
        <v>38</v>
      </c>
      <c r="CU99" s="410" t="s">
        <v>38</v>
      </c>
      <c r="CV99" s="410" t="s">
        <v>38</v>
      </c>
      <c r="CW99" s="426" t="s">
        <v>38</v>
      </c>
      <c r="CZ99" s="353"/>
      <c r="DA99" s="356">
        <v>5200</v>
      </c>
      <c r="DB99" s="356"/>
      <c r="DC99" s="362" t="s">
        <v>371</v>
      </c>
      <c r="DD99" s="365" t="s">
        <v>136</v>
      </c>
      <c r="DE99" s="399">
        <v>5</v>
      </c>
      <c r="DF99" s="406" t="s">
        <v>38</v>
      </c>
      <c r="DG99" s="410" t="s">
        <v>38</v>
      </c>
      <c r="DH99" s="410" t="s">
        <v>38</v>
      </c>
      <c r="DI99" s="410" t="s">
        <v>38</v>
      </c>
      <c r="DJ99" s="414" t="s">
        <v>38</v>
      </c>
      <c r="DK99" s="406" t="s">
        <v>38</v>
      </c>
      <c r="DL99" s="410" t="s">
        <v>38</v>
      </c>
      <c r="DM99" s="410" t="s">
        <v>38</v>
      </c>
      <c r="DN99" s="410" t="s">
        <v>38</v>
      </c>
      <c r="DO99" s="410" t="s">
        <v>38</v>
      </c>
      <c r="DP99" s="410" t="s">
        <v>38</v>
      </c>
      <c r="DQ99" s="410" t="s">
        <v>38</v>
      </c>
      <c r="DR99" s="410" t="s">
        <v>38</v>
      </c>
      <c r="DS99" s="410" t="s">
        <v>38</v>
      </c>
      <c r="DT99" s="410" t="s">
        <v>38</v>
      </c>
      <c r="DU99" s="410" t="s">
        <v>38</v>
      </c>
      <c r="DV99" s="410" t="s">
        <v>38</v>
      </c>
      <c r="DW99" s="410" t="s">
        <v>38</v>
      </c>
      <c r="DX99" s="410" t="s">
        <v>38</v>
      </c>
      <c r="DY99" s="410">
        <v>2</v>
      </c>
      <c r="DZ99" s="410">
        <v>2</v>
      </c>
      <c r="EA99" s="410">
        <v>1</v>
      </c>
      <c r="EB99" s="410" t="s">
        <v>38</v>
      </c>
      <c r="EC99" s="410" t="s">
        <v>38</v>
      </c>
      <c r="ED99" s="410" t="s">
        <v>38</v>
      </c>
      <c r="EE99" s="410" t="s">
        <v>38</v>
      </c>
      <c r="EF99" s="426" t="s">
        <v>38</v>
      </c>
      <c r="EH99" s="353"/>
      <c r="EI99" s="356">
        <v>5200</v>
      </c>
      <c r="EJ99" s="356"/>
      <c r="EK99" s="362" t="s">
        <v>371</v>
      </c>
      <c r="EL99" s="365" t="s">
        <v>136</v>
      </c>
      <c r="EM99" s="429">
        <v>3</v>
      </c>
      <c r="EN99" s="432" t="s">
        <v>38</v>
      </c>
      <c r="EO99" s="435" t="s">
        <v>38</v>
      </c>
      <c r="EP99" s="435" t="s">
        <v>38</v>
      </c>
      <c r="EQ99" s="435" t="s">
        <v>38</v>
      </c>
      <c r="ER99" s="426" t="s">
        <v>38</v>
      </c>
      <c r="ES99" s="432" t="s">
        <v>38</v>
      </c>
      <c r="ET99" s="435" t="s">
        <v>38</v>
      </c>
      <c r="EU99" s="435" t="s">
        <v>38</v>
      </c>
      <c r="EV99" s="435" t="s">
        <v>38</v>
      </c>
      <c r="EW99" s="435" t="s">
        <v>38</v>
      </c>
      <c r="EX99" s="435" t="s">
        <v>38</v>
      </c>
      <c r="EY99" s="435" t="s">
        <v>38</v>
      </c>
      <c r="EZ99" s="435" t="s">
        <v>38</v>
      </c>
      <c r="FA99" s="435" t="s">
        <v>38</v>
      </c>
      <c r="FB99" s="435" t="s">
        <v>38</v>
      </c>
      <c r="FC99" s="435" t="s">
        <v>38</v>
      </c>
      <c r="FD99" s="435" t="s">
        <v>38</v>
      </c>
      <c r="FE99" s="435" t="s">
        <v>38</v>
      </c>
      <c r="FF99" s="435" t="s">
        <v>38</v>
      </c>
      <c r="FG99" s="435">
        <v>2</v>
      </c>
      <c r="FH99" s="435">
        <v>1</v>
      </c>
      <c r="FI99" s="435" t="s">
        <v>38</v>
      </c>
      <c r="FJ99" s="435" t="s">
        <v>38</v>
      </c>
      <c r="FK99" s="435" t="s">
        <v>38</v>
      </c>
      <c r="FL99" s="435" t="s">
        <v>38</v>
      </c>
      <c r="FM99" s="435" t="s">
        <v>38</v>
      </c>
      <c r="FN99" s="426" t="s">
        <v>38</v>
      </c>
      <c r="FP99" s="353"/>
      <c r="FQ99" s="356">
        <v>5200</v>
      </c>
      <c r="FR99" s="356"/>
      <c r="FS99" s="362" t="s">
        <v>371</v>
      </c>
      <c r="FT99" s="365" t="s">
        <v>136</v>
      </c>
      <c r="FU99" s="399">
        <v>5</v>
      </c>
      <c r="FV99" s="406" t="s">
        <v>38</v>
      </c>
      <c r="FW99" s="410" t="s">
        <v>38</v>
      </c>
      <c r="FX99" s="410" t="s">
        <v>38</v>
      </c>
      <c r="FY99" s="410" t="s">
        <v>38</v>
      </c>
      <c r="FZ99" s="414" t="s">
        <v>38</v>
      </c>
      <c r="GA99" s="406" t="s">
        <v>38</v>
      </c>
      <c r="GB99" s="410" t="s">
        <v>38</v>
      </c>
      <c r="GC99" s="410" t="s">
        <v>38</v>
      </c>
      <c r="GD99" s="410" t="s">
        <v>38</v>
      </c>
      <c r="GE99" s="410" t="s">
        <v>38</v>
      </c>
      <c r="GF99" s="410" t="s">
        <v>38</v>
      </c>
      <c r="GG99" s="410" t="s">
        <v>38</v>
      </c>
      <c r="GH99" s="410" t="s">
        <v>38</v>
      </c>
      <c r="GI99" s="410" t="s">
        <v>38</v>
      </c>
      <c r="GJ99" s="410" t="s">
        <v>38</v>
      </c>
      <c r="GK99" s="410">
        <v>1</v>
      </c>
      <c r="GL99" s="410" t="s">
        <v>38</v>
      </c>
      <c r="GM99" s="410" t="s">
        <v>38</v>
      </c>
      <c r="GN99" s="410" t="s">
        <v>38</v>
      </c>
      <c r="GO99" s="410">
        <v>1</v>
      </c>
      <c r="GP99" s="410" t="s">
        <v>38</v>
      </c>
      <c r="GQ99" s="410">
        <v>2</v>
      </c>
      <c r="GR99" s="410" t="s">
        <v>38</v>
      </c>
      <c r="GS99" s="410" t="s">
        <v>38</v>
      </c>
      <c r="GT99" s="410">
        <v>1</v>
      </c>
      <c r="GU99" s="410" t="s">
        <v>38</v>
      </c>
      <c r="GV99" s="426" t="s">
        <v>38</v>
      </c>
      <c r="GX99" s="353"/>
      <c r="GY99" s="356">
        <v>5200</v>
      </c>
      <c r="GZ99" s="356"/>
      <c r="HA99" s="362" t="s">
        <v>371</v>
      </c>
      <c r="HB99" s="365" t="s">
        <v>136</v>
      </c>
      <c r="HC99" s="399">
        <v>2</v>
      </c>
      <c r="HD99" s="406" t="s">
        <v>38</v>
      </c>
      <c r="HE99" s="410" t="s">
        <v>38</v>
      </c>
      <c r="HF99" s="410" t="s">
        <v>38</v>
      </c>
      <c r="HG99" s="410" t="s">
        <v>38</v>
      </c>
      <c r="HH99" s="414" t="s">
        <v>38</v>
      </c>
      <c r="HI99" s="418" t="s">
        <v>38</v>
      </c>
      <c r="HJ99" s="410" t="s">
        <v>38</v>
      </c>
      <c r="HK99" s="410" t="s">
        <v>38</v>
      </c>
      <c r="HL99" s="410" t="s">
        <v>38</v>
      </c>
      <c r="HM99" s="410" t="s">
        <v>38</v>
      </c>
      <c r="HN99" s="410" t="s">
        <v>38</v>
      </c>
      <c r="HO99" s="410" t="s">
        <v>38</v>
      </c>
      <c r="HP99" s="410" t="s">
        <v>38</v>
      </c>
      <c r="HQ99" s="410" t="s">
        <v>38</v>
      </c>
      <c r="HR99" s="410" t="s">
        <v>38</v>
      </c>
      <c r="HS99" s="410" t="s">
        <v>38</v>
      </c>
      <c r="HT99" s="410" t="s">
        <v>38</v>
      </c>
      <c r="HU99" s="410" t="s">
        <v>38</v>
      </c>
      <c r="HV99" s="410" t="s">
        <v>38</v>
      </c>
      <c r="HW99" s="410" t="s">
        <v>38</v>
      </c>
      <c r="HX99" s="410">
        <v>1</v>
      </c>
      <c r="HY99" s="410" t="s">
        <v>38</v>
      </c>
      <c r="HZ99" s="410" t="s">
        <v>38</v>
      </c>
      <c r="IA99" s="410" t="s">
        <v>38</v>
      </c>
      <c r="IB99" s="410">
        <v>1</v>
      </c>
      <c r="IC99" s="410" t="s">
        <v>38</v>
      </c>
      <c r="ID99" s="426" t="s">
        <v>38</v>
      </c>
      <c r="IF99" s="353"/>
      <c r="IG99" s="356">
        <v>5200</v>
      </c>
      <c r="IH99" s="356"/>
      <c r="II99" s="362" t="s">
        <v>371</v>
      </c>
      <c r="IJ99" s="365" t="s">
        <v>136</v>
      </c>
      <c r="IK99" s="399">
        <v>3</v>
      </c>
      <c r="IL99" s="406" t="s">
        <v>38</v>
      </c>
      <c r="IM99" s="410" t="s">
        <v>38</v>
      </c>
      <c r="IN99" s="410" t="s">
        <v>38</v>
      </c>
      <c r="IO99" s="410" t="s">
        <v>38</v>
      </c>
      <c r="IP99" s="414" t="s">
        <v>38</v>
      </c>
      <c r="IQ99" s="418" t="s">
        <v>38</v>
      </c>
      <c r="IR99" s="410" t="s">
        <v>38</v>
      </c>
      <c r="IS99" s="410" t="s">
        <v>38</v>
      </c>
      <c r="IT99" s="410" t="s">
        <v>38</v>
      </c>
      <c r="IU99" s="410" t="s">
        <v>38</v>
      </c>
      <c r="IV99" s="410" t="s">
        <v>38</v>
      </c>
      <c r="IW99" s="410" t="s">
        <v>38</v>
      </c>
      <c r="IX99" s="410" t="s">
        <v>38</v>
      </c>
      <c r="IY99" s="410" t="s">
        <v>38</v>
      </c>
      <c r="IZ99" s="410" t="s">
        <v>38</v>
      </c>
      <c r="JA99" s="410" t="s">
        <v>38</v>
      </c>
      <c r="JB99" s="410" t="s">
        <v>38</v>
      </c>
      <c r="JC99" s="410" t="s">
        <v>38</v>
      </c>
      <c r="JD99" s="410" t="s">
        <v>38</v>
      </c>
      <c r="JE99" s="410" t="s">
        <v>38</v>
      </c>
      <c r="JF99" s="410" t="s">
        <v>38</v>
      </c>
      <c r="JG99" s="410">
        <v>2</v>
      </c>
      <c r="JH99" s="410" t="s">
        <v>38</v>
      </c>
      <c r="JI99" s="410">
        <v>1</v>
      </c>
      <c r="JJ99" s="410" t="s">
        <v>38</v>
      </c>
      <c r="JK99" s="410" t="s">
        <v>38</v>
      </c>
      <c r="JL99" s="426" t="s">
        <v>38</v>
      </c>
      <c r="JN99" s="353"/>
      <c r="JO99" s="356">
        <v>5200</v>
      </c>
      <c r="JP99" s="356"/>
      <c r="JQ99" s="362" t="s">
        <v>371</v>
      </c>
      <c r="JR99" s="365" t="s">
        <v>136</v>
      </c>
      <c r="JS99" s="399">
        <v>2</v>
      </c>
      <c r="JT99" s="406" t="s">
        <v>38</v>
      </c>
      <c r="JU99" s="410" t="s">
        <v>38</v>
      </c>
      <c r="JV99" s="410" t="s">
        <v>38</v>
      </c>
      <c r="JW99" s="410" t="s">
        <v>38</v>
      </c>
      <c r="JX99" s="414" t="s">
        <v>38</v>
      </c>
      <c r="JY99" s="418" t="s">
        <v>38</v>
      </c>
      <c r="JZ99" s="410" t="s">
        <v>38</v>
      </c>
      <c r="KA99" s="410" t="s">
        <v>38</v>
      </c>
      <c r="KB99" s="410" t="s">
        <v>38</v>
      </c>
      <c r="KC99" s="410" t="s">
        <v>38</v>
      </c>
      <c r="KD99" s="410" t="s">
        <v>38</v>
      </c>
      <c r="KE99" s="410" t="s">
        <v>38</v>
      </c>
      <c r="KF99" s="410" t="s">
        <v>38</v>
      </c>
      <c r="KG99" s="410" t="s">
        <v>38</v>
      </c>
      <c r="KH99" s="410" t="s">
        <v>38</v>
      </c>
      <c r="KI99" s="410" t="s">
        <v>38</v>
      </c>
      <c r="KJ99" s="410" t="s">
        <v>38</v>
      </c>
      <c r="KK99" s="410" t="s">
        <v>38</v>
      </c>
      <c r="KL99" s="410">
        <v>1</v>
      </c>
      <c r="KM99" s="410">
        <v>1</v>
      </c>
      <c r="KN99" s="410" t="s">
        <v>38</v>
      </c>
      <c r="KO99" s="410" t="s">
        <v>38</v>
      </c>
      <c r="KP99" s="410" t="s">
        <v>38</v>
      </c>
      <c r="KQ99" s="410" t="s">
        <v>38</v>
      </c>
      <c r="KR99" s="410" t="s">
        <v>38</v>
      </c>
      <c r="KS99" s="410" t="s">
        <v>38</v>
      </c>
      <c r="KT99" s="426" t="s">
        <v>38</v>
      </c>
    </row>
    <row r="100" spans="2:306" ht="18.75" customHeight="1">
      <c r="B100" s="353"/>
      <c r="C100" s="356"/>
      <c r="D100" s="356"/>
      <c r="E100" s="362"/>
      <c r="F100" s="366" t="s">
        <v>17</v>
      </c>
      <c r="G100" s="370">
        <f t="shared" si="14"/>
        <v>2</v>
      </c>
      <c r="H100" s="370">
        <v>0</v>
      </c>
      <c r="I100" s="370">
        <v>0</v>
      </c>
      <c r="J100" s="370">
        <v>0</v>
      </c>
      <c r="K100" s="370">
        <v>0</v>
      </c>
      <c r="L100" s="370">
        <v>0</v>
      </c>
      <c r="M100" s="370">
        <v>0</v>
      </c>
      <c r="N100" s="370">
        <v>0</v>
      </c>
      <c r="O100" s="370">
        <v>0</v>
      </c>
      <c r="P100" s="370">
        <v>0</v>
      </c>
      <c r="Q100" s="370">
        <v>0</v>
      </c>
      <c r="R100" s="370">
        <v>0</v>
      </c>
      <c r="S100" s="370">
        <v>0</v>
      </c>
      <c r="T100" s="370">
        <v>0</v>
      </c>
      <c r="U100" s="370">
        <v>0</v>
      </c>
      <c r="V100" s="370">
        <v>0</v>
      </c>
      <c r="W100" s="370">
        <v>0</v>
      </c>
      <c r="X100" s="370">
        <v>0</v>
      </c>
      <c r="Y100" s="370">
        <v>0</v>
      </c>
      <c r="Z100" s="370">
        <v>0</v>
      </c>
      <c r="AA100" s="370">
        <v>0</v>
      </c>
      <c r="AB100" s="370">
        <v>1</v>
      </c>
      <c r="AC100" s="370">
        <v>0</v>
      </c>
      <c r="AD100" s="370">
        <v>0</v>
      </c>
      <c r="AE100" s="370">
        <v>0</v>
      </c>
      <c r="AF100" s="370">
        <v>1</v>
      </c>
      <c r="AG100" s="370">
        <v>0</v>
      </c>
      <c r="AJ100" s="353"/>
      <c r="AK100" s="356"/>
      <c r="AL100" s="356"/>
      <c r="AM100" s="362"/>
      <c r="AN100" s="366" t="s">
        <v>17</v>
      </c>
      <c r="AO100" s="381">
        <f t="shared" si="15"/>
        <v>4</v>
      </c>
      <c r="AP100" s="385">
        <v>0</v>
      </c>
      <c r="AQ100" s="389">
        <v>0</v>
      </c>
      <c r="AR100" s="389">
        <v>0</v>
      </c>
      <c r="AS100" s="389">
        <v>0</v>
      </c>
      <c r="AT100" s="389">
        <v>0</v>
      </c>
      <c r="AU100" s="389">
        <v>0</v>
      </c>
      <c r="AV100" s="389">
        <v>0</v>
      </c>
      <c r="AW100" s="389">
        <v>0</v>
      </c>
      <c r="AX100" s="389">
        <v>0</v>
      </c>
      <c r="AY100" s="389">
        <v>0</v>
      </c>
      <c r="AZ100" s="389">
        <v>0</v>
      </c>
      <c r="BA100" s="389">
        <v>0</v>
      </c>
      <c r="BB100" s="389">
        <v>0</v>
      </c>
      <c r="BC100" s="389">
        <v>0</v>
      </c>
      <c r="BD100" s="389">
        <v>0</v>
      </c>
      <c r="BE100" s="389">
        <v>0</v>
      </c>
      <c r="BF100" s="389">
        <v>0</v>
      </c>
      <c r="BG100" s="389">
        <v>1</v>
      </c>
      <c r="BH100" s="389">
        <v>0</v>
      </c>
      <c r="BI100" s="389">
        <v>0</v>
      </c>
      <c r="BJ100" s="389">
        <v>0</v>
      </c>
      <c r="BK100" s="389">
        <v>0</v>
      </c>
      <c r="BL100" s="389">
        <v>1</v>
      </c>
      <c r="BM100" s="389">
        <v>1</v>
      </c>
      <c r="BN100" s="389">
        <v>1</v>
      </c>
      <c r="BO100" s="381">
        <v>0</v>
      </c>
      <c r="BQ100" s="353"/>
      <c r="BR100" s="356"/>
      <c r="BS100" s="356"/>
      <c r="BT100" s="362"/>
      <c r="BU100" s="366" t="s">
        <v>17</v>
      </c>
      <c r="BV100" s="400" t="s">
        <v>38</v>
      </c>
      <c r="BW100" s="405" t="s">
        <v>38</v>
      </c>
      <c r="BX100" s="409" t="s">
        <v>38</v>
      </c>
      <c r="BY100" s="409" t="s">
        <v>38</v>
      </c>
      <c r="BZ100" s="409" t="s">
        <v>38</v>
      </c>
      <c r="CA100" s="413" t="s">
        <v>38</v>
      </c>
      <c r="CB100" s="405" t="s">
        <v>38</v>
      </c>
      <c r="CC100" s="409" t="s">
        <v>38</v>
      </c>
      <c r="CD100" s="409" t="s">
        <v>38</v>
      </c>
      <c r="CE100" s="409" t="s">
        <v>38</v>
      </c>
      <c r="CF100" s="409" t="s">
        <v>38</v>
      </c>
      <c r="CG100" s="409" t="s">
        <v>38</v>
      </c>
      <c r="CH100" s="409" t="s">
        <v>38</v>
      </c>
      <c r="CI100" s="409" t="s">
        <v>38</v>
      </c>
      <c r="CJ100" s="409" t="s">
        <v>38</v>
      </c>
      <c r="CK100" s="409" t="s">
        <v>38</v>
      </c>
      <c r="CL100" s="409" t="s">
        <v>38</v>
      </c>
      <c r="CM100" s="409" t="s">
        <v>38</v>
      </c>
      <c r="CN100" s="409" t="s">
        <v>38</v>
      </c>
      <c r="CO100" s="409" t="s">
        <v>38</v>
      </c>
      <c r="CP100" s="409" t="s">
        <v>38</v>
      </c>
      <c r="CQ100" s="409" t="s">
        <v>38</v>
      </c>
      <c r="CR100" s="409" t="s">
        <v>38</v>
      </c>
      <c r="CS100" s="409" t="s">
        <v>38</v>
      </c>
      <c r="CT100" s="409" t="s">
        <v>38</v>
      </c>
      <c r="CU100" s="409" t="s">
        <v>38</v>
      </c>
      <c r="CV100" s="409" t="s">
        <v>38</v>
      </c>
      <c r="CW100" s="425" t="s">
        <v>38</v>
      </c>
      <c r="CZ100" s="353"/>
      <c r="DA100" s="356"/>
      <c r="DB100" s="356"/>
      <c r="DC100" s="362"/>
      <c r="DD100" s="366" t="s">
        <v>17</v>
      </c>
      <c r="DE100" s="400">
        <v>3</v>
      </c>
      <c r="DF100" s="405" t="s">
        <v>38</v>
      </c>
      <c r="DG100" s="409" t="s">
        <v>38</v>
      </c>
      <c r="DH100" s="409" t="s">
        <v>38</v>
      </c>
      <c r="DI100" s="409" t="s">
        <v>38</v>
      </c>
      <c r="DJ100" s="413" t="s">
        <v>38</v>
      </c>
      <c r="DK100" s="405" t="s">
        <v>38</v>
      </c>
      <c r="DL100" s="409" t="s">
        <v>38</v>
      </c>
      <c r="DM100" s="409" t="s">
        <v>38</v>
      </c>
      <c r="DN100" s="409" t="s">
        <v>38</v>
      </c>
      <c r="DO100" s="409" t="s">
        <v>38</v>
      </c>
      <c r="DP100" s="409" t="s">
        <v>38</v>
      </c>
      <c r="DQ100" s="409" t="s">
        <v>38</v>
      </c>
      <c r="DR100" s="409" t="s">
        <v>38</v>
      </c>
      <c r="DS100" s="409" t="s">
        <v>38</v>
      </c>
      <c r="DT100" s="409" t="s">
        <v>38</v>
      </c>
      <c r="DU100" s="409" t="s">
        <v>38</v>
      </c>
      <c r="DV100" s="409" t="s">
        <v>38</v>
      </c>
      <c r="DW100" s="409" t="s">
        <v>38</v>
      </c>
      <c r="DX100" s="409" t="s">
        <v>38</v>
      </c>
      <c r="DY100" s="409" t="s">
        <v>38</v>
      </c>
      <c r="DZ100" s="409" t="s">
        <v>38</v>
      </c>
      <c r="EA100" s="409">
        <v>1</v>
      </c>
      <c r="EB100" s="409">
        <v>1</v>
      </c>
      <c r="EC100" s="409">
        <v>1</v>
      </c>
      <c r="ED100" s="409" t="s">
        <v>38</v>
      </c>
      <c r="EE100" s="409" t="s">
        <v>38</v>
      </c>
      <c r="EF100" s="425" t="s">
        <v>38</v>
      </c>
      <c r="EH100" s="353"/>
      <c r="EI100" s="356"/>
      <c r="EJ100" s="356"/>
      <c r="EK100" s="362"/>
      <c r="EL100" s="366" t="s">
        <v>17</v>
      </c>
      <c r="EM100" s="428">
        <v>2</v>
      </c>
      <c r="EN100" s="431" t="s">
        <v>38</v>
      </c>
      <c r="EO100" s="434" t="s">
        <v>38</v>
      </c>
      <c r="EP100" s="434" t="s">
        <v>38</v>
      </c>
      <c r="EQ100" s="434" t="s">
        <v>38</v>
      </c>
      <c r="ER100" s="425" t="s">
        <v>38</v>
      </c>
      <c r="ES100" s="431" t="s">
        <v>38</v>
      </c>
      <c r="ET100" s="434" t="s">
        <v>38</v>
      </c>
      <c r="EU100" s="434" t="s">
        <v>38</v>
      </c>
      <c r="EV100" s="434" t="s">
        <v>38</v>
      </c>
      <c r="EW100" s="434" t="s">
        <v>38</v>
      </c>
      <c r="EX100" s="434" t="s">
        <v>38</v>
      </c>
      <c r="EY100" s="434" t="s">
        <v>38</v>
      </c>
      <c r="EZ100" s="434" t="s">
        <v>38</v>
      </c>
      <c r="FA100" s="434" t="s">
        <v>38</v>
      </c>
      <c r="FB100" s="434" t="s">
        <v>38</v>
      </c>
      <c r="FC100" s="434" t="s">
        <v>38</v>
      </c>
      <c r="FD100" s="434" t="s">
        <v>38</v>
      </c>
      <c r="FE100" s="434" t="s">
        <v>38</v>
      </c>
      <c r="FF100" s="434" t="s">
        <v>38</v>
      </c>
      <c r="FG100" s="434" t="s">
        <v>38</v>
      </c>
      <c r="FH100" s="434">
        <v>1</v>
      </c>
      <c r="FI100" s="434" t="s">
        <v>38</v>
      </c>
      <c r="FJ100" s="434" t="s">
        <v>38</v>
      </c>
      <c r="FK100" s="434">
        <v>1</v>
      </c>
      <c r="FL100" s="434" t="s">
        <v>38</v>
      </c>
      <c r="FM100" s="434" t="s">
        <v>38</v>
      </c>
      <c r="FN100" s="425" t="s">
        <v>38</v>
      </c>
      <c r="FP100" s="353"/>
      <c r="FQ100" s="356"/>
      <c r="FR100" s="356"/>
      <c r="FS100" s="362"/>
      <c r="FT100" s="366" t="s">
        <v>17</v>
      </c>
      <c r="FU100" s="400">
        <v>6</v>
      </c>
      <c r="FV100" s="405" t="s">
        <v>38</v>
      </c>
      <c r="FW100" s="409" t="s">
        <v>38</v>
      </c>
      <c r="FX100" s="409" t="s">
        <v>38</v>
      </c>
      <c r="FY100" s="409" t="s">
        <v>38</v>
      </c>
      <c r="FZ100" s="413" t="s">
        <v>38</v>
      </c>
      <c r="GA100" s="405" t="s">
        <v>38</v>
      </c>
      <c r="GB100" s="409" t="s">
        <v>38</v>
      </c>
      <c r="GC100" s="409" t="s">
        <v>38</v>
      </c>
      <c r="GD100" s="409" t="s">
        <v>38</v>
      </c>
      <c r="GE100" s="409" t="s">
        <v>38</v>
      </c>
      <c r="GF100" s="409" t="s">
        <v>38</v>
      </c>
      <c r="GG100" s="409" t="s">
        <v>38</v>
      </c>
      <c r="GH100" s="409" t="s">
        <v>38</v>
      </c>
      <c r="GI100" s="409">
        <v>1</v>
      </c>
      <c r="GJ100" s="409" t="s">
        <v>38</v>
      </c>
      <c r="GK100" s="409" t="s">
        <v>38</v>
      </c>
      <c r="GL100" s="409" t="s">
        <v>38</v>
      </c>
      <c r="GM100" s="409" t="s">
        <v>38</v>
      </c>
      <c r="GN100" s="409" t="s">
        <v>38</v>
      </c>
      <c r="GO100" s="409">
        <v>1</v>
      </c>
      <c r="GP100" s="409" t="s">
        <v>38</v>
      </c>
      <c r="GQ100" s="409" t="s">
        <v>38</v>
      </c>
      <c r="GR100" s="409">
        <v>1</v>
      </c>
      <c r="GS100" s="409">
        <v>2</v>
      </c>
      <c r="GT100" s="409">
        <v>1</v>
      </c>
      <c r="GU100" s="409" t="s">
        <v>38</v>
      </c>
      <c r="GV100" s="425" t="s">
        <v>38</v>
      </c>
      <c r="GX100" s="353"/>
      <c r="GY100" s="356"/>
      <c r="GZ100" s="356"/>
      <c r="HA100" s="362"/>
      <c r="HB100" s="366" t="s">
        <v>17</v>
      </c>
      <c r="HC100" s="400">
        <v>2</v>
      </c>
      <c r="HD100" s="405" t="s">
        <v>38</v>
      </c>
      <c r="HE100" s="409" t="s">
        <v>38</v>
      </c>
      <c r="HF100" s="409" t="s">
        <v>38</v>
      </c>
      <c r="HG100" s="409" t="s">
        <v>38</v>
      </c>
      <c r="HH100" s="413" t="s">
        <v>38</v>
      </c>
      <c r="HI100" s="417" t="s">
        <v>38</v>
      </c>
      <c r="HJ100" s="409" t="s">
        <v>38</v>
      </c>
      <c r="HK100" s="409" t="s">
        <v>38</v>
      </c>
      <c r="HL100" s="409" t="s">
        <v>38</v>
      </c>
      <c r="HM100" s="409" t="s">
        <v>38</v>
      </c>
      <c r="HN100" s="409" t="s">
        <v>38</v>
      </c>
      <c r="HO100" s="409" t="s">
        <v>38</v>
      </c>
      <c r="HP100" s="409" t="s">
        <v>38</v>
      </c>
      <c r="HQ100" s="409" t="s">
        <v>38</v>
      </c>
      <c r="HR100" s="409" t="s">
        <v>38</v>
      </c>
      <c r="HS100" s="409" t="s">
        <v>38</v>
      </c>
      <c r="HT100" s="409" t="s">
        <v>38</v>
      </c>
      <c r="HU100" s="409" t="s">
        <v>38</v>
      </c>
      <c r="HV100" s="409" t="s">
        <v>38</v>
      </c>
      <c r="HW100" s="409" t="s">
        <v>38</v>
      </c>
      <c r="HX100" s="409">
        <v>1</v>
      </c>
      <c r="HY100" s="409" t="s">
        <v>38</v>
      </c>
      <c r="HZ100" s="409">
        <v>1</v>
      </c>
      <c r="IA100" s="409" t="s">
        <v>38</v>
      </c>
      <c r="IB100" s="409" t="s">
        <v>38</v>
      </c>
      <c r="IC100" s="409" t="s">
        <v>38</v>
      </c>
      <c r="ID100" s="425" t="s">
        <v>38</v>
      </c>
      <c r="IF100" s="353"/>
      <c r="IG100" s="356"/>
      <c r="IH100" s="356"/>
      <c r="II100" s="362"/>
      <c r="IJ100" s="366" t="s">
        <v>17</v>
      </c>
      <c r="IK100" s="400">
        <v>1</v>
      </c>
      <c r="IL100" s="405" t="s">
        <v>38</v>
      </c>
      <c r="IM100" s="409" t="s">
        <v>38</v>
      </c>
      <c r="IN100" s="409" t="s">
        <v>38</v>
      </c>
      <c r="IO100" s="409" t="s">
        <v>38</v>
      </c>
      <c r="IP100" s="413" t="s">
        <v>38</v>
      </c>
      <c r="IQ100" s="417" t="s">
        <v>38</v>
      </c>
      <c r="IR100" s="409" t="s">
        <v>38</v>
      </c>
      <c r="IS100" s="409" t="s">
        <v>38</v>
      </c>
      <c r="IT100" s="409" t="s">
        <v>38</v>
      </c>
      <c r="IU100" s="409" t="s">
        <v>38</v>
      </c>
      <c r="IV100" s="409" t="s">
        <v>38</v>
      </c>
      <c r="IW100" s="409" t="s">
        <v>38</v>
      </c>
      <c r="IX100" s="409" t="s">
        <v>38</v>
      </c>
      <c r="IY100" s="409" t="s">
        <v>38</v>
      </c>
      <c r="IZ100" s="409" t="s">
        <v>38</v>
      </c>
      <c r="JA100" s="409" t="s">
        <v>38</v>
      </c>
      <c r="JB100" s="409" t="s">
        <v>38</v>
      </c>
      <c r="JC100" s="409">
        <v>1</v>
      </c>
      <c r="JD100" s="409" t="s">
        <v>38</v>
      </c>
      <c r="JE100" s="409" t="s">
        <v>38</v>
      </c>
      <c r="JF100" s="409" t="s">
        <v>38</v>
      </c>
      <c r="JG100" s="409" t="s">
        <v>38</v>
      </c>
      <c r="JH100" s="409" t="s">
        <v>38</v>
      </c>
      <c r="JI100" s="409" t="s">
        <v>38</v>
      </c>
      <c r="JJ100" s="409" t="s">
        <v>38</v>
      </c>
      <c r="JK100" s="409" t="s">
        <v>38</v>
      </c>
      <c r="JL100" s="425" t="s">
        <v>38</v>
      </c>
      <c r="JN100" s="353"/>
      <c r="JO100" s="356"/>
      <c r="JP100" s="356"/>
      <c r="JQ100" s="362"/>
      <c r="JR100" s="366" t="s">
        <v>17</v>
      </c>
      <c r="JS100" s="400">
        <v>1</v>
      </c>
      <c r="JT100" s="405" t="s">
        <v>38</v>
      </c>
      <c r="JU100" s="409" t="s">
        <v>38</v>
      </c>
      <c r="JV100" s="409" t="s">
        <v>38</v>
      </c>
      <c r="JW100" s="409" t="s">
        <v>38</v>
      </c>
      <c r="JX100" s="413" t="s">
        <v>38</v>
      </c>
      <c r="JY100" s="417" t="s">
        <v>38</v>
      </c>
      <c r="JZ100" s="409" t="s">
        <v>38</v>
      </c>
      <c r="KA100" s="409" t="s">
        <v>38</v>
      </c>
      <c r="KB100" s="409" t="s">
        <v>38</v>
      </c>
      <c r="KC100" s="409" t="s">
        <v>38</v>
      </c>
      <c r="KD100" s="409" t="s">
        <v>38</v>
      </c>
      <c r="KE100" s="409" t="s">
        <v>38</v>
      </c>
      <c r="KF100" s="409" t="s">
        <v>38</v>
      </c>
      <c r="KG100" s="409" t="s">
        <v>38</v>
      </c>
      <c r="KH100" s="409" t="s">
        <v>38</v>
      </c>
      <c r="KI100" s="409" t="s">
        <v>38</v>
      </c>
      <c r="KJ100" s="409" t="s">
        <v>38</v>
      </c>
      <c r="KK100" s="409" t="s">
        <v>38</v>
      </c>
      <c r="KL100" s="409" t="s">
        <v>38</v>
      </c>
      <c r="KM100" s="409" t="s">
        <v>38</v>
      </c>
      <c r="KN100" s="409" t="s">
        <v>38</v>
      </c>
      <c r="KO100" s="409" t="s">
        <v>38</v>
      </c>
      <c r="KP100" s="409" t="s">
        <v>38</v>
      </c>
      <c r="KQ100" s="409" t="s">
        <v>38</v>
      </c>
      <c r="KR100" s="409">
        <v>1</v>
      </c>
      <c r="KS100" s="409" t="s">
        <v>38</v>
      </c>
      <c r="KT100" s="425" t="s">
        <v>38</v>
      </c>
    </row>
    <row r="101" spans="2:306" ht="18.75" customHeight="1">
      <c r="B101" s="348">
        <v>6000</v>
      </c>
      <c r="C101" s="356"/>
      <c r="D101" s="356"/>
      <c r="E101" s="362" t="s">
        <v>372</v>
      </c>
      <c r="F101" s="365" t="s">
        <v>136</v>
      </c>
      <c r="G101" s="369">
        <f t="shared" si="14"/>
        <v>65</v>
      </c>
      <c r="H101" s="369">
        <f t="shared" ref="H101:AG102" si="24">H103+H105+H107+H109+H111</f>
        <v>0</v>
      </c>
      <c r="I101" s="369">
        <f t="shared" si="24"/>
        <v>0</v>
      </c>
      <c r="J101" s="369">
        <f t="shared" si="24"/>
        <v>0</v>
      </c>
      <c r="K101" s="369">
        <f t="shared" si="24"/>
        <v>0</v>
      </c>
      <c r="L101" s="369">
        <f t="shared" si="24"/>
        <v>0</v>
      </c>
      <c r="M101" s="369">
        <f t="shared" si="24"/>
        <v>0</v>
      </c>
      <c r="N101" s="369">
        <f t="shared" si="24"/>
        <v>0</v>
      </c>
      <c r="O101" s="369">
        <f t="shared" si="24"/>
        <v>0</v>
      </c>
      <c r="P101" s="369">
        <f t="shared" si="24"/>
        <v>0</v>
      </c>
      <c r="Q101" s="369">
        <f t="shared" si="24"/>
        <v>0</v>
      </c>
      <c r="R101" s="369">
        <f t="shared" si="24"/>
        <v>0</v>
      </c>
      <c r="S101" s="369">
        <f t="shared" si="24"/>
        <v>0</v>
      </c>
      <c r="T101" s="369">
        <f t="shared" si="24"/>
        <v>0</v>
      </c>
      <c r="U101" s="369">
        <f t="shared" si="24"/>
        <v>0</v>
      </c>
      <c r="V101" s="369">
        <f t="shared" si="24"/>
        <v>1</v>
      </c>
      <c r="W101" s="369">
        <f t="shared" si="24"/>
        <v>1</v>
      </c>
      <c r="X101" s="369">
        <f t="shared" si="24"/>
        <v>0</v>
      </c>
      <c r="Y101" s="369">
        <f t="shared" si="24"/>
        <v>0</v>
      </c>
      <c r="Z101" s="369">
        <f t="shared" si="24"/>
        <v>2</v>
      </c>
      <c r="AA101" s="369">
        <f t="shared" si="24"/>
        <v>12</v>
      </c>
      <c r="AB101" s="369">
        <f t="shared" si="24"/>
        <v>11</v>
      </c>
      <c r="AC101" s="369">
        <f t="shared" si="24"/>
        <v>11</v>
      </c>
      <c r="AD101" s="369">
        <f t="shared" si="24"/>
        <v>13</v>
      </c>
      <c r="AE101" s="369">
        <f t="shared" si="24"/>
        <v>11</v>
      </c>
      <c r="AF101" s="369">
        <f t="shared" si="24"/>
        <v>3</v>
      </c>
      <c r="AG101" s="369">
        <f t="shared" si="24"/>
        <v>0</v>
      </c>
      <c r="AJ101" s="348">
        <v>6000</v>
      </c>
      <c r="AK101" s="356"/>
      <c r="AL101" s="356"/>
      <c r="AM101" s="362" t="s">
        <v>372</v>
      </c>
      <c r="AN101" s="365" t="s">
        <v>136</v>
      </c>
      <c r="AO101" s="380">
        <f t="shared" si="15"/>
        <v>60</v>
      </c>
      <c r="AP101" s="384">
        <f t="shared" ref="AP101:BO102" si="25">AP103+AP105+AP107+AP109+AP111</f>
        <v>0</v>
      </c>
      <c r="AQ101" s="388">
        <f t="shared" si="25"/>
        <v>0</v>
      </c>
      <c r="AR101" s="388">
        <f t="shared" si="25"/>
        <v>0</v>
      </c>
      <c r="AS101" s="388">
        <f t="shared" si="25"/>
        <v>0</v>
      </c>
      <c r="AT101" s="388">
        <f t="shared" si="25"/>
        <v>0</v>
      </c>
      <c r="AU101" s="388">
        <f t="shared" si="25"/>
        <v>0</v>
      </c>
      <c r="AV101" s="388">
        <f t="shared" si="25"/>
        <v>0</v>
      </c>
      <c r="AW101" s="388">
        <f t="shared" si="25"/>
        <v>0</v>
      </c>
      <c r="AX101" s="388">
        <f t="shared" si="25"/>
        <v>0</v>
      </c>
      <c r="AY101" s="388">
        <f t="shared" si="25"/>
        <v>0</v>
      </c>
      <c r="AZ101" s="388">
        <f t="shared" si="25"/>
        <v>0</v>
      </c>
      <c r="BA101" s="388">
        <f t="shared" si="25"/>
        <v>0</v>
      </c>
      <c r="BB101" s="388">
        <f t="shared" si="25"/>
        <v>0</v>
      </c>
      <c r="BC101" s="388">
        <f t="shared" si="25"/>
        <v>0</v>
      </c>
      <c r="BD101" s="388">
        <f t="shared" si="25"/>
        <v>0</v>
      </c>
      <c r="BE101" s="388">
        <f t="shared" si="25"/>
        <v>1</v>
      </c>
      <c r="BF101" s="388">
        <f t="shared" si="25"/>
        <v>0</v>
      </c>
      <c r="BG101" s="388">
        <f t="shared" si="25"/>
        <v>1</v>
      </c>
      <c r="BH101" s="388">
        <f t="shared" si="25"/>
        <v>2</v>
      </c>
      <c r="BI101" s="388">
        <f t="shared" si="25"/>
        <v>6</v>
      </c>
      <c r="BJ101" s="388">
        <f t="shared" si="25"/>
        <v>7</v>
      </c>
      <c r="BK101" s="388">
        <f t="shared" si="25"/>
        <v>13</v>
      </c>
      <c r="BL101" s="388">
        <f t="shared" si="25"/>
        <v>18</v>
      </c>
      <c r="BM101" s="388">
        <f t="shared" si="25"/>
        <v>10</v>
      </c>
      <c r="BN101" s="388">
        <f t="shared" si="25"/>
        <v>2</v>
      </c>
      <c r="BO101" s="380">
        <f t="shared" si="25"/>
        <v>0</v>
      </c>
      <c r="BQ101" s="348">
        <v>6000</v>
      </c>
      <c r="BR101" s="356"/>
      <c r="BS101" s="356"/>
      <c r="BT101" s="362" t="s">
        <v>372</v>
      </c>
      <c r="BU101" s="365" t="s">
        <v>136</v>
      </c>
      <c r="BV101" s="399">
        <v>47</v>
      </c>
      <c r="BW101" s="406" t="s">
        <v>38</v>
      </c>
      <c r="BX101" s="410" t="s">
        <v>38</v>
      </c>
      <c r="BY101" s="410" t="s">
        <v>38</v>
      </c>
      <c r="BZ101" s="410" t="s">
        <v>38</v>
      </c>
      <c r="CA101" s="414" t="s">
        <v>38</v>
      </c>
      <c r="CB101" s="406" t="s">
        <v>38</v>
      </c>
      <c r="CC101" s="410" t="s">
        <v>38</v>
      </c>
      <c r="CD101" s="410" t="s">
        <v>38</v>
      </c>
      <c r="CE101" s="410" t="s">
        <v>38</v>
      </c>
      <c r="CF101" s="410" t="s">
        <v>38</v>
      </c>
      <c r="CG101" s="410" t="s">
        <v>38</v>
      </c>
      <c r="CH101" s="410" t="s">
        <v>38</v>
      </c>
      <c r="CI101" s="410" t="s">
        <v>38</v>
      </c>
      <c r="CJ101" s="410" t="s">
        <v>38</v>
      </c>
      <c r="CK101" s="410" t="s">
        <v>38</v>
      </c>
      <c r="CL101" s="410" t="s">
        <v>38</v>
      </c>
      <c r="CM101" s="410" t="s">
        <v>38</v>
      </c>
      <c r="CN101" s="410">
        <v>1</v>
      </c>
      <c r="CO101" s="410">
        <v>4</v>
      </c>
      <c r="CP101" s="410">
        <v>6</v>
      </c>
      <c r="CQ101" s="410">
        <v>7</v>
      </c>
      <c r="CR101" s="410">
        <v>11</v>
      </c>
      <c r="CS101" s="410">
        <v>13</v>
      </c>
      <c r="CT101" s="410">
        <v>3</v>
      </c>
      <c r="CU101" s="410">
        <v>2</v>
      </c>
      <c r="CV101" s="410" t="s">
        <v>38</v>
      </c>
      <c r="CW101" s="426" t="s">
        <v>38</v>
      </c>
      <c r="CZ101" s="348">
        <v>6000</v>
      </c>
      <c r="DA101" s="356"/>
      <c r="DB101" s="356"/>
      <c r="DC101" s="362" t="s">
        <v>372</v>
      </c>
      <c r="DD101" s="365" t="s">
        <v>136</v>
      </c>
      <c r="DE101" s="399">
        <v>48</v>
      </c>
      <c r="DF101" s="406" t="s">
        <v>38</v>
      </c>
      <c r="DG101" s="410" t="s">
        <v>38</v>
      </c>
      <c r="DH101" s="410" t="s">
        <v>38</v>
      </c>
      <c r="DI101" s="410" t="s">
        <v>38</v>
      </c>
      <c r="DJ101" s="414" t="s">
        <v>38</v>
      </c>
      <c r="DK101" s="406" t="s">
        <v>38</v>
      </c>
      <c r="DL101" s="410" t="s">
        <v>38</v>
      </c>
      <c r="DM101" s="410" t="s">
        <v>38</v>
      </c>
      <c r="DN101" s="410" t="s">
        <v>38</v>
      </c>
      <c r="DO101" s="410" t="s">
        <v>38</v>
      </c>
      <c r="DP101" s="410">
        <v>1</v>
      </c>
      <c r="DQ101" s="410" t="s">
        <v>38</v>
      </c>
      <c r="DR101" s="410" t="s">
        <v>38</v>
      </c>
      <c r="DS101" s="410">
        <v>1</v>
      </c>
      <c r="DT101" s="410" t="s">
        <v>38</v>
      </c>
      <c r="DU101" s="410">
        <v>2</v>
      </c>
      <c r="DV101" s="410" t="s">
        <v>38</v>
      </c>
      <c r="DW101" s="410">
        <v>1</v>
      </c>
      <c r="DX101" s="410">
        <v>5</v>
      </c>
      <c r="DY101" s="410">
        <v>5</v>
      </c>
      <c r="DZ101" s="410">
        <v>1</v>
      </c>
      <c r="EA101" s="410">
        <v>10</v>
      </c>
      <c r="EB101" s="410">
        <v>15</v>
      </c>
      <c r="EC101" s="410">
        <v>6</v>
      </c>
      <c r="ED101" s="410">
        <v>1</v>
      </c>
      <c r="EE101" s="410" t="s">
        <v>38</v>
      </c>
      <c r="EF101" s="426" t="s">
        <v>38</v>
      </c>
      <c r="EH101" s="348">
        <v>6000</v>
      </c>
      <c r="EI101" s="356"/>
      <c r="EJ101" s="356"/>
      <c r="EK101" s="362" t="s">
        <v>372</v>
      </c>
      <c r="EL101" s="365" t="s">
        <v>136</v>
      </c>
      <c r="EM101" s="429">
        <v>55</v>
      </c>
      <c r="EN101" s="432">
        <v>1</v>
      </c>
      <c r="EO101" s="435" t="s">
        <v>38</v>
      </c>
      <c r="EP101" s="435" t="s">
        <v>38</v>
      </c>
      <c r="EQ101" s="435" t="s">
        <v>38</v>
      </c>
      <c r="ER101" s="426" t="s">
        <v>38</v>
      </c>
      <c r="ES101" s="432">
        <v>1</v>
      </c>
      <c r="ET101" s="435" t="s">
        <v>38</v>
      </c>
      <c r="EU101" s="435" t="s">
        <v>38</v>
      </c>
      <c r="EV101" s="435" t="s">
        <v>38</v>
      </c>
      <c r="EW101" s="435" t="s">
        <v>38</v>
      </c>
      <c r="EX101" s="435">
        <v>1</v>
      </c>
      <c r="EY101" s="435" t="s">
        <v>38</v>
      </c>
      <c r="EZ101" s="435" t="s">
        <v>38</v>
      </c>
      <c r="FA101" s="435" t="s">
        <v>38</v>
      </c>
      <c r="FB101" s="435">
        <v>1</v>
      </c>
      <c r="FC101" s="435" t="s">
        <v>38</v>
      </c>
      <c r="FD101" s="435" t="s">
        <v>38</v>
      </c>
      <c r="FE101" s="435" t="s">
        <v>38</v>
      </c>
      <c r="FF101" s="435">
        <v>5</v>
      </c>
      <c r="FG101" s="435">
        <v>6</v>
      </c>
      <c r="FH101" s="435">
        <v>16</v>
      </c>
      <c r="FI101" s="435">
        <v>10</v>
      </c>
      <c r="FJ101" s="435">
        <v>9</v>
      </c>
      <c r="FK101" s="435">
        <v>6</v>
      </c>
      <c r="FL101" s="435" t="s">
        <v>38</v>
      </c>
      <c r="FM101" s="435" t="s">
        <v>38</v>
      </c>
      <c r="FN101" s="426" t="s">
        <v>38</v>
      </c>
      <c r="FP101" s="348">
        <v>6000</v>
      </c>
      <c r="FQ101" s="356"/>
      <c r="FR101" s="356"/>
      <c r="FS101" s="362" t="s">
        <v>372</v>
      </c>
      <c r="FT101" s="365" t="s">
        <v>136</v>
      </c>
      <c r="FU101" s="399">
        <v>50</v>
      </c>
      <c r="FV101" s="406">
        <v>1</v>
      </c>
      <c r="FW101" s="410" t="s">
        <v>38</v>
      </c>
      <c r="FX101" s="410" t="s">
        <v>38</v>
      </c>
      <c r="FY101" s="410" t="s">
        <v>38</v>
      </c>
      <c r="FZ101" s="414" t="s">
        <v>38</v>
      </c>
      <c r="GA101" s="406">
        <v>1</v>
      </c>
      <c r="GB101" s="410" t="s">
        <v>38</v>
      </c>
      <c r="GC101" s="410" t="s">
        <v>38</v>
      </c>
      <c r="GD101" s="410" t="s">
        <v>38</v>
      </c>
      <c r="GE101" s="410" t="s">
        <v>38</v>
      </c>
      <c r="GF101" s="410" t="s">
        <v>38</v>
      </c>
      <c r="GG101" s="410" t="s">
        <v>38</v>
      </c>
      <c r="GH101" s="410" t="s">
        <v>38</v>
      </c>
      <c r="GI101" s="410" t="s">
        <v>38</v>
      </c>
      <c r="GJ101" s="410" t="s">
        <v>38</v>
      </c>
      <c r="GK101" s="410">
        <v>2</v>
      </c>
      <c r="GL101" s="410">
        <v>1</v>
      </c>
      <c r="GM101" s="410" t="s">
        <v>38</v>
      </c>
      <c r="GN101" s="410">
        <v>2</v>
      </c>
      <c r="GO101" s="410">
        <v>8</v>
      </c>
      <c r="GP101" s="410">
        <v>4</v>
      </c>
      <c r="GQ101" s="410">
        <v>10</v>
      </c>
      <c r="GR101" s="410">
        <v>16</v>
      </c>
      <c r="GS101" s="410">
        <v>3</v>
      </c>
      <c r="GT101" s="410">
        <v>3</v>
      </c>
      <c r="GU101" s="410" t="s">
        <v>38</v>
      </c>
      <c r="GV101" s="426" t="s">
        <v>38</v>
      </c>
      <c r="GX101" s="348">
        <v>6000</v>
      </c>
      <c r="GY101" s="356"/>
      <c r="GZ101" s="356"/>
      <c r="HA101" s="362" t="s">
        <v>372</v>
      </c>
      <c r="HB101" s="365" t="s">
        <v>136</v>
      </c>
      <c r="HC101" s="399">
        <v>36</v>
      </c>
      <c r="HD101" s="406" t="s">
        <v>38</v>
      </c>
      <c r="HE101" s="410" t="s">
        <v>38</v>
      </c>
      <c r="HF101" s="410" t="s">
        <v>38</v>
      </c>
      <c r="HG101" s="410" t="s">
        <v>38</v>
      </c>
      <c r="HH101" s="414" t="s">
        <v>38</v>
      </c>
      <c r="HI101" s="418" t="s">
        <v>38</v>
      </c>
      <c r="HJ101" s="410" t="s">
        <v>38</v>
      </c>
      <c r="HK101" s="410" t="s">
        <v>38</v>
      </c>
      <c r="HL101" s="410" t="s">
        <v>38</v>
      </c>
      <c r="HM101" s="410" t="s">
        <v>38</v>
      </c>
      <c r="HN101" s="410" t="s">
        <v>38</v>
      </c>
      <c r="HO101" s="410" t="s">
        <v>38</v>
      </c>
      <c r="HP101" s="410">
        <v>1</v>
      </c>
      <c r="HQ101" s="410">
        <v>1</v>
      </c>
      <c r="HR101" s="410" t="s">
        <v>38</v>
      </c>
      <c r="HS101" s="410">
        <v>1</v>
      </c>
      <c r="HT101" s="410">
        <v>1</v>
      </c>
      <c r="HU101" s="410" t="s">
        <v>38</v>
      </c>
      <c r="HV101" s="410">
        <v>2</v>
      </c>
      <c r="HW101" s="410">
        <v>1</v>
      </c>
      <c r="HX101" s="410">
        <v>6</v>
      </c>
      <c r="HY101" s="410">
        <v>14</v>
      </c>
      <c r="HZ101" s="410">
        <v>7</v>
      </c>
      <c r="IA101" s="410">
        <v>1</v>
      </c>
      <c r="IB101" s="410">
        <v>1</v>
      </c>
      <c r="IC101" s="410" t="s">
        <v>38</v>
      </c>
      <c r="ID101" s="426" t="s">
        <v>38</v>
      </c>
      <c r="IF101" s="348">
        <v>6000</v>
      </c>
      <c r="IG101" s="356"/>
      <c r="IH101" s="356"/>
      <c r="II101" s="362" t="s">
        <v>372</v>
      </c>
      <c r="IJ101" s="365" t="s">
        <v>136</v>
      </c>
      <c r="IK101" s="399">
        <v>36</v>
      </c>
      <c r="IL101" s="406" t="s">
        <v>38</v>
      </c>
      <c r="IM101" s="410" t="s">
        <v>38</v>
      </c>
      <c r="IN101" s="410" t="s">
        <v>38</v>
      </c>
      <c r="IO101" s="410" t="s">
        <v>38</v>
      </c>
      <c r="IP101" s="414" t="s">
        <v>38</v>
      </c>
      <c r="IQ101" s="418" t="s">
        <v>38</v>
      </c>
      <c r="IR101" s="410" t="s">
        <v>38</v>
      </c>
      <c r="IS101" s="410" t="s">
        <v>38</v>
      </c>
      <c r="IT101" s="410" t="s">
        <v>38</v>
      </c>
      <c r="IU101" s="410" t="s">
        <v>38</v>
      </c>
      <c r="IV101" s="410" t="s">
        <v>38</v>
      </c>
      <c r="IW101" s="410" t="s">
        <v>38</v>
      </c>
      <c r="IX101" s="410" t="s">
        <v>38</v>
      </c>
      <c r="IY101" s="410">
        <v>1</v>
      </c>
      <c r="IZ101" s="410">
        <v>1</v>
      </c>
      <c r="JA101" s="410" t="s">
        <v>38</v>
      </c>
      <c r="JB101" s="410" t="s">
        <v>38</v>
      </c>
      <c r="JC101" s="410">
        <v>1</v>
      </c>
      <c r="JD101" s="410">
        <v>1</v>
      </c>
      <c r="JE101" s="410">
        <v>7</v>
      </c>
      <c r="JF101" s="410">
        <v>3</v>
      </c>
      <c r="JG101" s="410">
        <v>11</v>
      </c>
      <c r="JH101" s="410">
        <v>4</v>
      </c>
      <c r="JI101" s="410">
        <v>6</v>
      </c>
      <c r="JJ101" s="410">
        <v>1</v>
      </c>
      <c r="JK101" s="410" t="s">
        <v>38</v>
      </c>
      <c r="JL101" s="426" t="s">
        <v>38</v>
      </c>
      <c r="JN101" s="348">
        <v>6000</v>
      </c>
      <c r="JO101" s="356"/>
      <c r="JP101" s="356"/>
      <c r="JQ101" s="362" t="s">
        <v>372</v>
      </c>
      <c r="JR101" s="365" t="s">
        <v>136</v>
      </c>
      <c r="JS101" s="399">
        <v>27</v>
      </c>
      <c r="JT101" s="406" t="s">
        <v>38</v>
      </c>
      <c r="JU101" s="410" t="s">
        <v>38</v>
      </c>
      <c r="JV101" s="410" t="s">
        <v>38</v>
      </c>
      <c r="JW101" s="410" t="s">
        <v>38</v>
      </c>
      <c r="JX101" s="414" t="s">
        <v>38</v>
      </c>
      <c r="JY101" s="418" t="s">
        <v>38</v>
      </c>
      <c r="JZ101" s="410" t="s">
        <v>38</v>
      </c>
      <c r="KA101" s="410" t="s">
        <v>38</v>
      </c>
      <c r="KB101" s="410" t="s">
        <v>38</v>
      </c>
      <c r="KC101" s="410" t="s">
        <v>38</v>
      </c>
      <c r="KD101" s="410" t="s">
        <v>38</v>
      </c>
      <c r="KE101" s="410">
        <v>1</v>
      </c>
      <c r="KF101" s="410" t="s">
        <v>38</v>
      </c>
      <c r="KG101" s="410" t="s">
        <v>38</v>
      </c>
      <c r="KH101" s="410">
        <v>1</v>
      </c>
      <c r="KI101" s="410" t="s">
        <v>38</v>
      </c>
      <c r="KJ101" s="410" t="s">
        <v>38</v>
      </c>
      <c r="KK101" s="410">
        <v>1</v>
      </c>
      <c r="KL101" s="410">
        <v>4</v>
      </c>
      <c r="KM101" s="410">
        <v>3</v>
      </c>
      <c r="KN101" s="410">
        <v>2</v>
      </c>
      <c r="KO101" s="410">
        <v>10</v>
      </c>
      <c r="KP101" s="410">
        <v>2</v>
      </c>
      <c r="KQ101" s="410" t="s">
        <v>38</v>
      </c>
      <c r="KR101" s="410">
        <v>3</v>
      </c>
      <c r="KS101" s="410" t="s">
        <v>38</v>
      </c>
      <c r="KT101" s="426" t="s">
        <v>38</v>
      </c>
    </row>
    <row r="102" spans="2:306" ht="18.75" customHeight="1">
      <c r="B102" s="348"/>
      <c r="C102" s="356"/>
      <c r="D102" s="356"/>
      <c r="E102" s="362"/>
      <c r="F102" s="366" t="s">
        <v>17</v>
      </c>
      <c r="G102" s="370">
        <f t="shared" si="14"/>
        <v>80</v>
      </c>
      <c r="H102" s="370">
        <f t="shared" si="24"/>
        <v>0</v>
      </c>
      <c r="I102" s="370">
        <f t="shared" si="24"/>
        <v>0</v>
      </c>
      <c r="J102" s="370">
        <f t="shared" si="24"/>
        <v>0</v>
      </c>
      <c r="K102" s="370">
        <f t="shared" si="24"/>
        <v>0</v>
      </c>
      <c r="L102" s="370">
        <f t="shared" si="24"/>
        <v>0</v>
      </c>
      <c r="M102" s="370">
        <f t="shared" si="24"/>
        <v>0</v>
      </c>
      <c r="N102" s="370">
        <f t="shared" si="24"/>
        <v>0</v>
      </c>
      <c r="O102" s="370">
        <f t="shared" si="24"/>
        <v>0</v>
      </c>
      <c r="P102" s="370">
        <f t="shared" si="24"/>
        <v>0</v>
      </c>
      <c r="Q102" s="370">
        <f t="shared" si="24"/>
        <v>0</v>
      </c>
      <c r="R102" s="370">
        <f t="shared" si="24"/>
        <v>0</v>
      </c>
      <c r="S102" s="370">
        <f t="shared" si="24"/>
        <v>0</v>
      </c>
      <c r="T102" s="370">
        <f t="shared" si="24"/>
        <v>0</v>
      </c>
      <c r="U102" s="370">
        <f t="shared" si="24"/>
        <v>0</v>
      </c>
      <c r="V102" s="370">
        <f t="shared" si="24"/>
        <v>0</v>
      </c>
      <c r="W102" s="370">
        <f t="shared" si="24"/>
        <v>0</v>
      </c>
      <c r="X102" s="370">
        <f t="shared" si="24"/>
        <v>0</v>
      </c>
      <c r="Y102" s="370">
        <f t="shared" si="24"/>
        <v>1</v>
      </c>
      <c r="Z102" s="370">
        <f t="shared" si="24"/>
        <v>3</v>
      </c>
      <c r="AA102" s="370">
        <f t="shared" si="24"/>
        <v>4</v>
      </c>
      <c r="AB102" s="370">
        <f t="shared" si="24"/>
        <v>11</v>
      </c>
      <c r="AC102" s="370">
        <f t="shared" si="24"/>
        <v>13</v>
      </c>
      <c r="AD102" s="370">
        <f t="shared" si="24"/>
        <v>23</v>
      </c>
      <c r="AE102" s="370">
        <f t="shared" si="24"/>
        <v>13</v>
      </c>
      <c r="AF102" s="370">
        <f t="shared" si="24"/>
        <v>12</v>
      </c>
      <c r="AG102" s="370">
        <f t="shared" si="24"/>
        <v>0</v>
      </c>
      <c r="AJ102" s="348"/>
      <c r="AK102" s="356"/>
      <c r="AL102" s="356"/>
      <c r="AM102" s="362"/>
      <c r="AN102" s="366" t="s">
        <v>17</v>
      </c>
      <c r="AO102" s="381">
        <f t="shared" si="15"/>
        <v>63</v>
      </c>
      <c r="AP102" s="385">
        <f t="shared" si="25"/>
        <v>0</v>
      </c>
      <c r="AQ102" s="389">
        <f t="shared" si="25"/>
        <v>0</v>
      </c>
      <c r="AR102" s="389">
        <f t="shared" si="25"/>
        <v>0</v>
      </c>
      <c r="AS102" s="389">
        <f t="shared" si="25"/>
        <v>0</v>
      </c>
      <c r="AT102" s="389">
        <f t="shared" si="25"/>
        <v>0</v>
      </c>
      <c r="AU102" s="389">
        <f t="shared" si="25"/>
        <v>0</v>
      </c>
      <c r="AV102" s="389">
        <f t="shared" si="25"/>
        <v>0</v>
      </c>
      <c r="AW102" s="389">
        <f t="shared" si="25"/>
        <v>0</v>
      </c>
      <c r="AX102" s="389">
        <f t="shared" si="25"/>
        <v>0</v>
      </c>
      <c r="AY102" s="389">
        <f t="shared" si="25"/>
        <v>0</v>
      </c>
      <c r="AZ102" s="389">
        <f t="shared" si="25"/>
        <v>0</v>
      </c>
      <c r="BA102" s="389">
        <f t="shared" si="25"/>
        <v>0</v>
      </c>
      <c r="BB102" s="389">
        <f t="shared" si="25"/>
        <v>0</v>
      </c>
      <c r="BC102" s="389">
        <f t="shared" si="25"/>
        <v>0</v>
      </c>
      <c r="BD102" s="389">
        <f t="shared" si="25"/>
        <v>0</v>
      </c>
      <c r="BE102" s="389">
        <f t="shared" si="25"/>
        <v>0</v>
      </c>
      <c r="BF102" s="389">
        <f t="shared" si="25"/>
        <v>0</v>
      </c>
      <c r="BG102" s="389">
        <f t="shared" si="25"/>
        <v>0</v>
      </c>
      <c r="BH102" s="389">
        <f t="shared" si="25"/>
        <v>0</v>
      </c>
      <c r="BI102" s="389">
        <f t="shared" si="25"/>
        <v>5</v>
      </c>
      <c r="BJ102" s="389">
        <f t="shared" si="25"/>
        <v>5</v>
      </c>
      <c r="BK102" s="389">
        <f t="shared" si="25"/>
        <v>12</v>
      </c>
      <c r="BL102" s="389">
        <f t="shared" si="25"/>
        <v>10</v>
      </c>
      <c r="BM102" s="389">
        <f t="shared" si="25"/>
        <v>13</v>
      </c>
      <c r="BN102" s="389">
        <f t="shared" si="25"/>
        <v>18</v>
      </c>
      <c r="BO102" s="381">
        <f t="shared" si="25"/>
        <v>0</v>
      </c>
      <c r="BQ102" s="348"/>
      <c r="BR102" s="356"/>
      <c r="BS102" s="356"/>
      <c r="BT102" s="362"/>
      <c r="BU102" s="366" t="s">
        <v>17</v>
      </c>
      <c r="BV102" s="400">
        <v>80</v>
      </c>
      <c r="BW102" s="405" t="s">
        <v>38</v>
      </c>
      <c r="BX102" s="409" t="s">
        <v>38</v>
      </c>
      <c r="BY102" s="409" t="s">
        <v>38</v>
      </c>
      <c r="BZ102" s="409" t="s">
        <v>38</v>
      </c>
      <c r="CA102" s="413" t="s">
        <v>38</v>
      </c>
      <c r="CB102" s="405" t="s">
        <v>38</v>
      </c>
      <c r="CC102" s="409" t="s">
        <v>38</v>
      </c>
      <c r="CD102" s="409" t="s">
        <v>38</v>
      </c>
      <c r="CE102" s="409" t="s">
        <v>38</v>
      </c>
      <c r="CF102" s="409" t="s">
        <v>38</v>
      </c>
      <c r="CG102" s="409">
        <v>1</v>
      </c>
      <c r="CH102" s="409" t="s">
        <v>38</v>
      </c>
      <c r="CI102" s="409" t="s">
        <v>38</v>
      </c>
      <c r="CJ102" s="409" t="s">
        <v>38</v>
      </c>
      <c r="CK102" s="409" t="s">
        <v>38</v>
      </c>
      <c r="CL102" s="409" t="s">
        <v>38</v>
      </c>
      <c r="CM102" s="409" t="s">
        <v>38</v>
      </c>
      <c r="CN102" s="409">
        <v>1</v>
      </c>
      <c r="CO102" s="409">
        <v>3</v>
      </c>
      <c r="CP102" s="409">
        <v>2</v>
      </c>
      <c r="CQ102" s="409">
        <v>12</v>
      </c>
      <c r="CR102" s="409">
        <v>13</v>
      </c>
      <c r="CS102" s="409">
        <v>25</v>
      </c>
      <c r="CT102" s="409">
        <v>14</v>
      </c>
      <c r="CU102" s="409">
        <v>9</v>
      </c>
      <c r="CV102" s="409" t="s">
        <v>38</v>
      </c>
      <c r="CW102" s="425" t="s">
        <v>38</v>
      </c>
      <c r="CZ102" s="348"/>
      <c r="DA102" s="356"/>
      <c r="DB102" s="356"/>
      <c r="DC102" s="362"/>
      <c r="DD102" s="366" t="s">
        <v>17</v>
      </c>
      <c r="DE102" s="400">
        <v>84</v>
      </c>
      <c r="DF102" s="405" t="s">
        <v>38</v>
      </c>
      <c r="DG102" s="409" t="s">
        <v>38</v>
      </c>
      <c r="DH102" s="409" t="s">
        <v>38</v>
      </c>
      <c r="DI102" s="409" t="s">
        <v>38</v>
      </c>
      <c r="DJ102" s="413" t="s">
        <v>38</v>
      </c>
      <c r="DK102" s="405" t="s">
        <v>38</v>
      </c>
      <c r="DL102" s="409" t="s">
        <v>38</v>
      </c>
      <c r="DM102" s="409" t="s">
        <v>38</v>
      </c>
      <c r="DN102" s="409" t="s">
        <v>38</v>
      </c>
      <c r="DO102" s="409" t="s">
        <v>38</v>
      </c>
      <c r="DP102" s="409" t="s">
        <v>38</v>
      </c>
      <c r="DQ102" s="409" t="s">
        <v>38</v>
      </c>
      <c r="DR102" s="409" t="s">
        <v>38</v>
      </c>
      <c r="DS102" s="409" t="s">
        <v>38</v>
      </c>
      <c r="DT102" s="409" t="s">
        <v>38</v>
      </c>
      <c r="DU102" s="409" t="s">
        <v>38</v>
      </c>
      <c r="DV102" s="409" t="s">
        <v>38</v>
      </c>
      <c r="DW102" s="409">
        <v>2</v>
      </c>
      <c r="DX102" s="409">
        <v>4</v>
      </c>
      <c r="DY102" s="409">
        <v>5</v>
      </c>
      <c r="DZ102" s="409">
        <v>8</v>
      </c>
      <c r="EA102" s="409">
        <v>12</v>
      </c>
      <c r="EB102" s="409">
        <v>22</v>
      </c>
      <c r="EC102" s="409">
        <v>22</v>
      </c>
      <c r="ED102" s="409">
        <v>9</v>
      </c>
      <c r="EE102" s="409" t="s">
        <v>38</v>
      </c>
      <c r="EF102" s="425" t="s">
        <v>38</v>
      </c>
      <c r="EH102" s="348"/>
      <c r="EI102" s="356"/>
      <c r="EJ102" s="356"/>
      <c r="EK102" s="362"/>
      <c r="EL102" s="366" t="s">
        <v>17</v>
      </c>
      <c r="EM102" s="428">
        <v>67</v>
      </c>
      <c r="EN102" s="431">
        <v>1</v>
      </c>
      <c r="EO102" s="434" t="s">
        <v>38</v>
      </c>
      <c r="EP102" s="434" t="s">
        <v>38</v>
      </c>
      <c r="EQ102" s="434" t="s">
        <v>38</v>
      </c>
      <c r="ER102" s="425" t="s">
        <v>38</v>
      </c>
      <c r="ES102" s="431">
        <v>1</v>
      </c>
      <c r="ET102" s="434" t="s">
        <v>38</v>
      </c>
      <c r="EU102" s="434" t="s">
        <v>38</v>
      </c>
      <c r="EV102" s="434" t="s">
        <v>38</v>
      </c>
      <c r="EW102" s="434" t="s">
        <v>38</v>
      </c>
      <c r="EX102" s="434" t="s">
        <v>38</v>
      </c>
      <c r="EY102" s="434" t="s">
        <v>38</v>
      </c>
      <c r="EZ102" s="434" t="s">
        <v>38</v>
      </c>
      <c r="FA102" s="434" t="s">
        <v>38</v>
      </c>
      <c r="FB102" s="434" t="s">
        <v>38</v>
      </c>
      <c r="FC102" s="434">
        <v>1</v>
      </c>
      <c r="FD102" s="434">
        <v>1</v>
      </c>
      <c r="FE102" s="434">
        <v>1</v>
      </c>
      <c r="FF102" s="434">
        <v>1</v>
      </c>
      <c r="FG102" s="434">
        <v>3</v>
      </c>
      <c r="FH102" s="434">
        <v>5</v>
      </c>
      <c r="FI102" s="434">
        <v>16</v>
      </c>
      <c r="FJ102" s="434">
        <v>17</v>
      </c>
      <c r="FK102" s="434">
        <v>14</v>
      </c>
      <c r="FL102" s="434">
        <v>6</v>
      </c>
      <c r="FM102" s="434">
        <v>1</v>
      </c>
      <c r="FN102" s="425" t="s">
        <v>38</v>
      </c>
      <c r="FP102" s="348"/>
      <c r="FQ102" s="356"/>
      <c r="FR102" s="356"/>
      <c r="FS102" s="362"/>
      <c r="FT102" s="366" t="s">
        <v>17</v>
      </c>
      <c r="FU102" s="400">
        <v>55</v>
      </c>
      <c r="FV102" s="405" t="s">
        <v>38</v>
      </c>
      <c r="FW102" s="409" t="s">
        <v>38</v>
      </c>
      <c r="FX102" s="409" t="s">
        <v>38</v>
      </c>
      <c r="FY102" s="409" t="s">
        <v>38</v>
      </c>
      <c r="FZ102" s="413" t="s">
        <v>38</v>
      </c>
      <c r="GA102" s="405" t="s">
        <v>38</v>
      </c>
      <c r="GB102" s="409" t="s">
        <v>38</v>
      </c>
      <c r="GC102" s="409" t="s">
        <v>38</v>
      </c>
      <c r="GD102" s="409" t="s">
        <v>38</v>
      </c>
      <c r="GE102" s="409" t="s">
        <v>38</v>
      </c>
      <c r="GF102" s="409">
        <v>1</v>
      </c>
      <c r="GG102" s="409" t="s">
        <v>38</v>
      </c>
      <c r="GH102" s="409" t="s">
        <v>38</v>
      </c>
      <c r="GI102" s="409" t="s">
        <v>38</v>
      </c>
      <c r="GJ102" s="409" t="s">
        <v>38</v>
      </c>
      <c r="GK102" s="409" t="s">
        <v>38</v>
      </c>
      <c r="GL102" s="409" t="s">
        <v>38</v>
      </c>
      <c r="GM102" s="409" t="s">
        <v>38</v>
      </c>
      <c r="GN102" s="409">
        <v>2</v>
      </c>
      <c r="GO102" s="409">
        <v>2</v>
      </c>
      <c r="GP102" s="409">
        <v>4</v>
      </c>
      <c r="GQ102" s="409">
        <v>9</v>
      </c>
      <c r="GR102" s="409">
        <v>19</v>
      </c>
      <c r="GS102" s="409">
        <v>14</v>
      </c>
      <c r="GT102" s="409">
        <v>4</v>
      </c>
      <c r="GU102" s="409" t="s">
        <v>397</v>
      </c>
      <c r="GV102" s="425" t="s">
        <v>38</v>
      </c>
      <c r="GX102" s="348"/>
      <c r="GY102" s="356"/>
      <c r="GZ102" s="356"/>
      <c r="HA102" s="362"/>
      <c r="HB102" s="366" t="s">
        <v>17</v>
      </c>
      <c r="HC102" s="400">
        <v>45</v>
      </c>
      <c r="HD102" s="405" t="s">
        <v>38</v>
      </c>
      <c r="HE102" s="409" t="s">
        <v>38</v>
      </c>
      <c r="HF102" s="409" t="s">
        <v>38</v>
      </c>
      <c r="HG102" s="409" t="s">
        <v>38</v>
      </c>
      <c r="HH102" s="413" t="s">
        <v>38</v>
      </c>
      <c r="HI102" s="417" t="s">
        <v>38</v>
      </c>
      <c r="HJ102" s="409" t="s">
        <v>38</v>
      </c>
      <c r="HK102" s="409" t="s">
        <v>38</v>
      </c>
      <c r="HL102" s="409" t="s">
        <v>38</v>
      </c>
      <c r="HM102" s="409" t="s">
        <v>38</v>
      </c>
      <c r="HN102" s="409" t="s">
        <v>38</v>
      </c>
      <c r="HO102" s="409" t="s">
        <v>38</v>
      </c>
      <c r="HP102" s="409" t="s">
        <v>38</v>
      </c>
      <c r="HQ102" s="409" t="s">
        <v>38</v>
      </c>
      <c r="HR102" s="409" t="s">
        <v>38</v>
      </c>
      <c r="HS102" s="409" t="s">
        <v>38</v>
      </c>
      <c r="HT102" s="409" t="s">
        <v>38</v>
      </c>
      <c r="HU102" s="409" t="s">
        <v>38</v>
      </c>
      <c r="HV102" s="409">
        <v>2</v>
      </c>
      <c r="HW102" s="409">
        <v>4</v>
      </c>
      <c r="HX102" s="409">
        <v>5</v>
      </c>
      <c r="HY102" s="409">
        <v>10</v>
      </c>
      <c r="HZ102" s="409">
        <v>9</v>
      </c>
      <c r="IA102" s="409">
        <v>8</v>
      </c>
      <c r="IB102" s="409">
        <v>6</v>
      </c>
      <c r="IC102" s="409">
        <v>1</v>
      </c>
      <c r="ID102" s="425" t="s">
        <v>38</v>
      </c>
      <c r="IF102" s="348"/>
      <c r="IG102" s="356"/>
      <c r="IH102" s="356"/>
      <c r="II102" s="362"/>
      <c r="IJ102" s="366" t="s">
        <v>17</v>
      </c>
      <c r="IK102" s="400">
        <v>29</v>
      </c>
      <c r="IL102" s="405" t="s">
        <v>38</v>
      </c>
      <c r="IM102" s="409" t="s">
        <v>38</v>
      </c>
      <c r="IN102" s="409" t="s">
        <v>38</v>
      </c>
      <c r="IO102" s="409" t="s">
        <v>38</v>
      </c>
      <c r="IP102" s="413" t="s">
        <v>38</v>
      </c>
      <c r="IQ102" s="417" t="s">
        <v>38</v>
      </c>
      <c r="IR102" s="409" t="s">
        <v>38</v>
      </c>
      <c r="IS102" s="409" t="s">
        <v>38</v>
      </c>
      <c r="IT102" s="409" t="s">
        <v>38</v>
      </c>
      <c r="IU102" s="409" t="s">
        <v>38</v>
      </c>
      <c r="IV102" s="409" t="s">
        <v>38</v>
      </c>
      <c r="IW102" s="409" t="s">
        <v>38</v>
      </c>
      <c r="IX102" s="409" t="s">
        <v>38</v>
      </c>
      <c r="IY102" s="409" t="s">
        <v>38</v>
      </c>
      <c r="IZ102" s="409" t="s">
        <v>38</v>
      </c>
      <c r="JA102" s="409" t="s">
        <v>38</v>
      </c>
      <c r="JB102" s="409">
        <v>1</v>
      </c>
      <c r="JC102" s="409" t="s">
        <v>38</v>
      </c>
      <c r="JD102" s="409">
        <v>1</v>
      </c>
      <c r="JE102" s="409" t="s">
        <v>38</v>
      </c>
      <c r="JF102" s="409">
        <v>7</v>
      </c>
      <c r="JG102" s="409">
        <v>3</v>
      </c>
      <c r="JH102" s="409">
        <v>7</v>
      </c>
      <c r="JI102" s="409">
        <v>6</v>
      </c>
      <c r="JJ102" s="409">
        <v>2</v>
      </c>
      <c r="JK102" s="409">
        <v>2</v>
      </c>
      <c r="JL102" s="425" t="s">
        <v>38</v>
      </c>
      <c r="JN102" s="348"/>
      <c r="JO102" s="356"/>
      <c r="JP102" s="356"/>
      <c r="JQ102" s="362"/>
      <c r="JR102" s="366" t="s">
        <v>17</v>
      </c>
      <c r="JS102" s="400">
        <v>37</v>
      </c>
      <c r="JT102" s="405" t="s">
        <v>38</v>
      </c>
      <c r="JU102" s="409" t="s">
        <v>38</v>
      </c>
      <c r="JV102" s="409" t="s">
        <v>38</v>
      </c>
      <c r="JW102" s="409" t="s">
        <v>38</v>
      </c>
      <c r="JX102" s="413" t="s">
        <v>38</v>
      </c>
      <c r="JY102" s="417" t="s">
        <v>38</v>
      </c>
      <c r="JZ102" s="409" t="s">
        <v>38</v>
      </c>
      <c r="KA102" s="409" t="s">
        <v>38</v>
      </c>
      <c r="KB102" s="409" t="s">
        <v>38</v>
      </c>
      <c r="KC102" s="409" t="s">
        <v>38</v>
      </c>
      <c r="KD102" s="409" t="s">
        <v>38</v>
      </c>
      <c r="KE102" s="409" t="s">
        <v>38</v>
      </c>
      <c r="KF102" s="409" t="s">
        <v>38</v>
      </c>
      <c r="KG102" s="409" t="s">
        <v>38</v>
      </c>
      <c r="KH102" s="409" t="s">
        <v>38</v>
      </c>
      <c r="KI102" s="409" t="s">
        <v>38</v>
      </c>
      <c r="KJ102" s="409" t="s">
        <v>38</v>
      </c>
      <c r="KK102" s="409">
        <v>1</v>
      </c>
      <c r="KL102" s="409">
        <v>1</v>
      </c>
      <c r="KM102" s="409">
        <v>2</v>
      </c>
      <c r="KN102" s="409">
        <v>10</v>
      </c>
      <c r="KO102" s="409">
        <v>7</v>
      </c>
      <c r="KP102" s="409">
        <v>6</v>
      </c>
      <c r="KQ102" s="409">
        <v>5</v>
      </c>
      <c r="KR102" s="409">
        <v>5</v>
      </c>
      <c r="KS102" s="409" t="s">
        <v>38</v>
      </c>
      <c r="KT102" s="425" t="s">
        <v>38</v>
      </c>
    </row>
    <row r="103" spans="2:306" ht="18.75" customHeight="1">
      <c r="B103" s="349" t="s">
        <v>299</v>
      </c>
      <c r="C103" s="356">
        <v>6100</v>
      </c>
      <c r="D103" s="356"/>
      <c r="E103" s="362" t="s">
        <v>373</v>
      </c>
      <c r="F103" s="365" t="s">
        <v>136</v>
      </c>
      <c r="G103" s="369">
        <f t="shared" si="14"/>
        <v>0</v>
      </c>
      <c r="H103" s="369">
        <v>0</v>
      </c>
      <c r="I103" s="369">
        <v>0</v>
      </c>
      <c r="J103" s="369">
        <v>0</v>
      </c>
      <c r="K103" s="369">
        <v>0</v>
      </c>
      <c r="L103" s="369">
        <v>0</v>
      </c>
      <c r="M103" s="369">
        <v>0</v>
      </c>
      <c r="N103" s="369">
        <v>0</v>
      </c>
      <c r="O103" s="369">
        <v>0</v>
      </c>
      <c r="P103" s="369">
        <v>0</v>
      </c>
      <c r="Q103" s="369">
        <v>0</v>
      </c>
      <c r="R103" s="369">
        <v>0</v>
      </c>
      <c r="S103" s="369">
        <v>0</v>
      </c>
      <c r="T103" s="369">
        <v>0</v>
      </c>
      <c r="U103" s="369">
        <v>0</v>
      </c>
      <c r="V103" s="369">
        <v>0</v>
      </c>
      <c r="W103" s="369">
        <v>0</v>
      </c>
      <c r="X103" s="369">
        <v>0</v>
      </c>
      <c r="Y103" s="369">
        <v>0</v>
      </c>
      <c r="Z103" s="369">
        <v>0</v>
      </c>
      <c r="AA103" s="369">
        <v>0</v>
      </c>
      <c r="AB103" s="369">
        <v>0</v>
      </c>
      <c r="AC103" s="369">
        <v>0</v>
      </c>
      <c r="AD103" s="369">
        <v>0</v>
      </c>
      <c r="AE103" s="369">
        <v>0</v>
      </c>
      <c r="AF103" s="369">
        <v>0</v>
      </c>
      <c r="AG103" s="369">
        <v>0</v>
      </c>
      <c r="AJ103" s="349" t="s">
        <v>299</v>
      </c>
      <c r="AK103" s="356">
        <v>6100</v>
      </c>
      <c r="AL103" s="356"/>
      <c r="AM103" s="362" t="s">
        <v>373</v>
      </c>
      <c r="AN103" s="365" t="s">
        <v>136</v>
      </c>
      <c r="AO103" s="380">
        <f t="shared" si="15"/>
        <v>2</v>
      </c>
      <c r="AP103" s="384">
        <v>0</v>
      </c>
      <c r="AQ103" s="388">
        <v>0</v>
      </c>
      <c r="AR103" s="388">
        <v>0</v>
      </c>
      <c r="AS103" s="388">
        <v>0</v>
      </c>
      <c r="AT103" s="388">
        <v>0</v>
      </c>
      <c r="AU103" s="388">
        <v>0</v>
      </c>
      <c r="AV103" s="388">
        <v>0</v>
      </c>
      <c r="AW103" s="388">
        <v>0</v>
      </c>
      <c r="AX103" s="388">
        <v>0</v>
      </c>
      <c r="AY103" s="388">
        <v>0</v>
      </c>
      <c r="AZ103" s="388">
        <v>0</v>
      </c>
      <c r="BA103" s="388">
        <v>0</v>
      </c>
      <c r="BB103" s="388">
        <v>0</v>
      </c>
      <c r="BC103" s="388">
        <v>0</v>
      </c>
      <c r="BD103" s="388">
        <v>0</v>
      </c>
      <c r="BE103" s="388">
        <v>1</v>
      </c>
      <c r="BF103" s="388">
        <v>0</v>
      </c>
      <c r="BG103" s="388">
        <v>0</v>
      </c>
      <c r="BH103" s="388">
        <v>0</v>
      </c>
      <c r="BI103" s="388">
        <v>0</v>
      </c>
      <c r="BJ103" s="388">
        <v>0</v>
      </c>
      <c r="BK103" s="388">
        <v>0</v>
      </c>
      <c r="BL103" s="388">
        <v>1</v>
      </c>
      <c r="BM103" s="388">
        <v>0</v>
      </c>
      <c r="BN103" s="388">
        <v>0</v>
      </c>
      <c r="BO103" s="380">
        <v>0</v>
      </c>
      <c r="BQ103" s="349" t="s">
        <v>299</v>
      </c>
      <c r="BR103" s="356">
        <v>6100</v>
      </c>
      <c r="BS103" s="356"/>
      <c r="BT103" s="362" t="s">
        <v>373</v>
      </c>
      <c r="BU103" s="365" t="s">
        <v>136</v>
      </c>
      <c r="BV103" s="399" t="s">
        <v>38</v>
      </c>
      <c r="BW103" s="406" t="s">
        <v>38</v>
      </c>
      <c r="BX103" s="410" t="s">
        <v>38</v>
      </c>
      <c r="BY103" s="410" t="s">
        <v>38</v>
      </c>
      <c r="BZ103" s="410" t="s">
        <v>38</v>
      </c>
      <c r="CA103" s="414" t="s">
        <v>38</v>
      </c>
      <c r="CB103" s="406" t="s">
        <v>38</v>
      </c>
      <c r="CC103" s="410" t="s">
        <v>38</v>
      </c>
      <c r="CD103" s="410" t="s">
        <v>38</v>
      </c>
      <c r="CE103" s="410" t="s">
        <v>38</v>
      </c>
      <c r="CF103" s="410" t="s">
        <v>38</v>
      </c>
      <c r="CG103" s="410" t="s">
        <v>38</v>
      </c>
      <c r="CH103" s="410" t="s">
        <v>38</v>
      </c>
      <c r="CI103" s="410" t="s">
        <v>38</v>
      </c>
      <c r="CJ103" s="410" t="s">
        <v>38</v>
      </c>
      <c r="CK103" s="410" t="s">
        <v>38</v>
      </c>
      <c r="CL103" s="410" t="s">
        <v>38</v>
      </c>
      <c r="CM103" s="410" t="s">
        <v>38</v>
      </c>
      <c r="CN103" s="410" t="s">
        <v>38</v>
      </c>
      <c r="CO103" s="410" t="s">
        <v>38</v>
      </c>
      <c r="CP103" s="410" t="s">
        <v>38</v>
      </c>
      <c r="CQ103" s="410" t="s">
        <v>38</v>
      </c>
      <c r="CR103" s="410" t="s">
        <v>38</v>
      </c>
      <c r="CS103" s="410" t="s">
        <v>38</v>
      </c>
      <c r="CT103" s="410" t="s">
        <v>38</v>
      </c>
      <c r="CU103" s="410" t="s">
        <v>38</v>
      </c>
      <c r="CV103" s="410" t="s">
        <v>38</v>
      </c>
      <c r="CW103" s="426" t="s">
        <v>38</v>
      </c>
      <c r="CZ103" s="349" t="s">
        <v>299</v>
      </c>
      <c r="DA103" s="356">
        <v>6100</v>
      </c>
      <c r="DB103" s="356"/>
      <c r="DC103" s="362" t="s">
        <v>373</v>
      </c>
      <c r="DD103" s="365" t="s">
        <v>136</v>
      </c>
      <c r="DE103" s="399" t="s">
        <v>38</v>
      </c>
      <c r="DF103" s="406" t="s">
        <v>38</v>
      </c>
      <c r="DG103" s="410" t="s">
        <v>38</v>
      </c>
      <c r="DH103" s="410" t="s">
        <v>38</v>
      </c>
      <c r="DI103" s="410" t="s">
        <v>38</v>
      </c>
      <c r="DJ103" s="414" t="s">
        <v>38</v>
      </c>
      <c r="DK103" s="406" t="s">
        <v>38</v>
      </c>
      <c r="DL103" s="410" t="s">
        <v>38</v>
      </c>
      <c r="DM103" s="410" t="s">
        <v>38</v>
      </c>
      <c r="DN103" s="410" t="s">
        <v>38</v>
      </c>
      <c r="DO103" s="410" t="s">
        <v>38</v>
      </c>
      <c r="DP103" s="410" t="s">
        <v>38</v>
      </c>
      <c r="DQ103" s="410" t="s">
        <v>38</v>
      </c>
      <c r="DR103" s="410" t="s">
        <v>38</v>
      </c>
      <c r="DS103" s="410" t="s">
        <v>38</v>
      </c>
      <c r="DT103" s="410" t="s">
        <v>38</v>
      </c>
      <c r="DU103" s="410" t="s">
        <v>38</v>
      </c>
      <c r="DV103" s="410" t="s">
        <v>38</v>
      </c>
      <c r="DW103" s="410" t="s">
        <v>38</v>
      </c>
      <c r="DX103" s="410" t="s">
        <v>38</v>
      </c>
      <c r="DY103" s="410" t="s">
        <v>38</v>
      </c>
      <c r="DZ103" s="410" t="s">
        <v>38</v>
      </c>
      <c r="EA103" s="410" t="s">
        <v>38</v>
      </c>
      <c r="EB103" s="410" t="s">
        <v>38</v>
      </c>
      <c r="EC103" s="410" t="s">
        <v>38</v>
      </c>
      <c r="ED103" s="410" t="s">
        <v>38</v>
      </c>
      <c r="EE103" s="410" t="s">
        <v>38</v>
      </c>
      <c r="EF103" s="426" t="s">
        <v>38</v>
      </c>
      <c r="EH103" s="349" t="s">
        <v>299</v>
      </c>
      <c r="EI103" s="356">
        <v>6100</v>
      </c>
      <c r="EJ103" s="356"/>
      <c r="EK103" s="362" t="s">
        <v>373</v>
      </c>
      <c r="EL103" s="365" t="s">
        <v>136</v>
      </c>
      <c r="EM103" s="429" t="s">
        <v>38</v>
      </c>
      <c r="EN103" s="432" t="s">
        <v>38</v>
      </c>
      <c r="EO103" s="435" t="s">
        <v>38</v>
      </c>
      <c r="EP103" s="435" t="s">
        <v>38</v>
      </c>
      <c r="EQ103" s="435" t="s">
        <v>38</v>
      </c>
      <c r="ER103" s="426" t="s">
        <v>38</v>
      </c>
      <c r="ES103" s="432" t="s">
        <v>38</v>
      </c>
      <c r="ET103" s="435" t="s">
        <v>38</v>
      </c>
      <c r="EU103" s="435" t="s">
        <v>38</v>
      </c>
      <c r="EV103" s="435" t="s">
        <v>38</v>
      </c>
      <c r="EW103" s="435" t="s">
        <v>38</v>
      </c>
      <c r="EX103" s="435" t="s">
        <v>38</v>
      </c>
      <c r="EY103" s="435" t="s">
        <v>38</v>
      </c>
      <c r="EZ103" s="435" t="s">
        <v>38</v>
      </c>
      <c r="FA103" s="435" t="s">
        <v>38</v>
      </c>
      <c r="FB103" s="435" t="s">
        <v>38</v>
      </c>
      <c r="FC103" s="435" t="s">
        <v>38</v>
      </c>
      <c r="FD103" s="435" t="s">
        <v>38</v>
      </c>
      <c r="FE103" s="435" t="s">
        <v>38</v>
      </c>
      <c r="FF103" s="435" t="s">
        <v>38</v>
      </c>
      <c r="FG103" s="435" t="s">
        <v>38</v>
      </c>
      <c r="FH103" s="435" t="s">
        <v>38</v>
      </c>
      <c r="FI103" s="435" t="s">
        <v>38</v>
      </c>
      <c r="FJ103" s="435" t="s">
        <v>38</v>
      </c>
      <c r="FK103" s="435" t="s">
        <v>38</v>
      </c>
      <c r="FL103" s="435" t="s">
        <v>38</v>
      </c>
      <c r="FM103" s="435" t="s">
        <v>38</v>
      </c>
      <c r="FN103" s="426" t="s">
        <v>38</v>
      </c>
      <c r="FP103" s="349" t="s">
        <v>299</v>
      </c>
      <c r="FQ103" s="356">
        <v>6100</v>
      </c>
      <c r="FR103" s="356"/>
      <c r="FS103" s="362" t="s">
        <v>373</v>
      </c>
      <c r="FT103" s="365" t="s">
        <v>136</v>
      </c>
      <c r="FU103" s="399" t="s">
        <v>38</v>
      </c>
      <c r="FV103" s="406" t="s">
        <v>38</v>
      </c>
      <c r="FW103" s="410" t="s">
        <v>38</v>
      </c>
      <c r="FX103" s="410" t="s">
        <v>38</v>
      </c>
      <c r="FY103" s="410" t="s">
        <v>38</v>
      </c>
      <c r="FZ103" s="414" t="s">
        <v>38</v>
      </c>
      <c r="GA103" s="406" t="s">
        <v>38</v>
      </c>
      <c r="GB103" s="410" t="s">
        <v>38</v>
      </c>
      <c r="GC103" s="410" t="s">
        <v>38</v>
      </c>
      <c r="GD103" s="410" t="s">
        <v>38</v>
      </c>
      <c r="GE103" s="410" t="s">
        <v>38</v>
      </c>
      <c r="GF103" s="410" t="s">
        <v>38</v>
      </c>
      <c r="GG103" s="410" t="s">
        <v>38</v>
      </c>
      <c r="GH103" s="410" t="s">
        <v>38</v>
      </c>
      <c r="GI103" s="410" t="s">
        <v>38</v>
      </c>
      <c r="GJ103" s="410" t="s">
        <v>38</v>
      </c>
      <c r="GK103" s="410" t="s">
        <v>38</v>
      </c>
      <c r="GL103" s="410" t="s">
        <v>38</v>
      </c>
      <c r="GM103" s="410" t="s">
        <v>38</v>
      </c>
      <c r="GN103" s="410" t="s">
        <v>38</v>
      </c>
      <c r="GO103" s="410" t="s">
        <v>38</v>
      </c>
      <c r="GP103" s="410" t="s">
        <v>38</v>
      </c>
      <c r="GQ103" s="410" t="s">
        <v>38</v>
      </c>
      <c r="GR103" s="410" t="s">
        <v>38</v>
      </c>
      <c r="GS103" s="410" t="s">
        <v>38</v>
      </c>
      <c r="GT103" s="410" t="s">
        <v>38</v>
      </c>
      <c r="GU103" s="410" t="s">
        <v>38</v>
      </c>
      <c r="GV103" s="426" t="s">
        <v>38</v>
      </c>
      <c r="GX103" s="349" t="s">
        <v>299</v>
      </c>
      <c r="GY103" s="356">
        <v>6100</v>
      </c>
      <c r="GZ103" s="356"/>
      <c r="HA103" s="362" t="s">
        <v>373</v>
      </c>
      <c r="HB103" s="365" t="s">
        <v>136</v>
      </c>
      <c r="HC103" s="399" t="s">
        <v>38</v>
      </c>
      <c r="HD103" s="406" t="s">
        <v>38</v>
      </c>
      <c r="HE103" s="410" t="s">
        <v>38</v>
      </c>
      <c r="HF103" s="410" t="s">
        <v>38</v>
      </c>
      <c r="HG103" s="410" t="s">
        <v>38</v>
      </c>
      <c r="HH103" s="414" t="s">
        <v>38</v>
      </c>
      <c r="HI103" s="418" t="s">
        <v>38</v>
      </c>
      <c r="HJ103" s="410" t="s">
        <v>38</v>
      </c>
      <c r="HK103" s="410" t="s">
        <v>38</v>
      </c>
      <c r="HL103" s="410" t="s">
        <v>38</v>
      </c>
      <c r="HM103" s="410" t="s">
        <v>38</v>
      </c>
      <c r="HN103" s="410" t="s">
        <v>38</v>
      </c>
      <c r="HO103" s="410" t="s">
        <v>38</v>
      </c>
      <c r="HP103" s="410" t="s">
        <v>38</v>
      </c>
      <c r="HQ103" s="410" t="s">
        <v>38</v>
      </c>
      <c r="HR103" s="410" t="s">
        <v>38</v>
      </c>
      <c r="HS103" s="410" t="s">
        <v>38</v>
      </c>
      <c r="HT103" s="410" t="s">
        <v>38</v>
      </c>
      <c r="HU103" s="410" t="s">
        <v>38</v>
      </c>
      <c r="HV103" s="410" t="s">
        <v>38</v>
      </c>
      <c r="HW103" s="410" t="s">
        <v>38</v>
      </c>
      <c r="HX103" s="410" t="s">
        <v>38</v>
      </c>
      <c r="HY103" s="410" t="s">
        <v>38</v>
      </c>
      <c r="HZ103" s="410" t="s">
        <v>38</v>
      </c>
      <c r="IA103" s="410" t="s">
        <v>38</v>
      </c>
      <c r="IB103" s="410" t="s">
        <v>38</v>
      </c>
      <c r="IC103" s="410" t="s">
        <v>38</v>
      </c>
      <c r="ID103" s="426" t="s">
        <v>38</v>
      </c>
      <c r="IF103" s="349" t="s">
        <v>299</v>
      </c>
      <c r="IG103" s="356">
        <v>6100</v>
      </c>
      <c r="IH103" s="356"/>
      <c r="II103" s="362" t="s">
        <v>373</v>
      </c>
      <c r="IJ103" s="365" t="s">
        <v>136</v>
      </c>
      <c r="IK103" s="399" t="s">
        <v>38</v>
      </c>
      <c r="IL103" s="406" t="s">
        <v>38</v>
      </c>
      <c r="IM103" s="410" t="s">
        <v>38</v>
      </c>
      <c r="IN103" s="410" t="s">
        <v>38</v>
      </c>
      <c r="IO103" s="410" t="s">
        <v>38</v>
      </c>
      <c r="IP103" s="414" t="s">
        <v>38</v>
      </c>
      <c r="IQ103" s="418" t="s">
        <v>38</v>
      </c>
      <c r="IR103" s="410" t="s">
        <v>38</v>
      </c>
      <c r="IS103" s="410" t="s">
        <v>38</v>
      </c>
      <c r="IT103" s="410" t="s">
        <v>38</v>
      </c>
      <c r="IU103" s="410" t="s">
        <v>38</v>
      </c>
      <c r="IV103" s="410" t="s">
        <v>38</v>
      </c>
      <c r="IW103" s="410" t="s">
        <v>38</v>
      </c>
      <c r="IX103" s="410" t="s">
        <v>38</v>
      </c>
      <c r="IY103" s="410" t="s">
        <v>38</v>
      </c>
      <c r="IZ103" s="410" t="s">
        <v>38</v>
      </c>
      <c r="JA103" s="410" t="s">
        <v>38</v>
      </c>
      <c r="JB103" s="410" t="s">
        <v>38</v>
      </c>
      <c r="JC103" s="410" t="s">
        <v>38</v>
      </c>
      <c r="JD103" s="410" t="s">
        <v>38</v>
      </c>
      <c r="JE103" s="410" t="s">
        <v>38</v>
      </c>
      <c r="JF103" s="410" t="s">
        <v>38</v>
      </c>
      <c r="JG103" s="410" t="s">
        <v>38</v>
      </c>
      <c r="JH103" s="410" t="s">
        <v>38</v>
      </c>
      <c r="JI103" s="410" t="s">
        <v>38</v>
      </c>
      <c r="JJ103" s="410" t="s">
        <v>38</v>
      </c>
      <c r="JK103" s="410" t="s">
        <v>38</v>
      </c>
      <c r="JL103" s="426" t="s">
        <v>38</v>
      </c>
      <c r="JN103" s="349" t="s">
        <v>299</v>
      </c>
      <c r="JO103" s="356">
        <v>6100</v>
      </c>
      <c r="JP103" s="356"/>
      <c r="JQ103" s="362" t="s">
        <v>373</v>
      </c>
      <c r="JR103" s="365" t="s">
        <v>136</v>
      </c>
      <c r="JS103" s="399" t="s">
        <v>38</v>
      </c>
      <c r="JT103" s="406" t="s">
        <v>38</v>
      </c>
      <c r="JU103" s="410" t="s">
        <v>38</v>
      </c>
      <c r="JV103" s="410" t="s">
        <v>38</v>
      </c>
      <c r="JW103" s="410" t="s">
        <v>38</v>
      </c>
      <c r="JX103" s="414" t="s">
        <v>38</v>
      </c>
      <c r="JY103" s="418" t="s">
        <v>38</v>
      </c>
      <c r="JZ103" s="410" t="s">
        <v>38</v>
      </c>
      <c r="KA103" s="410" t="s">
        <v>38</v>
      </c>
      <c r="KB103" s="410" t="s">
        <v>38</v>
      </c>
      <c r="KC103" s="410" t="s">
        <v>38</v>
      </c>
      <c r="KD103" s="410" t="s">
        <v>38</v>
      </c>
      <c r="KE103" s="410" t="s">
        <v>38</v>
      </c>
      <c r="KF103" s="410" t="s">
        <v>38</v>
      </c>
      <c r="KG103" s="410" t="s">
        <v>38</v>
      </c>
      <c r="KH103" s="410" t="s">
        <v>38</v>
      </c>
      <c r="KI103" s="410" t="s">
        <v>38</v>
      </c>
      <c r="KJ103" s="410" t="s">
        <v>38</v>
      </c>
      <c r="KK103" s="410" t="s">
        <v>38</v>
      </c>
      <c r="KL103" s="410" t="s">
        <v>38</v>
      </c>
      <c r="KM103" s="410" t="s">
        <v>38</v>
      </c>
      <c r="KN103" s="410" t="s">
        <v>38</v>
      </c>
      <c r="KO103" s="410" t="s">
        <v>38</v>
      </c>
      <c r="KP103" s="410" t="s">
        <v>38</v>
      </c>
      <c r="KQ103" s="410" t="s">
        <v>38</v>
      </c>
      <c r="KR103" s="410" t="s">
        <v>38</v>
      </c>
      <c r="KS103" s="410" t="s">
        <v>38</v>
      </c>
      <c r="KT103" s="426" t="s">
        <v>38</v>
      </c>
    </row>
    <row r="104" spans="2:306" ht="18.75" customHeight="1">
      <c r="B104" s="349"/>
      <c r="C104" s="356"/>
      <c r="D104" s="356"/>
      <c r="E104" s="362"/>
      <c r="F104" s="366" t="s">
        <v>17</v>
      </c>
      <c r="G104" s="370">
        <f t="shared" si="14"/>
        <v>0</v>
      </c>
      <c r="H104" s="370">
        <v>0</v>
      </c>
      <c r="I104" s="370">
        <v>0</v>
      </c>
      <c r="J104" s="370">
        <v>0</v>
      </c>
      <c r="K104" s="370">
        <v>0</v>
      </c>
      <c r="L104" s="370">
        <v>0</v>
      </c>
      <c r="M104" s="370">
        <v>0</v>
      </c>
      <c r="N104" s="370">
        <v>0</v>
      </c>
      <c r="O104" s="370">
        <v>0</v>
      </c>
      <c r="P104" s="370">
        <v>0</v>
      </c>
      <c r="Q104" s="370">
        <v>0</v>
      </c>
      <c r="R104" s="370">
        <v>0</v>
      </c>
      <c r="S104" s="370">
        <v>0</v>
      </c>
      <c r="T104" s="370">
        <v>0</v>
      </c>
      <c r="U104" s="370">
        <v>0</v>
      </c>
      <c r="V104" s="370">
        <v>0</v>
      </c>
      <c r="W104" s="370">
        <v>0</v>
      </c>
      <c r="X104" s="370">
        <v>0</v>
      </c>
      <c r="Y104" s="370">
        <v>0</v>
      </c>
      <c r="Z104" s="370">
        <v>0</v>
      </c>
      <c r="AA104" s="370">
        <v>0</v>
      </c>
      <c r="AB104" s="370">
        <v>0</v>
      </c>
      <c r="AC104" s="370">
        <v>0</v>
      </c>
      <c r="AD104" s="370">
        <v>0</v>
      </c>
      <c r="AE104" s="370">
        <v>0</v>
      </c>
      <c r="AF104" s="370">
        <v>0</v>
      </c>
      <c r="AG104" s="370">
        <v>0</v>
      </c>
      <c r="AJ104" s="349"/>
      <c r="AK104" s="356"/>
      <c r="AL104" s="356"/>
      <c r="AM104" s="362"/>
      <c r="AN104" s="366" t="s">
        <v>17</v>
      </c>
      <c r="AO104" s="381">
        <f t="shared" si="15"/>
        <v>0</v>
      </c>
      <c r="AP104" s="385">
        <v>0</v>
      </c>
      <c r="AQ104" s="389">
        <v>0</v>
      </c>
      <c r="AR104" s="389">
        <v>0</v>
      </c>
      <c r="AS104" s="389">
        <v>0</v>
      </c>
      <c r="AT104" s="389">
        <v>0</v>
      </c>
      <c r="AU104" s="389">
        <v>0</v>
      </c>
      <c r="AV104" s="389">
        <v>0</v>
      </c>
      <c r="AW104" s="389">
        <v>0</v>
      </c>
      <c r="AX104" s="389">
        <v>0</v>
      </c>
      <c r="AY104" s="389">
        <v>0</v>
      </c>
      <c r="AZ104" s="389">
        <v>0</v>
      </c>
      <c r="BA104" s="389">
        <v>0</v>
      </c>
      <c r="BB104" s="389">
        <v>0</v>
      </c>
      <c r="BC104" s="389">
        <v>0</v>
      </c>
      <c r="BD104" s="389">
        <v>0</v>
      </c>
      <c r="BE104" s="389">
        <v>0</v>
      </c>
      <c r="BF104" s="389">
        <v>0</v>
      </c>
      <c r="BG104" s="389">
        <v>0</v>
      </c>
      <c r="BH104" s="389">
        <v>0</v>
      </c>
      <c r="BI104" s="389">
        <v>0</v>
      </c>
      <c r="BJ104" s="389">
        <v>0</v>
      </c>
      <c r="BK104" s="389">
        <v>0</v>
      </c>
      <c r="BL104" s="389">
        <v>0</v>
      </c>
      <c r="BM104" s="389">
        <v>0</v>
      </c>
      <c r="BN104" s="389">
        <v>0</v>
      </c>
      <c r="BO104" s="381">
        <v>0</v>
      </c>
      <c r="BQ104" s="349"/>
      <c r="BR104" s="356"/>
      <c r="BS104" s="356"/>
      <c r="BT104" s="362"/>
      <c r="BU104" s="366" t="s">
        <v>17</v>
      </c>
      <c r="BV104" s="400" t="s">
        <v>38</v>
      </c>
      <c r="BW104" s="405" t="s">
        <v>38</v>
      </c>
      <c r="BX104" s="409" t="s">
        <v>38</v>
      </c>
      <c r="BY104" s="409" t="s">
        <v>38</v>
      </c>
      <c r="BZ104" s="409" t="s">
        <v>38</v>
      </c>
      <c r="CA104" s="413" t="s">
        <v>38</v>
      </c>
      <c r="CB104" s="405" t="s">
        <v>38</v>
      </c>
      <c r="CC104" s="409" t="s">
        <v>38</v>
      </c>
      <c r="CD104" s="409" t="s">
        <v>38</v>
      </c>
      <c r="CE104" s="409" t="s">
        <v>38</v>
      </c>
      <c r="CF104" s="409" t="s">
        <v>38</v>
      </c>
      <c r="CG104" s="409" t="s">
        <v>38</v>
      </c>
      <c r="CH104" s="409" t="s">
        <v>38</v>
      </c>
      <c r="CI104" s="409" t="s">
        <v>38</v>
      </c>
      <c r="CJ104" s="409" t="s">
        <v>38</v>
      </c>
      <c r="CK104" s="409" t="s">
        <v>38</v>
      </c>
      <c r="CL104" s="409" t="s">
        <v>38</v>
      </c>
      <c r="CM104" s="409" t="s">
        <v>38</v>
      </c>
      <c r="CN104" s="409" t="s">
        <v>38</v>
      </c>
      <c r="CO104" s="409" t="s">
        <v>38</v>
      </c>
      <c r="CP104" s="409" t="s">
        <v>38</v>
      </c>
      <c r="CQ104" s="409" t="s">
        <v>38</v>
      </c>
      <c r="CR104" s="409" t="s">
        <v>38</v>
      </c>
      <c r="CS104" s="409" t="s">
        <v>38</v>
      </c>
      <c r="CT104" s="409" t="s">
        <v>38</v>
      </c>
      <c r="CU104" s="409" t="s">
        <v>38</v>
      </c>
      <c r="CV104" s="409" t="s">
        <v>38</v>
      </c>
      <c r="CW104" s="425" t="s">
        <v>38</v>
      </c>
      <c r="CZ104" s="349"/>
      <c r="DA104" s="356"/>
      <c r="DB104" s="356"/>
      <c r="DC104" s="362"/>
      <c r="DD104" s="366" t="s">
        <v>17</v>
      </c>
      <c r="DE104" s="400" t="s">
        <v>38</v>
      </c>
      <c r="DF104" s="405" t="s">
        <v>38</v>
      </c>
      <c r="DG104" s="409" t="s">
        <v>38</v>
      </c>
      <c r="DH104" s="409" t="s">
        <v>38</v>
      </c>
      <c r="DI104" s="409" t="s">
        <v>38</v>
      </c>
      <c r="DJ104" s="413" t="s">
        <v>38</v>
      </c>
      <c r="DK104" s="405" t="s">
        <v>38</v>
      </c>
      <c r="DL104" s="409" t="s">
        <v>38</v>
      </c>
      <c r="DM104" s="409" t="s">
        <v>38</v>
      </c>
      <c r="DN104" s="409" t="s">
        <v>38</v>
      </c>
      <c r="DO104" s="409" t="s">
        <v>38</v>
      </c>
      <c r="DP104" s="409" t="s">
        <v>38</v>
      </c>
      <c r="DQ104" s="409" t="s">
        <v>38</v>
      </c>
      <c r="DR104" s="409" t="s">
        <v>38</v>
      </c>
      <c r="DS104" s="409" t="s">
        <v>38</v>
      </c>
      <c r="DT104" s="409" t="s">
        <v>38</v>
      </c>
      <c r="DU104" s="409" t="s">
        <v>38</v>
      </c>
      <c r="DV104" s="409" t="s">
        <v>38</v>
      </c>
      <c r="DW104" s="409" t="s">
        <v>38</v>
      </c>
      <c r="DX104" s="409" t="s">
        <v>38</v>
      </c>
      <c r="DY104" s="409" t="s">
        <v>38</v>
      </c>
      <c r="DZ104" s="409" t="s">
        <v>38</v>
      </c>
      <c r="EA104" s="409" t="s">
        <v>38</v>
      </c>
      <c r="EB104" s="409" t="s">
        <v>38</v>
      </c>
      <c r="EC104" s="409" t="s">
        <v>38</v>
      </c>
      <c r="ED104" s="409" t="s">
        <v>38</v>
      </c>
      <c r="EE104" s="409" t="s">
        <v>38</v>
      </c>
      <c r="EF104" s="425" t="s">
        <v>38</v>
      </c>
      <c r="EH104" s="349"/>
      <c r="EI104" s="356"/>
      <c r="EJ104" s="356"/>
      <c r="EK104" s="362"/>
      <c r="EL104" s="366" t="s">
        <v>17</v>
      </c>
      <c r="EM104" s="428">
        <v>2</v>
      </c>
      <c r="EN104" s="431">
        <v>1</v>
      </c>
      <c r="EO104" s="434" t="s">
        <v>38</v>
      </c>
      <c r="EP104" s="434" t="s">
        <v>38</v>
      </c>
      <c r="EQ104" s="434" t="s">
        <v>38</v>
      </c>
      <c r="ER104" s="425" t="s">
        <v>38</v>
      </c>
      <c r="ES104" s="431">
        <v>1</v>
      </c>
      <c r="ET104" s="434" t="s">
        <v>38</v>
      </c>
      <c r="EU104" s="434" t="s">
        <v>38</v>
      </c>
      <c r="EV104" s="434" t="s">
        <v>38</v>
      </c>
      <c r="EW104" s="434" t="s">
        <v>38</v>
      </c>
      <c r="EX104" s="434" t="s">
        <v>38</v>
      </c>
      <c r="EY104" s="434" t="s">
        <v>38</v>
      </c>
      <c r="EZ104" s="434" t="s">
        <v>38</v>
      </c>
      <c r="FA104" s="434" t="s">
        <v>38</v>
      </c>
      <c r="FB104" s="434" t="s">
        <v>38</v>
      </c>
      <c r="FC104" s="434" t="s">
        <v>38</v>
      </c>
      <c r="FD104" s="434" t="s">
        <v>38</v>
      </c>
      <c r="FE104" s="434" t="s">
        <v>38</v>
      </c>
      <c r="FF104" s="434" t="s">
        <v>38</v>
      </c>
      <c r="FG104" s="434" t="s">
        <v>38</v>
      </c>
      <c r="FH104" s="434" t="s">
        <v>38</v>
      </c>
      <c r="FI104" s="434">
        <v>1</v>
      </c>
      <c r="FJ104" s="434" t="s">
        <v>38</v>
      </c>
      <c r="FK104" s="434" t="s">
        <v>38</v>
      </c>
      <c r="FL104" s="434" t="s">
        <v>38</v>
      </c>
      <c r="FM104" s="434" t="s">
        <v>38</v>
      </c>
      <c r="FN104" s="425" t="s">
        <v>38</v>
      </c>
      <c r="FP104" s="349"/>
      <c r="FQ104" s="356"/>
      <c r="FR104" s="356"/>
      <c r="FS104" s="362"/>
      <c r="FT104" s="366" t="s">
        <v>17</v>
      </c>
      <c r="FU104" s="400" t="s">
        <v>38</v>
      </c>
      <c r="FV104" s="405" t="s">
        <v>38</v>
      </c>
      <c r="FW104" s="409" t="s">
        <v>38</v>
      </c>
      <c r="FX104" s="409" t="s">
        <v>38</v>
      </c>
      <c r="FY104" s="409" t="s">
        <v>38</v>
      </c>
      <c r="FZ104" s="413" t="s">
        <v>38</v>
      </c>
      <c r="GA104" s="405" t="s">
        <v>38</v>
      </c>
      <c r="GB104" s="409" t="s">
        <v>38</v>
      </c>
      <c r="GC104" s="409" t="s">
        <v>38</v>
      </c>
      <c r="GD104" s="409" t="s">
        <v>38</v>
      </c>
      <c r="GE104" s="409" t="s">
        <v>38</v>
      </c>
      <c r="GF104" s="409" t="s">
        <v>38</v>
      </c>
      <c r="GG104" s="409" t="s">
        <v>38</v>
      </c>
      <c r="GH104" s="409" t="s">
        <v>38</v>
      </c>
      <c r="GI104" s="409" t="s">
        <v>38</v>
      </c>
      <c r="GJ104" s="409" t="s">
        <v>38</v>
      </c>
      <c r="GK104" s="409" t="s">
        <v>38</v>
      </c>
      <c r="GL104" s="409" t="s">
        <v>38</v>
      </c>
      <c r="GM104" s="409" t="s">
        <v>38</v>
      </c>
      <c r="GN104" s="409" t="s">
        <v>38</v>
      </c>
      <c r="GO104" s="409" t="s">
        <v>38</v>
      </c>
      <c r="GP104" s="409" t="s">
        <v>38</v>
      </c>
      <c r="GQ104" s="409" t="s">
        <v>38</v>
      </c>
      <c r="GR104" s="409" t="s">
        <v>38</v>
      </c>
      <c r="GS104" s="409" t="s">
        <v>38</v>
      </c>
      <c r="GT104" s="409" t="s">
        <v>38</v>
      </c>
      <c r="GU104" s="409" t="s">
        <v>38</v>
      </c>
      <c r="GV104" s="425" t="s">
        <v>38</v>
      </c>
      <c r="GX104" s="349"/>
      <c r="GY104" s="356"/>
      <c r="GZ104" s="356"/>
      <c r="HA104" s="362"/>
      <c r="HB104" s="366" t="s">
        <v>17</v>
      </c>
      <c r="HC104" s="400" t="s">
        <v>38</v>
      </c>
      <c r="HD104" s="405" t="s">
        <v>38</v>
      </c>
      <c r="HE104" s="409" t="s">
        <v>38</v>
      </c>
      <c r="HF104" s="409" t="s">
        <v>38</v>
      </c>
      <c r="HG104" s="409" t="s">
        <v>38</v>
      </c>
      <c r="HH104" s="413" t="s">
        <v>38</v>
      </c>
      <c r="HI104" s="417" t="s">
        <v>38</v>
      </c>
      <c r="HJ104" s="409" t="s">
        <v>38</v>
      </c>
      <c r="HK104" s="409" t="s">
        <v>38</v>
      </c>
      <c r="HL104" s="409" t="s">
        <v>38</v>
      </c>
      <c r="HM104" s="409" t="s">
        <v>38</v>
      </c>
      <c r="HN104" s="409" t="s">
        <v>38</v>
      </c>
      <c r="HO104" s="409" t="s">
        <v>38</v>
      </c>
      <c r="HP104" s="409" t="s">
        <v>38</v>
      </c>
      <c r="HQ104" s="409" t="s">
        <v>38</v>
      </c>
      <c r="HR104" s="409" t="s">
        <v>38</v>
      </c>
      <c r="HS104" s="409" t="s">
        <v>38</v>
      </c>
      <c r="HT104" s="409" t="s">
        <v>38</v>
      </c>
      <c r="HU104" s="409" t="s">
        <v>38</v>
      </c>
      <c r="HV104" s="409" t="s">
        <v>38</v>
      </c>
      <c r="HW104" s="409" t="s">
        <v>38</v>
      </c>
      <c r="HX104" s="409" t="s">
        <v>38</v>
      </c>
      <c r="HY104" s="409" t="s">
        <v>38</v>
      </c>
      <c r="HZ104" s="409" t="s">
        <v>38</v>
      </c>
      <c r="IA104" s="409" t="s">
        <v>38</v>
      </c>
      <c r="IB104" s="409" t="s">
        <v>38</v>
      </c>
      <c r="IC104" s="409" t="s">
        <v>38</v>
      </c>
      <c r="ID104" s="425" t="s">
        <v>38</v>
      </c>
      <c r="IF104" s="349"/>
      <c r="IG104" s="356"/>
      <c r="IH104" s="356"/>
      <c r="II104" s="362"/>
      <c r="IJ104" s="366" t="s">
        <v>17</v>
      </c>
      <c r="IK104" s="400" t="s">
        <v>38</v>
      </c>
      <c r="IL104" s="405" t="s">
        <v>38</v>
      </c>
      <c r="IM104" s="409" t="s">
        <v>38</v>
      </c>
      <c r="IN104" s="409" t="s">
        <v>38</v>
      </c>
      <c r="IO104" s="409" t="s">
        <v>38</v>
      </c>
      <c r="IP104" s="413" t="s">
        <v>38</v>
      </c>
      <c r="IQ104" s="417" t="s">
        <v>38</v>
      </c>
      <c r="IR104" s="409" t="s">
        <v>38</v>
      </c>
      <c r="IS104" s="409" t="s">
        <v>38</v>
      </c>
      <c r="IT104" s="409" t="s">
        <v>38</v>
      </c>
      <c r="IU104" s="409" t="s">
        <v>38</v>
      </c>
      <c r="IV104" s="409" t="s">
        <v>38</v>
      </c>
      <c r="IW104" s="409" t="s">
        <v>38</v>
      </c>
      <c r="IX104" s="409" t="s">
        <v>38</v>
      </c>
      <c r="IY104" s="409" t="s">
        <v>38</v>
      </c>
      <c r="IZ104" s="409" t="s">
        <v>38</v>
      </c>
      <c r="JA104" s="409" t="s">
        <v>38</v>
      </c>
      <c r="JB104" s="409" t="s">
        <v>38</v>
      </c>
      <c r="JC104" s="409" t="s">
        <v>38</v>
      </c>
      <c r="JD104" s="409" t="s">
        <v>38</v>
      </c>
      <c r="JE104" s="409" t="s">
        <v>38</v>
      </c>
      <c r="JF104" s="409" t="s">
        <v>38</v>
      </c>
      <c r="JG104" s="409" t="s">
        <v>38</v>
      </c>
      <c r="JH104" s="409" t="s">
        <v>38</v>
      </c>
      <c r="JI104" s="409" t="s">
        <v>38</v>
      </c>
      <c r="JJ104" s="409" t="s">
        <v>38</v>
      </c>
      <c r="JK104" s="409" t="s">
        <v>38</v>
      </c>
      <c r="JL104" s="425" t="s">
        <v>38</v>
      </c>
      <c r="JN104" s="349"/>
      <c r="JO104" s="356"/>
      <c r="JP104" s="356"/>
      <c r="JQ104" s="362"/>
      <c r="JR104" s="366" t="s">
        <v>17</v>
      </c>
      <c r="JS104" s="400" t="s">
        <v>38</v>
      </c>
      <c r="JT104" s="405" t="s">
        <v>38</v>
      </c>
      <c r="JU104" s="409" t="s">
        <v>38</v>
      </c>
      <c r="JV104" s="409" t="s">
        <v>38</v>
      </c>
      <c r="JW104" s="409" t="s">
        <v>38</v>
      </c>
      <c r="JX104" s="413" t="s">
        <v>38</v>
      </c>
      <c r="JY104" s="417" t="s">
        <v>38</v>
      </c>
      <c r="JZ104" s="409" t="s">
        <v>38</v>
      </c>
      <c r="KA104" s="409" t="s">
        <v>38</v>
      </c>
      <c r="KB104" s="409" t="s">
        <v>38</v>
      </c>
      <c r="KC104" s="409" t="s">
        <v>38</v>
      </c>
      <c r="KD104" s="409" t="s">
        <v>38</v>
      </c>
      <c r="KE104" s="409" t="s">
        <v>38</v>
      </c>
      <c r="KF104" s="409" t="s">
        <v>38</v>
      </c>
      <c r="KG104" s="409" t="s">
        <v>38</v>
      </c>
      <c r="KH104" s="409" t="s">
        <v>38</v>
      </c>
      <c r="KI104" s="409" t="s">
        <v>38</v>
      </c>
      <c r="KJ104" s="409" t="s">
        <v>38</v>
      </c>
      <c r="KK104" s="409" t="s">
        <v>38</v>
      </c>
      <c r="KL104" s="409" t="s">
        <v>38</v>
      </c>
      <c r="KM104" s="409" t="s">
        <v>38</v>
      </c>
      <c r="KN104" s="409" t="s">
        <v>38</v>
      </c>
      <c r="KO104" s="409" t="s">
        <v>38</v>
      </c>
      <c r="KP104" s="409" t="s">
        <v>38</v>
      </c>
      <c r="KQ104" s="409" t="s">
        <v>38</v>
      </c>
      <c r="KR104" s="409" t="s">
        <v>38</v>
      </c>
      <c r="KS104" s="409" t="s">
        <v>38</v>
      </c>
      <c r="KT104" s="425" t="s">
        <v>38</v>
      </c>
    </row>
    <row r="105" spans="2:306" ht="18.75" customHeight="1">
      <c r="B105" s="349"/>
      <c r="C105" s="356">
        <v>6200</v>
      </c>
      <c r="D105" s="356"/>
      <c r="E105" s="362" t="s">
        <v>121</v>
      </c>
      <c r="F105" s="365" t="s">
        <v>136</v>
      </c>
      <c r="G105" s="369">
        <f t="shared" si="14"/>
        <v>5</v>
      </c>
      <c r="H105" s="369">
        <v>0</v>
      </c>
      <c r="I105" s="369">
        <v>0</v>
      </c>
      <c r="J105" s="369">
        <v>0</v>
      </c>
      <c r="K105" s="369">
        <v>0</v>
      </c>
      <c r="L105" s="369">
        <v>0</v>
      </c>
      <c r="M105" s="369">
        <v>0</v>
      </c>
      <c r="N105" s="369">
        <v>0</v>
      </c>
      <c r="O105" s="369">
        <v>0</v>
      </c>
      <c r="P105" s="369">
        <v>0</v>
      </c>
      <c r="Q105" s="369">
        <v>0</v>
      </c>
      <c r="R105" s="369">
        <v>0</v>
      </c>
      <c r="S105" s="369">
        <v>0</v>
      </c>
      <c r="T105" s="369">
        <v>0</v>
      </c>
      <c r="U105" s="369">
        <v>0</v>
      </c>
      <c r="V105" s="369">
        <v>0</v>
      </c>
      <c r="W105" s="369">
        <v>0</v>
      </c>
      <c r="X105" s="369">
        <v>0</v>
      </c>
      <c r="Y105" s="369">
        <v>0</v>
      </c>
      <c r="Z105" s="369">
        <v>0</v>
      </c>
      <c r="AA105" s="369">
        <v>3</v>
      </c>
      <c r="AB105" s="369">
        <v>0</v>
      </c>
      <c r="AC105" s="369">
        <v>2</v>
      </c>
      <c r="AD105" s="369">
        <v>0</v>
      </c>
      <c r="AE105" s="369">
        <v>0</v>
      </c>
      <c r="AF105" s="369">
        <v>0</v>
      </c>
      <c r="AG105" s="369">
        <v>0</v>
      </c>
      <c r="AJ105" s="349"/>
      <c r="AK105" s="356">
        <v>6200</v>
      </c>
      <c r="AL105" s="356"/>
      <c r="AM105" s="362" t="s">
        <v>121</v>
      </c>
      <c r="AN105" s="365" t="s">
        <v>136</v>
      </c>
      <c r="AO105" s="380">
        <f t="shared" si="15"/>
        <v>2</v>
      </c>
      <c r="AP105" s="384">
        <v>0</v>
      </c>
      <c r="AQ105" s="388">
        <v>0</v>
      </c>
      <c r="AR105" s="388">
        <v>0</v>
      </c>
      <c r="AS105" s="388">
        <v>0</v>
      </c>
      <c r="AT105" s="388">
        <v>0</v>
      </c>
      <c r="AU105" s="388">
        <v>0</v>
      </c>
      <c r="AV105" s="388">
        <v>0</v>
      </c>
      <c r="AW105" s="388">
        <v>0</v>
      </c>
      <c r="AX105" s="388">
        <v>0</v>
      </c>
      <c r="AY105" s="388">
        <v>0</v>
      </c>
      <c r="AZ105" s="388">
        <v>0</v>
      </c>
      <c r="BA105" s="388">
        <v>0</v>
      </c>
      <c r="BB105" s="388">
        <v>0</v>
      </c>
      <c r="BC105" s="388">
        <v>0</v>
      </c>
      <c r="BD105" s="388">
        <v>0</v>
      </c>
      <c r="BE105" s="388">
        <v>0</v>
      </c>
      <c r="BF105" s="388">
        <v>0</v>
      </c>
      <c r="BG105" s="388">
        <v>1</v>
      </c>
      <c r="BH105" s="388">
        <v>0</v>
      </c>
      <c r="BI105" s="388">
        <v>0</v>
      </c>
      <c r="BJ105" s="388">
        <v>0</v>
      </c>
      <c r="BK105" s="388">
        <v>0</v>
      </c>
      <c r="BL105" s="388">
        <v>0</v>
      </c>
      <c r="BM105" s="388">
        <v>0</v>
      </c>
      <c r="BN105" s="388">
        <v>1</v>
      </c>
      <c r="BO105" s="380">
        <v>0</v>
      </c>
      <c r="BQ105" s="349"/>
      <c r="BR105" s="356">
        <v>6200</v>
      </c>
      <c r="BS105" s="356"/>
      <c r="BT105" s="362" t="s">
        <v>121</v>
      </c>
      <c r="BU105" s="365" t="s">
        <v>136</v>
      </c>
      <c r="BV105" s="399">
        <v>6</v>
      </c>
      <c r="BW105" s="406" t="s">
        <v>38</v>
      </c>
      <c r="BX105" s="410" t="s">
        <v>38</v>
      </c>
      <c r="BY105" s="410" t="s">
        <v>38</v>
      </c>
      <c r="BZ105" s="410" t="s">
        <v>38</v>
      </c>
      <c r="CA105" s="414" t="s">
        <v>38</v>
      </c>
      <c r="CB105" s="406" t="s">
        <v>38</v>
      </c>
      <c r="CC105" s="410" t="s">
        <v>38</v>
      </c>
      <c r="CD105" s="410" t="s">
        <v>38</v>
      </c>
      <c r="CE105" s="410" t="s">
        <v>38</v>
      </c>
      <c r="CF105" s="410" t="s">
        <v>38</v>
      </c>
      <c r="CG105" s="410" t="s">
        <v>38</v>
      </c>
      <c r="CH105" s="410" t="s">
        <v>38</v>
      </c>
      <c r="CI105" s="410" t="s">
        <v>38</v>
      </c>
      <c r="CJ105" s="410" t="s">
        <v>38</v>
      </c>
      <c r="CK105" s="410" t="s">
        <v>38</v>
      </c>
      <c r="CL105" s="410" t="s">
        <v>38</v>
      </c>
      <c r="CM105" s="410" t="s">
        <v>38</v>
      </c>
      <c r="CN105" s="410" t="s">
        <v>38</v>
      </c>
      <c r="CO105" s="410">
        <v>1</v>
      </c>
      <c r="CP105" s="410">
        <v>1</v>
      </c>
      <c r="CQ105" s="410">
        <v>2</v>
      </c>
      <c r="CR105" s="410">
        <v>1</v>
      </c>
      <c r="CS105" s="410" t="s">
        <v>38</v>
      </c>
      <c r="CT105" s="410">
        <v>1</v>
      </c>
      <c r="CU105" s="410" t="s">
        <v>38</v>
      </c>
      <c r="CV105" s="410" t="s">
        <v>38</v>
      </c>
      <c r="CW105" s="426" t="s">
        <v>38</v>
      </c>
      <c r="CZ105" s="349"/>
      <c r="DA105" s="356">
        <v>6200</v>
      </c>
      <c r="DB105" s="356"/>
      <c r="DC105" s="362" t="s">
        <v>121</v>
      </c>
      <c r="DD105" s="365" t="s">
        <v>136</v>
      </c>
      <c r="DE105" s="399">
        <v>3</v>
      </c>
      <c r="DF105" s="406" t="s">
        <v>38</v>
      </c>
      <c r="DG105" s="410" t="s">
        <v>38</v>
      </c>
      <c r="DH105" s="410" t="s">
        <v>38</v>
      </c>
      <c r="DI105" s="410" t="s">
        <v>38</v>
      </c>
      <c r="DJ105" s="414" t="s">
        <v>38</v>
      </c>
      <c r="DK105" s="406" t="s">
        <v>38</v>
      </c>
      <c r="DL105" s="410" t="s">
        <v>38</v>
      </c>
      <c r="DM105" s="410" t="s">
        <v>38</v>
      </c>
      <c r="DN105" s="410" t="s">
        <v>38</v>
      </c>
      <c r="DO105" s="410" t="s">
        <v>38</v>
      </c>
      <c r="DP105" s="410" t="s">
        <v>38</v>
      </c>
      <c r="DQ105" s="410" t="s">
        <v>38</v>
      </c>
      <c r="DR105" s="410" t="s">
        <v>38</v>
      </c>
      <c r="DS105" s="410">
        <v>1</v>
      </c>
      <c r="DT105" s="410" t="s">
        <v>38</v>
      </c>
      <c r="DU105" s="410" t="s">
        <v>38</v>
      </c>
      <c r="DV105" s="410" t="s">
        <v>38</v>
      </c>
      <c r="DW105" s="410" t="s">
        <v>38</v>
      </c>
      <c r="DX105" s="410" t="s">
        <v>38</v>
      </c>
      <c r="DY105" s="410">
        <v>1</v>
      </c>
      <c r="DZ105" s="410" t="s">
        <v>38</v>
      </c>
      <c r="EA105" s="410" t="s">
        <v>38</v>
      </c>
      <c r="EB105" s="410" t="s">
        <v>38</v>
      </c>
      <c r="EC105" s="410">
        <v>1</v>
      </c>
      <c r="ED105" s="410" t="s">
        <v>38</v>
      </c>
      <c r="EE105" s="410" t="s">
        <v>38</v>
      </c>
      <c r="EF105" s="426" t="s">
        <v>38</v>
      </c>
      <c r="EH105" s="349"/>
      <c r="EI105" s="356">
        <v>6200</v>
      </c>
      <c r="EJ105" s="356"/>
      <c r="EK105" s="362" t="s">
        <v>121</v>
      </c>
      <c r="EL105" s="365" t="s">
        <v>136</v>
      </c>
      <c r="EM105" s="429">
        <v>4</v>
      </c>
      <c r="EN105" s="432" t="s">
        <v>38</v>
      </c>
      <c r="EO105" s="435" t="s">
        <v>38</v>
      </c>
      <c r="EP105" s="435" t="s">
        <v>38</v>
      </c>
      <c r="EQ105" s="435" t="s">
        <v>38</v>
      </c>
      <c r="ER105" s="426" t="s">
        <v>38</v>
      </c>
      <c r="ES105" s="432" t="s">
        <v>38</v>
      </c>
      <c r="ET105" s="435" t="s">
        <v>38</v>
      </c>
      <c r="EU105" s="435" t="s">
        <v>38</v>
      </c>
      <c r="EV105" s="435" t="s">
        <v>38</v>
      </c>
      <c r="EW105" s="435" t="s">
        <v>38</v>
      </c>
      <c r="EX105" s="435" t="s">
        <v>38</v>
      </c>
      <c r="EY105" s="435" t="s">
        <v>38</v>
      </c>
      <c r="EZ105" s="435" t="s">
        <v>38</v>
      </c>
      <c r="FA105" s="435" t="s">
        <v>38</v>
      </c>
      <c r="FB105" s="435" t="s">
        <v>38</v>
      </c>
      <c r="FC105" s="435" t="s">
        <v>38</v>
      </c>
      <c r="FD105" s="435" t="s">
        <v>38</v>
      </c>
      <c r="FE105" s="435" t="s">
        <v>38</v>
      </c>
      <c r="FF105" s="435">
        <v>1</v>
      </c>
      <c r="FG105" s="435">
        <v>1</v>
      </c>
      <c r="FH105" s="435" t="s">
        <v>38</v>
      </c>
      <c r="FI105" s="435">
        <v>1</v>
      </c>
      <c r="FJ105" s="435">
        <v>1</v>
      </c>
      <c r="FK105" s="435" t="s">
        <v>38</v>
      </c>
      <c r="FL105" s="435" t="s">
        <v>38</v>
      </c>
      <c r="FM105" s="435" t="s">
        <v>38</v>
      </c>
      <c r="FN105" s="426" t="s">
        <v>38</v>
      </c>
      <c r="FP105" s="349"/>
      <c r="FQ105" s="356">
        <v>6200</v>
      </c>
      <c r="FR105" s="356"/>
      <c r="FS105" s="362" t="s">
        <v>121</v>
      </c>
      <c r="FT105" s="365" t="s">
        <v>136</v>
      </c>
      <c r="FU105" s="399">
        <v>2</v>
      </c>
      <c r="FV105" s="406" t="s">
        <v>38</v>
      </c>
      <c r="FW105" s="410" t="s">
        <v>38</v>
      </c>
      <c r="FX105" s="410" t="s">
        <v>38</v>
      </c>
      <c r="FY105" s="410" t="s">
        <v>38</v>
      </c>
      <c r="FZ105" s="414" t="s">
        <v>38</v>
      </c>
      <c r="GA105" s="406" t="s">
        <v>38</v>
      </c>
      <c r="GB105" s="410" t="s">
        <v>38</v>
      </c>
      <c r="GC105" s="410" t="s">
        <v>38</v>
      </c>
      <c r="GD105" s="410" t="s">
        <v>38</v>
      </c>
      <c r="GE105" s="410" t="s">
        <v>38</v>
      </c>
      <c r="GF105" s="410" t="s">
        <v>38</v>
      </c>
      <c r="GG105" s="410" t="s">
        <v>38</v>
      </c>
      <c r="GH105" s="410" t="s">
        <v>38</v>
      </c>
      <c r="GI105" s="410" t="s">
        <v>38</v>
      </c>
      <c r="GJ105" s="410" t="s">
        <v>38</v>
      </c>
      <c r="GK105" s="410" t="s">
        <v>38</v>
      </c>
      <c r="GL105" s="410" t="s">
        <v>38</v>
      </c>
      <c r="GM105" s="410" t="s">
        <v>38</v>
      </c>
      <c r="GN105" s="410" t="s">
        <v>38</v>
      </c>
      <c r="GO105" s="410" t="s">
        <v>38</v>
      </c>
      <c r="GP105" s="410">
        <v>1</v>
      </c>
      <c r="GQ105" s="410">
        <v>1</v>
      </c>
      <c r="GR105" s="410" t="s">
        <v>38</v>
      </c>
      <c r="GS105" s="410" t="s">
        <v>38</v>
      </c>
      <c r="GT105" s="410" t="s">
        <v>38</v>
      </c>
      <c r="GU105" s="410" t="s">
        <v>38</v>
      </c>
      <c r="GV105" s="426" t="s">
        <v>38</v>
      </c>
      <c r="GX105" s="349"/>
      <c r="GY105" s="356">
        <v>6200</v>
      </c>
      <c r="GZ105" s="356"/>
      <c r="HA105" s="362" t="s">
        <v>121</v>
      </c>
      <c r="HB105" s="365" t="s">
        <v>136</v>
      </c>
      <c r="HC105" s="399">
        <v>3</v>
      </c>
      <c r="HD105" s="406" t="s">
        <v>38</v>
      </c>
      <c r="HE105" s="410" t="s">
        <v>38</v>
      </c>
      <c r="HF105" s="410" t="s">
        <v>38</v>
      </c>
      <c r="HG105" s="410" t="s">
        <v>38</v>
      </c>
      <c r="HH105" s="414" t="s">
        <v>38</v>
      </c>
      <c r="HI105" s="418" t="s">
        <v>38</v>
      </c>
      <c r="HJ105" s="410" t="s">
        <v>38</v>
      </c>
      <c r="HK105" s="410" t="s">
        <v>38</v>
      </c>
      <c r="HL105" s="410" t="s">
        <v>38</v>
      </c>
      <c r="HM105" s="410" t="s">
        <v>38</v>
      </c>
      <c r="HN105" s="410" t="s">
        <v>38</v>
      </c>
      <c r="HO105" s="410" t="s">
        <v>38</v>
      </c>
      <c r="HP105" s="410" t="s">
        <v>38</v>
      </c>
      <c r="HQ105" s="410" t="s">
        <v>38</v>
      </c>
      <c r="HR105" s="410" t="s">
        <v>38</v>
      </c>
      <c r="HS105" s="410" t="s">
        <v>38</v>
      </c>
      <c r="HT105" s="410">
        <v>1</v>
      </c>
      <c r="HU105" s="410" t="s">
        <v>38</v>
      </c>
      <c r="HV105" s="410">
        <v>1</v>
      </c>
      <c r="HW105" s="410" t="s">
        <v>38</v>
      </c>
      <c r="HX105" s="410" t="s">
        <v>38</v>
      </c>
      <c r="HY105" s="410">
        <v>1</v>
      </c>
      <c r="HZ105" s="410" t="s">
        <v>38</v>
      </c>
      <c r="IA105" s="410" t="s">
        <v>38</v>
      </c>
      <c r="IB105" s="410" t="s">
        <v>38</v>
      </c>
      <c r="IC105" s="410" t="s">
        <v>38</v>
      </c>
      <c r="ID105" s="426" t="s">
        <v>38</v>
      </c>
      <c r="IF105" s="349"/>
      <c r="IG105" s="356">
        <v>6200</v>
      </c>
      <c r="IH105" s="356"/>
      <c r="II105" s="362" t="s">
        <v>121</v>
      </c>
      <c r="IJ105" s="365" t="s">
        <v>136</v>
      </c>
      <c r="IK105" s="399">
        <v>1</v>
      </c>
      <c r="IL105" s="406" t="s">
        <v>38</v>
      </c>
      <c r="IM105" s="410" t="s">
        <v>38</v>
      </c>
      <c r="IN105" s="410" t="s">
        <v>38</v>
      </c>
      <c r="IO105" s="410" t="s">
        <v>38</v>
      </c>
      <c r="IP105" s="414" t="s">
        <v>38</v>
      </c>
      <c r="IQ105" s="418" t="s">
        <v>38</v>
      </c>
      <c r="IR105" s="410" t="s">
        <v>38</v>
      </c>
      <c r="IS105" s="410" t="s">
        <v>38</v>
      </c>
      <c r="IT105" s="410" t="s">
        <v>38</v>
      </c>
      <c r="IU105" s="410" t="s">
        <v>38</v>
      </c>
      <c r="IV105" s="410" t="s">
        <v>38</v>
      </c>
      <c r="IW105" s="410" t="s">
        <v>38</v>
      </c>
      <c r="IX105" s="410" t="s">
        <v>38</v>
      </c>
      <c r="IY105" s="410" t="s">
        <v>38</v>
      </c>
      <c r="IZ105" s="410" t="s">
        <v>38</v>
      </c>
      <c r="JA105" s="410" t="s">
        <v>38</v>
      </c>
      <c r="JB105" s="410" t="s">
        <v>38</v>
      </c>
      <c r="JC105" s="410" t="s">
        <v>38</v>
      </c>
      <c r="JD105" s="410" t="s">
        <v>38</v>
      </c>
      <c r="JE105" s="410">
        <v>1</v>
      </c>
      <c r="JF105" s="410" t="s">
        <v>38</v>
      </c>
      <c r="JG105" s="410" t="s">
        <v>38</v>
      </c>
      <c r="JH105" s="410" t="s">
        <v>38</v>
      </c>
      <c r="JI105" s="410" t="s">
        <v>38</v>
      </c>
      <c r="JJ105" s="410" t="s">
        <v>38</v>
      </c>
      <c r="JK105" s="410" t="s">
        <v>38</v>
      </c>
      <c r="JL105" s="426" t="s">
        <v>38</v>
      </c>
      <c r="JN105" s="349"/>
      <c r="JO105" s="356">
        <v>6200</v>
      </c>
      <c r="JP105" s="356"/>
      <c r="JQ105" s="362" t="s">
        <v>121</v>
      </c>
      <c r="JR105" s="365" t="s">
        <v>136</v>
      </c>
      <c r="JS105" s="399">
        <v>2</v>
      </c>
      <c r="JT105" s="406" t="s">
        <v>38</v>
      </c>
      <c r="JU105" s="410" t="s">
        <v>38</v>
      </c>
      <c r="JV105" s="410" t="s">
        <v>38</v>
      </c>
      <c r="JW105" s="410" t="s">
        <v>38</v>
      </c>
      <c r="JX105" s="414" t="s">
        <v>38</v>
      </c>
      <c r="JY105" s="418" t="s">
        <v>38</v>
      </c>
      <c r="JZ105" s="410" t="s">
        <v>38</v>
      </c>
      <c r="KA105" s="410" t="s">
        <v>38</v>
      </c>
      <c r="KB105" s="410" t="s">
        <v>38</v>
      </c>
      <c r="KC105" s="410" t="s">
        <v>38</v>
      </c>
      <c r="KD105" s="410" t="s">
        <v>38</v>
      </c>
      <c r="KE105" s="410" t="s">
        <v>38</v>
      </c>
      <c r="KF105" s="410" t="s">
        <v>38</v>
      </c>
      <c r="KG105" s="410" t="s">
        <v>38</v>
      </c>
      <c r="KH105" s="410" t="s">
        <v>38</v>
      </c>
      <c r="KI105" s="410" t="s">
        <v>38</v>
      </c>
      <c r="KJ105" s="410" t="s">
        <v>38</v>
      </c>
      <c r="KK105" s="410" t="s">
        <v>38</v>
      </c>
      <c r="KL105" s="410" t="s">
        <v>38</v>
      </c>
      <c r="KM105" s="410" t="s">
        <v>38</v>
      </c>
      <c r="KN105" s="410" t="s">
        <v>38</v>
      </c>
      <c r="KO105" s="410">
        <v>2</v>
      </c>
      <c r="KP105" s="410" t="s">
        <v>38</v>
      </c>
      <c r="KQ105" s="410" t="s">
        <v>38</v>
      </c>
      <c r="KR105" s="410" t="s">
        <v>38</v>
      </c>
      <c r="KS105" s="410" t="s">
        <v>38</v>
      </c>
      <c r="KT105" s="426" t="s">
        <v>38</v>
      </c>
    </row>
    <row r="106" spans="2:306" ht="18.75" customHeight="1">
      <c r="B106" s="349"/>
      <c r="C106" s="356"/>
      <c r="D106" s="356"/>
      <c r="E106" s="362"/>
      <c r="F106" s="366" t="s">
        <v>17</v>
      </c>
      <c r="G106" s="370">
        <f t="shared" si="14"/>
        <v>2</v>
      </c>
      <c r="H106" s="370">
        <v>0</v>
      </c>
      <c r="I106" s="370">
        <v>0</v>
      </c>
      <c r="J106" s="370">
        <v>0</v>
      </c>
      <c r="K106" s="370">
        <v>0</v>
      </c>
      <c r="L106" s="370">
        <v>0</v>
      </c>
      <c r="M106" s="370">
        <v>0</v>
      </c>
      <c r="N106" s="370">
        <v>0</v>
      </c>
      <c r="O106" s="370">
        <v>0</v>
      </c>
      <c r="P106" s="370">
        <v>0</v>
      </c>
      <c r="Q106" s="370">
        <v>0</v>
      </c>
      <c r="R106" s="370">
        <v>0</v>
      </c>
      <c r="S106" s="370">
        <v>0</v>
      </c>
      <c r="T106" s="370">
        <v>0</v>
      </c>
      <c r="U106" s="370">
        <v>0</v>
      </c>
      <c r="V106" s="370">
        <v>0</v>
      </c>
      <c r="W106" s="370">
        <v>0</v>
      </c>
      <c r="X106" s="370">
        <v>0</v>
      </c>
      <c r="Y106" s="370">
        <v>0</v>
      </c>
      <c r="Z106" s="370">
        <v>2</v>
      </c>
      <c r="AA106" s="370">
        <v>0</v>
      </c>
      <c r="AB106" s="370">
        <v>0</v>
      </c>
      <c r="AC106" s="370">
        <v>0</v>
      </c>
      <c r="AD106" s="370">
        <v>0</v>
      </c>
      <c r="AE106" s="370">
        <v>0</v>
      </c>
      <c r="AF106" s="370">
        <v>0</v>
      </c>
      <c r="AG106" s="370">
        <v>0</v>
      </c>
      <c r="AJ106" s="349"/>
      <c r="AK106" s="356"/>
      <c r="AL106" s="356"/>
      <c r="AM106" s="362"/>
      <c r="AN106" s="366" t="s">
        <v>17</v>
      </c>
      <c r="AO106" s="381">
        <f t="shared" si="15"/>
        <v>2</v>
      </c>
      <c r="AP106" s="385">
        <v>0</v>
      </c>
      <c r="AQ106" s="389">
        <v>0</v>
      </c>
      <c r="AR106" s="389">
        <v>0</v>
      </c>
      <c r="AS106" s="389">
        <v>0</v>
      </c>
      <c r="AT106" s="389">
        <v>0</v>
      </c>
      <c r="AU106" s="389">
        <v>0</v>
      </c>
      <c r="AV106" s="389">
        <v>0</v>
      </c>
      <c r="AW106" s="389">
        <v>0</v>
      </c>
      <c r="AX106" s="389">
        <v>0</v>
      </c>
      <c r="AY106" s="389">
        <v>0</v>
      </c>
      <c r="AZ106" s="389">
        <v>0</v>
      </c>
      <c r="BA106" s="389">
        <v>0</v>
      </c>
      <c r="BB106" s="389">
        <v>0</v>
      </c>
      <c r="BC106" s="389">
        <v>0</v>
      </c>
      <c r="BD106" s="389">
        <v>0</v>
      </c>
      <c r="BE106" s="389">
        <v>0</v>
      </c>
      <c r="BF106" s="389">
        <v>0</v>
      </c>
      <c r="BG106" s="389">
        <v>0</v>
      </c>
      <c r="BH106" s="389">
        <v>0</v>
      </c>
      <c r="BI106" s="389">
        <v>0</v>
      </c>
      <c r="BJ106" s="389">
        <v>1</v>
      </c>
      <c r="BK106" s="389">
        <v>0</v>
      </c>
      <c r="BL106" s="389">
        <v>0</v>
      </c>
      <c r="BM106" s="389">
        <v>1</v>
      </c>
      <c r="BN106" s="389">
        <v>0</v>
      </c>
      <c r="BO106" s="381">
        <v>0</v>
      </c>
      <c r="BQ106" s="349"/>
      <c r="BR106" s="356"/>
      <c r="BS106" s="356"/>
      <c r="BT106" s="362"/>
      <c r="BU106" s="366" t="s">
        <v>17</v>
      </c>
      <c r="BV106" s="400">
        <v>9</v>
      </c>
      <c r="BW106" s="405" t="s">
        <v>38</v>
      </c>
      <c r="BX106" s="409" t="s">
        <v>38</v>
      </c>
      <c r="BY106" s="409" t="s">
        <v>38</v>
      </c>
      <c r="BZ106" s="409" t="s">
        <v>38</v>
      </c>
      <c r="CA106" s="413" t="s">
        <v>38</v>
      </c>
      <c r="CB106" s="405" t="s">
        <v>38</v>
      </c>
      <c r="CC106" s="409" t="s">
        <v>38</v>
      </c>
      <c r="CD106" s="409" t="s">
        <v>38</v>
      </c>
      <c r="CE106" s="409" t="s">
        <v>38</v>
      </c>
      <c r="CF106" s="409" t="s">
        <v>38</v>
      </c>
      <c r="CG106" s="409" t="s">
        <v>38</v>
      </c>
      <c r="CH106" s="409" t="s">
        <v>38</v>
      </c>
      <c r="CI106" s="409" t="s">
        <v>38</v>
      </c>
      <c r="CJ106" s="409" t="s">
        <v>38</v>
      </c>
      <c r="CK106" s="409" t="s">
        <v>38</v>
      </c>
      <c r="CL106" s="409" t="s">
        <v>38</v>
      </c>
      <c r="CM106" s="409" t="s">
        <v>38</v>
      </c>
      <c r="CN106" s="409" t="s">
        <v>38</v>
      </c>
      <c r="CO106" s="409">
        <v>1</v>
      </c>
      <c r="CP106" s="409" t="s">
        <v>38</v>
      </c>
      <c r="CQ106" s="409">
        <v>4</v>
      </c>
      <c r="CR106" s="409">
        <v>3</v>
      </c>
      <c r="CS106" s="409">
        <v>1</v>
      </c>
      <c r="CT106" s="409" t="s">
        <v>38</v>
      </c>
      <c r="CU106" s="409" t="s">
        <v>38</v>
      </c>
      <c r="CV106" s="409" t="s">
        <v>38</v>
      </c>
      <c r="CW106" s="425" t="s">
        <v>38</v>
      </c>
      <c r="CZ106" s="349"/>
      <c r="DA106" s="356"/>
      <c r="DB106" s="356"/>
      <c r="DC106" s="362"/>
      <c r="DD106" s="366" t="s">
        <v>17</v>
      </c>
      <c r="DE106" s="400">
        <v>5</v>
      </c>
      <c r="DF106" s="405" t="s">
        <v>38</v>
      </c>
      <c r="DG106" s="409" t="s">
        <v>38</v>
      </c>
      <c r="DH106" s="409" t="s">
        <v>38</v>
      </c>
      <c r="DI106" s="409" t="s">
        <v>38</v>
      </c>
      <c r="DJ106" s="413" t="s">
        <v>38</v>
      </c>
      <c r="DK106" s="405" t="s">
        <v>38</v>
      </c>
      <c r="DL106" s="409" t="s">
        <v>38</v>
      </c>
      <c r="DM106" s="409" t="s">
        <v>38</v>
      </c>
      <c r="DN106" s="409" t="s">
        <v>38</v>
      </c>
      <c r="DO106" s="409" t="s">
        <v>38</v>
      </c>
      <c r="DP106" s="409" t="s">
        <v>38</v>
      </c>
      <c r="DQ106" s="409" t="s">
        <v>38</v>
      </c>
      <c r="DR106" s="409" t="s">
        <v>38</v>
      </c>
      <c r="DS106" s="409" t="s">
        <v>38</v>
      </c>
      <c r="DT106" s="409" t="s">
        <v>38</v>
      </c>
      <c r="DU106" s="409" t="s">
        <v>38</v>
      </c>
      <c r="DV106" s="409" t="s">
        <v>38</v>
      </c>
      <c r="DW106" s="409" t="s">
        <v>38</v>
      </c>
      <c r="DX106" s="409" t="s">
        <v>38</v>
      </c>
      <c r="DY106" s="409">
        <v>2</v>
      </c>
      <c r="DZ106" s="409">
        <v>2</v>
      </c>
      <c r="EA106" s="409" t="s">
        <v>38</v>
      </c>
      <c r="EB106" s="409">
        <v>1</v>
      </c>
      <c r="EC106" s="409" t="s">
        <v>38</v>
      </c>
      <c r="ED106" s="409" t="s">
        <v>38</v>
      </c>
      <c r="EE106" s="409" t="s">
        <v>38</v>
      </c>
      <c r="EF106" s="425" t="s">
        <v>38</v>
      </c>
      <c r="EH106" s="349"/>
      <c r="EI106" s="356"/>
      <c r="EJ106" s="356"/>
      <c r="EK106" s="362"/>
      <c r="EL106" s="366" t="s">
        <v>17</v>
      </c>
      <c r="EM106" s="428">
        <v>2</v>
      </c>
      <c r="EN106" s="431" t="s">
        <v>38</v>
      </c>
      <c r="EO106" s="434" t="s">
        <v>38</v>
      </c>
      <c r="EP106" s="434" t="s">
        <v>38</v>
      </c>
      <c r="EQ106" s="434" t="s">
        <v>38</v>
      </c>
      <c r="ER106" s="425" t="s">
        <v>38</v>
      </c>
      <c r="ES106" s="431" t="s">
        <v>38</v>
      </c>
      <c r="ET106" s="434" t="s">
        <v>38</v>
      </c>
      <c r="EU106" s="434" t="s">
        <v>38</v>
      </c>
      <c r="EV106" s="434" t="s">
        <v>38</v>
      </c>
      <c r="EW106" s="434" t="s">
        <v>38</v>
      </c>
      <c r="EX106" s="434" t="s">
        <v>38</v>
      </c>
      <c r="EY106" s="434" t="s">
        <v>38</v>
      </c>
      <c r="EZ106" s="434" t="s">
        <v>38</v>
      </c>
      <c r="FA106" s="434" t="s">
        <v>38</v>
      </c>
      <c r="FB106" s="434" t="s">
        <v>38</v>
      </c>
      <c r="FC106" s="434" t="s">
        <v>38</v>
      </c>
      <c r="FD106" s="434" t="s">
        <v>38</v>
      </c>
      <c r="FE106" s="434" t="s">
        <v>38</v>
      </c>
      <c r="FF106" s="434" t="s">
        <v>38</v>
      </c>
      <c r="FG106" s="434" t="s">
        <v>38</v>
      </c>
      <c r="FH106" s="434" t="s">
        <v>38</v>
      </c>
      <c r="FI106" s="434">
        <v>1</v>
      </c>
      <c r="FJ106" s="434">
        <v>1</v>
      </c>
      <c r="FK106" s="434" t="s">
        <v>38</v>
      </c>
      <c r="FL106" s="434" t="s">
        <v>38</v>
      </c>
      <c r="FM106" s="434" t="s">
        <v>38</v>
      </c>
      <c r="FN106" s="425" t="s">
        <v>38</v>
      </c>
      <c r="FP106" s="349"/>
      <c r="FQ106" s="356"/>
      <c r="FR106" s="356"/>
      <c r="FS106" s="362"/>
      <c r="FT106" s="366" t="s">
        <v>17</v>
      </c>
      <c r="FU106" s="400">
        <v>3</v>
      </c>
      <c r="FV106" s="405" t="s">
        <v>38</v>
      </c>
      <c r="FW106" s="409" t="s">
        <v>38</v>
      </c>
      <c r="FX106" s="409" t="s">
        <v>38</v>
      </c>
      <c r="FY106" s="409" t="s">
        <v>38</v>
      </c>
      <c r="FZ106" s="413" t="s">
        <v>38</v>
      </c>
      <c r="GA106" s="405" t="s">
        <v>38</v>
      </c>
      <c r="GB106" s="409" t="s">
        <v>38</v>
      </c>
      <c r="GC106" s="409" t="s">
        <v>38</v>
      </c>
      <c r="GD106" s="409" t="s">
        <v>38</v>
      </c>
      <c r="GE106" s="409" t="s">
        <v>38</v>
      </c>
      <c r="GF106" s="409" t="s">
        <v>38</v>
      </c>
      <c r="GG106" s="409" t="s">
        <v>38</v>
      </c>
      <c r="GH106" s="409" t="s">
        <v>38</v>
      </c>
      <c r="GI106" s="409" t="s">
        <v>38</v>
      </c>
      <c r="GJ106" s="409" t="s">
        <v>38</v>
      </c>
      <c r="GK106" s="409" t="s">
        <v>38</v>
      </c>
      <c r="GL106" s="409" t="s">
        <v>38</v>
      </c>
      <c r="GM106" s="409" t="s">
        <v>38</v>
      </c>
      <c r="GN106" s="409">
        <v>1</v>
      </c>
      <c r="GO106" s="409" t="s">
        <v>38</v>
      </c>
      <c r="GP106" s="409" t="s">
        <v>38</v>
      </c>
      <c r="GQ106" s="409">
        <v>1</v>
      </c>
      <c r="GR106" s="409" t="s">
        <v>38</v>
      </c>
      <c r="GS106" s="409">
        <v>1</v>
      </c>
      <c r="GT106" s="409" t="s">
        <v>38</v>
      </c>
      <c r="GU106" s="409" t="s">
        <v>38</v>
      </c>
      <c r="GV106" s="425" t="s">
        <v>38</v>
      </c>
      <c r="GX106" s="349"/>
      <c r="GY106" s="356"/>
      <c r="GZ106" s="356"/>
      <c r="HA106" s="362"/>
      <c r="HB106" s="366" t="s">
        <v>17</v>
      </c>
      <c r="HC106" s="400">
        <v>1</v>
      </c>
      <c r="HD106" s="405" t="s">
        <v>38</v>
      </c>
      <c r="HE106" s="409" t="s">
        <v>38</v>
      </c>
      <c r="HF106" s="409" t="s">
        <v>38</v>
      </c>
      <c r="HG106" s="409" t="s">
        <v>38</v>
      </c>
      <c r="HH106" s="413" t="s">
        <v>38</v>
      </c>
      <c r="HI106" s="417" t="s">
        <v>38</v>
      </c>
      <c r="HJ106" s="409" t="s">
        <v>38</v>
      </c>
      <c r="HK106" s="409" t="s">
        <v>38</v>
      </c>
      <c r="HL106" s="409" t="s">
        <v>38</v>
      </c>
      <c r="HM106" s="409" t="s">
        <v>38</v>
      </c>
      <c r="HN106" s="409" t="s">
        <v>38</v>
      </c>
      <c r="HO106" s="409" t="s">
        <v>38</v>
      </c>
      <c r="HP106" s="409" t="s">
        <v>38</v>
      </c>
      <c r="HQ106" s="409" t="s">
        <v>38</v>
      </c>
      <c r="HR106" s="409" t="s">
        <v>38</v>
      </c>
      <c r="HS106" s="409" t="s">
        <v>38</v>
      </c>
      <c r="HT106" s="409" t="s">
        <v>38</v>
      </c>
      <c r="HU106" s="409" t="s">
        <v>38</v>
      </c>
      <c r="HV106" s="409" t="s">
        <v>38</v>
      </c>
      <c r="HW106" s="409" t="s">
        <v>38</v>
      </c>
      <c r="HX106" s="409">
        <v>1</v>
      </c>
      <c r="HY106" s="409" t="s">
        <v>38</v>
      </c>
      <c r="HZ106" s="409" t="s">
        <v>38</v>
      </c>
      <c r="IA106" s="409" t="s">
        <v>38</v>
      </c>
      <c r="IB106" s="409" t="s">
        <v>38</v>
      </c>
      <c r="IC106" s="409" t="s">
        <v>38</v>
      </c>
      <c r="ID106" s="425" t="s">
        <v>38</v>
      </c>
      <c r="IF106" s="349"/>
      <c r="IG106" s="356"/>
      <c r="IH106" s="356"/>
      <c r="II106" s="362"/>
      <c r="IJ106" s="366" t="s">
        <v>17</v>
      </c>
      <c r="IK106" s="400">
        <v>1</v>
      </c>
      <c r="IL106" s="405" t="s">
        <v>38</v>
      </c>
      <c r="IM106" s="409" t="s">
        <v>38</v>
      </c>
      <c r="IN106" s="409" t="s">
        <v>38</v>
      </c>
      <c r="IO106" s="409" t="s">
        <v>38</v>
      </c>
      <c r="IP106" s="413" t="s">
        <v>38</v>
      </c>
      <c r="IQ106" s="417" t="s">
        <v>38</v>
      </c>
      <c r="IR106" s="409" t="s">
        <v>38</v>
      </c>
      <c r="IS106" s="409" t="s">
        <v>38</v>
      </c>
      <c r="IT106" s="409" t="s">
        <v>38</v>
      </c>
      <c r="IU106" s="409" t="s">
        <v>38</v>
      </c>
      <c r="IV106" s="409" t="s">
        <v>38</v>
      </c>
      <c r="IW106" s="409" t="s">
        <v>38</v>
      </c>
      <c r="IX106" s="409" t="s">
        <v>38</v>
      </c>
      <c r="IY106" s="409" t="s">
        <v>38</v>
      </c>
      <c r="IZ106" s="409" t="s">
        <v>38</v>
      </c>
      <c r="JA106" s="409" t="s">
        <v>38</v>
      </c>
      <c r="JB106" s="409" t="s">
        <v>38</v>
      </c>
      <c r="JC106" s="409" t="s">
        <v>38</v>
      </c>
      <c r="JD106" s="409" t="s">
        <v>38</v>
      </c>
      <c r="JE106" s="409" t="s">
        <v>38</v>
      </c>
      <c r="JF106" s="409">
        <v>1</v>
      </c>
      <c r="JG106" s="409" t="s">
        <v>38</v>
      </c>
      <c r="JH106" s="409" t="s">
        <v>38</v>
      </c>
      <c r="JI106" s="409" t="s">
        <v>38</v>
      </c>
      <c r="JJ106" s="409" t="s">
        <v>38</v>
      </c>
      <c r="JK106" s="409" t="s">
        <v>38</v>
      </c>
      <c r="JL106" s="425" t="s">
        <v>38</v>
      </c>
      <c r="JN106" s="349"/>
      <c r="JO106" s="356"/>
      <c r="JP106" s="356"/>
      <c r="JQ106" s="362"/>
      <c r="JR106" s="366" t="s">
        <v>17</v>
      </c>
      <c r="JS106" s="400">
        <v>3</v>
      </c>
      <c r="JT106" s="405" t="s">
        <v>38</v>
      </c>
      <c r="JU106" s="409" t="s">
        <v>38</v>
      </c>
      <c r="JV106" s="409" t="s">
        <v>38</v>
      </c>
      <c r="JW106" s="409" t="s">
        <v>38</v>
      </c>
      <c r="JX106" s="413" t="s">
        <v>38</v>
      </c>
      <c r="JY106" s="417" t="s">
        <v>38</v>
      </c>
      <c r="JZ106" s="409" t="s">
        <v>38</v>
      </c>
      <c r="KA106" s="409" t="s">
        <v>38</v>
      </c>
      <c r="KB106" s="409" t="s">
        <v>38</v>
      </c>
      <c r="KC106" s="409" t="s">
        <v>38</v>
      </c>
      <c r="KD106" s="409" t="s">
        <v>38</v>
      </c>
      <c r="KE106" s="409" t="s">
        <v>38</v>
      </c>
      <c r="KF106" s="409" t="s">
        <v>38</v>
      </c>
      <c r="KG106" s="409" t="s">
        <v>38</v>
      </c>
      <c r="KH106" s="409" t="s">
        <v>38</v>
      </c>
      <c r="KI106" s="409" t="s">
        <v>38</v>
      </c>
      <c r="KJ106" s="409" t="s">
        <v>38</v>
      </c>
      <c r="KK106" s="409">
        <v>1</v>
      </c>
      <c r="KL106" s="409" t="s">
        <v>38</v>
      </c>
      <c r="KM106" s="409">
        <v>1</v>
      </c>
      <c r="KN106" s="409">
        <v>1</v>
      </c>
      <c r="KO106" s="409" t="s">
        <v>38</v>
      </c>
      <c r="KP106" s="409" t="s">
        <v>38</v>
      </c>
      <c r="KQ106" s="409" t="s">
        <v>38</v>
      </c>
      <c r="KR106" s="409" t="s">
        <v>38</v>
      </c>
      <c r="KS106" s="409" t="s">
        <v>38</v>
      </c>
      <c r="KT106" s="425" t="s">
        <v>38</v>
      </c>
    </row>
    <row r="107" spans="2:306" ht="18.75" customHeight="1">
      <c r="B107" s="349"/>
      <c r="C107" s="356">
        <v>6300</v>
      </c>
      <c r="D107" s="356"/>
      <c r="E107" s="362" t="s">
        <v>377</v>
      </c>
      <c r="F107" s="365" t="s">
        <v>136</v>
      </c>
      <c r="G107" s="369">
        <f t="shared" si="14"/>
        <v>24</v>
      </c>
      <c r="H107" s="369">
        <v>0</v>
      </c>
      <c r="I107" s="369">
        <v>0</v>
      </c>
      <c r="J107" s="369">
        <v>0</v>
      </c>
      <c r="K107" s="369">
        <v>0</v>
      </c>
      <c r="L107" s="369">
        <v>0</v>
      </c>
      <c r="M107" s="369">
        <v>0</v>
      </c>
      <c r="N107" s="369">
        <v>0</v>
      </c>
      <c r="O107" s="369">
        <v>0</v>
      </c>
      <c r="P107" s="369">
        <v>0</v>
      </c>
      <c r="Q107" s="369">
        <v>0</v>
      </c>
      <c r="R107" s="369">
        <v>0</v>
      </c>
      <c r="S107" s="369">
        <v>0</v>
      </c>
      <c r="T107" s="369">
        <v>0</v>
      </c>
      <c r="U107" s="369">
        <v>0</v>
      </c>
      <c r="V107" s="369">
        <v>0</v>
      </c>
      <c r="W107" s="369">
        <v>0</v>
      </c>
      <c r="X107" s="369">
        <v>0</v>
      </c>
      <c r="Y107" s="369">
        <v>0</v>
      </c>
      <c r="Z107" s="369">
        <v>1</v>
      </c>
      <c r="AA107" s="369">
        <v>4</v>
      </c>
      <c r="AB107" s="369">
        <v>7</v>
      </c>
      <c r="AC107" s="369">
        <v>2</v>
      </c>
      <c r="AD107" s="369">
        <v>7</v>
      </c>
      <c r="AE107" s="369">
        <v>3</v>
      </c>
      <c r="AF107" s="369">
        <v>0</v>
      </c>
      <c r="AG107" s="369">
        <v>0</v>
      </c>
      <c r="AJ107" s="349"/>
      <c r="AK107" s="356">
        <v>6300</v>
      </c>
      <c r="AL107" s="356"/>
      <c r="AM107" s="362" t="s">
        <v>377</v>
      </c>
      <c r="AN107" s="365" t="s">
        <v>136</v>
      </c>
      <c r="AO107" s="380">
        <f t="shared" si="15"/>
        <v>14</v>
      </c>
      <c r="AP107" s="384">
        <v>0</v>
      </c>
      <c r="AQ107" s="388">
        <v>0</v>
      </c>
      <c r="AR107" s="388">
        <v>0</v>
      </c>
      <c r="AS107" s="388">
        <v>0</v>
      </c>
      <c r="AT107" s="388">
        <v>0</v>
      </c>
      <c r="AU107" s="388">
        <v>0</v>
      </c>
      <c r="AV107" s="388">
        <v>0</v>
      </c>
      <c r="AW107" s="388">
        <v>0</v>
      </c>
      <c r="AX107" s="388">
        <v>0</v>
      </c>
      <c r="AY107" s="388">
        <v>0</v>
      </c>
      <c r="AZ107" s="388">
        <v>0</v>
      </c>
      <c r="BA107" s="388">
        <v>0</v>
      </c>
      <c r="BB107" s="388">
        <v>0</v>
      </c>
      <c r="BC107" s="388">
        <v>0</v>
      </c>
      <c r="BD107" s="388">
        <v>0</v>
      </c>
      <c r="BE107" s="388">
        <v>0</v>
      </c>
      <c r="BF107" s="388">
        <v>0</v>
      </c>
      <c r="BG107" s="388">
        <v>0</v>
      </c>
      <c r="BH107" s="388">
        <v>0</v>
      </c>
      <c r="BI107" s="388">
        <v>4</v>
      </c>
      <c r="BJ107" s="388">
        <v>4</v>
      </c>
      <c r="BK107" s="388">
        <v>3</v>
      </c>
      <c r="BL107" s="388">
        <v>2</v>
      </c>
      <c r="BM107" s="388">
        <v>1</v>
      </c>
      <c r="BN107" s="388">
        <v>0</v>
      </c>
      <c r="BO107" s="380">
        <v>0</v>
      </c>
      <c r="BQ107" s="349"/>
      <c r="BR107" s="356">
        <v>6300</v>
      </c>
      <c r="BS107" s="356"/>
      <c r="BT107" s="362" t="s">
        <v>377</v>
      </c>
      <c r="BU107" s="365" t="s">
        <v>136</v>
      </c>
      <c r="BV107" s="399">
        <v>9</v>
      </c>
      <c r="BW107" s="406" t="s">
        <v>38</v>
      </c>
      <c r="BX107" s="410" t="s">
        <v>38</v>
      </c>
      <c r="BY107" s="410" t="s">
        <v>38</v>
      </c>
      <c r="BZ107" s="410" t="s">
        <v>38</v>
      </c>
      <c r="CA107" s="414" t="s">
        <v>38</v>
      </c>
      <c r="CB107" s="406" t="s">
        <v>38</v>
      </c>
      <c r="CC107" s="410" t="s">
        <v>38</v>
      </c>
      <c r="CD107" s="410" t="s">
        <v>38</v>
      </c>
      <c r="CE107" s="410" t="s">
        <v>38</v>
      </c>
      <c r="CF107" s="410" t="s">
        <v>38</v>
      </c>
      <c r="CG107" s="410" t="s">
        <v>38</v>
      </c>
      <c r="CH107" s="410" t="s">
        <v>38</v>
      </c>
      <c r="CI107" s="410" t="s">
        <v>38</v>
      </c>
      <c r="CJ107" s="410" t="s">
        <v>38</v>
      </c>
      <c r="CK107" s="410" t="s">
        <v>38</v>
      </c>
      <c r="CL107" s="410" t="s">
        <v>38</v>
      </c>
      <c r="CM107" s="410" t="s">
        <v>38</v>
      </c>
      <c r="CN107" s="410" t="s">
        <v>38</v>
      </c>
      <c r="CO107" s="410">
        <v>1</v>
      </c>
      <c r="CP107" s="410">
        <v>1</v>
      </c>
      <c r="CQ107" s="410">
        <v>1</v>
      </c>
      <c r="CR107" s="410">
        <v>3</v>
      </c>
      <c r="CS107" s="410">
        <v>2</v>
      </c>
      <c r="CT107" s="410">
        <v>1</v>
      </c>
      <c r="CU107" s="410" t="s">
        <v>38</v>
      </c>
      <c r="CV107" s="410" t="s">
        <v>38</v>
      </c>
      <c r="CW107" s="426" t="s">
        <v>38</v>
      </c>
      <c r="CZ107" s="349"/>
      <c r="DA107" s="356">
        <v>6300</v>
      </c>
      <c r="DB107" s="356"/>
      <c r="DC107" s="362" t="s">
        <v>377</v>
      </c>
      <c r="DD107" s="365" t="s">
        <v>136</v>
      </c>
      <c r="DE107" s="399">
        <v>14</v>
      </c>
      <c r="DF107" s="406" t="s">
        <v>38</v>
      </c>
      <c r="DG107" s="410" t="s">
        <v>38</v>
      </c>
      <c r="DH107" s="410" t="s">
        <v>38</v>
      </c>
      <c r="DI107" s="410" t="s">
        <v>38</v>
      </c>
      <c r="DJ107" s="414" t="s">
        <v>38</v>
      </c>
      <c r="DK107" s="406" t="s">
        <v>38</v>
      </c>
      <c r="DL107" s="410" t="s">
        <v>38</v>
      </c>
      <c r="DM107" s="410" t="s">
        <v>38</v>
      </c>
      <c r="DN107" s="410" t="s">
        <v>38</v>
      </c>
      <c r="DO107" s="410" t="s">
        <v>38</v>
      </c>
      <c r="DP107" s="410" t="s">
        <v>38</v>
      </c>
      <c r="DQ107" s="410" t="s">
        <v>38</v>
      </c>
      <c r="DR107" s="410" t="s">
        <v>38</v>
      </c>
      <c r="DS107" s="410" t="s">
        <v>38</v>
      </c>
      <c r="DT107" s="410" t="s">
        <v>38</v>
      </c>
      <c r="DU107" s="410" t="s">
        <v>38</v>
      </c>
      <c r="DV107" s="410" t="s">
        <v>38</v>
      </c>
      <c r="DW107" s="410">
        <v>1</v>
      </c>
      <c r="DX107" s="410">
        <v>1</v>
      </c>
      <c r="DY107" s="410">
        <v>1</v>
      </c>
      <c r="DZ107" s="410" t="s">
        <v>38</v>
      </c>
      <c r="EA107" s="410">
        <v>3</v>
      </c>
      <c r="EB107" s="410">
        <v>5</v>
      </c>
      <c r="EC107" s="410">
        <v>2</v>
      </c>
      <c r="ED107" s="410">
        <v>1</v>
      </c>
      <c r="EE107" s="410" t="s">
        <v>38</v>
      </c>
      <c r="EF107" s="426" t="s">
        <v>38</v>
      </c>
      <c r="EH107" s="349"/>
      <c r="EI107" s="356">
        <v>6300</v>
      </c>
      <c r="EJ107" s="356"/>
      <c r="EK107" s="362" t="s">
        <v>377</v>
      </c>
      <c r="EL107" s="365" t="s">
        <v>136</v>
      </c>
      <c r="EM107" s="429">
        <v>15</v>
      </c>
      <c r="EN107" s="432" t="s">
        <v>38</v>
      </c>
      <c r="EO107" s="435" t="s">
        <v>38</v>
      </c>
      <c r="EP107" s="435" t="s">
        <v>38</v>
      </c>
      <c r="EQ107" s="435" t="s">
        <v>38</v>
      </c>
      <c r="ER107" s="426" t="s">
        <v>38</v>
      </c>
      <c r="ES107" s="432" t="s">
        <v>38</v>
      </c>
      <c r="ET107" s="435" t="s">
        <v>38</v>
      </c>
      <c r="EU107" s="435" t="s">
        <v>38</v>
      </c>
      <c r="EV107" s="435" t="s">
        <v>38</v>
      </c>
      <c r="EW107" s="435" t="s">
        <v>38</v>
      </c>
      <c r="EX107" s="435" t="s">
        <v>38</v>
      </c>
      <c r="EY107" s="435" t="s">
        <v>38</v>
      </c>
      <c r="EZ107" s="435" t="s">
        <v>38</v>
      </c>
      <c r="FA107" s="435" t="s">
        <v>38</v>
      </c>
      <c r="FB107" s="435" t="s">
        <v>38</v>
      </c>
      <c r="FC107" s="435" t="s">
        <v>38</v>
      </c>
      <c r="FD107" s="435" t="s">
        <v>38</v>
      </c>
      <c r="FE107" s="435" t="s">
        <v>38</v>
      </c>
      <c r="FF107" s="435" t="s">
        <v>38</v>
      </c>
      <c r="FG107" s="435">
        <v>2</v>
      </c>
      <c r="FH107" s="435">
        <v>7</v>
      </c>
      <c r="FI107" s="435">
        <v>2</v>
      </c>
      <c r="FJ107" s="435">
        <v>3</v>
      </c>
      <c r="FK107" s="435">
        <v>1</v>
      </c>
      <c r="FL107" s="435" t="s">
        <v>38</v>
      </c>
      <c r="FM107" s="435" t="s">
        <v>38</v>
      </c>
      <c r="FN107" s="426" t="s">
        <v>38</v>
      </c>
      <c r="FP107" s="349"/>
      <c r="FQ107" s="356">
        <v>6300</v>
      </c>
      <c r="FR107" s="356"/>
      <c r="FS107" s="362" t="s">
        <v>377</v>
      </c>
      <c r="FT107" s="365" t="s">
        <v>136</v>
      </c>
      <c r="FU107" s="399">
        <v>10</v>
      </c>
      <c r="FV107" s="406" t="s">
        <v>38</v>
      </c>
      <c r="FW107" s="410" t="s">
        <v>38</v>
      </c>
      <c r="FX107" s="410" t="s">
        <v>38</v>
      </c>
      <c r="FY107" s="410" t="s">
        <v>38</v>
      </c>
      <c r="FZ107" s="414" t="s">
        <v>38</v>
      </c>
      <c r="GA107" s="406" t="s">
        <v>38</v>
      </c>
      <c r="GB107" s="410" t="s">
        <v>38</v>
      </c>
      <c r="GC107" s="410" t="s">
        <v>38</v>
      </c>
      <c r="GD107" s="410" t="s">
        <v>38</v>
      </c>
      <c r="GE107" s="410" t="s">
        <v>38</v>
      </c>
      <c r="GF107" s="410" t="s">
        <v>38</v>
      </c>
      <c r="GG107" s="410" t="s">
        <v>38</v>
      </c>
      <c r="GH107" s="410" t="s">
        <v>38</v>
      </c>
      <c r="GI107" s="410" t="s">
        <v>38</v>
      </c>
      <c r="GJ107" s="410" t="s">
        <v>38</v>
      </c>
      <c r="GK107" s="410" t="s">
        <v>38</v>
      </c>
      <c r="GL107" s="410" t="s">
        <v>38</v>
      </c>
      <c r="GM107" s="410" t="s">
        <v>38</v>
      </c>
      <c r="GN107" s="410" t="s">
        <v>38</v>
      </c>
      <c r="GO107" s="410">
        <v>1</v>
      </c>
      <c r="GP107" s="410">
        <v>1</v>
      </c>
      <c r="GQ107" s="410">
        <v>2</v>
      </c>
      <c r="GR107" s="410">
        <v>5</v>
      </c>
      <c r="GS107" s="410">
        <v>1</v>
      </c>
      <c r="GT107" s="410" t="s">
        <v>38</v>
      </c>
      <c r="GU107" s="410" t="s">
        <v>38</v>
      </c>
      <c r="GV107" s="426" t="s">
        <v>38</v>
      </c>
      <c r="GX107" s="349"/>
      <c r="GY107" s="356">
        <v>6300</v>
      </c>
      <c r="GZ107" s="356"/>
      <c r="HA107" s="362" t="s">
        <v>377</v>
      </c>
      <c r="HB107" s="365" t="s">
        <v>136</v>
      </c>
      <c r="HC107" s="399">
        <v>6</v>
      </c>
      <c r="HD107" s="406" t="s">
        <v>38</v>
      </c>
      <c r="HE107" s="410" t="s">
        <v>38</v>
      </c>
      <c r="HF107" s="410" t="s">
        <v>38</v>
      </c>
      <c r="HG107" s="410" t="s">
        <v>38</v>
      </c>
      <c r="HH107" s="414" t="s">
        <v>38</v>
      </c>
      <c r="HI107" s="418" t="s">
        <v>38</v>
      </c>
      <c r="HJ107" s="410" t="s">
        <v>38</v>
      </c>
      <c r="HK107" s="410" t="s">
        <v>38</v>
      </c>
      <c r="HL107" s="410" t="s">
        <v>38</v>
      </c>
      <c r="HM107" s="410" t="s">
        <v>38</v>
      </c>
      <c r="HN107" s="410" t="s">
        <v>38</v>
      </c>
      <c r="HO107" s="410" t="s">
        <v>38</v>
      </c>
      <c r="HP107" s="410" t="s">
        <v>38</v>
      </c>
      <c r="HQ107" s="410" t="s">
        <v>38</v>
      </c>
      <c r="HR107" s="410" t="s">
        <v>38</v>
      </c>
      <c r="HS107" s="410" t="s">
        <v>38</v>
      </c>
      <c r="HT107" s="410" t="s">
        <v>38</v>
      </c>
      <c r="HU107" s="410" t="s">
        <v>38</v>
      </c>
      <c r="HV107" s="410" t="s">
        <v>38</v>
      </c>
      <c r="HW107" s="410" t="s">
        <v>38</v>
      </c>
      <c r="HX107" s="410">
        <v>1</v>
      </c>
      <c r="HY107" s="410">
        <v>3</v>
      </c>
      <c r="HZ107" s="410">
        <v>2</v>
      </c>
      <c r="IA107" s="410" t="s">
        <v>38</v>
      </c>
      <c r="IB107" s="410" t="s">
        <v>38</v>
      </c>
      <c r="IC107" s="410" t="s">
        <v>38</v>
      </c>
      <c r="ID107" s="426" t="s">
        <v>38</v>
      </c>
      <c r="IF107" s="349"/>
      <c r="IG107" s="356">
        <v>6300</v>
      </c>
      <c r="IH107" s="356"/>
      <c r="II107" s="362" t="s">
        <v>377</v>
      </c>
      <c r="IJ107" s="365" t="s">
        <v>136</v>
      </c>
      <c r="IK107" s="399">
        <v>9</v>
      </c>
      <c r="IL107" s="406" t="s">
        <v>38</v>
      </c>
      <c r="IM107" s="410" t="s">
        <v>38</v>
      </c>
      <c r="IN107" s="410" t="s">
        <v>38</v>
      </c>
      <c r="IO107" s="410" t="s">
        <v>38</v>
      </c>
      <c r="IP107" s="414" t="s">
        <v>38</v>
      </c>
      <c r="IQ107" s="418" t="s">
        <v>38</v>
      </c>
      <c r="IR107" s="410" t="s">
        <v>38</v>
      </c>
      <c r="IS107" s="410" t="s">
        <v>38</v>
      </c>
      <c r="IT107" s="410" t="s">
        <v>38</v>
      </c>
      <c r="IU107" s="410" t="s">
        <v>38</v>
      </c>
      <c r="IV107" s="410" t="s">
        <v>38</v>
      </c>
      <c r="IW107" s="410" t="s">
        <v>38</v>
      </c>
      <c r="IX107" s="410" t="s">
        <v>38</v>
      </c>
      <c r="IY107" s="410" t="s">
        <v>38</v>
      </c>
      <c r="IZ107" s="410" t="s">
        <v>38</v>
      </c>
      <c r="JA107" s="410" t="s">
        <v>38</v>
      </c>
      <c r="JB107" s="410" t="s">
        <v>38</v>
      </c>
      <c r="JC107" s="410" t="s">
        <v>38</v>
      </c>
      <c r="JD107" s="410" t="s">
        <v>38</v>
      </c>
      <c r="JE107" s="410" t="s">
        <v>38</v>
      </c>
      <c r="JF107" s="410" t="s">
        <v>38</v>
      </c>
      <c r="JG107" s="410">
        <v>7</v>
      </c>
      <c r="JH107" s="410" t="s">
        <v>38</v>
      </c>
      <c r="JI107" s="410">
        <v>2</v>
      </c>
      <c r="JJ107" s="410" t="s">
        <v>38</v>
      </c>
      <c r="JK107" s="410" t="s">
        <v>38</v>
      </c>
      <c r="JL107" s="426" t="s">
        <v>38</v>
      </c>
      <c r="JN107" s="349"/>
      <c r="JO107" s="356">
        <v>6300</v>
      </c>
      <c r="JP107" s="356"/>
      <c r="JQ107" s="362" t="s">
        <v>377</v>
      </c>
      <c r="JR107" s="365" t="s">
        <v>136</v>
      </c>
      <c r="JS107" s="399">
        <v>8</v>
      </c>
      <c r="JT107" s="406" t="s">
        <v>38</v>
      </c>
      <c r="JU107" s="410" t="s">
        <v>38</v>
      </c>
      <c r="JV107" s="410" t="s">
        <v>38</v>
      </c>
      <c r="JW107" s="410" t="s">
        <v>38</v>
      </c>
      <c r="JX107" s="414" t="s">
        <v>38</v>
      </c>
      <c r="JY107" s="418" t="s">
        <v>38</v>
      </c>
      <c r="JZ107" s="410" t="s">
        <v>38</v>
      </c>
      <c r="KA107" s="410" t="s">
        <v>38</v>
      </c>
      <c r="KB107" s="410" t="s">
        <v>38</v>
      </c>
      <c r="KC107" s="410" t="s">
        <v>38</v>
      </c>
      <c r="KD107" s="410" t="s">
        <v>38</v>
      </c>
      <c r="KE107" s="410" t="s">
        <v>38</v>
      </c>
      <c r="KF107" s="410" t="s">
        <v>38</v>
      </c>
      <c r="KG107" s="410" t="s">
        <v>38</v>
      </c>
      <c r="KH107" s="410" t="s">
        <v>38</v>
      </c>
      <c r="KI107" s="410" t="s">
        <v>38</v>
      </c>
      <c r="KJ107" s="410" t="s">
        <v>38</v>
      </c>
      <c r="KK107" s="410" t="s">
        <v>38</v>
      </c>
      <c r="KL107" s="410" t="s">
        <v>38</v>
      </c>
      <c r="KM107" s="410">
        <v>1</v>
      </c>
      <c r="KN107" s="410">
        <v>1</v>
      </c>
      <c r="KO107" s="410">
        <v>3</v>
      </c>
      <c r="KP107" s="410">
        <v>2</v>
      </c>
      <c r="KQ107" s="410" t="s">
        <v>38</v>
      </c>
      <c r="KR107" s="410">
        <v>1</v>
      </c>
      <c r="KS107" s="410" t="s">
        <v>38</v>
      </c>
      <c r="KT107" s="426" t="s">
        <v>38</v>
      </c>
    </row>
    <row r="108" spans="2:306" ht="18.75" customHeight="1">
      <c r="B108" s="349"/>
      <c r="C108" s="356"/>
      <c r="D108" s="356"/>
      <c r="E108" s="362"/>
      <c r="F108" s="366" t="s">
        <v>17</v>
      </c>
      <c r="G108" s="370">
        <f t="shared" si="14"/>
        <v>16</v>
      </c>
      <c r="H108" s="370">
        <v>0</v>
      </c>
      <c r="I108" s="370">
        <v>0</v>
      </c>
      <c r="J108" s="370">
        <v>0</v>
      </c>
      <c r="K108" s="370">
        <v>0</v>
      </c>
      <c r="L108" s="370">
        <v>0</v>
      </c>
      <c r="M108" s="370">
        <v>0</v>
      </c>
      <c r="N108" s="370">
        <v>0</v>
      </c>
      <c r="O108" s="370">
        <v>0</v>
      </c>
      <c r="P108" s="370">
        <v>0</v>
      </c>
      <c r="Q108" s="370">
        <v>0</v>
      </c>
      <c r="R108" s="370">
        <v>0</v>
      </c>
      <c r="S108" s="370">
        <v>0</v>
      </c>
      <c r="T108" s="370">
        <v>0</v>
      </c>
      <c r="U108" s="370">
        <v>0</v>
      </c>
      <c r="V108" s="370">
        <v>0</v>
      </c>
      <c r="W108" s="370">
        <v>0</v>
      </c>
      <c r="X108" s="370">
        <v>0</v>
      </c>
      <c r="Y108" s="370">
        <v>0</v>
      </c>
      <c r="Z108" s="370">
        <v>0</v>
      </c>
      <c r="AA108" s="370">
        <v>1</v>
      </c>
      <c r="AB108" s="370">
        <v>2</v>
      </c>
      <c r="AC108" s="370">
        <v>6</v>
      </c>
      <c r="AD108" s="370">
        <v>5</v>
      </c>
      <c r="AE108" s="370">
        <v>2</v>
      </c>
      <c r="AF108" s="370">
        <v>0</v>
      </c>
      <c r="AG108" s="370">
        <v>0</v>
      </c>
      <c r="AJ108" s="349"/>
      <c r="AK108" s="356"/>
      <c r="AL108" s="356"/>
      <c r="AM108" s="362"/>
      <c r="AN108" s="366" t="s">
        <v>17</v>
      </c>
      <c r="AO108" s="381">
        <f t="shared" si="15"/>
        <v>18</v>
      </c>
      <c r="AP108" s="385">
        <v>0</v>
      </c>
      <c r="AQ108" s="389">
        <v>0</v>
      </c>
      <c r="AR108" s="389">
        <v>0</v>
      </c>
      <c r="AS108" s="389">
        <v>0</v>
      </c>
      <c r="AT108" s="389">
        <v>0</v>
      </c>
      <c r="AU108" s="389">
        <v>0</v>
      </c>
      <c r="AV108" s="389">
        <v>0</v>
      </c>
      <c r="AW108" s="389">
        <v>0</v>
      </c>
      <c r="AX108" s="389">
        <v>0</v>
      </c>
      <c r="AY108" s="389">
        <v>0</v>
      </c>
      <c r="AZ108" s="389">
        <v>0</v>
      </c>
      <c r="BA108" s="389">
        <v>0</v>
      </c>
      <c r="BB108" s="389">
        <v>0</v>
      </c>
      <c r="BC108" s="389">
        <v>0</v>
      </c>
      <c r="BD108" s="389">
        <v>0</v>
      </c>
      <c r="BE108" s="389">
        <v>0</v>
      </c>
      <c r="BF108" s="389">
        <v>0</v>
      </c>
      <c r="BG108" s="389">
        <v>0</v>
      </c>
      <c r="BH108" s="389">
        <v>0</v>
      </c>
      <c r="BI108" s="389">
        <v>3</v>
      </c>
      <c r="BJ108" s="389">
        <v>3</v>
      </c>
      <c r="BK108" s="389">
        <v>6</v>
      </c>
      <c r="BL108" s="389">
        <v>1</v>
      </c>
      <c r="BM108" s="389">
        <v>1</v>
      </c>
      <c r="BN108" s="389">
        <v>4</v>
      </c>
      <c r="BO108" s="381">
        <v>0</v>
      </c>
      <c r="BQ108" s="349"/>
      <c r="BR108" s="356"/>
      <c r="BS108" s="356"/>
      <c r="BT108" s="362"/>
      <c r="BU108" s="366" t="s">
        <v>17</v>
      </c>
      <c r="BV108" s="400">
        <v>22</v>
      </c>
      <c r="BW108" s="405" t="s">
        <v>38</v>
      </c>
      <c r="BX108" s="409" t="s">
        <v>38</v>
      </c>
      <c r="BY108" s="409" t="s">
        <v>38</v>
      </c>
      <c r="BZ108" s="409" t="s">
        <v>38</v>
      </c>
      <c r="CA108" s="413" t="s">
        <v>38</v>
      </c>
      <c r="CB108" s="405" t="s">
        <v>38</v>
      </c>
      <c r="CC108" s="409" t="s">
        <v>38</v>
      </c>
      <c r="CD108" s="409" t="s">
        <v>38</v>
      </c>
      <c r="CE108" s="409" t="s">
        <v>38</v>
      </c>
      <c r="CF108" s="409" t="s">
        <v>38</v>
      </c>
      <c r="CG108" s="409" t="s">
        <v>38</v>
      </c>
      <c r="CH108" s="409" t="s">
        <v>38</v>
      </c>
      <c r="CI108" s="409" t="s">
        <v>38</v>
      </c>
      <c r="CJ108" s="409" t="s">
        <v>38</v>
      </c>
      <c r="CK108" s="409" t="s">
        <v>38</v>
      </c>
      <c r="CL108" s="409" t="s">
        <v>38</v>
      </c>
      <c r="CM108" s="409" t="s">
        <v>38</v>
      </c>
      <c r="CN108" s="409" t="s">
        <v>38</v>
      </c>
      <c r="CO108" s="409" t="s">
        <v>38</v>
      </c>
      <c r="CP108" s="409">
        <v>1</v>
      </c>
      <c r="CQ108" s="409">
        <v>6</v>
      </c>
      <c r="CR108" s="409">
        <v>6</v>
      </c>
      <c r="CS108" s="409">
        <v>2</v>
      </c>
      <c r="CT108" s="409">
        <v>5</v>
      </c>
      <c r="CU108" s="409">
        <v>2</v>
      </c>
      <c r="CV108" s="409" t="s">
        <v>38</v>
      </c>
      <c r="CW108" s="425" t="s">
        <v>38</v>
      </c>
      <c r="CZ108" s="349"/>
      <c r="DA108" s="356"/>
      <c r="DB108" s="356"/>
      <c r="DC108" s="362"/>
      <c r="DD108" s="366" t="s">
        <v>17</v>
      </c>
      <c r="DE108" s="400">
        <v>13</v>
      </c>
      <c r="DF108" s="405" t="s">
        <v>38</v>
      </c>
      <c r="DG108" s="409" t="s">
        <v>38</v>
      </c>
      <c r="DH108" s="409" t="s">
        <v>38</v>
      </c>
      <c r="DI108" s="409" t="s">
        <v>38</v>
      </c>
      <c r="DJ108" s="413" t="s">
        <v>38</v>
      </c>
      <c r="DK108" s="405" t="s">
        <v>38</v>
      </c>
      <c r="DL108" s="409" t="s">
        <v>38</v>
      </c>
      <c r="DM108" s="409" t="s">
        <v>38</v>
      </c>
      <c r="DN108" s="409" t="s">
        <v>38</v>
      </c>
      <c r="DO108" s="409" t="s">
        <v>38</v>
      </c>
      <c r="DP108" s="409" t="s">
        <v>38</v>
      </c>
      <c r="DQ108" s="409" t="s">
        <v>38</v>
      </c>
      <c r="DR108" s="409" t="s">
        <v>38</v>
      </c>
      <c r="DS108" s="409" t="s">
        <v>38</v>
      </c>
      <c r="DT108" s="409" t="s">
        <v>38</v>
      </c>
      <c r="DU108" s="409" t="s">
        <v>38</v>
      </c>
      <c r="DV108" s="409" t="s">
        <v>38</v>
      </c>
      <c r="DW108" s="409" t="s">
        <v>38</v>
      </c>
      <c r="DX108" s="409" t="s">
        <v>38</v>
      </c>
      <c r="DY108" s="409">
        <v>1</v>
      </c>
      <c r="DZ108" s="409">
        <v>2</v>
      </c>
      <c r="EA108" s="409">
        <v>1</v>
      </c>
      <c r="EB108" s="409">
        <v>3</v>
      </c>
      <c r="EC108" s="409">
        <v>5</v>
      </c>
      <c r="ED108" s="409">
        <v>1</v>
      </c>
      <c r="EE108" s="409" t="s">
        <v>38</v>
      </c>
      <c r="EF108" s="425" t="s">
        <v>38</v>
      </c>
      <c r="EH108" s="349"/>
      <c r="EI108" s="356"/>
      <c r="EJ108" s="356"/>
      <c r="EK108" s="362"/>
      <c r="EL108" s="366" t="s">
        <v>17</v>
      </c>
      <c r="EM108" s="428">
        <v>16</v>
      </c>
      <c r="EN108" s="431" t="s">
        <v>38</v>
      </c>
      <c r="EO108" s="434" t="s">
        <v>38</v>
      </c>
      <c r="EP108" s="434" t="s">
        <v>38</v>
      </c>
      <c r="EQ108" s="434" t="s">
        <v>38</v>
      </c>
      <c r="ER108" s="425" t="s">
        <v>38</v>
      </c>
      <c r="ES108" s="431" t="s">
        <v>38</v>
      </c>
      <c r="ET108" s="434" t="s">
        <v>38</v>
      </c>
      <c r="EU108" s="434" t="s">
        <v>38</v>
      </c>
      <c r="EV108" s="434" t="s">
        <v>38</v>
      </c>
      <c r="EW108" s="434" t="s">
        <v>38</v>
      </c>
      <c r="EX108" s="434" t="s">
        <v>38</v>
      </c>
      <c r="EY108" s="434" t="s">
        <v>38</v>
      </c>
      <c r="EZ108" s="434" t="s">
        <v>38</v>
      </c>
      <c r="FA108" s="434" t="s">
        <v>38</v>
      </c>
      <c r="FB108" s="434" t="s">
        <v>38</v>
      </c>
      <c r="FC108" s="434" t="s">
        <v>38</v>
      </c>
      <c r="FD108" s="434" t="s">
        <v>38</v>
      </c>
      <c r="FE108" s="434" t="s">
        <v>38</v>
      </c>
      <c r="FF108" s="434" t="s">
        <v>38</v>
      </c>
      <c r="FG108" s="434">
        <v>1</v>
      </c>
      <c r="FH108" s="434">
        <v>3</v>
      </c>
      <c r="FI108" s="434">
        <v>4</v>
      </c>
      <c r="FJ108" s="434">
        <v>6</v>
      </c>
      <c r="FK108" s="434">
        <v>2</v>
      </c>
      <c r="FL108" s="434" t="s">
        <v>38</v>
      </c>
      <c r="FM108" s="434" t="s">
        <v>38</v>
      </c>
      <c r="FN108" s="425" t="s">
        <v>38</v>
      </c>
      <c r="FP108" s="349"/>
      <c r="FQ108" s="356"/>
      <c r="FR108" s="356"/>
      <c r="FS108" s="362"/>
      <c r="FT108" s="366" t="s">
        <v>17</v>
      </c>
      <c r="FU108" s="400">
        <v>14</v>
      </c>
      <c r="FV108" s="405" t="s">
        <v>38</v>
      </c>
      <c r="FW108" s="409" t="s">
        <v>38</v>
      </c>
      <c r="FX108" s="409" t="s">
        <v>38</v>
      </c>
      <c r="FY108" s="409" t="s">
        <v>38</v>
      </c>
      <c r="FZ108" s="413" t="s">
        <v>38</v>
      </c>
      <c r="GA108" s="405" t="s">
        <v>38</v>
      </c>
      <c r="GB108" s="409" t="s">
        <v>38</v>
      </c>
      <c r="GC108" s="409" t="s">
        <v>38</v>
      </c>
      <c r="GD108" s="409" t="s">
        <v>38</v>
      </c>
      <c r="GE108" s="409" t="s">
        <v>38</v>
      </c>
      <c r="GF108" s="409" t="s">
        <v>38</v>
      </c>
      <c r="GG108" s="409" t="s">
        <v>38</v>
      </c>
      <c r="GH108" s="409" t="s">
        <v>38</v>
      </c>
      <c r="GI108" s="409" t="s">
        <v>38</v>
      </c>
      <c r="GJ108" s="409" t="s">
        <v>38</v>
      </c>
      <c r="GK108" s="409" t="s">
        <v>38</v>
      </c>
      <c r="GL108" s="409" t="s">
        <v>38</v>
      </c>
      <c r="GM108" s="409" t="s">
        <v>38</v>
      </c>
      <c r="GN108" s="409" t="s">
        <v>38</v>
      </c>
      <c r="GO108" s="409" t="s">
        <v>38</v>
      </c>
      <c r="GP108" s="409">
        <v>1</v>
      </c>
      <c r="GQ108" s="409">
        <v>3</v>
      </c>
      <c r="GR108" s="409">
        <v>6</v>
      </c>
      <c r="GS108" s="409">
        <v>3</v>
      </c>
      <c r="GT108" s="409">
        <v>1</v>
      </c>
      <c r="GU108" s="409" t="s">
        <v>38</v>
      </c>
      <c r="GV108" s="425" t="s">
        <v>38</v>
      </c>
      <c r="GX108" s="349"/>
      <c r="GY108" s="356"/>
      <c r="GZ108" s="356"/>
      <c r="HA108" s="362"/>
      <c r="HB108" s="366" t="s">
        <v>17</v>
      </c>
      <c r="HC108" s="400">
        <v>6</v>
      </c>
      <c r="HD108" s="405" t="s">
        <v>38</v>
      </c>
      <c r="HE108" s="409" t="s">
        <v>38</v>
      </c>
      <c r="HF108" s="409" t="s">
        <v>38</v>
      </c>
      <c r="HG108" s="409" t="s">
        <v>38</v>
      </c>
      <c r="HH108" s="413" t="s">
        <v>38</v>
      </c>
      <c r="HI108" s="417" t="s">
        <v>38</v>
      </c>
      <c r="HJ108" s="409" t="s">
        <v>38</v>
      </c>
      <c r="HK108" s="409" t="s">
        <v>38</v>
      </c>
      <c r="HL108" s="409" t="s">
        <v>38</v>
      </c>
      <c r="HM108" s="409" t="s">
        <v>38</v>
      </c>
      <c r="HN108" s="409" t="s">
        <v>38</v>
      </c>
      <c r="HO108" s="409" t="s">
        <v>38</v>
      </c>
      <c r="HP108" s="409" t="s">
        <v>38</v>
      </c>
      <c r="HQ108" s="409" t="s">
        <v>38</v>
      </c>
      <c r="HR108" s="409" t="s">
        <v>38</v>
      </c>
      <c r="HS108" s="409" t="s">
        <v>38</v>
      </c>
      <c r="HT108" s="409" t="s">
        <v>38</v>
      </c>
      <c r="HU108" s="409" t="s">
        <v>38</v>
      </c>
      <c r="HV108" s="409" t="s">
        <v>38</v>
      </c>
      <c r="HW108" s="409" t="s">
        <v>38</v>
      </c>
      <c r="HX108" s="409">
        <v>1</v>
      </c>
      <c r="HY108" s="409">
        <v>2</v>
      </c>
      <c r="HZ108" s="409">
        <v>1</v>
      </c>
      <c r="IA108" s="409">
        <v>2</v>
      </c>
      <c r="IB108" s="409" t="s">
        <v>38</v>
      </c>
      <c r="IC108" s="409" t="s">
        <v>38</v>
      </c>
      <c r="ID108" s="425" t="s">
        <v>38</v>
      </c>
      <c r="IF108" s="349"/>
      <c r="IG108" s="356"/>
      <c r="IH108" s="356"/>
      <c r="II108" s="362"/>
      <c r="IJ108" s="366" t="s">
        <v>17</v>
      </c>
      <c r="IK108" s="400">
        <v>6</v>
      </c>
      <c r="IL108" s="405" t="s">
        <v>38</v>
      </c>
      <c r="IM108" s="409" t="s">
        <v>38</v>
      </c>
      <c r="IN108" s="409" t="s">
        <v>38</v>
      </c>
      <c r="IO108" s="409" t="s">
        <v>38</v>
      </c>
      <c r="IP108" s="413" t="s">
        <v>38</v>
      </c>
      <c r="IQ108" s="417" t="s">
        <v>38</v>
      </c>
      <c r="IR108" s="409" t="s">
        <v>38</v>
      </c>
      <c r="IS108" s="409" t="s">
        <v>38</v>
      </c>
      <c r="IT108" s="409" t="s">
        <v>38</v>
      </c>
      <c r="IU108" s="409" t="s">
        <v>38</v>
      </c>
      <c r="IV108" s="409" t="s">
        <v>38</v>
      </c>
      <c r="IW108" s="409" t="s">
        <v>38</v>
      </c>
      <c r="IX108" s="409" t="s">
        <v>38</v>
      </c>
      <c r="IY108" s="409" t="s">
        <v>38</v>
      </c>
      <c r="IZ108" s="409" t="s">
        <v>38</v>
      </c>
      <c r="JA108" s="409" t="s">
        <v>38</v>
      </c>
      <c r="JB108" s="409" t="s">
        <v>38</v>
      </c>
      <c r="JC108" s="409" t="s">
        <v>38</v>
      </c>
      <c r="JD108" s="409">
        <v>1</v>
      </c>
      <c r="JE108" s="409" t="s">
        <v>38</v>
      </c>
      <c r="JF108" s="409">
        <v>2</v>
      </c>
      <c r="JG108" s="409" t="s">
        <v>38</v>
      </c>
      <c r="JH108" s="409">
        <v>2</v>
      </c>
      <c r="JI108" s="409">
        <v>1</v>
      </c>
      <c r="JJ108" s="409" t="s">
        <v>38</v>
      </c>
      <c r="JK108" s="409" t="s">
        <v>38</v>
      </c>
      <c r="JL108" s="425" t="s">
        <v>38</v>
      </c>
      <c r="JN108" s="349"/>
      <c r="JO108" s="356"/>
      <c r="JP108" s="356"/>
      <c r="JQ108" s="362"/>
      <c r="JR108" s="366" t="s">
        <v>17</v>
      </c>
      <c r="JS108" s="400">
        <v>13</v>
      </c>
      <c r="JT108" s="405" t="s">
        <v>38</v>
      </c>
      <c r="JU108" s="409" t="s">
        <v>38</v>
      </c>
      <c r="JV108" s="409" t="s">
        <v>38</v>
      </c>
      <c r="JW108" s="409" t="s">
        <v>38</v>
      </c>
      <c r="JX108" s="413" t="s">
        <v>38</v>
      </c>
      <c r="JY108" s="417" t="s">
        <v>38</v>
      </c>
      <c r="JZ108" s="409" t="s">
        <v>38</v>
      </c>
      <c r="KA108" s="409" t="s">
        <v>38</v>
      </c>
      <c r="KB108" s="409" t="s">
        <v>38</v>
      </c>
      <c r="KC108" s="409" t="s">
        <v>38</v>
      </c>
      <c r="KD108" s="409" t="s">
        <v>38</v>
      </c>
      <c r="KE108" s="409" t="s">
        <v>38</v>
      </c>
      <c r="KF108" s="409" t="s">
        <v>38</v>
      </c>
      <c r="KG108" s="409" t="s">
        <v>38</v>
      </c>
      <c r="KH108" s="409" t="s">
        <v>38</v>
      </c>
      <c r="KI108" s="409" t="s">
        <v>38</v>
      </c>
      <c r="KJ108" s="409" t="s">
        <v>38</v>
      </c>
      <c r="KK108" s="409" t="s">
        <v>38</v>
      </c>
      <c r="KL108" s="409" t="s">
        <v>38</v>
      </c>
      <c r="KM108" s="409" t="s">
        <v>38</v>
      </c>
      <c r="KN108" s="409">
        <v>3</v>
      </c>
      <c r="KO108" s="409">
        <v>5</v>
      </c>
      <c r="KP108" s="409">
        <v>3</v>
      </c>
      <c r="KQ108" s="409">
        <v>2</v>
      </c>
      <c r="KR108" s="409" t="s">
        <v>38</v>
      </c>
      <c r="KS108" s="409" t="s">
        <v>38</v>
      </c>
      <c r="KT108" s="425" t="s">
        <v>38</v>
      </c>
    </row>
    <row r="109" spans="2:306" ht="18.75" customHeight="1">
      <c r="B109" s="349"/>
      <c r="C109" s="356">
        <v>6400</v>
      </c>
      <c r="D109" s="356"/>
      <c r="E109" s="362" t="s">
        <v>142</v>
      </c>
      <c r="F109" s="365" t="s">
        <v>136</v>
      </c>
      <c r="G109" s="369">
        <f t="shared" si="14"/>
        <v>20</v>
      </c>
      <c r="H109" s="369">
        <v>0</v>
      </c>
      <c r="I109" s="369">
        <v>0</v>
      </c>
      <c r="J109" s="369">
        <v>0</v>
      </c>
      <c r="K109" s="369">
        <v>0</v>
      </c>
      <c r="L109" s="369">
        <v>0</v>
      </c>
      <c r="M109" s="369">
        <v>0</v>
      </c>
      <c r="N109" s="369">
        <v>0</v>
      </c>
      <c r="O109" s="369">
        <v>0</v>
      </c>
      <c r="P109" s="369">
        <v>0</v>
      </c>
      <c r="Q109" s="369">
        <v>0</v>
      </c>
      <c r="R109" s="369">
        <v>0</v>
      </c>
      <c r="S109" s="369">
        <v>0</v>
      </c>
      <c r="T109" s="369">
        <v>0</v>
      </c>
      <c r="U109" s="369">
        <v>0</v>
      </c>
      <c r="V109" s="369">
        <v>0</v>
      </c>
      <c r="W109" s="369">
        <v>0</v>
      </c>
      <c r="X109" s="369">
        <v>0</v>
      </c>
      <c r="Y109" s="369">
        <v>0</v>
      </c>
      <c r="Z109" s="369">
        <v>0</v>
      </c>
      <c r="AA109" s="369">
        <v>3</v>
      </c>
      <c r="AB109" s="369">
        <v>3</v>
      </c>
      <c r="AC109" s="369">
        <v>3</v>
      </c>
      <c r="AD109" s="369">
        <v>2</v>
      </c>
      <c r="AE109" s="369">
        <v>6</v>
      </c>
      <c r="AF109" s="369">
        <v>3</v>
      </c>
      <c r="AG109" s="369">
        <v>0</v>
      </c>
      <c r="AJ109" s="349"/>
      <c r="AK109" s="356">
        <v>6400</v>
      </c>
      <c r="AL109" s="356"/>
      <c r="AM109" s="362" t="s">
        <v>142</v>
      </c>
      <c r="AN109" s="365" t="s">
        <v>136</v>
      </c>
      <c r="AO109" s="380">
        <f t="shared" si="15"/>
        <v>23</v>
      </c>
      <c r="AP109" s="384">
        <v>0</v>
      </c>
      <c r="AQ109" s="388">
        <v>0</v>
      </c>
      <c r="AR109" s="388">
        <v>0</v>
      </c>
      <c r="AS109" s="388">
        <v>0</v>
      </c>
      <c r="AT109" s="388">
        <v>0</v>
      </c>
      <c r="AU109" s="388">
        <v>0</v>
      </c>
      <c r="AV109" s="388">
        <v>0</v>
      </c>
      <c r="AW109" s="388">
        <v>0</v>
      </c>
      <c r="AX109" s="388">
        <v>0</v>
      </c>
      <c r="AY109" s="388">
        <v>0</v>
      </c>
      <c r="AZ109" s="388">
        <v>0</v>
      </c>
      <c r="BA109" s="388">
        <v>0</v>
      </c>
      <c r="BB109" s="388">
        <v>0</v>
      </c>
      <c r="BC109" s="388">
        <v>0</v>
      </c>
      <c r="BD109" s="388">
        <v>0</v>
      </c>
      <c r="BE109" s="388">
        <v>0</v>
      </c>
      <c r="BF109" s="388">
        <v>0</v>
      </c>
      <c r="BG109" s="388">
        <v>0</v>
      </c>
      <c r="BH109" s="388">
        <v>0</v>
      </c>
      <c r="BI109" s="388">
        <v>1</v>
      </c>
      <c r="BJ109" s="388">
        <v>1</v>
      </c>
      <c r="BK109" s="388">
        <v>3</v>
      </c>
      <c r="BL109" s="388">
        <v>10</v>
      </c>
      <c r="BM109" s="388">
        <v>7</v>
      </c>
      <c r="BN109" s="388">
        <v>1</v>
      </c>
      <c r="BO109" s="380">
        <v>0</v>
      </c>
      <c r="BQ109" s="349"/>
      <c r="BR109" s="356">
        <v>6400</v>
      </c>
      <c r="BS109" s="356"/>
      <c r="BT109" s="362" t="s">
        <v>142</v>
      </c>
      <c r="BU109" s="365" t="s">
        <v>136</v>
      </c>
      <c r="BV109" s="399">
        <v>20</v>
      </c>
      <c r="BW109" s="406" t="s">
        <v>38</v>
      </c>
      <c r="BX109" s="410" t="s">
        <v>38</v>
      </c>
      <c r="BY109" s="410" t="s">
        <v>38</v>
      </c>
      <c r="BZ109" s="410" t="s">
        <v>38</v>
      </c>
      <c r="CA109" s="414" t="s">
        <v>38</v>
      </c>
      <c r="CB109" s="406" t="s">
        <v>38</v>
      </c>
      <c r="CC109" s="410" t="s">
        <v>38</v>
      </c>
      <c r="CD109" s="410" t="s">
        <v>38</v>
      </c>
      <c r="CE109" s="410" t="s">
        <v>38</v>
      </c>
      <c r="CF109" s="410" t="s">
        <v>38</v>
      </c>
      <c r="CG109" s="410" t="s">
        <v>38</v>
      </c>
      <c r="CH109" s="410" t="s">
        <v>38</v>
      </c>
      <c r="CI109" s="410" t="s">
        <v>38</v>
      </c>
      <c r="CJ109" s="410" t="s">
        <v>38</v>
      </c>
      <c r="CK109" s="410" t="s">
        <v>38</v>
      </c>
      <c r="CL109" s="410" t="s">
        <v>38</v>
      </c>
      <c r="CM109" s="410" t="s">
        <v>38</v>
      </c>
      <c r="CN109" s="410" t="s">
        <v>38</v>
      </c>
      <c r="CO109" s="410">
        <v>1</v>
      </c>
      <c r="CP109" s="410">
        <v>1</v>
      </c>
      <c r="CQ109" s="410">
        <v>3</v>
      </c>
      <c r="CR109" s="410">
        <v>3</v>
      </c>
      <c r="CS109" s="410">
        <v>9</v>
      </c>
      <c r="CT109" s="410">
        <v>1</v>
      </c>
      <c r="CU109" s="410">
        <v>2</v>
      </c>
      <c r="CV109" s="410" t="s">
        <v>38</v>
      </c>
      <c r="CW109" s="426" t="s">
        <v>38</v>
      </c>
      <c r="CZ109" s="349"/>
      <c r="DA109" s="356">
        <v>6400</v>
      </c>
      <c r="DB109" s="356"/>
      <c r="DC109" s="362" t="s">
        <v>142</v>
      </c>
      <c r="DD109" s="365" t="s">
        <v>136</v>
      </c>
      <c r="DE109" s="399">
        <v>10</v>
      </c>
      <c r="DF109" s="406" t="s">
        <v>38</v>
      </c>
      <c r="DG109" s="410" t="s">
        <v>38</v>
      </c>
      <c r="DH109" s="410" t="s">
        <v>38</v>
      </c>
      <c r="DI109" s="410" t="s">
        <v>38</v>
      </c>
      <c r="DJ109" s="414" t="s">
        <v>38</v>
      </c>
      <c r="DK109" s="406" t="s">
        <v>38</v>
      </c>
      <c r="DL109" s="410" t="s">
        <v>38</v>
      </c>
      <c r="DM109" s="410" t="s">
        <v>38</v>
      </c>
      <c r="DN109" s="410" t="s">
        <v>38</v>
      </c>
      <c r="DO109" s="410" t="s">
        <v>38</v>
      </c>
      <c r="DP109" s="410" t="s">
        <v>38</v>
      </c>
      <c r="DQ109" s="410" t="s">
        <v>38</v>
      </c>
      <c r="DR109" s="410" t="s">
        <v>38</v>
      </c>
      <c r="DS109" s="410" t="s">
        <v>38</v>
      </c>
      <c r="DT109" s="410" t="s">
        <v>38</v>
      </c>
      <c r="DU109" s="410" t="s">
        <v>38</v>
      </c>
      <c r="DV109" s="410" t="s">
        <v>38</v>
      </c>
      <c r="DW109" s="410" t="s">
        <v>38</v>
      </c>
      <c r="DX109" s="410">
        <v>2</v>
      </c>
      <c r="DY109" s="410" t="s">
        <v>38</v>
      </c>
      <c r="DZ109" s="410" t="s">
        <v>38</v>
      </c>
      <c r="EA109" s="410">
        <v>3</v>
      </c>
      <c r="EB109" s="410">
        <v>3</v>
      </c>
      <c r="EC109" s="410">
        <v>2</v>
      </c>
      <c r="ED109" s="410" t="s">
        <v>38</v>
      </c>
      <c r="EE109" s="410" t="s">
        <v>38</v>
      </c>
      <c r="EF109" s="426" t="s">
        <v>38</v>
      </c>
      <c r="EH109" s="349"/>
      <c r="EI109" s="356">
        <v>6400</v>
      </c>
      <c r="EJ109" s="356"/>
      <c r="EK109" s="362" t="s">
        <v>142</v>
      </c>
      <c r="EL109" s="365" t="s">
        <v>136</v>
      </c>
      <c r="EM109" s="429">
        <v>14</v>
      </c>
      <c r="EN109" s="432" t="s">
        <v>38</v>
      </c>
      <c r="EO109" s="435" t="s">
        <v>38</v>
      </c>
      <c r="EP109" s="435" t="s">
        <v>38</v>
      </c>
      <c r="EQ109" s="435" t="s">
        <v>38</v>
      </c>
      <c r="ER109" s="426" t="s">
        <v>38</v>
      </c>
      <c r="ES109" s="432" t="s">
        <v>38</v>
      </c>
      <c r="ET109" s="435" t="s">
        <v>38</v>
      </c>
      <c r="EU109" s="435" t="s">
        <v>38</v>
      </c>
      <c r="EV109" s="435" t="s">
        <v>38</v>
      </c>
      <c r="EW109" s="435" t="s">
        <v>38</v>
      </c>
      <c r="EX109" s="435" t="s">
        <v>38</v>
      </c>
      <c r="EY109" s="435" t="s">
        <v>38</v>
      </c>
      <c r="EZ109" s="435" t="s">
        <v>38</v>
      </c>
      <c r="FA109" s="435" t="s">
        <v>38</v>
      </c>
      <c r="FB109" s="435" t="s">
        <v>38</v>
      </c>
      <c r="FC109" s="435" t="s">
        <v>38</v>
      </c>
      <c r="FD109" s="435" t="s">
        <v>38</v>
      </c>
      <c r="FE109" s="435" t="s">
        <v>38</v>
      </c>
      <c r="FF109" s="435">
        <v>1</v>
      </c>
      <c r="FG109" s="435" t="s">
        <v>38</v>
      </c>
      <c r="FH109" s="435">
        <v>3</v>
      </c>
      <c r="FI109" s="435">
        <v>3</v>
      </c>
      <c r="FJ109" s="435">
        <v>4</v>
      </c>
      <c r="FK109" s="435">
        <v>3</v>
      </c>
      <c r="FL109" s="435" t="s">
        <v>38</v>
      </c>
      <c r="FM109" s="435" t="s">
        <v>38</v>
      </c>
      <c r="FN109" s="426" t="s">
        <v>38</v>
      </c>
      <c r="FP109" s="349"/>
      <c r="FQ109" s="356">
        <v>6400</v>
      </c>
      <c r="FR109" s="356"/>
      <c r="FS109" s="362" t="s">
        <v>142</v>
      </c>
      <c r="FT109" s="365" t="s">
        <v>136</v>
      </c>
      <c r="FU109" s="399">
        <v>18</v>
      </c>
      <c r="FV109" s="406" t="s">
        <v>38</v>
      </c>
      <c r="FW109" s="410" t="s">
        <v>38</v>
      </c>
      <c r="FX109" s="410" t="s">
        <v>38</v>
      </c>
      <c r="FY109" s="410" t="s">
        <v>38</v>
      </c>
      <c r="FZ109" s="414" t="s">
        <v>38</v>
      </c>
      <c r="GA109" s="406" t="s">
        <v>38</v>
      </c>
      <c r="GB109" s="410" t="s">
        <v>38</v>
      </c>
      <c r="GC109" s="410" t="s">
        <v>38</v>
      </c>
      <c r="GD109" s="410" t="s">
        <v>38</v>
      </c>
      <c r="GE109" s="410" t="s">
        <v>38</v>
      </c>
      <c r="GF109" s="410" t="s">
        <v>38</v>
      </c>
      <c r="GG109" s="410" t="s">
        <v>38</v>
      </c>
      <c r="GH109" s="410" t="s">
        <v>38</v>
      </c>
      <c r="GI109" s="410" t="s">
        <v>38</v>
      </c>
      <c r="GJ109" s="410" t="s">
        <v>38</v>
      </c>
      <c r="GK109" s="410" t="s">
        <v>38</v>
      </c>
      <c r="GL109" s="410" t="s">
        <v>38</v>
      </c>
      <c r="GM109" s="410" t="s">
        <v>38</v>
      </c>
      <c r="GN109" s="410" t="s">
        <v>38</v>
      </c>
      <c r="GO109" s="410">
        <v>3</v>
      </c>
      <c r="GP109" s="410" t="s">
        <v>38</v>
      </c>
      <c r="GQ109" s="410">
        <v>4</v>
      </c>
      <c r="GR109" s="410">
        <v>8</v>
      </c>
      <c r="GS109" s="410">
        <v>1</v>
      </c>
      <c r="GT109" s="410">
        <v>2</v>
      </c>
      <c r="GU109" s="410" t="s">
        <v>38</v>
      </c>
      <c r="GV109" s="426" t="s">
        <v>38</v>
      </c>
      <c r="GX109" s="349"/>
      <c r="GY109" s="356">
        <v>6400</v>
      </c>
      <c r="GZ109" s="356"/>
      <c r="HA109" s="362" t="s">
        <v>142</v>
      </c>
      <c r="HB109" s="365" t="s">
        <v>136</v>
      </c>
      <c r="HC109" s="399">
        <v>13</v>
      </c>
      <c r="HD109" s="406" t="s">
        <v>38</v>
      </c>
      <c r="HE109" s="410" t="s">
        <v>38</v>
      </c>
      <c r="HF109" s="410" t="s">
        <v>38</v>
      </c>
      <c r="HG109" s="410" t="s">
        <v>38</v>
      </c>
      <c r="HH109" s="414" t="s">
        <v>38</v>
      </c>
      <c r="HI109" s="418" t="s">
        <v>38</v>
      </c>
      <c r="HJ109" s="410" t="s">
        <v>38</v>
      </c>
      <c r="HK109" s="410" t="s">
        <v>38</v>
      </c>
      <c r="HL109" s="410" t="s">
        <v>38</v>
      </c>
      <c r="HM109" s="410" t="s">
        <v>38</v>
      </c>
      <c r="HN109" s="410" t="s">
        <v>38</v>
      </c>
      <c r="HO109" s="410" t="s">
        <v>38</v>
      </c>
      <c r="HP109" s="410" t="s">
        <v>38</v>
      </c>
      <c r="HQ109" s="410" t="s">
        <v>38</v>
      </c>
      <c r="HR109" s="410" t="s">
        <v>38</v>
      </c>
      <c r="HS109" s="410" t="s">
        <v>38</v>
      </c>
      <c r="HT109" s="410" t="s">
        <v>38</v>
      </c>
      <c r="HU109" s="410" t="s">
        <v>38</v>
      </c>
      <c r="HV109" s="410" t="s">
        <v>38</v>
      </c>
      <c r="HW109" s="410" t="s">
        <v>38</v>
      </c>
      <c r="HX109" s="410">
        <v>1</v>
      </c>
      <c r="HY109" s="410">
        <v>6</v>
      </c>
      <c r="HZ109" s="410">
        <v>4</v>
      </c>
      <c r="IA109" s="410">
        <v>1</v>
      </c>
      <c r="IB109" s="410">
        <v>1</v>
      </c>
      <c r="IC109" s="410" t="s">
        <v>38</v>
      </c>
      <c r="ID109" s="426" t="s">
        <v>38</v>
      </c>
      <c r="IF109" s="349"/>
      <c r="IG109" s="356">
        <v>6400</v>
      </c>
      <c r="IH109" s="356"/>
      <c r="II109" s="362" t="s">
        <v>142</v>
      </c>
      <c r="IJ109" s="365" t="s">
        <v>136</v>
      </c>
      <c r="IK109" s="399">
        <v>9</v>
      </c>
      <c r="IL109" s="406" t="s">
        <v>38</v>
      </c>
      <c r="IM109" s="410" t="s">
        <v>38</v>
      </c>
      <c r="IN109" s="410" t="s">
        <v>38</v>
      </c>
      <c r="IO109" s="410" t="s">
        <v>38</v>
      </c>
      <c r="IP109" s="414" t="s">
        <v>38</v>
      </c>
      <c r="IQ109" s="418" t="s">
        <v>38</v>
      </c>
      <c r="IR109" s="410" t="s">
        <v>38</v>
      </c>
      <c r="IS109" s="410" t="s">
        <v>38</v>
      </c>
      <c r="IT109" s="410" t="s">
        <v>38</v>
      </c>
      <c r="IU109" s="410" t="s">
        <v>38</v>
      </c>
      <c r="IV109" s="410" t="s">
        <v>38</v>
      </c>
      <c r="IW109" s="410" t="s">
        <v>38</v>
      </c>
      <c r="IX109" s="410" t="s">
        <v>38</v>
      </c>
      <c r="IY109" s="410" t="s">
        <v>38</v>
      </c>
      <c r="IZ109" s="410" t="s">
        <v>38</v>
      </c>
      <c r="JA109" s="410" t="s">
        <v>38</v>
      </c>
      <c r="JB109" s="410" t="s">
        <v>38</v>
      </c>
      <c r="JC109" s="410" t="s">
        <v>38</v>
      </c>
      <c r="JD109" s="410" t="s">
        <v>38</v>
      </c>
      <c r="JE109" s="410">
        <v>2</v>
      </c>
      <c r="JF109" s="410">
        <v>3</v>
      </c>
      <c r="JG109" s="410">
        <v>1</v>
      </c>
      <c r="JH109" s="410">
        <v>2</v>
      </c>
      <c r="JI109" s="410">
        <v>1</v>
      </c>
      <c r="JJ109" s="410" t="s">
        <v>38</v>
      </c>
      <c r="JK109" s="410" t="s">
        <v>38</v>
      </c>
      <c r="JL109" s="426" t="s">
        <v>38</v>
      </c>
      <c r="JN109" s="349"/>
      <c r="JO109" s="356">
        <v>6400</v>
      </c>
      <c r="JP109" s="356"/>
      <c r="JQ109" s="362" t="s">
        <v>142</v>
      </c>
      <c r="JR109" s="365" t="s">
        <v>136</v>
      </c>
      <c r="JS109" s="399">
        <v>6</v>
      </c>
      <c r="JT109" s="406" t="s">
        <v>38</v>
      </c>
      <c r="JU109" s="410" t="s">
        <v>38</v>
      </c>
      <c r="JV109" s="410" t="s">
        <v>38</v>
      </c>
      <c r="JW109" s="410" t="s">
        <v>38</v>
      </c>
      <c r="JX109" s="414" t="s">
        <v>38</v>
      </c>
      <c r="JY109" s="418" t="s">
        <v>38</v>
      </c>
      <c r="JZ109" s="410" t="s">
        <v>38</v>
      </c>
      <c r="KA109" s="410" t="s">
        <v>38</v>
      </c>
      <c r="KB109" s="410" t="s">
        <v>38</v>
      </c>
      <c r="KC109" s="410" t="s">
        <v>38</v>
      </c>
      <c r="KD109" s="410" t="s">
        <v>38</v>
      </c>
      <c r="KE109" s="410" t="s">
        <v>38</v>
      </c>
      <c r="KF109" s="410" t="s">
        <v>38</v>
      </c>
      <c r="KG109" s="410" t="s">
        <v>38</v>
      </c>
      <c r="KH109" s="410" t="s">
        <v>38</v>
      </c>
      <c r="KI109" s="410" t="s">
        <v>38</v>
      </c>
      <c r="KJ109" s="410" t="s">
        <v>38</v>
      </c>
      <c r="KK109" s="410" t="s">
        <v>38</v>
      </c>
      <c r="KL109" s="410">
        <v>1</v>
      </c>
      <c r="KM109" s="410" t="s">
        <v>38</v>
      </c>
      <c r="KN109" s="410" t="s">
        <v>38</v>
      </c>
      <c r="KO109" s="410">
        <v>4</v>
      </c>
      <c r="KP109" s="410" t="s">
        <v>38</v>
      </c>
      <c r="KQ109" s="410" t="s">
        <v>38</v>
      </c>
      <c r="KR109" s="410">
        <v>1</v>
      </c>
      <c r="KS109" s="410" t="s">
        <v>38</v>
      </c>
      <c r="KT109" s="426" t="s">
        <v>38</v>
      </c>
    </row>
    <row r="110" spans="2:306" ht="18.75" customHeight="1">
      <c r="B110" s="349"/>
      <c r="C110" s="356"/>
      <c r="D110" s="356"/>
      <c r="E110" s="362"/>
      <c r="F110" s="366" t="s">
        <v>17</v>
      </c>
      <c r="G110" s="370">
        <f t="shared" si="14"/>
        <v>40</v>
      </c>
      <c r="H110" s="370">
        <v>0</v>
      </c>
      <c r="I110" s="370">
        <v>0</v>
      </c>
      <c r="J110" s="370">
        <v>0</v>
      </c>
      <c r="K110" s="370">
        <v>0</v>
      </c>
      <c r="L110" s="370">
        <v>0</v>
      </c>
      <c r="M110" s="370">
        <v>0</v>
      </c>
      <c r="N110" s="370">
        <v>0</v>
      </c>
      <c r="O110" s="370">
        <v>0</v>
      </c>
      <c r="P110" s="370">
        <v>0</v>
      </c>
      <c r="Q110" s="370">
        <v>0</v>
      </c>
      <c r="R110" s="370">
        <v>0</v>
      </c>
      <c r="S110" s="370">
        <v>0</v>
      </c>
      <c r="T110" s="370">
        <v>0</v>
      </c>
      <c r="U110" s="370">
        <v>0</v>
      </c>
      <c r="V110" s="370">
        <v>0</v>
      </c>
      <c r="W110" s="370">
        <v>0</v>
      </c>
      <c r="X110" s="370">
        <v>0</v>
      </c>
      <c r="Y110" s="370">
        <v>0</v>
      </c>
      <c r="Z110" s="370">
        <v>0</v>
      </c>
      <c r="AA110" s="370">
        <v>1</v>
      </c>
      <c r="AB110" s="370">
        <v>4</v>
      </c>
      <c r="AC110" s="370">
        <v>3</v>
      </c>
      <c r="AD110" s="370">
        <v>13</v>
      </c>
      <c r="AE110" s="370">
        <v>9</v>
      </c>
      <c r="AF110" s="370">
        <v>10</v>
      </c>
      <c r="AG110" s="370">
        <v>0</v>
      </c>
      <c r="AJ110" s="349"/>
      <c r="AK110" s="356"/>
      <c r="AL110" s="356"/>
      <c r="AM110" s="362"/>
      <c r="AN110" s="366" t="s">
        <v>17</v>
      </c>
      <c r="AO110" s="381">
        <f t="shared" si="15"/>
        <v>31</v>
      </c>
      <c r="AP110" s="385">
        <v>0</v>
      </c>
      <c r="AQ110" s="389">
        <v>0</v>
      </c>
      <c r="AR110" s="389">
        <v>0</v>
      </c>
      <c r="AS110" s="389">
        <v>0</v>
      </c>
      <c r="AT110" s="389">
        <v>0</v>
      </c>
      <c r="AU110" s="389">
        <v>0</v>
      </c>
      <c r="AV110" s="389">
        <v>0</v>
      </c>
      <c r="AW110" s="389">
        <v>0</v>
      </c>
      <c r="AX110" s="389">
        <v>0</v>
      </c>
      <c r="AY110" s="389">
        <v>0</v>
      </c>
      <c r="AZ110" s="389">
        <v>0</v>
      </c>
      <c r="BA110" s="389">
        <v>0</v>
      </c>
      <c r="BB110" s="389">
        <v>0</v>
      </c>
      <c r="BC110" s="389">
        <v>0</v>
      </c>
      <c r="BD110" s="389">
        <v>0</v>
      </c>
      <c r="BE110" s="389">
        <v>0</v>
      </c>
      <c r="BF110" s="389">
        <v>0</v>
      </c>
      <c r="BG110" s="389">
        <v>0</v>
      </c>
      <c r="BH110" s="389">
        <v>0</v>
      </c>
      <c r="BI110" s="389">
        <v>0</v>
      </c>
      <c r="BJ110" s="389">
        <v>0</v>
      </c>
      <c r="BK110" s="389">
        <v>3</v>
      </c>
      <c r="BL110" s="389">
        <v>7</v>
      </c>
      <c r="BM110" s="389">
        <v>9</v>
      </c>
      <c r="BN110" s="389">
        <v>12</v>
      </c>
      <c r="BO110" s="381">
        <v>0</v>
      </c>
      <c r="BQ110" s="349"/>
      <c r="BR110" s="356"/>
      <c r="BS110" s="356"/>
      <c r="BT110" s="362"/>
      <c r="BU110" s="366" t="s">
        <v>17</v>
      </c>
      <c r="BV110" s="400">
        <v>35</v>
      </c>
      <c r="BW110" s="405" t="s">
        <v>38</v>
      </c>
      <c r="BX110" s="409" t="s">
        <v>38</v>
      </c>
      <c r="BY110" s="409" t="s">
        <v>38</v>
      </c>
      <c r="BZ110" s="409" t="s">
        <v>38</v>
      </c>
      <c r="CA110" s="413" t="s">
        <v>38</v>
      </c>
      <c r="CB110" s="405" t="s">
        <v>38</v>
      </c>
      <c r="CC110" s="409" t="s">
        <v>38</v>
      </c>
      <c r="CD110" s="409" t="s">
        <v>38</v>
      </c>
      <c r="CE110" s="409" t="s">
        <v>38</v>
      </c>
      <c r="CF110" s="409" t="s">
        <v>38</v>
      </c>
      <c r="CG110" s="409" t="s">
        <v>38</v>
      </c>
      <c r="CH110" s="409" t="s">
        <v>38</v>
      </c>
      <c r="CI110" s="409" t="s">
        <v>38</v>
      </c>
      <c r="CJ110" s="409" t="s">
        <v>38</v>
      </c>
      <c r="CK110" s="409" t="s">
        <v>38</v>
      </c>
      <c r="CL110" s="409" t="s">
        <v>38</v>
      </c>
      <c r="CM110" s="409" t="s">
        <v>38</v>
      </c>
      <c r="CN110" s="409" t="s">
        <v>38</v>
      </c>
      <c r="CO110" s="409">
        <v>1</v>
      </c>
      <c r="CP110" s="409" t="s">
        <v>38</v>
      </c>
      <c r="CQ110" s="409">
        <v>1</v>
      </c>
      <c r="CR110" s="409">
        <v>4</v>
      </c>
      <c r="CS110" s="409">
        <v>14</v>
      </c>
      <c r="CT110" s="409">
        <v>9</v>
      </c>
      <c r="CU110" s="409">
        <v>6</v>
      </c>
      <c r="CV110" s="409" t="s">
        <v>38</v>
      </c>
      <c r="CW110" s="425" t="s">
        <v>38</v>
      </c>
      <c r="CZ110" s="349"/>
      <c r="DA110" s="356"/>
      <c r="DB110" s="356"/>
      <c r="DC110" s="362"/>
      <c r="DD110" s="366" t="s">
        <v>17</v>
      </c>
      <c r="DE110" s="400">
        <v>42</v>
      </c>
      <c r="DF110" s="405" t="s">
        <v>38</v>
      </c>
      <c r="DG110" s="409" t="s">
        <v>38</v>
      </c>
      <c r="DH110" s="409" t="s">
        <v>38</v>
      </c>
      <c r="DI110" s="409" t="s">
        <v>38</v>
      </c>
      <c r="DJ110" s="413" t="s">
        <v>38</v>
      </c>
      <c r="DK110" s="405" t="s">
        <v>38</v>
      </c>
      <c r="DL110" s="409" t="s">
        <v>38</v>
      </c>
      <c r="DM110" s="409" t="s">
        <v>38</v>
      </c>
      <c r="DN110" s="409" t="s">
        <v>38</v>
      </c>
      <c r="DO110" s="409" t="s">
        <v>38</v>
      </c>
      <c r="DP110" s="409" t="s">
        <v>38</v>
      </c>
      <c r="DQ110" s="409" t="s">
        <v>38</v>
      </c>
      <c r="DR110" s="409" t="s">
        <v>38</v>
      </c>
      <c r="DS110" s="409" t="s">
        <v>38</v>
      </c>
      <c r="DT110" s="409" t="s">
        <v>38</v>
      </c>
      <c r="DU110" s="409" t="s">
        <v>38</v>
      </c>
      <c r="DV110" s="409" t="s">
        <v>38</v>
      </c>
      <c r="DW110" s="409">
        <v>1</v>
      </c>
      <c r="DX110" s="409" t="s">
        <v>38</v>
      </c>
      <c r="DY110" s="409" t="s">
        <v>38</v>
      </c>
      <c r="DZ110" s="409">
        <v>1</v>
      </c>
      <c r="EA110" s="409">
        <v>7</v>
      </c>
      <c r="EB110" s="409">
        <v>14</v>
      </c>
      <c r="EC110" s="409">
        <v>14</v>
      </c>
      <c r="ED110" s="409">
        <v>5</v>
      </c>
      <c r="EE110" s="409" t="s">
        <v>38</v>
      </c>
      <c r="EF110" s="425" t="s">
        <v>38</v>
      </c>
      <c r="EH110" s="349"/>
      <c r="EI110" s="356"/>
      <c r="EJ110" s="356"/>
      <c r="EK110" s="362"/>
      <c r="EL110" s="366" t="s">
        <v>17</v>
      </c>
      <c r="EM110" s="428">
        <v>29</v>
      </c>
      <c r="EN110" s="431" t="s">
        <v>38</v>
      </c>
      <c r="EO110" s="434" t="s">
        <v>38</v>
      </c>
      <c r="EP110" s="434" t="s">
        <v>38</v>
      </c>
      <c r="EQ110" s="434" t="s">
        <v>38</v>
      </c>
      <c r="ER110" s="425" t="s">
        <v>38</v>
      </c>
      <c r="ES110" s="431" t="s">
        <v>38</v>
      </c>
      <c r="ET110" s="434" t="s">
        <v>38</v>
      </c>
      <c r="EU110" s="434" t="s">
        <v>38</v>
      </c>
      <c r="EV110" s="434" t="s">
        <v>38</v>
      </c>
      <c r="EW110" s="434" t="s">
        <v>38</v>
      </c>
      <c r="EX110" s="434" t="s">
        <v>38</v>
      </c>
      <c r="EY110" s="434" t="s">
        <v>38</v>
      </c>
      <c r="EZ110" s="434" t="s">
        <v>38</v>
      </c>
      <c r="FA110" s="434" t="s">
        <v>38</v>
      </c>
      <c r="FB110" s="434" t="s">
        <v>38</v>
      </c>
      <c r="FC110" s="434" t="s">
        <v>38</v>
      </c>
      <c r="FD110" s="434" t="s">
        <v>38</v>
      </c>
      <c r="FE110" s="434" t="s">
        <v>38</v>
      </c>
      <c r="FF110" s="434" t="s">
        <v>38</v>
      </c>
      <c r="FG110" s="434">
        <v>1</v>
      </c>
      <c r="FH110" s="434">
        <v>1</v>
      </c>
      <c r="FI110" s="434">
        <v>5</v>
      </c>
      <c r="FJ110" s="434">
        <v>7</v>
      </c>
      <c r="FK110" s="434">
        <v>9</v>
      </c>
      <c r="FL110" s="434">
        <v>5</v>
      </c>
      <c r="FM110" s="434">
        <v>1</v>
      </c>
      <c r="FN110" s="425" t="s">
        <v>38</v>
      </c>
      <c r="FP110" s="349"/>
      <c r="FQ110" s="356"/>
      <c r="FR110" s="356"/>
      <c r="FS110" s="362"/>
      <c r="FT110" s="366" t="s">
        <v>17</v>
      </c>
      <c r="FU110" s="400">
        <v>27</v>
      </c>
      <c r="FV110" s="405" t="s">
        <v>38</v>
      </c>
      <c r="FW110" s="409" t="s">
        <v>38</v>
      </c>
      <c r="FX110" s="409" t="s">
        <v>38</v>
      </c>
      <c r="FY110" s="409" t="s">
        <v>38</v>
      </c>
      <c r="FZ110" s="413" t="s">
        <v>38</v>
      </c>
      <c r="GA110" s="405" t="s">
        <v>38</v>
      </c>
      <c r="GB110" s="409" t="s">
        <v>38</v>
      </c>
      <c r="GC110" s="409" t="s">
        <v>38</v>
      </c>
      <c r="GD110" s="409" t="s">
        <v>38</v>
      </c>
      <c r="GE110" s="409" t="s">
        <v>38</v>
      </c>
      <c r="GF110" s="409" t="s">
        <v>38</v>
      </c>
      <c r="GG110" s="409" t="s">
        <v>38</v>
      </c>
      <c r="GH110" s="409" t="s">
        <v>38</v>
      </c>
      <c r="GI110" s="409" t="s">
        <v>38</v>
      </c>
      <c r="GJ110" s="409" t="s">
        <v>38</v>
      </c>
      <c r="GK110" s="409" t="s">
        <v>38</v>
      </c>
      <c r="GL110" s="409" t="s">
        <v>38</v>
      </c>
      <c r="GM110" s="409" t="s">
        <v>38</v>
      </c>
      <c r="GN110" s="409" t="s">
        <v>38</v>
      </c>
      <c r="GO110" s="409" t="s">
        <v>38</v>
      </c>
      <c r="GP110" s="409">
        <v>1</v>
      </c>
      <c r="GQ110" s="409">
        <v>3</v>
      </c>
      <c r="GR110" s="409">
        <v>10</v>
      </c>
      <c r="GS110" s="409">
        <v>10</v>
      </c>
      <c r="GT110" s="409">
        <v>3</v>
      </c>
      <c r="GU110" s="409" t="s">
        <v>38</v>
      </c>
      <c r="GV110" s="425" t="s">
        <v>38</v>
      </c>
      <c r="GX110" s="349"/>
      <c r="GY110" s="356"/>
      <c r="GZ110" s="356"/>
      <c r="HA110" s="362"/>
      <c r="HB110" s="366" t="s">
        <v>17</v>
      </c>
      <c r="HC110" s="400">
        <v>19</v>
      </c>
      <c r="HD110" s="405" t="s">
        <v>38</v>
      </c>
      <c r="HE110" s="409" t="s">
        <v>38</v>
      </c>
      <c r="HF110" s="409" t="s">
        <v>38</v>
      </c>
      <c r="HG110" s="409" t="s">
        <v>38</v>
      </c>
      <c r="HH110" s="413" t="s">
        <v>38</v>
      </c>
      <c r="HI110" s="417" t="s">
        <v>38</v>
      </c>
      <c r="HJ110" s="409" t="s">
        <v>38</v>
      </c>
      <c r="HK110" s="409" t="s">
        <v>38</v>
      </c>
      <c r="HL110" s="409" t="s">
        <v>38</v>
      </c>
      <c r="HM110" s="409" t="s">
        <v>38</v>
      </c>
      <c r="HN110" s="409" t="s">
        <v>38</v>
      </c>
      <c r="HO110" s="409" t="s">
        <v>38</v>
      </c>
      <c r="HP110" s="409" t="s">
        <v>38</v>
      </c>
      <c r="HQ110" s="409" t="s">
        <v>38</v>
      </c>
      <c r="HR110" s="409" t="s">
        <v>38</v>
      </c>
      <c r="HS110" s="409" t="s">
        <v>38</v>
      </c>
      <c r="HT110" s="409" t="s">
        <v>38</v>
      </c>
      <c r="HU110" s="409" t="s">
        <v>38</v>
      </c>
      <c r="HV110" s="409">
        <v>1</v>
      </c>
      <c r="HW110" s="409" t="s">
        <v>38</v>
      </c>
      <c r="HX110" s="409">
        <v>1</v>
      </c>
      <c r="HY110" s="409">
        <v>3</v>
      </c>
      <c r="HZ110" s="409">
        <v>5</v>
      </c>
      <c r="IA110" s="409">
        <v>5</v>
      </c>
      <c r="IB110" s="409">
        <v>4</v>
      </c>
      <c r="IC110" s="409" t="s">
        <v>38</v>
      </c>
      <c r="ID110" s="425" t="s">
        <v>38</v>
      </c>
      <c r="IF110" s="349"/>
      <c r="IG110" s="356"/>
      <c r="IH110" s="356"/>
      <c r="II110" s="362"/>
      <c r="IJ110" s="366" t="s">
        <v>17</v>
      </c>
      <c r="IK110" s="400">
        <v>10</v>
      </c>
      <c r="IL110" s="405" t="s">
        <v>38</v>
      </c>
      <c r="IM110" s="409" t="s">
        <v>38</v>
      </c>
      <c r="IN110" s="409" t="s">
        <v>38</v>
      </c>
      <c r="IO110" s="409" t="s">
        <v>38</v>
      </c>
      <c r="IP110" s="413" t="s">
        <v>38</v>
      </c>
      <c r="IQ110" s="417" t="s">
        <v>38</v>
      </c>
      <c r="IR110" s="409" t="s">
        <v>38</v>
      </c>
      <c r="IS110" s="409" t="s">
        <v>38</v>
      </c>
      <c r="IT110" s="409" t="s">
        <v>38</v>
      </c>
      <c r="IU110" s="409" t="s">
        <v>38</v>
      </c>
      <c r="IV110" s="409" t="s">
        <v>38</v>
      </c>
      <c r="IW110" s="409" t="s">
        <v>38</v>
      </c>
      <c r="IX110" s="409" t="s">
        <v>38</v>
      </c>
      <c r="IY110" s="409" t="s">
        <v>38</v>
      </c>
      <c r="IZ110" s="409" t="s">
        <v>38</v>
      </c>
      <c r="JA110" s="409" t="s">
        <v>38</v>
      </c>
      <c r="JB110" s="409" t="s">
        <v>38</v>
      </c>
      <c r="JC110" s="409" t="s">
        <v>38</v>
      </c>
      <c r="JD110" s="409" t="s">
        <v>38</v>
      </c>
      <c r="JE110" s="409" t="s">
        <v>38</v>
      </c>
      <c r="JF110" s="409">
        <v>2</v>
      </c>
      <c r="JG110" s="409">
        <v>2</v>
      </c>
      <c r="JH110" s="409">
        <v>1</v>
      </c>
      <c r="JI110" s="409">
        <v>4</v>
      </c>
      <c r="JJ110" s="409">
        <v>1</v>
      </c>
      <c r="JK110" s="409" t="s">
        <v>38</v>
      </c>
      <c r="JL110" s="425" t="s">
        <v>38</v>
      </c>
      <c r="JN110" s="349"/>
      <c r="JO110" s="356"/>
      <c r="JP110" s="356"/>
      <c r="JQ110" s="362"/>
      <c r="JR110" s="366" t="s">
        <v>17</v>
      </c>
      <c r="JS110" s="400">
        <v>10</v>
      </c>
      <c r="JT110" s="405" t="s">
        <v>38</v>
      </c>
      <c r="JU110" s="409" t="s">
        <v>38</v>
      </c>
      <c r="JV110" s="409" t="s">
        <v>38</v>
      </c>
      <c r="JW110" s="409" t="s">
        <v>38</v>
      </c>
      <c r="JX110" s="413" t="s">
        <v>38</v>
      </c>
      <c r="JY110" s="417" t="s">
        <v>38</v>
      </c>
      <c r="JZ110" s="409" t="s">
        <v>38</v>
      </c>
      <c r="KA110" s="409" t="s">
        <v>38</v>
      </c>
      <c r="KB110" s="409" t="s">
        <v>38</v>
      </c>
      <c r="KC110" s="409" t="s">
        <v>38</v>
      </c>
      <c r="KD110" s="409" t="s">
        <v>38</v>
      </c>
      <c r="KE110" s="409" t="s">
        <v>38</v>
      </c>
      <c r="KF110" s="409" t="s">
        <v>38</v>
      </c>
      <c r="KG110" s="409" t="s">
        <v>38</v>
      </c>
      <c r="KH110" s="409" t="s">
        <v>38</v>
      </c>
      <c r="KI110" s="409" t="s">
        <v>38</v>
      </c>
      <c r="KJ110" s="409" t="s">
        <v>38</v>
      </c>
      <c r="KK110" s="409" t="s">
        <v>38</v>
      </c>
      <c r="KL110" s="409" t="s">
        <v>38</v>
      </c>
      <c r="KM110" s="409">
        <v>1</v>
      </c>
      <c r="KN110" s="409">
        <v>2</v>
      </c>
      <c r="KO110" s="409">
        <v>1</v>
      </c>
      <c r="KP110" s="409">
        <v>1</v>
      </c>
      <c r="KQ110" s="409">
        <v>1</v>
      </c>
      <c r="KR110" s="409">
        <v>4</v>
      </c>
      <c r="KS110" s="409" t="s">
        <v>38</v>
      </c>
      <c r="KT110" s="425" t="s">
        <v>38</v>
      </c>
    </row>
    <row r="111" spans="2:306" ht="18.75" customHeight="1">
      <c r="B111" s="349"/>
      <c r="C111" s="356">
        <v>6500</v>
      </c>
      <c r="D111" s="356"/>
      <c r="E111" s="362" t="s">
        <v>378</v>
      </c>
      <c r="F111" s="365" t="s">
        <v>136</v>
      </c>
      <c r="G111" s="369">
        <f t="shared" si="14"/>
        <v>16</v>
      </c>
      <c r="H111" s="369">
        <v>0</v>
      </c>
      <c r="I111" s="369">
        <v>0</v>
      </c>
      <c r="J111" s="369">
        <v>0</v>
      </c>
      <c r="K111" s="369">
        <v>0</v>
      </c>
      <c r="L111" s="369">
        <v>0</v>
      </c>
      <c r="M111" s="369">
        <v>0</v>
      </c>
      <c r="N111" s="369">
        <v>0</v>
      </c>
      <c r="O111" s="369">
        <v>0</v>
      </c>
      <c r="P111" s="369">
        <v>0</v>
      </c>
      <c r="Q111" s="369">
        <v>0</v>
      </c>
      <c r="R111" s="369">
        <v>0</v>
      </c>
      <c r="S111" s="369">
        <v>0</v>
      </c>
      <c r="T111" s="369">
        <v>0</v>
      </c>
      <c r="U111" s="369">
        <v>0</v>
      </c>
      <c r="V111" s="369">
        <v>1</v>
      </c>
      <c r="W111" s="369">
        <v>1</v>
      </c>
      <c r="X111" s="369">
        <v>0</v>
      </c>
      <c r="Y111" s="369">
        <v>0</v>
      </c>
      <c r="Z111" s="369">
        <v>1</v>
      </c>
      <c r="AA111" s="369">
        <v>2</v>
      </c>
      <c r="AB111" s="369">
        <v>1</v>
      </c>
      <c r="AC111" s="369">
        <v>4</v>
      </c>
      <c r="AD111" s="369">
        <v>4</v>
      </c>
      <c r="AE111" s="369">
        <v>2</v>
      </c>
      <c r="AF111" s="369">
        <v>0</v>
      </c>
      <c r="AG111" s="369">
        <v>0</v>
      </c>
      <c r="AJ111" s="349"/>
      <c r="AK111" s="356">
        <v>6500</v>
      </c>
      <c r="AL111" s="356"/>
      <c r="AM111" s="362" t="s">
        <v>378</v>
      </c>
      <c r="AN111" s="365" t="s">
        <v>136</v>
      </c>
      <c r="AO111" s="380">
        <f t="shared" si="15"/>
        <v>19</v>
      </c>
      <c r="AP111" s="384">
        <v>0</v>
      </c>
      <c r="AQ111" s="388">
        <v>0</v>
      </c>
      <c r="AR111" s="388">
        <v>0</v>
      </c>
      <c r="AS111" s="388">
        <v>0</v>
      </c>
      <c r="AT111" s="388">
        <v>0</v>
      </c>
      <c r="AU111" s="388">
        <v>0</v>
      </c>
      <c r="AV111" s="388">
        <v>0</v>
      </c>
      <c r="AW111" s="388">
        <v>0</v>
      </c>
      <c r="AX111" s="388">
        <v>0</v>
      </c>
      <c r="AY111" s="388">
        <v>0</v>
      </c>
      <c r="AZ111" s="388">
        <v>0</v>
      </c>
      <c r="BA111" s="388">
        <v>0</v>
      </c>
      <c r="BB111" s="388">
        <v>0</v>
      </c>
      <c r="BC111" s="388">
        <v>0</v>
      </c>
      <c r="BD111" s="388">
        <v>0</v>
      </c>
      <c r="BE111" s="388">
        <v>0</v>
      </c>
      <c r="BF111" s="388">
        <v>0</v>
      </c>
      <c r="BG111" s="388">
        <v>0</v>
      </c>
      <c r="BH111" s="388">
        <v>2</v>
      </c>
      <c r="BI111" s="388">
        <v>1</v>
      </c>
      <c r="BJ111" s="388">
        <v>2</v>
      </c>
      <c r="BK111" s="388">
        <v>7</v>
      </c>
      <c r="BL111" s="388">
        <v>5</v>
      </c>
      <c r="BM111" s="388">
        <v>2</v>
      </c>
      <c r="BN111" s="388">
        <v>0</v>
      </c>
      <c r="BO111" s="380">
        <v>0</v>
      </c>
      <c r="BQ111" s="349"/>
      <c r="BR111" s="356">
        <v>6500</v>
      </c>
      <c r="BS111" s="356"/>
      <c r="BT111" s="362" t="s">
        <v>378</v>
      </c>
      <c r="BU111" s="365" t="s">
        <v>136</v>
      </c>
      <c r="BV111" s="399">
        <v>12</v>
      </c>
      <c r="BW111" s="406" t="s">
        <v>38</v>
      </c>
      <c r="BX111" s="410" t="s">
        <v>38</v>
      </c>
      <c r="BY111" s="410" t="s">
        <v>38</v>
      </c>
      <c r="BZ111" s="410" t="s">
        <v>38</v>
      </c>
      <c r="CA111" s="414" t="s">
        <v>38</v>
      </c>
      <c r="CB111" s="406" t="s">
        <v>38</v>
      </c>
      <c r="CC111" s="410" t="s">
        <v>38</v>
      </c>
      <c r="CD111" s="410" t="s">
        <v>38</v>
      </c>
      <c r="CE111" s="410" t="s">
        <v>38</v>
      </c>
      <c r="CF111" s="410" t="s">
        <v>38</v>
      </c>
      <c r="CG111" s="410" t="s">
        <v>38</v>
      </c>
      <c r="CH111" s="410" t="s">
        <v>38</v>
      </c>
      <c r="CI111" s="410" t="s">
        <v>38</v>
      </c>
      <c r="CJ111" s="410" t="s">
        <v>38</v>
      </c>
      <c r="CK111" s="410" t="s">
        <v>38</v>
      </c>
      <c r="CL111" s="410" t="s">
        <v>38</v>
      </c>
      <c r="CM111" s="410" t="s">
        <v>38</v>
      </c>
      <c r="CN111" s="410">
        <v>1</v>
      </c>
      <c r="CO111" s="410">
        <v>1</v>
      </c>
      <c r="CP111" s="410">
        <v>3</v>
      </c>
      <c r="CQ111" s="410">
        <v>1</v>
      </c>
      <c r="CR111" s="410">
        <v>4</v>
      </c>
      <c r="CS111" s="410">
        <v>2</v>
      </c>
      <c r="CT111" s="410" t="s">
        <v>38</v>
      </c>
      <c r="CU111" s="410" t="s">
        <v>38</v>
      </c>
      <c r="CV111" s="410" t="s">
        <v>38</v>
      </c>
      <c r="CW111" s="426" t="s">
        <v>38</v>
      </c>
      <c r="CZ111" s="349"/>
      <c r="DA111" s="356">
        <v>6500</v>
      </c>
      <c r="DB111" s="356"/>
      <c r="DC111" s="362" t="s">
        <v>378</v>
      </c>
      <c r="DD111" s="365" t="s">
        <v>136</v>
      </c>
      <c r="DE111" s="399">
        <v>21</v>
      </c>
      <c r="DF111" s="406" t="s">
        <v>38</v>
      </c>
      <c r="DG111" s="410" t="s">
        <v>38</v>
      </c>
      <c r="DH111" s="410" t="s">
        <v>38</v>
      </c>
      <c r="DI111" s="410" t="s">
        <v>38</v>
      </c>
      <c r="DJ111" s="414" t="s">
        <v>38</v>
      </c>
      <c r="DK111" s="406" t="s">
        <v>38</v>
      </c>
      <c r="DL111" s="410" t="s">
        <v>38</v>
      </c>
      <c r="DM111" s="410" t="s">
        <v>38</v>
      </c>
      <c r="DN111" s="410" t="s">
        <v>38</v>
      </c>
      <c r="DO111" s="410" t="s">
        <v>38</v>
      </c>
      <c r="DP111" s="410">
        <v>1</v>
      </c>
      <c r="DQ111" s="410" t="s">
        <v>38</v>
      </c>
      <c r="DR111" s="410" t="s">
        <v>38</v>
      </c>
      <c r="DS111" s="410" t="s">
        <v>38</v>
      </c>
      <c r="DT111" s="410" t="s">
        <v>38</v>
      </c>
      <c r="DU111" s="410">
        <v>2</v>
      </c>
      <c r="DV111" s="410" t="s">
        <v>38</v>
      </c>
      <c r="DW111" s="410" t="s">
        <v>38</v>
      </c>
      <c r="DX111" s="410">
        <v>2</v>
      </c>
      <c r="DY111" s="410">
        <v>3</v>
      </c>
      <c r="DZ111" s="410">
        <v>1</v>
      </c>
      <c r="EA111" s="410">
        <v>4</v>
      </c>
      <c r="EB111" s="410">
        <v>7</v>
      </c>
      <c r="EC111" s="410">
        <v>1</v>
      </c>
      <c r="ED111" s="410" t="s">
        <v>38</v>
      </c>
      <c r="EE111" s="410" t="s">
        <v>38</v>
      </c>
      <c r="EF111" s="426" t="s">
        <v>38</v>
      </c>
      <c r="EH111" s="349"/>
      <c r="EI111" s="356">
        <v>6500</v>
      </c>
      <c r="EJ111" s="356"/>
      <c r="EK111" s="362" t="s">
        <v>378</v>
      </c>
      <c r="EL111" s="365" t="s">
        <v>136</v>
      </c>
      <c r="EM111" s="429">
        <v>22</v>
      </c>
      <c r="EN111" s="432">
        <v>1</v>
      </c>
      <c r="EO111" s="435" t="s">
        <v>38</v>
      </c>
      <c r="EP111" s="435" t="s">
        <v>38</v>
      </c>
      <c r="EQ111" s="435" t="s">
        <v>38</v>
      </c>
      <c r="ER111" s="426" t="s">
        <v>38</v>
      </c>
      <c r="ES111" s="432">
        <v>1</v>
      </c>
      <c r="ET111" s="435" t="s">
        <v>38</v>
      </c>
      <c r="EU111" s="435" t="s">
        <v>38</v>
      </c>
      <c r="EV111" s="435" t="s">
        <v>38</v>
      </c>
      <c r="EW111" s="435" t="s">
        <v>38</v>
      </c>
      <c r="EX111" s="435">
        <v>1</v>
      </c>
      <c r="EY111" s="435" t="s">
        <v>38</v>
      </c>
      <c r="EZ111" s="435" t="s">
        <v>38</v>
      </c>
      <c r="FA111" s="435" t="s">
        <v>38</v>
      </c>
      <c r="FB111" s="435">
        <v>1</v>
      </c>
      <c r="FC111" s="435" t="s">
        <v>38</v>
      </c>
      <c r="FD111" s="435" t="s">
        <v>38</v>
      </c>
      <c r="FE111" s="435" t="s">
        <v>38</v>
      </c>
      <c r="FF111" s="435">
        <v>3</v>
      </c>
      <c r="FG111" s="435">
        <v>3</v>
      </c>
      <c r="FH111" s="435">
        <v>6</v>
      </c>
      <c r="FI111" s="435">
        <v>4</v>
      </c>
      <c r="FJ111" s="435">
        <v>1</v>
      </c>
      <c r="FK111" s="435">
        <v>2</v>
      </c>
      <c r="FL111" s="435" t="s">
        <v>38</v>
      </c>
      <c r="FM111" s="435" t="s">
        <v>38</v>
      </c>
      <c r="FN111" s="426" t="s">
        <v>38</v>
      </c>
      <c r="FP111" s="349"/>
      <c r="FQ111" s="356">
        <v>6500</v>
      </c>
      <c r="FR111" s="356"/>
      <c r="FS111" s="362" t="s">
        <v>378</v>
      </c>
      <c r="FT111" s="365" t="s">
        <v>136</v>
      </c>
      <c r="FU111" s="399">
        <v>20</v>
      </c>
      <c r="FV111" s="406">
        <v>1</v>
      </c>
      <c r="FW111" s="410" t="s">
        <v>38</v>
      </c>
      <c r="FX111" s="410" t="s">
        <v>38</v>
      </c>
      <c r="FY111" s="410" t="s">
        <v>38</v>
      </c>
      <c r="FZ111" s="414" t="s">
        <v>38</v>
      </c>
      <c r="GA111" s="406">
        <v>1</v>
      </c>
      <c r="GB111" s="410" t="s">
        <v>38</v>
      </c>
      <c r="GC111" s="410" t="s">
        <v>38</v>
      </c>
      <c r="GD111" s="410" t="s">
        <v>38</v>
      </c>
      <c r="GE111" s="410" t="s">
        <v>38</v>
      </c>
      <c r="GF111" s="410" t="s">
        <v>38</v>
      </c>
      <c r="GG111" s="410" t="s">
        <v>38</v>
      </c>
      <c r="GH111" s="410" t="s">
        <v>38</v>
      </c>
      <c r="GI111" s="410" t="s">
        <v>38</v>
      </c>
      <c r="GJ111" s="410" t="s">
        <v>38</v>
      </c>
      <c r="GK111" s="410">
        <v>2</v>
      </c>
      <c r="GL111" s="410">
        <v>1</v>
      </c>
      <c r="GM111" s="410" t="s">
        <v>38</v>
      </c>
      <c r="GN111" s="410">
        <v>2</v>
      </c>
      <c r="GO111" s="410">
        <v>4</v>
      </c>
      <c r="GP111" s="410">
        <v>2</v>
      </c>
      <c r="GQ111" s="410">
        <v>3</v>
      </c>
      <c r="GR111" s="410">
        <v>3</v>
      </c>
      <c r="GS111" s="410">
        <v>1</v>
      </c>
      <c r="GT111" s="410">
        <v>1</v>
      </c>
      <c r="GU111" s="410" t="s">
        <v>38</v>
      </c>
      <c r="GV111" s="426" t="s">
        <v>38</v>
      </c>
      <c r="GX111" s="349"/>
      <c r="GY111" s="356">
        <v>6500</v>
      </c>
      <c r="GZ111" s="356"/>
      <c r="HA111" s="362" t="s">
        <v>378</v>
      </c>
      <c r="HB111" s="365" t="s">
        <v>136</v>
      </c>
      <c r="HC111" s="399">
        <v>14</v>
      </c>
      <c r="HD111" s="406" t="s">
        <v>38</v>
      </c>
      <c r="HE111" s="410" t="s">
        <v>38</v>
      </c>
      <c r="HF111" s="410" t="s">
        <v>38</v>
      </c>
      <c r="HG111" s="410" t="s">
        <v>38</v>
      </c>
      <c r="HH111" s="414" t="s">
        <v>38</v>
      </c>
      <c r="HI111" s="418" t="s">
        <v>38</v>
      </c>
      <c r="HJ111" s="410" t="s">
        <v>38</v>
      </c>
      <c r="HK111" s="410" t="s">
        <v>38</v>
      </c>
      <c r="HL111" s="410" t="s">
        <v>38</v>
      </c>
      <c r="HM111" s="410" t="s">
        <v>38</v>
      </c>
      <c r="HN111" s="410" t="s">
        <v>38</v>
      </c>
      <c r="HO111" s="410" t="s">
        <v>38</v>
      </c>
      <c r="HP111" s="410">
        <v>1</v>
      </c>
      <c r="HQ111" s="410">
        <v>1</v>
      </c>
      <c r="HR111" s="410" t="s">
        <v>38</v>
      </c>
      <c r="HS111" s="410">
        <v>1</v>
      </c>
      <c r="HT111" s="410" t="s">
        <v>38</v>
      </c>
      <c r="HU111" s="410" t="s">
        <v>38</v>
      </c>
      <c r="HV111" s="410">
        <v>1</v>
      </c>
      <c r="HW111" s="410">
        <v>1</v>
      </c>
      <c r="HX111" s="410">
        <v>4</v>
      </c>
      <c r="HY111" s="410">
        <v>4</v>
      </c>
      <c r="HZ111" s="410">
        <v>1</v>
      </c>
      <c r="IA111" s="410" t="s">
        <v>38</v>
      </c>
      <c r="IB111" s="410" t="s">
        <v>38</v>
      </c>
      <c r="IC111" s="410" t="s">
        <v>38</v>
      </c>
      <c r="ID111" s="426" t="s">
        <v>38</v>
      </c>
      <c r="IF111" s="349"/>
      <c r="IG111" s="356">
        <v>6500</v>
      </c>
      <c r="IH111" s="356"/>
      <c r="II111" s="362" t="s">
        <v>378</v>
      </c>
      <c r="IJ111" s="365" t="s">
        <v>136</v>
      </c>
      <c r="IK111" s="399">
        <v>17</v>
      </c>
      <c r="IL111" s="406" t="s">
        <v>38</v>
      </c>
      <c r="IM111" s="410" t="s">
        <v>38</v>
      </c>
      <c r="IN111" s="410" t="s">
        <v>38</v>
      </c>
      <c r="IO111" s="410" t="s">
        <v>38</v>
      </c>
      <c r="IP111" s="414" t="s">
        <v>38</v>
      </c>
      <c r="IQ111" s="418" t="s">
        <v>38</v>
      </c>
      <c r="IR111" s="410" t="s">
        <v>38</v>
      </c>
      <c r="IS111" s="410" t="s">
        <v>38</v>
      </c>
      <c r="IT111" s="410" t="s">
        <v>38</v>
      </c>
      <c r="IU111" s="410" t="s">
        <v>38</v>
      </c>
      <c r="IV111" s="410" t="s">
        <v>38</v>
      </c>
      <c r="IW111" s="410" t="s">
        <v>38</v>
      </c>
      <c r="IX111" s="410" t="s">
        <v>38</v>
      </c>
      <c r="IY111" s="410">
        <v>1</v>
      </c>
      <c r="IZ111" s="410">
        <v>1</v>
      </c>
      <c r="JA111" s="410" t="s">
        <v>38</v>
      </c>
      <c r="JB111" s="410" t="s">
        <v>38</v>
      </c>
      <c r="JC111" s="410">
        <v>1</v>
      </c>
      <c r="JD111" s="410">
        <v>1</v>
      </c>
      <c r="JE111" s="410">
        <v>4</v>
      </c>
      <c r="JF111" s="410" t="s">
        <v>38</v>
      </c>
      <c r="JG111" s="410">
        <v>3</v>
      </c>
      <c r="JH111" s="410">
        <v>2</v>
      </c>
      <c r="JI111" s="410">
        <v>3</v>
      </c>
      <c r="JJ111" s="410">
        <v>1</v>
      </c>
      <c r="JK111" s="410" t="s">
        <v>38</v>
      </c>
      <c r="JL111" s="426" t="s">
        <v>38</v>
      </c>
      <c r="JN111" s="349"/>
      <c r="JO111" s="356">
        <v>6500</v>
      </c>
      <c r="JP111" s="356"/>
      <c r="JQ111" s="362" t="s">
        <v>378</v>
      </c>
      <c r="JR111" s="365" t="s">
        <v>136</v>
      </c>
      <c r="JS111" s="399">
        <v>11</v>
      </c>
      <c r="JT111" s="406" t="s">
        <v>38</v>
      </c>
      <c r="JU111" s="410" t="s">
        <v>38</v>
      </c>
      <c r="JV111" s="410" t="s">
        <v>38</v>
      </c>
      <c r="JW111" s="410" t="s">
        <v>38</v>
      </c>
      <c r="JX111" s="414" t="s">
        <v>38</v>
      </c>
      <c r="JY111" s="418" t="s">
        <v>38</v>
      </c>
      <c r="JZ111" s="410" t="s">
        <v>38</v>
      </c>
      <c r="KA111" s="410" t="s">
        <v>38</v>
      </c>
      <c r="KB111" s="410" t="s">
        <v>38</v>
      </c>
      <c r="KC111" s="410" t="s">
        <v>38</v>
      </c>
      <c r="KD111" s="410" t="s">
        <v>38</v>
      </c>
      <c r="KE111" s="410">
        <v>1</v>
      </c>
      <c r="KF111" s="410" t="s">
        <v>38</v>
      </c>
      <c r="KG111" s="410" t="s">
        <v>38</v>
      </c>
      <c r="KH111" s="410">
        <v>1</v>
      </c>
      <c r="KI111" s="410" t="s">
        <v>38</v>
      </c>
      <c r="KJ111" s="410" t="s">
        <v>38</v>
      </c>
      <c r="KK111" s="410">
        <v>1</v>
      </c>
      <c r="KL111" s="410">
        <v>3</v>
      </c>
      <c r="KM111" s="410">
        <v>2</v>
      </c>
      <c r="KN111" s="410">
        <v>1</v>
      </c>
      <c r="KO111" s="410">
        <v>1</v>
      </c>
      <c r="KP111" s="410" t="s">
        <v>38</v>
      </c>
      <c r="KQ111" s="410" t="s">
        <v>38</v>
      </c>
      <c r="KR111" s="410">
        <v>1</v>
      </c>
      <c r="KS111" s="410" t="s">
        <v>38</v>
      </c>
      <c r="KT111" s="426" t="s">
        <v>38</v>
      </c>
    </row>
    <row r="112" spans="2:306" ht="18.75" customHeight="1">
      <c r="B112" s="349"/>
      <c r="C112" s="356"/>
      <c r="D112" s="356"/>
      <c r="E112" s="362"/>
      <c r="F112" s="366" t="s">
        <v>17</v>
      </c>
      <c r="G112" s="370">
        <f t="shared" si="14"/>
        <v>22</v>
      </c>
      <c r="H112" s="370">
        <v>0</v>
      </c>
      <c r="I112" s="370">
        <v>0</v>
      </c>
      <c r="J112" s="370">
        <v>0</v>
      </c>
      <c r="K112" s="370">
        <v>0</v>
      </c>
      <c r="L112" s="370">
        <v>0</v>
      </c>
      <c r="M112" s="370">
        <v>0</v>
      </c>
      <c r="N112" s="370">
        <v>0</v>
      </c>
      <c r="O112" s="370">
        <v>0</v>
      </c>
      <c r="P112" s="370">
        <v>0</v>
      </c>
      <c r="Q112" s="370">
        <v>0</v>
      </c>
      <c r="R112" s="370">
        <v>0</v>
      </c>
      <c r="S112" s="370">
        <v>0</v>
      </c>
      <c r="T112" s="370">
        <v>0</v>
      </c>
      <c r="U112" s="370">
        <v>0</v>
      </c>
      <c r="V112" s="370">
        <v>0</v>
      </c>
      <c r="W112" s="370">
        <v>0</v>
      </c>
      <c r="X112" s="370">
        <v>0</v>
      </c>
      <c r="Y112" s="370">
        <v>1</v>
      </c>
      <c r="Z112" s="370">
        <v>1</v>
      </c>
      <c r="AA112" s="370">
        <v>2</v>
      </c>
      <c r="AB112" s="370">
        <v>5</v>
      </c>
      <c r="AC112" s="370">
        <v>4</v>
      </c>
      <c r="AD112" s="370">
        <v>5</v>
      </c>
      <c r="AE112" s="370">
        <v>2</v>
      </c>
      <c r="AF112" s="370">
        <v>2</v>
      </c>
      <c r="AG112" s="370">
        <v>0</v>
      </c>
      <c r="AJ112" s="349"/>
      <c r="AK112" s="356"/>
      <c r="AL112" s="356"/>
      <c r="AM112" s="362"/>
      <c r="AN112" s="366" t="s">
        <v>17</v>
      </c>
      <c r="AO112" s="381">
        <f t="shared" si="15"/>
        <v>12</v>
      </c>
      <c r="AP112" s="385">
        <v>0</v>
      </c>
      <c r="AQ112" s="389">
        <v>0</v>
      </c>
      <c r="AR112" s="389">
        <v>0</v>
      </c>
      <c r="AS112" s="389">
        <v>0</v>
      </c>
      <c r="AT112" s="389">
        <v>0</v>
      </c>
      <c r="AU112" s="389">
        <v>0</v>
      </c>
      <c r="AV112" s="389">
        <v>0</v>
      </c>
      <c r="AW112" s="389">
        <v>0</v>
      </c>
      <c r="AX112" s="389">
        <v>0</v>
      </c>
      <c r="AY112" s="389">
        <v>0</v>
      </c>
      <c r="AZ112" s="389">
        <v>0</v>
      </c>
      <c r="BA112" s="389">
        <v>0</v>
      </c>
      <c r="BB112" s="389">
        <v>0</v>
      </c>
      <c r="BC112" s="389">
        <v>0</v>
      </c>
      <c r="BD112" s="389">
        <v>0</v>
      </c>
      <c r="BE112" s="389">
        <v>0</v>
      </c>
      <c r="BF112" s="389">
        <v>0</v>
      </c>
      <c r="BG112" s="389">
        <v>0</v>
      </c>
      <c r="BH112" s="389">
        <v>0</v>
      </c>
      <c r="BI112" s="389">
        <v>2</v>
      </c>
      <c r="BJ112" s="389">
        <v>1</v>
      </c>
      <c r="BK112" s="389">
        <v>3</v>
      </c>
      <c r="BL112" s="389">
        <v>2</v>
      </c>
      <c r="BM112" s="389">
        <v>2</v>
      </c>
      <c r="BN112" s="389">
        <v>2</v>
      </c>
      <c r="BO112" s="381">
        <v>0</v>
      </c>
      <c r="BQ112" s="349"/>
      <c r="BR112" s="356"/>
      <c r="BS112" s="356"/>
      <c r="BT112" s="362"/>
      <c r="BU112" s="366" t="s">
        <v>17</v>
      </c>
      <c r="BV112" s="400">
        <v>14</v>
      </c>
      <c r="BW112" s="405" t="s">
        <v>38</v>
      </c>
      <c r="BX112" s="409" t="s">
        <v>38</v>
      </c>
      <c r="BY112" s="409" t="s">
        <v>38</v>
      </c>
      <c r="BZ112" s="409" t="s">
        <v>38</v>
      </c>
      <c r="CA112" s="413" t="s">
        <v>38</v>
      </c>
      <c r="CB112" s="405" t="s">
        <v>38</v>
      </c>
      <c r="CC112" s="409" t="s">
        <v>38</v>
      </c>
      <c r="CD112" s="409" t="s">
        <v>38</v>
      </c>
      <c r="CE112" s="409" t="s">
        <v>38</v>
      </c>
      <c r="CF112" s="409" t="s">
        <v>38</v>
      </c>
      <c r="CG112" s="409">
        <v>1</v>
      </c>
      <c r="CH112" s="409" t="s">
        <v>38</v>
      </c>
      <c r="CI112" s="409" t="s">
        <v>38</v>
      </c>
      <c r="CJ112" s="409" t="s">
        <v>38</v>
      </c>
      <c r="CK112" s="409" t="s">
        <v>38</v>
      </c>
      <c r="CL112" s="409" t="s">
        <v>38</v>
      </c>
      <c r="CM112" s="409" t="s">
        <v>38</v>
      </c>
      <c r="CN112" s="409">
        <v>1</v>
      </c>
      <c r="CO112" s="409">
        <v>1</v>
      </c>
      <c r="CP112" s="409">
        <v>1</v>
      </c>
      <c r="CQ112" s="409">
        <v>1</v>
      </c>
      <c r="CR112" s="409" t="s">
        <v>38</v>
      </c>
      <c r="CS112" s="409">
        <v>8</v>
      </c>
      <c r="CT112" s="409" t="s">
        <v>38</v>
      </c>
      <c r="CU112" s="409">
        <v>1</v>
      </c>
      <c r="CV112" s="409" t="s">
        <v>38</v>
      </c>
      <c r="CW112" s="425" t="s">
        <v>38</v>
      </c>
      <c r="CZ112" s="349"/>
      <c r="DA112" s="356"/>
      <c r="DB112" s="356"/>
      <c r="DC112" s="362"/>
      <c r="DD112" s="366" t="s">
        <v>17</v>
      </c>
      <c r="DE112" s="400">
        <v>24</v>
      </c>
      <c r="DF112" s="405" t="s">
        <v>38</v>
      </c>
      <c r="DG112" s="409" t="s">
        <v>38</v>
      </c>
      <c r="DH112" s="409" t="s">
        <v>38</v>
      </c>
      <c r="DI112" s="409" t="s">
        <v>38</v>
      </c>
      <c r="DJ112" s="413" t="s">
        <v>38</v>
      </c>
      <c r="DK112" s="405" t="s">
        <v>38</v>
      </c>
      <c r="DL112" s="409" t="s">
        <v>38</v>
      </c>
      <c r="DM112" s="409" t="s">
        <v>38</v>
      </c>
      <c r="DN112" s="409" t="s">
        <v>38</v>
      </c>
      <c r="DO112" s="409" t="s">
        <v>38</v>
      </c>
      <c r="DP112" s="409" t="s">
        <v>38</v>
      </c>
      <c r="DQ112" s="409" t="s">
        <v>38</v>
      </c>
      <c r="DR112" s="409" t="s">
        <v>38</v>
      </c>
      <c r="DS112" s="409" t="s">
        <v>38</v>
      </c>
      <c r="DT112" s="409" t="s">
        <v>38</v>
      </c>
      <c r="DU112" s="409" t="s">
        <v>38</v>
      </c>
      <c r="DV112" s="409" t="s">
        <v>38</v>
      </c>
      <c r="DW112" s="409">
        <v>1</v>
      </c>
      <c r="DX112" s="409">
        <v>4</v>
      </c>
      <c r="DY112" s="409">
        <v>2</v>
      </c>
      <c r="DZ112" s="409">
        <v>3</v>
      </c>
      <c r="EA112" s="409">
        <v>4</v>
      </c>
      <c r="EB112" s="409">
        <v>4</v>
      </c>
      <c r="EC112" s="409">
        <v>3</v>
      </c>
      <c r="ED112" s="409">
        <v>3</v>
      </c>
      <c r="EE112" s="409" t="s">
        <v>38</v>
      </c>
      <c r="EF112" s="425" t="s">
        <v>38</v>
      </c>
      <c r="EH112" s="349"/>
      <c r="EI112" s="356"/>
      <c r="EJ112" s="356"/>
      <c r="EK112" s="362"/>
      <c r="EL112" s="366" t="s">
        <v>17</v>
      </c>
      <c r="EM112" s="428">
        <v>18</v>
      </c>
      <c r="EN112" s="431" t="s">
        <v>38</v>
      </c>
      <c r="EO112" s="434" t="s">
        <v>38</v>
      </c>
      <c r="EP112" s="434" t="s">
        <v>38</v>
      </c>
      <c r="EQ112" s="434" t="s">
        <v>38</v>
      </c>
      <c r="ER112" s="425" t="s">
        <v>38</v>
      </c>
      <c r="ES112" s="431" t="s">
        <v>38</v>
      </c>
      <c r="ET112" s="434" t="s">
        <v>38</v>
      </c>
      <c r="EU112" s="434" t="s">
        <v>38</v>
      </c>
      <c r="EV112" s="434" t="s">
        <v>38</v>
      </c>
      <c r="EW112" s="434" t="s">
        <v>38</v>
      </c>
      <c r="EX112" s="434" t="s">
        <v>38</v>
      </c>
      <c r="EY112" s="434" t="s">
        <v>38</v>
      </c>
      <c r="EZ112" s="434" t="s">
        <v>38</v>
      </c>
      <c r="FA112" s="434" t="s">
        <v>38</v>
      </c>
      <c r="FB112" s="434" t="s">
        <v>38</v>
      </c>
      <c r="FC112" s="434">
        <v>1</v>
      </c>
      <c r="FD112" s="434">
        <v>1</v>
      </c>
      <c r="FE112" s="434">
        <v>1</v>
      </c>
      <c r="FF112" s="434">
        <v>1</v>
      </c>
      <c r="FG112" s="434">
        <v>1</v>
      </c>
      <c r="FH112" s="434">
        <v>1</v>
      </c>
      <c r="FI112" s="434">
        <v>5</v>
      </c>
      <c r="FJ112" s="434">
        <v>3</v>
      </c>
      <c r="FK112" s="434">
        <v>3</v>
      </c>
      <c r="FL112" s="434">
        <v>1</v>
      </c>
      <c r="FM112" s="434" t="s">
        <v>38</v>
      </c>
      <c r="FN112" s="425" t="s">
        <v>38</v>
      </c>
      <c r="FP112" s="349"/>
      <c r="FQ112" s="356"/>
      <c r="FR112" s="356"/>
      <c r="FS112" s="362"/>
      <c r="FT112" s="366" t="s">
        <v>17</v>
      </c>
      <c r="FU112" s="400">
        <v>11</v>
      </c>
      <c r="FV112" s="405" t="s">
        <v>38</v>
      </c>
      <c r="FW112" s="409" t="s">
        <v>38</v>
      </c>
      <c r="FX112" s="409" t="s">
        <v>38</v>
      </c>
      <c r="FY112" s="409" t="s">
        <v>38</v>
      </c>
      <c r="FZ112" s="413" t="s">
        <v>38</v>
      </c>
      <c r="GA112" s="405" t="s">
        <v>38</v>
      </c>
      <c r="GB112" s="409" t="s">
        <v>38</v>
      </c>
      <c r="GC112" s="409" t="s">
        <v>38</v>
      </c>
      <c r="GD112" s="409" t="s">
        <v>38</v>
      </c>
      <c r="GE112" s="409" t="s">
        <v>38</v>
      </c>
      <c r="GF112" s="409">
        <v>1</v>
      </c>
      <c r="GG112" s="409" t="s">
        <v>38</v>
      </c>
      <c r="GH112" s="409" t="s">
        <v>38</v>
      </c>
      <c r="GI112" s="409" t="s">
        <v>38</v>
      </c>
      <c r="GJ112" s="409" t="s">
        <v>38</v>
      </c>
      <c r="GK112" s="409" t="s">
        <v>38</v>
      </c>
      <c r="GL112" s="409" t="s">
        <v>38</v>
      </c>
      <c r="GM112" s="409" t="s">
        <v>38</v>
      </c>
      <c r="GN112" s="409">
        <v>1</v>
      </c>
      <c r="GO112" s="409">
        <v>2</v>
      </c>
      <c r="GP112" s="409">
        <v>2</v>
      </c>
      <c r="GQ112" s="409">
        <v>2</v>
      </c>
      <c r="GR112" s="409">
        <v>3</v>
      </c>
      <c r="GS112" s="409" t="s">
        <v>38</v>
      </c>
      <c r="GT112" s="409" t="s">
        <v>38</v>
      </c>
      <c r="GU112" s="409" t="s">
        <v>38</v>
      </c>
      <c r="GV112" s="425" t="s">
        <v>38</v>
      </c>
      <c r="GX112" s="349"/>
      <c r="GY112" s="356"/>
      <c r="GZ112" s="356"/>
      <c r="HA112" s="362"/>
      <c r="HB112" s="366" t="s">
        <v>17</v>
      </c>
      <c r="HC112" s="400">
        <v>19</v>
      </c>
      <c r="HD112" s="405" t="s">
        <v>38</v>
      </c>
      <c r="HE112" s="409" t="s">
        <v>38</v>
      </c>
      <c r="HF112" s="409" t="s">
        <v>38</v>
      </c>
      <c r="HG112" s="409" t="s">
        <v>38</v>
      </c>
      <c r="HH112" s="413" t="s">
        <v>38</v>
      </c>
      <c r="HI112" s="417" t="s">
        <v>38</v>
      </c>
      <c r="HJ112" s="409" t="s">
        <v>38</v>
      </c>
      <c r="HK112" s="409" t="s">
        <v>38</v>
      </c>
      <c r="HL112" s="409" t="s">
        <v>38</v>
      </c>
      <c r="HM112" s="409" t="s">
        <v>38</v>
      </c>
      <c r="HN112" s="409" t="s">
        <v>38</v>
      </c>
      <c r="HO112" s="409" t="s">
        <v>38</v>
      </c>
      <c r="HP112" s="409" t="s">
        <v>38</v>
      </c>
      <c r="HQ112" s="409" t="s">
        <v>38</v>
      </c>
      <c r="HR112" s="409" t="s">
        <v>38</v>
      </c>
      <c r="HS112" s="409" t="s">
        <v>38</v>
      </c>
      <c r="HT112" s="409" t="s">
        <v>38</v>
      </c>
      <c r="HU112" s="409" t="s">
        <v>38</v>
      </c>
      <c r="HV112" s="409">
        <v>1</v>
      </c>
      <c r="HW112" s="409">
        <v>4</v>
      </c>
      <c r="HX112" s="409">
        <v>2</v>
      </c>
      <c r="HY112" s="409">
        <v>5</v>
      </c>
      <c r="HZ112" s="409">
        <v>3</v>
      </c>
      <c r="IA112" s="409">
        <v>1</v>
      </c>
      <c r="IB112" s="409">
        <v>2</v>
      </c>
      <c r="IC112" s="409">
        <v>1</v>
      </c>
      <c r="ID112" s="425" t="s">
        <v>38</v>
      </c>
      <c r="IF112" s="349"/>
      <c r="IG112" s="356"/>
      <c r="IH112" s="356"/>
      <c r="II112" s="362"/>
      <c r="IJ112" s="366" t="s">
        <v>17</v>
      </c>
      <c r="IK112" s="400">
        <v>12</v>
      </c>
      <c r="IL112" s="405" t="s">
        <v>38</v>
      </c>
      <c r="IM112" s="409" t="s">
        <v>38</v>
      </c>
      <c r="IN112" s="409" t="s">
        <v>38</v>
      </c>
      <c r="IO112" s="409" t="s">
        <v>38</v>
      </c>
      <c r="IP112" s="413" t="s">
        <v>38</v>
      </c>
      <c r="IQ112" s="417" t="s">
        <v>38</v>
      </c>
      <c r="IR112" s="409" t="s">
        <v>38</v>
      </c>
      <c r="IS112" s="409" t="s">
        <v>38</v>
      </c>
      <c r="IT112" s="409" t="s">
        <v>38</v>
      </c>
      <c r="IU112" s="409" t="s">
        <v>38</v>
      </c>
      <c r="IV112" s="409" t="s">
        <v>38</v>
      </c>
      <c r="IW112" s="409" t="s">
        <v>38</v>
      </c>
      <c r="IX112" s="409" t="s">
        <v>38</v>
      </c>
      <c r="IY112" s="409" t="s">
        <v>38</v>
      </c>
      <c r="IZ112" s="409" t="s">
        <v>38</v>
      </c>
      <c r="JA112" s="409" t="s">
        <v>38</v>
      </c>
      <c r="JB112" s="409">
        <v>1</v>
      </c>
      <c r="JC112" s="409" t="s">
        <v>38</v>
      </c>
      <c r="JD112" s="409" t="s">
        <v>38</v>
      </c>
      <c r="JE112" s="409" t="s">
        <v>38</v>
      </c>
      <c r="JF112" s="409">
        <v>2</v>
      </c>
      <c r="JG112" s="409">
        <v>1</v>
      </c>
      <c r="JH112" s="409">
        <v>4</v>
      </c>
      <c r="JI112" s="409">
        <v>1</v>
      </c>
      <c r="JJ112" s="409">
        <v>1</v>
      </c>
      <c r="JK112" s="409">
        <v>2</v>
      </c>
      <c r="JL112" s="425" t="s">
        <v>38</v>
      </c>
      <c r="JN112" s="349"/>
      <c r="JO112" s="356"/>
      <c r="JP112" s="356"/>
      <c r="JQ112" s="362"/>
      <c r="JR112" s="366" t="s">
        <v>17</v>
      </c>
      <c r="JS112" s="400">
        <v>11</v>
      </c>
      <c r="JT112" s="405" t="s">
        <v>38</v>
      </c>
      <c r="JU112" s="409" t="s">
        <v>38</v>
      </c>
      <c r="JV112" s="409" t="s">
        <v>38</v>
      </c>
      <c r="JW112" s="409" t="s">
        <v>38</v>
      </c>
      <c r="JX112" s="413" t="s">
        <v>38</v>
      </c>
      <c r="JY112" s="417" t="s">
        <v>38</v>
      </c>
      <c r="JZ112" s="409" t="s">
        <v>38</v>
      </c>
      <c r="KA112" s="409" t="s">
        <v>38</v>
      </c>
      <c r="KB112" s="409" t="s">
        <v>38</v>
      </c>
      <c r="KC112" s="409" t="s">
        <v>38</v>
      </c>
      <c r="KD112" s="409" t="s">
        <v>38</v>
      </c>
      <c r="KE112" s="409" t="s">
        <v>38</v>
      </c>
      <c r="KF112" s="409" t="s">
        <v>38</v>
      </c>
      <c r="KG112" s="409" t="s">
        <v>38</v>
      </c>
      <c r="KH112" s="409" t="s">
        <v>38</v>
      </c>
      <c r="KI112" s="409" t="s">
        <v>38</v>
      </c>
      <c r="KJ112" s="409" t="s">
        <v>38</v>
      </c>
      <c r="KK112" s="409" t="s">
        <v>38</v>
      </c>
      <c r="KL112" s="409">
        <v>1</v>
      </c>
      <c r="KM112" s="409" t="s">
        <v>38</v>
      </c>
      <c r="KN112" s="409">
        <v>4</v>
      </c>
      <c r="KO112" s="409">
        <v>1</v>
      </c>
      <c r="KP112" s="409">
        <v>2</v>
      </c>
      <c r="KQ112" s="409">
        <v>2</v>
      </c>
      <c r="KR112" s="409">
        <v>1</v>
      </c>
      <c r="KS112" s="409" t="s">
        <v>38</v>
      </c>
      <c r="KT112" s="425" t="s">
        <v>38</v>
      </c>
    </row>
    <row r="113" spans="2:306" ht="18.75" customHeight="1">
      <c r="B113" s="348">
        <v>7000</v>
      </c>
      <c r="C113" s="356"/>
      <c r="D113" s="356"/>
      <c r="E113" s="362" t="s">
        <v>380</v>
      </c>
      <c r="F113" s="365" t="s">
        <v>136</v>
      </c>
      <c r="G113" s="369">
        <f t="shared" si="14"/>
        <v>0</v>
      </c>
      <c r="H113" s="369">
        <v>0</v>
      </c>
      <c r="I113" s="369">
        <v>0</v>
      </c>
      <c r="J113" s="369">
        <v>0</v>
      </c>
      <c r="K113" s="369">
        <v>0</v>
      </c>
      <c r="L113" s="369">
        <v>0</v>
      </c>
      <c r="M113" s="369">
        <v>0</v>
      </c>
      <c r="N113" s="369">
        <v>0</v>
      </c>
      <c r="O113" s="369">
        <v>0</v>
      </c>
      <c r="P113" s="369">
        <v>0</v>
      </c>
      <c r="Q113" s="369">
        <v>0</v>
      </c>
      <c r="R113" s="369">
        <v>0</v>
      </c>
      <c r="S113" s="369">
        <v>0</v>
      </c>
      <c r="T113" s="369">
        <v>0</v>
      </c>
      <c r="U113" s="369">
        <v>0</v>
      </c>
      <c r="V113" s="369">
        <v>0</v>
      </c>
      <c r="W113" s="369">
        <v>0</v>
      </c>
      <c r="X113" s="369">
        <v>0</v>
      </c>
      <c r="Y113" s="369">
        <v>0</v>
      </c>
      <c r="Z113" s="369">
        <v>0</v>
      </c>
      <c r="AA113" s="369">
        <v>0</v>
      </c>
      <c r="AB113" s="369">
        <v>0</v>
      </c>
      <c r="AC113" s="369">
        <v>0</v>
      </c>
      <c r="AD113" s="369">
        <v>0</v>
      </c>
      <c r="AE113" s="369">
        <v>0</v>
      </c>
      <c r="AF113" s="369">
        <v>0</v>
      </c>
      <c r="AG113" s="369">
        <v>0</v>
      </c>
      <c r="AJ113" s="348">
        <v>7000</v>
      </c>
      <c r="AK113" s="356"/>
      <c r="AL113" s="356"/>
      <c r="AM113" s="362" t="s">
        <v>380</v>
      </c>
      <c r="AN113" s="365" t="s">
        <v>136</v>
      </c>
      <c r="AO113" s="380">
        <f t="shared" si="15"/>
        <v>0</v>
      </c>
      <c r="AP113" s="384">
        <v>0</v>
      </c>
      <c r="AQ113" s="388">
        <v>0</v>
      </c>
      <c r="AR113" s="388">
        <v>0</v>
      </c>
      <c r="AS113" s="388">
        <v>0</v>
      </c>
      <c r="AT113" s="388">
        <v>0</v>
      </c>
      <c r="AU113" s="388">
        <v>0</v>
      </c>
      <c r="AV113" s="388">
        <v>0</v>
      </c>
      <c r="AW113" s="388">
        <v>0</v>
      </c>
      <c r="AX113" s="388">
        <v>0</v>
      </c>
      <c r="AY113" s="388">
        <v>0</v>
      </c>
      <c r="AZ113" s="388">
        <v>0</v>
      </c>
      <c r="BA113" s="388">
        <v>0</v>
      </c>
      <c r="BB113" s="388">
        <v>0</v>
      </c>
      <c r="BC113" s="388">
        <v>0</v>
      </c>
      <c r="BD113" s="388">
        <v>0</v>
      </c>
      <c r="BE113" s="388">
        <v>0</v>
      </c>
      <c r="BF113" s="388">
        <v>0</v>
      </c>
      <c r="BG113" s="388">
        <v>0</v>
      </c>
      <c r="BH113" s="388">
        <v>0</v>
      </c>
      <c r="BI113" s="388">
        <v>0</v>
      </c>
      <c r="BJ113" s="388">
        <v>0</v>
      </c>
      <c r="BK113" s="388">
        <v>0</v>
      </c>
      <c r="BL113" s="388">
        <v>0</v>
      </c>
      <c r="BM113" s="388">
        <v>0</v>
      </c>
      <c r="BN113" s="388">
        <v>0</v>
      </c>
      <c r="BO113" s="380">
        <v>0</v>
      </c>
      <c r="BQ113" s="348">
        <v>7000</v>
      </c>
      <c r="BR113" s="356"/>
      <c r="BS113" s="356"/>
      <c r="BT113" s="362" t="s">
        <v>380</v>
      </c>
      <c r="BU113" s="365" t="s">
        <v>136</v>
      </c>
      <c r="BV113" s="399" t="s">
        <v>38</v>
      </c>
      <c r="BW113" s="406" t="s">
        <v>38</v>
      </c>
      <c r="BX113" s="410" t="s">
        <v>38</v>
      </c>
      <c r="BY113" s="410" t="s">
        <v>38</v>
      </c>
      <c r="BZ113" s="410" t="s">
        <v>38</v>
      </c>
      <c r="CA113" s="414" t="s">
        <v>38</v>
      </c>
      <c r="CB113" s="406" t="s">
        <v>38</v>
      </c>
      <c r="CC113" s="410" t="s">
        <v>38</v>
      </c>
      <c r="CD113" s="410" t="s">
        <v>38</v>
      </c>
      <c r="CE113" s="410" t="s">
        <v>38</v>
      </c>
      <c r="CF113" s="410" t="s">
        <v>38</v>
      </c>
      <c r="CG113" s="410" t="s">
        <v>38</v>
      </c>
      <c r="CH113" s="410" t="s">
        <v>38</v>
      </c>
      <c r="CI113" s="410" t="s">
        <v>38</v>
      </c>
      <c r="CJ113" s="410" t="s">
        <v>38</v>
      </c>
      <c r="CK113" s="410" t="s">
        <v>38</v>
      </c>
      <c r="CL113" s="410" t="s">
        <v>38</v>
      </c>
      <c r="CM113" s="410" t="s">
        <v>38</v>
      </c>
      <c r="CN113" s="410" t="s">
        <v>38</v>
      </c>
      <c r="CO113" s="410" t="s">
        <v>38</v>
      </c>
      <c r="CP113" s="410" t="s">
        <v>38</v>
      </c>
      <c r="CQ113" s="410" t="s">
        <v>38</v>
      </c>
      <c r="CR113" s="410" t="s">
        <v>38</v>
      </c>
      <c r="CS113" s="410" t="s">
        <v>38</v>
      </c>
      <c r="CT113" s="410" t="s">
        <v>38</v>
      </c>
      <c r="CU113" s="410" t="s">
        <v>38</v>
      </c>
      <c r="CV113" s="410" t="s">
        <v>38</v>
      </c>
      <c r="CW113" s="426" t="s">
        <v>38</v>
      </c>
      <c r="CZ113" s="348">
        <v>7000</v>
      </c>
      <c r="DA113" s="356"/>
      <c r="DB113" s="356"/>
      <c r="DC113" s="362" t="s">
        <v>380</v>
      </c>
      <c r="DD113" s="365" t="s">
        <v>136</v>
      </c>
      <c r="DE113" s="399" t="s">
        <v>38</v>
      </c>
      <c r="DF113" s="406" t="s">
        <v>38</v>
      </c>
      <c r="DG113" s="410" t="s">
        <v>38</v>
      </c>
      <c r="DH113" s="410" t="s">
        <v>38</v>
      </c>
      <c r="DI113" s="410" t="s">
        <v>38</v>
      </c>
      <c r="DJ113" s="414" t="s">
        <v>38</v>
      </c>
      <c r="DK113" s="406" t="s">
        <v>38</v>
      </c>
      <c r="DL113" s="410" t="s">
        <v>38</v>
      </c>
      <c r="DM113" s="410" t="s">
        <v>38</v>
      </c>
      <c r="DN113" s="410" t="s">
        <v>38</v>
      </c>
      <c r="DO113" s="410" t="s">
        <v>38</v>
      </c>
      <c r="DP113" s="410" t="s">
        <v>38</v>
      </c>
      <c r="DQ113" s="410" t="s">
        <v>38</v>
      </c>
      <c r="DR113" s="410" t="s">
        <v>38</v>
      </c>
      <c r="DS113" s="410" t="s">
        <v>38</v>
      </c>
      <c r="DT113" s="410" t="s">
        <v>38</v>
      </c>
      <c r="DU113" s="410" t="s">
        <v>38</v>
      </c>
      <c r="DV113" s="410" t="s">
        <v>38</v>
      </c>
      <c r="DW113" s="410" t="s">
        <v>38</v>
      </c>
      <c r="DX113" s="410" t="s">
        <v>38</v>
      </c>
      <c r="DY113" s="410" t="s">
        <v>38</v>
      </c>
      <c r="DZ113" s="410" t="s">
        <v>38</v>
      </c>
      <c r="EA113" s="410" t="s">
        <v>38</v>
      </c>
      <c r="EB113" s="410" t="s">
        <v>38</v>
      </c>
      <c r="EC113" s="410" t="s">
        <v>38</v>
      </c>
      <c r="ED113" s="410" t="s">
        <v>38</v>
      </c>
      <c r="EE113" s="410" t="s">
        <v>38</v>
      </c>
      <c r="EF113" s="426" t="s">
        <v>38</v>
      </c>
      <c r="EH113" s="348">
        <v>7000</v>
      </c>
      <c r="EI113" s="356"/>
      <c r="EJ113" s="356"/>
      <c r="EK113" s="362" t="s">
        <v>380</v>
      </c>
      <c r="EL113" s="365" t="s">
        <v>136</v>
      </c>
      <c r="EM113" s="429" t="s">
        <v>38</v>
      </c>
      <c r="EN113" s="432" t="s">
        <v>38</v>
      </c>
      <c r="EO113" s="435" t="s">
        <v>38</v>
      </c>
      <c r="EP113" s="435" t="s">
        <v>38</v>
      </c>
      <c r="EQ113" s="435" t="s">
        <v>38</v>
      </c>
      <c r="ER113" s="426" t="s">
        <v>38</v>
      </c>
      <c r="ES113" s="432" t="s">
        <v>38</v>
      </c>
      <c r="ET113" s="435" t="s">
        <v>38</v>
      </c>
      <c r="EU113" s="435" t="s">
        <v>38</v>
      </c>
      <c r="EV113" s="435" t="s">
        <v>38</v>
      </c>
      <c r="EW113" s="435" t="s">
        <v>38</v>
      </c>
      <c r="EX113" s="435" t="s">
        <v>38</v>
      </c>
      <c r="EY113" s="435" t="s">
        <v>38</v>
      </c>
      <c r="EZ113" s="435" t="s">
        <v>38</v>
      </c>
      <c r="FA113" s="435" t="s">
        <v>38</v>
      </c>
      <c r="FB113" s="435" t="s">
        <v>38</v>
      </c>
      <c r="FC113" s="435" t="s">
        <v>38</v>
      </c>
      <c r="FD113" s="435" t="s">
        <v>38</v>
      </c>
      <c r="FE113" s="435" t="s">
        <v>38</v>
      </c>
      <c r="FF113" s="435" t="s">
        <v>38</v>
      </c>
      <c r="FG113" s="435" t="s">
        <v>38</v>
      </c>
      <c r="FH113" s="435" t="s">
        <v>38</v>
      </c>
      <c r="FI113" s="435" t="s">
        <v>38</v>
      </c>
      <c r="FJ113" s="435" t="s">
        <v>38</v>
      </c>
      <c r="FK113" s="435" t="s">
        <v>38</v>
      </c>
      <c r="FL113" s="435" t="s">
        <v>38</v>
      </c>
      <c r="FM113" s="435" t="s">
        <v>38</v>
      </c>
      <c r="FN113" s="426" t="s">
        <v>38</v>
      </c>
      <c r="FP113" s="348">
        <v>7000</v>
      </c>
      <c r="FQ113" s="356"/>
      <c r="FR113" s="356"/>
      <c r="FS113" s="362" t="s">
        <v>380</v>
      </c>
      <c r="FT113" s="365" t="s">
        <v>136</v>
      </c>
      <c r="FU113" s="399" t="s">
        <v>38</v>
      </c>
      <c r="FV113" s="406" t="s">
        <v>38</v>
      </c>
      <c r="FW113" s="410" t="s">
        <v>38</v>
      </c>
      <c r="FX113" s="410" t="s">
        <v>38</v>
      </c>
      <c r="FY113" s="410" t="s">
        <v>38</v>
      </c>
      <c r="FZ113" s="414" t="s">
        <v>38</v>
      </c>
      <c r="GA113" s="406" t="s">
        <v>38</v>
      </c>
      <c r="GB113" s="410" t="s">
        <v>38</v>
      </c>
      <c r="GC113" s="410" t="s">
        <v>38</v>
      </c>
      <c r="GD113" s="410" t="s">
        <v>38</v>
      </c>
      <c r="GE113" s="410" t="s">
        <v>38</v>
      </c>
      <c r="GF113" s="410" t="s">
        <v>38</v>
      </c>
      <c r="GG113" s="410" t="s">
        <v>38</v>
      </c>
      <c r="GH113" s="410" t="s">
        <v>38</v>
      </c>
      <c r="GI113" s="410" t="s">
        <v>38</v>
      </c>
      <c r="GJ113" s="410" t="s">
        <v>38</v>
      </c>
      <c r="GK113" s="410" t="s">
        <v>38</v>
      </c>
      <c r="GL113" s="410" t="s">
        <v>38</v>
      </c>
      <c r="GM113" s="410" t="s">
        <v>38</v>
      </c>
      <c r="GN113" s="410" t="s">
        <v>38</v>
      </c>
      <c r="GO113" s="410" t="s">
        <v>38</v>
      </c>
      <c r="GP113" s="410" t="s">
        <v>38</v>
      </c>
      <c r="GQ113" s="410" t="s">
        <v>38</v>
      </c>
      <c r="GR113" s="410" t="s">
        <v>38</v>
      </c>
      <c r="GS113" s="410" t="s">
        <v>38</v>
      </c>
      <c r="GT113" s="410" t="s">
        <v>38</v>
      </c>
      <c r="GU113" s="410" t="s">
        <v>38</v>
      </c>
      <c r="GV113" s="426" t="s">
        <v>38</v>
      </c>
      <c r="GX113" s="348">
        <v>7000</v>
      </c>
      <c r="GY113" s="356"/>
      <c r="GZ113" s="356"/>
      <c r="HA113" s="362" t="s">
        <v>380</v>
      </c>
      <c r="HB113" s="365" t="s">
        <v>136</v>
      </c>
      <c r="HC113" s="399" t="s">
        <v>38</v>
      </c>
      <c r="HD113" s="406" t="s">
        <v>38</v>
      </c>
      <c r="HE113" s="410" t="s">
        <v>38</v>
      </c>
      <c r="HF113" s="410" t="s">
        <v>38</v>
      </c>
      <c r="HG113" s="410" t="s">
        <v>38</v>
      </c>
      <c r="HH113" s="414" t="s">
        <v>38</v>
      </c>
      <c r="HI113" s="418" t="s">
        <v>38</v>
      </c>
      <c r="HJ113" s="410" t="s">
        <v>38</v>
      </c>
      <c r="HK113" s="410" t="s">
        <v>38</v>
      </c>
      <c r="HL113" s="410" t="s">
        <v>38</v>
      </c>
      <c r="HM113" s="410" t="s">
        <v>38</v>
      </c>
      <c r="HN113" s="410" t="s">
        <v>38</v>
      </c>
      <c r="HO113" s="410" t="s">
        <v>38</v>
      </c>
      <c r="HP113" s="410" t="s">
        <v>38</v>
      </c>
      <c r="HQ113" s="410" t="s">
        <v>38</v>
      </c>
      <c r="HR113" s="410" t="s">
        <v>38</v>
      </c>
      <c r="HS113" s="410" t="s">
        <v>38</v>
      </c>
      <c r="HT113" s="410" t="s">
        <v>38</v>
      </c>
      <c r="HU113" s="410" t="s">
        <v>38</v>
      </c>
      <c r="HV113" s="410" t="s">
        <v>38</v>
      </c>
      <c r="HW113" s="410" t="s">
        <v>38</v>
      </c>
      <c r="HX113" s="410" t="s">
        <v>38</v>
      </c>
      <c r="HY113" s="410" t="s">
        <v>38</v>
      </c>
      <c r="HZ113" s="410" t="s">
        <v>38</v>
      </c>
      <c r="IA113" s="410" t="s">
        <v>38</v>
      </c>
      <c r="IB113" s="410" t="s">
        <v>38</v>
      </c>
      <c r="IC113" s="410" t="s">
        <v>38</v>
      </c>
      <c r="ID113" s="426" t="s">
        <v>38</v>
      </c>
      <c r="IF113" s="348">
        <v>7000</v>
      </c>
      <c r="IG113" s="356"/>
      <c r="IH113" s="356"/>
      <c r="II113" s="362" t="s">
        <v>380</v>
      </c>
      <c r="IJ113" s="365" t="s">
        <v>136</v>
      </c>
      <c r="IK113" s="399" t="s">
        <v>38</v>
      </c>
      <c r="IL113" s="406" t="s">
        <v>38</v>
      </c>
      <c r="IM113" s="410" t="s">
        <v>38</v>
      </c>
      <c r="IN113" s="410" t="s">
        <v>38</v>
      </c>
      <c r="IO113" s="410" t="s">
        <v>38</v>
      </c>
      <c r="IP113" s="414" t="s">
        <v>38</v>
      </c>
      <c r="IQ113" s="418" t="s">
        <v>38</v>
      </c>
      <c r="IR113" s="410" t="s">
        <v>38</v>
      </c>
      <c r="IS113" s="410" t="s">
        <v>38</v>
      </c>
      <c r="IT113" s="410" t="s">
        <v>38</v>
      </c>
      <c r="IU113" s="410" t="s">
        <v>38</v>
      </c>
      <c r="IV113" s="410" t="s">
        <v>38</v>
      </c>
      <c r="IW113" s="410" t="s">
        <v>38</v>
      </c>
      <c r="IX113" s="410" t="s">
        <v>38</v>
      </c>
      <c r="IY113" s="410" t="s">
        <v>38</v>
      </c>
      <c r="IZ113" s="410" t="s">
        <v>38</v>
      </c>
      <c r="JA113" s="410" t="s">
        <v>38</v>
      </c>
      <c r="JB113" s="410" t="s">
        <v>38</v>
      </c>
      <c r="JC113" s="410" t="s">
        <v>38</v>
      </c>
      <c r="JD113" s="410" t="s">
        <v>38</v>
      </c>
      <c r="JE113" s="410" t="s">
        <v>38</v>
      </c>
      <c r="JF113" s="410" t="s">
        <v>38</v>
      </c>
      <c r="JG113" s="410" t="s">
        <v>38</v>
      </c>
      <c r="JH113" s="410" t="s">
        <v>38</v>
      </c>
      <c r="JI113" s="410" t="s">
        <v>38</v>
      </c>
      <c r="JJ113" s="410" t="s">
        <v>38</v>
      </c>
      <c r="JK113" s="410" t="s">
        <v>38</v>
      </c>
      <c r="JL113" s="426" t="s">
        <v>38</v>
      </c>
      <c r="JN113" s="348">
        <v>7000</v>
      </c>
      <c r="JO113" s="356"/>
      <c r="JP113" s="356"/>
      <c r="JQ113" s="362" t="s">
        <v>380</v>
      </c>
      <c r="JR113" s="365" t="s">
        <v>136</v>
      </c>
      <c r="JS113" s="399" t="s">
        <v>38</v>
      </c>
      <c r="JT113" s="406" t="s">
        <v>38</v>
      </c>
      <c r="JU113" s="410" t="s">
        <v>38</v>
      </c>
      <c r="JV113" s="410" t="s">
        <v>38</v>
      </c>
      <c r="JW113" s="410" t="s">
        <v>38</v>
      </c>
      <c r="JX113" s="414" t="s">
        <v>38</v>
      </c>
      <c r="JY113" s="418" t="s">
        <v>38</v>
      </c>
      <c r="JZ113" s="410" t="s">
        <v>38</v>
      </c>
      <c r="KA113" s="410" t="s">
        <v>38</v>
      </c>
      <c r="KB113" s="410" t="s">
        <v>38</v>
      </c>
      <c r="KC113" s="410" t="s">
        <v>38</v>
      </c>
      <c r="KD113" s="410" t="s">
        <v>38</v>
      </c>
      <c r="KE113" s="410" t="s">
        <v>38</v>
      </c>
      <c r="KF113" s="410" t="s">
        <v>38</v>
      </c>
      <c r="KG113" s="410" t="s">
        <v>38</v>
      </c>
      <c r="KH113" s="410" t="s">
        <v>38</v>
      </c>
      <c r="KI113" s="410" t="s">
        <v>38</v>
      </c>
      <c r="KJ113" s="410" t="s">
        <v>38</v>
      </c>
      <c r="KK113" s="410" t="s">
        <v>38</v>
      </c>
      <c r="KL113" s="410" t="s">
        <v>38</v>
      </c>
      <c r="KM113" s="410" t="s">
        <v>38</v>
      </c>
      <c r="KN113" s="410" t="s">
        <v>38</v>
      </c>
      <c r="KO113" s="410" t="s">
        <v>38</v>
      </c>
      <c r="KP113" s="410" t="s">
        <v>38</v>
      </c>
      <c r="KQ113" s="410" t="s">
        <v>38</v>
      </c>
      <c r="KR113" s="410" t="s">
        <v>38</v>
      </c>
      <c r="KS113" s="410" t="s">
        <v>38</v>
      </c>
      <c r="KT113" s="426" t="s">
        <v>38</v>
      </c>
    </row>
    <row r="114" spans="2:306" ht="18.75" customHeight="1">
      <c r="B114" s="348"/>
      <c r="C114" s="356"/>
      <c r="D114" s="356"/>
      <c r="E114" s="362"/>
      <c r="F114" s="366" t="s">
        <v>17</v>
      </c>
      <c r="G114" s="370">
        <f t="shared" si="14"/>
        <v>0</v>
      </c>
      <c r="H114" s="370">
        <v>0</v>
      </c>
      <c r="I114" s="370">
        <v>0</v>
      </c>
      <c r="J114" s="370">
        <v>0</v>
      </c>
      <c r="K114" s="370">
        <v>0</v>
      </c>
      <c r="L114" s="370">
        <v>0</v>
      </c>
      <c r="M114" s="370">
        <v>0</v>
      </c>
      <c r="N114" s="370">
        <v>0</v>
      </c>
      <c r="O114" s="370">
        <v>0</v>
      </c>
      <c r="P114" s="370">
        <v>0</v>
      </c>
      <c r="Q114" s="370">
        <v>0</v>
      </c>
      <c r="R114" s="370">
        <v>0</v>
      </c>
      <c r="S114" s="370">
        <v>0</v>
      </c>
      <c r="T114" s="370">
        <v>0</v>
      </c>
      <c r="U114" s="370">
        <v>0</v>
      </c>
      <c r="V114" s="370">
        <v>0</v>
      </c>
      <c r="W114" s="370">
        <v>0</v>
      </c>
      <c r="X114" s="370">
        <v>0</v>
      </c>
      <c r="Y114" s="370">
        <v>0</v>
      </c>
      <c r="Z114" s="370">
        <v>0</v>
      </c>
      <c r="AA114" s="370">
        <v>0</v>
      </c>
      <c r="AB114" s="370">
        <v>0</v>
      </c>
      <c r="AC114" s="370">
        <v>0</v>
      </c>
      <c r="AD114" s="370">
        <v>0</v>
      </c>
      <c r="AE114" s="370">
        <v>0</v>
      </c>
      <c r="AF114" s="370">
        <v>0</v>
      </c>
      <c r="AG114" s="370">
        <v>0</v>
      </c>
      <c r="AJ114" s="348"/>
      <c r="AK114" s="356"/>
      <c r="AL114" s="356"/>
      <c r="AM114" s="362"/>
      <c r="AN114" s="366" t="s">
        <v>17</v>
      </c>
      <c r="AO114" s="381">
        <f t="shared" si="15"/>
        <v>0</v>
      </c>
      <c r="AP114" s="385">
        <v>0</v>
      </c>
      <c r="AQ114" s="389">
        <v>0</v>
      </c>
      <c r="AR114" s="389">
        <v>0</v>
      </c>
      <c r="AS114" s="389">
        <v>0</v>
      </c>
      <c r="AT114" s="389">
        <v>0</v>
      </c>
      <c r="AU114" s="389">
        <v>0</v>
      </c>
      <c r="AV114" s="389">
        <v>0</v>
      </c>
      <c r="AW114" s="389">
        <v>0</v>
      </c>
      <c r="AX114" s="389">
        <v>0</v>
      </c>
      <c r="AY114" s="389">
        <v>0</v>
      </c>
      <c r="AZ114" s="389">
        <v>0</v>
      </c>
      <c r="BA114" s="389">
        <v>0</v>
      </c>
      <c r="BB114" s="389">
        <v>0</v>
      </c>
      <c r="BC114" s="389">
        <v>0</v>
      </c>
      <c r="BD114" s="389">
        <v>0</v>
      </c>
      <c r="BE114" s="389">
        <v>0</v>
      </c>
      <c r="BF114" s="389">
        <v>0</v>
      </c>
      <c r="BG114" s="389">
        <v>0</v>
      </c>
      <c r="BH114" s="389">
        <v>0</v>
      </c>
      <c r="BI114" s="389">
        <v>0</v>
      </c>
      <c r="BJ114" s="389">
        <v>0</v>
      </c>
      <c r="BK114" s="389">
        <v>0</v>
      </c>
      <c r="BL114" s="389">
        <v>0</v>
      </c>
      <c r="BM114" s="389">
        <v>0</v>
      </c>
      <c r="BN114" s="389">
        <v>0</v>
      </c>
      <c r="BO114" s="381">
        <v>0</v>
      </c>
      <c r="BQ114" s="348"/>
      <c r="BR114" s="356"/>
      <c r="BS114" s="356"/>
      <c r="BT114" s="362"/>
      <c r="BU114" s="366" t="s">
        <v>17</v>
      </c>
      <c r="BV114" s="400" t="s">
        <v>38</v>
      </c>
      <c r="BW114" s="405" t="s">
        <v>38</v>
      </c>
      <c r="BX114" s="409" t="s">
        <v>38</v>
      </c>
      <c r="BY114" s="409" t="s">
        <v>38</v>
      </c>
      <c r="BZ114" s="409" t="s">
        <v>38</v>
      </c>
      <c r="CA114" s="413" t="s">
        <v>38</v>
      </c>
      <c r="CB114" s="405" t="s">
        <v>38</v>
      </c>
      <c r="CC114" s="409" t="s">
        <v>38</v>
      </c>
      <c r="CD114" s="409" t="s">
        <v>38</v>
      </c>
      <c r="CE114" s="409" t="s">
        <v>38</v>
      </c>
      <c r="CF114" s="409" t="s">
        <v>38</v>
      </c>
      <c r="CG114" s="409" t="s">
        <v>38</v>
      </c>
      <c r="CH114" s="409" t="s">
        <v>38</v>
      </c>
      <c r="CI114" s="409" t="s">
        <v>38</v>
      </c>
      <c r="CJ114" s="409" t="s">
        <v>38</v>
      </c>
      <c r="CK114" s="409" t="s">
        <v>38</v>
      </c>
      <c r="CL114" s="409" t="s">
        <v>38</v>
      </c>
      <c r="CM114" s="409" t="s">
        <v>38</v>
      </c>
      <c r="CN114" s="409" t="s">
        <v>38</v>
      </c>
      <c r="CO114" s="409" t="s">
        <v>38</v>
      </c>
      <c r="CP114" s="409" t="s">
        <v>38</v>
      </c>
      <c r="CQ114" s="409" t="s">
        <v>38</v>
      </c>
      <c r="CR114" s="409" t="s">
        <v>38</v>
      </c>
      <c r="CS114" s="409" t="s">
        <v>38</v>
      </c>
      <c r="CT114" s="409" t="s">
        <v>38</v>
      </c>
      <c r="CU114" s="409" t="s">
        <v>38</v>
      </c>
      <c r="CV114" s="409" t="s">
        <v>38</v>
      </c>
      <c r="CW114" s="425" t="s">
        <v>38</v>
      </c>
      <c r="CZ114" s="348"/>
      <c r="DA114" s="356"/>
      <c r="DB114" s="356"/>
      <c r="DC114" s="362"/>
      <c r="DD114" s="366" t="s">
        <v>17</v>
      </c>
      <c r="DE114" s="400">
        <v>1</v>
      </c>
      <c r="DF114" s="405" t="s">
        <v>38</v>
      </c>
      <c r="DG114" s="409" t="s">
        <v>38</v>
      </c>
      <c r="DH114" s="409" t="s">
        <v>38</v>
      </c>
      <c r="DI114" s="409" t="s">
        <v>38</v>
      </c>
      <c r="DJ114" s="413" t="s">
        <v>38</v>
      </c>
      <c r="DK114" s="405" t="s">
        <v>38</v>
      </c>
      <c r="DL114" s="409" t="s">
        <v>38</v>
      </c>
      <c r="DM114" s="409" t="s">
        <v>38</v>
      </c>
      <c r="DN114" s="409" t="s">
        <v>38</v>
      </c>
      <c r="DO114" s="409" t="s">
        <v>38</v>
      </c>
      <c r="DP114" s="409" t="s">
        <v>38</v>
      </c>
      <c r="DQ114" s="409" t="s">
        <v>38</v>
      </c>
      <c r="DR114" s="409" t="s">
        <v>38</v>
      </c>
      <c r="DS114" s="409" t="s">
        <v>38</v>
      </c>
      <c r="DT114" s="409" t="s">
        <v>38</v>
      </c>
      <c r="DU114" s="409" t="s">
        <v>38</v>
      </c>
      <c r="DV114" s="409" t="s">
        <v>38</v>
      </c>
      <c r="DW114" s="409" t="s">
        <v>38</v>
      </c>
      <c r="DX114" s="409" t="s">
        <v>38</v>
      </c>
      <c r="DY114" s="409" t="s">
        <v>38</v>
      </c>
      <c r="DZ114" s="409" t="s">
        <v>38</v>
      </c>
      <c r="EA114" s="409" t="s">
        <v>38</v>
      </c>
      <c r="EB114" s="409" t="s">
        <v>38</v>
      </c>
      <c r="EC114" s="409" t="s">
        <v>38</v>
      </c>
      <c r="ED114" s="409">
        <v>1</v>
      </c>
      <c r="EE114" s="409" t="s">
        <v>38</v>
      </c>
      <c r="EF114" s="425" t="s">
        <v>38</v>
      </c>
      <c r="EH114" s="348"/>
      <c r="EI114" s="356"/>
      <c r="EJ114" s="356"/>
      <c r="EK114" s="362"/>
      <c r="EL114" s="366" t="s">
        <v>17</v>
      </c>
      <c r="EM114" s="428" t="s">
        <v>38</v>
      </c>
      <c r="EN114" s="431" t="s">
        <v>38</v>
      </c>
      <c r="EO114" s="434" t="s">
        <v>38</v>
      </c>
      <c r="EP114" s="434" t="s">
        <v>38</v>
      </c>
      <c r="EQ114" s="434" t="s">
        <v>38</v>
      </c>
      <c r="ER114" s="425" t="s">
        <v>38</v>
      </c>
      <c r="ES114" s="431" t="s">
        <v>38</v>
      </c>
      <c r="ET114" s="434" t="s">
        <v>38</v>
      </c>
      <c r="EU114" s="434" t="s">
        <v>38</v>
      </c>
      <c r="EV114" s="434" t="s">
        <v>38</v>
      </c>
      <c r="EW114" s="434" t="s">
        <v>38</v>
      </c>
      <c r="EX114" s="434" t="s">
        <v>38</v>
      </c>
      <c r="EY114" s="434" t="s">
        <v>38</v>
      </c>
      <c r="EZ114" s="434" t="s">
        <v>38</v>
      </c>
      <c r="FA114" s="434" t="s">
        <v>38</v>
      </c>
      <c r="FB114" s="434" t="s">
        <v>38</v>
      </c>
      <c r="FC114" s="434" t="s">
        <v>38</v>
      </c>
      <c r="FD114" s="434" t="s">
        <v>38</v>
      </c>
      <c r="FE114" s="434" t="s">
        <v>38</v>
      </c>
      <c r="FF114" s="434" t="s">
        <v>38</v>
      </c>
      <c r="FG114" s="434" t="s">
        <v>38</v>
      </c>
      <c r="FH114" s="434" t="s">
        <v>38</v>
      </c>
      <c r="FI114" s="434" t="s">
        <v>38</v>
      </c>
      <c r="FJ114" s="434" t="s">
        <v>38</v>
      </c>
      <c r="FK114" s="434" t="s">
        <v>38</v>
      </c>
      <c r="FL114" s="434" t="s">
        <v>38</v>
      </c>
      <c r="FM114" s="434" t="s">
        <v>38</v>
      </c>
      <c r="FN114" s="425" t="s">
        <v>38</v>
      </c>
      <c r="FP114" s="348"/>
      <c r="FQ114" s="356"/>
      <c r="FR114" s="356"/>
      <c r="FS114" s="362"/>
      <c r="FT114" s="366" t="s">
        <v>17</v>
      </c>
      <c r="FU114" s="400" t="s">
        <v>38</v>
      </c>
      <c r="FV114" s="405" t="s">
        <v>38</v>
      </c>
      <c r="FW114" s="409" t="s">
        <v>38</v>
      </c>
      <c r="FX114" s="409" t="s">
        <v>38</v>
      </c>
      <c r="FY114" s="409" t="s">
        <v>38</v>
      </c>
      <c r="FZ114" s="413" t="s">
        <v>38</v>
      </c>
      <c r="GA114" s="405" t="s">
        <v>38</v>
      </c>
      <c r="GB114" s="409" t="s">
        <v>38</v>
      </c>
      <c r="GC114" s="409" t="s">
        <v>38</v>
      </c>
      <c r="GD114" s="409" t="s">
        <v>38</v>
      </c>
      <c r="GE114" s="409" t="s">
        <v>38</v>
      </c>
      <c r="GF114" s="409" t="s">
        <v>38</v>
      </c>
      <c r="GG114" s="409" t="s">
        <v>38</v>
      </c>
      <c r="GH114" s="409" t="s">
        <v>38</v>
      </c>
      <c r="GI114" s="409" t="s">
        <v>38</v>
      </c>
      <c r="GJ114" s="409" t="s">
        <v>38</v>
      </c>
      <c r="GK114" s="409" t="s">
        <v>38</v>
      </c>
      <c r="GL114" s="409" t="s">
        <v>38</v>
      </c>
      <c r="GM114" s="409" t="s">
        <v>38</v>
      </c>
      <c r="GN114" s="409" t="s">
        <v>38</v>
      </c>
      <c r="GO114" s="409" t="s">
        <v>38</v>
      </c>
      <c r="GP114" s="409" t="s">
        <v>38</v>
      </c>
      <c r="GQ114" s="409" t="s">
        <v>38</v>
      </c>
      <c r="GR114" s="409" t="s">
        <v>38</v>
      </c>
      <c r="GS114" s="409" t="s">
        <v>38</v>
      </c>
      <c r="GT114" s="409" t="s">
        <v>38</v>
      </c>
      <c r="GU114" s="409" t="s">
        <v>38</v>
      </c>
      <c r="GV114" s="425" t="s">
        <v>38</v>
      </c>
      <c r="GX114" s="348"/>
      <c r="GY114" s="356"/>
      <c r="GZ114" s="356"/>
      <c r="HA114" s="362"/>
      <c r="HB114" s="366" t="s">
        <v>17</v>
      </c>
      <c r="HC114" s="400" t="s">
        <v>38</v>
      </c>
      <c r="HD114" s="405" t="s">
        <v>38</v>
      </c>
      <c r="HE114" s="409" t="s">
        <v>38</v>
      </c>
      <c r="HF114" s="409" t="s">
        <v>38</v>
      </c>
      <c r="HG114" s="409" t="s">
        <v>38</v>
      </c>
      <c r="HH114" s="413" t="s">
        <v>38</v>
      </c>
      <c r="HI114" s="417" t="s">
        <v>38</v>
      </c>
      <c r="HJ114" s="409" t="s">
        <v>38</v>
      </c>
      <c r="HK114" s="409" t="s">
        <v>38</v>
      </c>
      <c r="HL114" s="409" t="s">
        <v>38</v>
      </c>
      <c r="HM114" s="409" t="s">
        <v>38</v>
      </c>
      <c r="HN114" s="409" t="s">
        <v>38</v>
      </c>
      <c r="HO114" s="409" t="s">
        <v>38</v>
      </c>
      <c r="HP114" s="409" t="s">
        <v>38</v>
      </c>
      <c r="HQ114" s="409" t="s">
        <v>38</v>
      </c>
      <c r="HR114" s="409" t="s">
        <v>38</v>
      </c>
      <c r="HS114" s="409" t="s">
        <v>38</v>
      </c>
      <c r="HT114" s="409" t="s">
        <v>38</v>
      </c>
      <c r="HU114" s="409" t="s">
        <v>38</v>
      </c>
      <c r="HV114" s="409" t="s">
        <v>38</v>
      </c>
      <c r="HW114" s="409" t="s">
        <v>38</v>
      </c>
      <c r="HX114" s="409" t="s">
        <v>38</v>
      </c>
      <c r="HY114" s="409" t="s">
        <v>38</v>
      </c>
      <c r="HZ114" s="409" t="s">
        <v>38</v>
      </c>
      <c r="IA114" s="409" t="s">
        <v>38</v>
      </c>
      <c r="IB114" s="409" t="s">
        <v>38</v>
      </c>
      <c r="IC114" s="409" t="s">
        <v>38</v>
      </c>
      <c r="ID114" s="425" t="s">
        <v>38</v>
      </c>
      <c r="IF114" s="348"/>
      <c r="IG114" s="356"/>
      <c r="IH114" s="356"/>
      <c r="II114" s="362"/>
      <c r="IJ114" s="366" t="s">
        <v>17</v>
      </c>
      <c r="IK114" s="400" t="s">
        <v>38</v>
      </c>
      <c r="IL114" s="405" t="s">
        <v>38</v>
      </c>
      <c r="IM114" s="409" t="s">
        <v>38</v>
      </c>
      <c r="IN114" s="409" t="s">
        <v>38</v>
      </c>
      <c r="IO114" s="409" t="s">
        <v>38</v>
      </c>
      <c r="IP114" s="413" t="s">
        <v>38</v>
      </c>
      <c r="IQ114" s="417" t="s">
        <v>38</v>
      </c>
      <c r="IR114" s="409" t="s">
        <v>38</v>
      </c>
      <c r="IS114" s="409" t="s">
        <v>38</v>
      </c>
      <c r="IT114" s="409" t="s">
        <v>38</v>
      </c>
      <c r="IU114" s="409" t="s">
        <v>38</v>
      </c>
      <c r="IV114" s="409" t="s">
        <v>38</v>
      </c>
      <c r="IW114" s="409" t="s">
        <v>38</v>
      </c>
      <c r="IX114" s="409" t="s">
        <v>38</v>
      </c>
      <c r="IY114" s="409" t="s">
        <v>38</v>
      </c>
      <c r="IZ114" s="409" t="s">
        <v>38</v>
      </c>
      <c r="JA114" s="409" t="s">
        <v>38</v>
      </c>
      <c r="JB114" s="409" t="s">
        <v>38</v>
      </c>
      <c r="JC114" s="409" t="s">
        <v>38</v>
      </c>
      <c r="JD114" s="409" t="s">
        <v>38</v>
      </c>
      <c r="JE114" s="409" t="s">
        <v>38</v>
      </c>
      <c r="JF114" s="409" t="s">
        <v>38</v>
      </c>
      <c r="JG114" s="409" t="s">
        <v>38</v>
      </c>
      <c r="JH114" s="409" t="s">
        <v>38</v>
      </c>
      <c r="JI114" s="409" t="s">
        <v>38</v>
      </c>
      <c r="JJ114" s="409" t="s">
        <v>38</v>
      </c>
      <c r="JK114" s="409" t="s">
        <v>38</v>
      </c>
      <c r="JL114" s="425" t="s">
        <v>38</v>
      </c>
      <c r="JN114" s="348"/>
      <c r="JO114" s="356"/>
      <c r="JP114" s="356"/>
      <c r="JQ114" s="362"/>
      <c r="JR114" s="366" t="s">
        <v>17</v>
      </c>
      <c r="JS114" s="400" t="s">
        <v>38</v>
      </c>
      <c r="JT114" s="405" t="s">
        <v>38</v>
      </c>
      <c r="JU114" s="409" t="s">
        <v>38</v>
      </c>
      <c r="JV114" s="409" t="s">
        <v>38</v>
      </c>
      <c r="JW114" s="409" t="s">
        <v>38</v>
      </c>
      <c r="JX114" s="413" t="s">
        <v>38</v>
      </c>
      <c r="JY114" s="417" t="s">
        <v>38</v>
      </c>
      <c r="JZ114" s="409" t="s">
        <v>38</v>
      </c>
      <c r="KA114" s="409" t="s">
        <v>38</v>
      </c>
      <c r="KB114" s="409" t="s">
        <v>38</v>
      </c>
      <c r="KC114" s="409" t="s">
        <v>38</v>
      </c>
      <c r="KD114" s="409" t="s">
        <v>38</v>
      </c>
      <c r="KE114" s="409" t="s">
        <v>38</v>
      </c>
      <c r="KF114" s="409" t="s">
        <v>38</v>
      </c>
      <c r="KG114" s="409" t="s">
        <v>38</v>
      </c>
      <c r="KH114" s="409" t="s">
        <v>38</v>
      </c>
      <c r="KI114" s="409" t="s">
        <v>38</v>
      </c>
      <c r="KJ114" s="409" t="s">
        <v>38</v>
      </c>
      <c r="KK114" s="409" t="s">
        <v>38</v>
      </c>
      <c r="KL114" s="409" t="s">
        <v>38</v>
      </c>
      <c r="KM114" s="409" t="s">
        <v>38</v>
      </c>
      <c r="KN114" s="409" t="s">
        <v>38</v>
      </c>
      <c r="KO114" s="409" t="s">
        <v>38</v>
      </c>
      <c r="KP114" s="409" t="s">
        <v>38</v>
      </c>
      <c r="KQ114" s="409" t="s">
        <v>38</v>
      </c>
      <c r="KR114" s="409" t="s">
        <v>38</v>
      </c>
      <c r="KS114" s="409" t="s">
        <v>38</v>
      </c>
      <c r="KT114" s="425" t="s">
        <v>38</v>
      </c>
    </row>
    <row r="115" spans="2:306" ht="18.75" customHeight="1">
      <c r="B115" s="348">
        <v>8000</v>
      </c>
      <c r="C115" s="356"/>
      <c r="D115" s="356"/>
      <c r="E115" s="362" t="s">
        <v>381</v>
      </c>
      <c r="F115" s="365" t="s">
        <v>136</v>
      </c>
      <c r="G115" s="369">
        <f t="shared" si="14"/>
        <v>0</v>
      </c>
      <c r="H115" s="369">
        <v>0</v>
      </c>
      <c r="I115" s="369">
        <v>0</v>
      </c>
      <c r="J115" s="369">
        <v>0</v>
      </c>
      <c r="K115" s="369">
        <v>0</v>
      </c>
      <c r="L115" s="369">
        <v>0</v>
      </c>
      <c r="M115" s="369">
        <v>0</v>
      </c>
      <c r="N115" s="369">
        <v>0</v>
      </c>
      <c r="O115" s="369">
        <v>0</v>
      </c>
      <c r="P115" s="369">
        <v>0</v>
      </c>
      <c r="Q115" s="369">
        <v>0</v>
      </c>
      <c r="R115" s="369">
        <v>0</v>
      </c>
      <c r="S115" s="369">
        <v>0</v>
      </c>
      <c r="T115" s="369">
        <v>0</v>
      </c>
      <c r="U115" s="369">
        <v>0</v>
      </c>
      <c r="V115" s="369">
        <v>0</v>
      </c>
      <c r="W115" s="369">
        <v>0</v>
      </c>
      <c r="X115" s="369">
        <v>0</v>
      </c>
      <c r="Y115" s="369">
        <v>0</v>
      </c>
      <c r="Z115" s="369">
        <v>0</v>
      </c>
      <c r="AA115" s="369">
        <v>0</v>
      </c>
      <c r="AB115" s="369">
        <v>0</v>
      </c>
      <c r="AC115" s="369">
        <v>0</v>
      </c>
      <c r="AD115" s="369">
        <v>0</v>
      </c>
      <c r="AE115" s="369">
        <v>0</v>
      </c>
      <c r="AF115" s="369">
        <v>0</v>
      </c>
      <c r="AG115" s="369">
        <v>0</v>
      </c>
      <c r="AJ115" s="348">
        <v>8000</v>
      </c>
      <c r="AK115" s="356"/>
      <c r="AL115" s="356"/>
      <c r="AM115" s="362" t="s">
        <v>381</v>
      </c>
      <c r="AN115" s="365" t="s">
        <v>136</v>
      </c>
      <c r="AO115" s="380">
        <f t="shared" si="15"/>
        <v>0</v>
      </c>
      <c r="AP115" s="384">
        <v>0</v>
      </c>
      <c r="AQ115" s="388">
        <v>0</v>
      </c>
      <c r="AR115" s="388">
        <v>0</v>
      </c>
      <c r="AS115" s="388">
        <v>0</v>
      </c>
      <c r="AT115" s="388">
        <v>0</v>
      </c>
      <c r="AU115" s="388">
        <v>0</v>
      </c>
      <c r="AV115" s="388">
        <v>0</v>
      </c>
      <c r="AW115" s="388">
        <v>0</v>
      </c>
      <c r="AX115" s="388">
        <v>0</v>
      </c>
      <c r="AY115" s="388">
        <v>0</v>
      </c>
      <c r="AZ115" s="388">
        <v>0</v>
      </c>
      <c r="BA115" s="388">
        <v>0</v>
      </c>
      <c r="BB115" s="388">
        <v>0</v>
      </c>
      <c r="BC115" s="388">
        <v>0</v>
      </c>
      <c r="BD115" s="388">
        <v>0</v>
      </c>
      <c r="BE115" s="388">
        <v>0</v>
      </c>
      <c r="BF115" s="388">
        <v>0</v>
      </c>
      <c r="BG115" s="388">
        <v>0</v>
      </c>
      <c r="BH115" s="388">
        <v>0</v>
      </c>
      <c r="BI115" s="388">
        <v>0</v>
      </c>
      <c r="BJ115" s="388">
        <v>0</v>
      </c>
      <c r="BK115" s="388">
        <v>0</v>
      </c>
      <c r="BL115" s="388">
        <v>0</v>
      </c>
      <c r="BM115" s="388">
        <v>0</v>
      </c>
      <c r="BN115" s="388">
        <v>0</v>
      </c>
      <c r="BO115" s="380">
        <v>0</v>
      </c>
      <c r="BQ115" s="348">
        <v>8000</v>
      </c>
      <c r="BR115" s="356"/>
      <c r="BS115" s="356"/>
      <c r="BT115" s="362" t="s">
        <v>381</v>
      </c>
      <c r="BU115" s="365" t="s">
        <v>136</v>
      </c>
      <c r="BV115" s="399" t="s">
        <v>38</v>
      </c>
      <c r="BW115" s="406" t="s">
        <v>38</v>
      </c>
      <c r="BX115" s="410" t="s">
        <v>38</v>
      </c>
      <c r="BY115" s="410" t="s">
        <v>38</v>
      </c>
      <c r="BZ115" s="410" t="s">
        <v>38</v>
      </c>
      <c r="CA115" s="414" t="s">
        <v>38</v>
      </c>
      <c r="CB115" s="406" t="s">
        <v>38</v>
      </c>
      <c r="CC115" s="410" t="s">
        <v>38</v>
      </c>
      <c r="CD115" s="410" t="s">
        <v>38</v>
      </c>
      <c r="CE115" s="410" t="s">
        <v>38</v>
      </c>
      <c r="CF115" s="410" t="s">
        <v>38</v>
      </c>
      <c r="CG115" s="410" t="s">
        <v>38</v>
      </c>
      <c r="CH115" s="410" t="s">
        <v>38</v>
      </c>
      <c r="CI115" s="410" t="s">
        <v>38</v>
      </c>
      <c r="CJ115" s="410" t="s">
        <v>38</v>
      </c>
      <c r="CK115" s="410" t="s">
        <v>38</v>
      </c>
      <c r="CL115" s="410" t="s">
        <v>38</v>
      </c>
      <c r="CM115" s="410" t="s">
        <v>38</v>
      </c>
      <c r="CN115" s="410" t="s">
        <v>38</v>
      </c>
      <c r="CO115" s="410" t="s">
        <v>38</v>
      </c>
      <c r="CP115" s="410" t="s">
        <v>38</v>
      </c>
      <c r="CQ115" s="410" t="s">
        <v>38</v>
      </c>
      <c r="CR115" s="410" t="s">
        <v>38</v>
      </c>
      <c r="CS115" s="410" t="s">
        <v>38</v>
      </c>
      <c r="CT115" s="410" t="s">
        <v>38</v>
      </c>
      <c r="CU115" s="410" t="s">
        <v>38</v>
      </c>
      <c r="CV115" s="410" t="s">
        <v>38</v>
      </c>
      <c r="CW115" s="426" t="s">
        <v>38</v>
      </c>
      <c r="CZ115" s="348">
        <v>8000</v>
      </c>
      <c r="DA115" s="356"/>
      <c r="DB115" s="356"/>
      <c r="DC115" s="362" t="s">
        <v>381</v>
      </c>
      <c r="DD115" s="365" t="s">
        <v>136</v>
      </c>
      <c r="DE115" s="399" t="s">
        <v>38</v>
      </c>
      <c r="DF115" s="406" t="s">
        <v>38</v>
      </c>
      <c r="DG115" s="410" t="s">
        <v>38</v>
      </c>
      <c r="DH115" s="410" t="s">
        <v>38</v>
      </c>
      <c r="DI115" s="410" t="s">
        <v>38</v>
      </c>
      <c r="DJ115" s="414" t="s">
        <v>38</v>
      </c>
      <c r="DK115" s="406" t="s">
        <v>38</v>
      </c>
      <c r="DL115" s="410" t="s">
        <v>38</v>
      </c>
      <c r="DM115" s="410" t="s">
        <v>38</v>
      </c>
      <c r="DN115" s="410" t="s">
        <v>38</v>
      </c>
      <c r="DO115" s="410" t="s">
        <v>38</v>
      </c>
      <c r="DP115" s="410" t="s">
        <v>38</v>
      </c>
      <c r="DQ115" s="410" t="s">
        <v>38</v>
      </c>
      <c r="DR115" s="410" t="s">
        <v>38</v>
      </c>
      <c r="DS115" s="410" t="s">
        <v>38</v>
      </c>
      <c r="DT115" s="410" t="s">
        <v>38</v>
      </c>
      <c r="DU115" s="410" t="s">
        <v>38</v>
      </c>
      <c r="DV115" s="410" t="s">
        <v>38</v>
      </c>
      <c r="DW115" s="410" t="s">
        <v>38</v>
      </c>
      <c r="DX115" s="410" t="s">
        <v>38</v>
      </c>
      <c r="DY115" s="410" t="s">
        <v>38</v>
      </c>
      <c r="DZ115" s="410" t="s">
        <v>38</v>
      </c>
      <c r="EA115" s="410" t="s">
        <v>38</v>
      </c>
      <c r="EB115" s="410" t="s">
        <v>38</v>
      </c>
      <c r="EC115" s="410" t="s">
        <v>38</v>
      </c>
      <c r="ED115" s="410" t="s">
        <v>38</v>
      </c>
      <c r="EE115" s="410" t="s">
        <v>38</v>
      </c>
      <c r="EF115" s="426" t="s">
        <v>38</v>
      </c>
      <c r="EH115" s="348">
        <v>8000</v>
      </c>
      <c r="EI115" s="356"/>
      <c r="EJ115" s="356"/>
      <c r="EK115" s="362" t="s">
        <v>381</v>
      </c>
      <c r="EL115" s="365" t="s">
        <v>136</v>
      </c>
      <c r="EM115" s="429" t="s">
        <v>38</v>
      </c>
      <c r="EN115" s="432" t="s">
        <v>38</v>
      </c>
      <c r="EO115" s="435" t="s">
        <v>38</v>
      </c>
      <c r="EP115" s="435" t="s">
        <v>38</v>
      </c>
      <c r="EQ115" s="435" t="s">
        <v>38</v>
      </c>
      <c r="ER115" s="426" t="s">
        <v>38</v>
      </c>
      <c r="ES115" s="432" t="s">
        <v>38</v>
      </c>
      <c r="ET115" s="435" t="s">
        <v>38</v>
      </c>
      <c r="EU115" s="435" t="s">
        <v>38</v>
      </c>
      <c r="EV115" s="435" t="s">
        <v>38</v>
      </c>
      <c r="EW115" s="435" t="s">
        <v>38</v>
      </c>
      <c r="EX115" s="435" t="s">
        <v>38</v>
      </c>
      <c r="EY115" s="435" t="s">
        <v>38</v>
      </c>
      <c r="EZ115" s="435" t="s">
        <v>38</v>
      </c>
      <c r="FA115" s="435" t="s">
        <v>38</v>
      </c>
      <c r="FB115" s="435" t="s">
        <v>38</v>
      </c>
      <c r="FC115" s="435" t="s">
        <v>38</v>
      </c>
      <c r="FD115" s="435" t="s">
        <v>38</v>
      </c>
      <c r="FE115" s="435" t="s">
        <v>38</v>
      </c>
      <c r="FF115" s="435" t="s">
        <v>38</v>
      </c>
      <c r="FG115" s="435" t="s">
        <v>38</v>
      </c>
      <c r="FH115" s="435" t="s">
        <v>38</v>
      </c>
      <c r="FI115" s="435" t="s">
        <v>38</v>
      </c>
      <c r="FJ115" s="435" t="s">
        <v>38</v>
      </c>
      <c r="FK115" s="435" t="s">
        <v>38</v>
      </c>
      <c r="FL115" s="435" t="s">
        <v>38</v>
      </c>
      <c r="FM115" s="435" t="s">
        <v>38</v>
      </c>
      <c r="FN115" s="426" t="s">
        <v>38</v>
      </c>
      <c r="FP115" s="348">
        <v>8000</v>
      </c>
      <c r="FQ115" s="356"/>
      <c r="FR115" s="356"/>
      <c r="FS115" s="362" t="s">
        <v>381</v>
      </c>
      <c r="FT115" s="365" t="s">
        <v>136</v>
      </c>
      <c r="FU115" s="399" t="s">
        <v>38</v>
      </c>
      <c r="FV115" s="406" t="s">
        <v>38</v>
      </c>
      <c r="FW115" s="410" t="s">
        <v>38</v>
      </c>
      <c r="FX115" s="410" t="s">
        <v>38</v>
      </c>
      <c r="FY115" s="410" t="s">
        <v>38</v>
      </c>
      <c r="FZ115" s="414" t="s">
        <v>38</v>
      </c>
      <c r="GA115" s="406" t="s">
        <v>38</v>
      </c>
      <c r="GB115" s="410" t="s">
        <v>38</v>
      </c>
      <c r="GC115" s="410" t="s">
        <v>38</v>
      </c>
      <c r="GD115" s="410" t="s">
        <v>38</v>
      </c>
      <c r="GE115" s="410" t="s">
        <v>38</v>
      </c>
      <c r="GF115" s="410" t="s">
        <v>38</v>
      </c>
      <c r="GG115" s="410" t="s">
        <v>38</v>
      </c>
      <c r="GH115" s="410" t="s">
        <v>38</v>
      </c>
      <c r="GI115" s="410" t="s">
        <v>38</v>
      </c>
      <c r="GJ115" s="410" t="s">
        <v>38</v>
      </c>
      <c r="GK115" s="410" t="s">
        <v>38</v>
      </c>
      <c r="GL115" s="410" t="s">
        <v>38</v>
      </c>
      <c r="GM115" s="410" t="s">
        <v>38</v>
      </c>
      <c r="GN115" s="410" t="s">
        <v>38</v>
      </c>
      <c r="GO115" s="410" t="s">
        <v>38</v>
      </c>
      <c r="GP115" s="410" t="s">
        <v>38</v>
      </c>
      <c r="GQ115" s="410" t="s">
        <v>38</v>
      </c>
      <c r="GR115" s="410" t="s">
        <v>38</v>
      </c>
      <c r="GS115" s="410" t="s">
        <v>38</v>
      </c>
      <c r="GT115" s="410" t="s">
        <v>38</v>
      </c>
      <c r="GU115" s="410" t="s">
        <v>38</v>
      </c>
      <c r="GV115" s="426" t="s">
        <v>38</v>
      </c>
      <c r="GX115" s="348">
        <v>8000</v>
      </c>
      <c r="GY115" s="356"/>
      <c r="GZ115" s="356"/>
      <c r="HA115" s="362" t="s">
        <v>381</v>
      </c>
      <c r="HB115" s="365" t="s">
        <v>136</v>
      </c>
      <c r="HC115" s="399" t="s">
        <v>38</v>
      </c>
      <c r="HD115" s="406" t="s">
        <v>38</v>
      </c>
      <c r="HE115" s="410" t="s">
        <v>38</v>
      </c>
      <c r="HF115" s="410" t="s">
        <v>38</v>
      </c>
      <c r="HG115" s="410" t="s">
        <v>38</v>
      </c>
      <c r="HH115" s="414" t="s">
        <v>38</v>
      </c>
      <c r="HI115" s="418" t="s">
        <v>38</v>
      </c>
      <c r="HJ115" s="410" t="s">
        <v>38</v>
      </c>
      <c r="HK115" s="410" t="s">
        <v>38</v>
      </c>
      <c r="HL115" s="410" t="s">
        <v>38</v>
      </c>
      <c r="HM115" s="410" t="s">
        <v>38</v>
      </c>
      <c r="HN115" s="410" t="s">
        <v>38</v>
      </c>
      <c r="HO115" s="410" t="s">
        <v>38</v>
      </c>
      <c r="HP115" s="410" t="s">
        <v>38</v>
      </c>
      <c r="HQ115" s="410" t="s">
        <v>38</v>
      </c>
      <c r="HR115" s="410" t="s">
        <v>38</v>
      </c>
      <c r="HS115" s="410" t="s">
        <v>38</v>
      </c>
      <c r="HT115" s="410" t="s">
        <v>38</v>
      </c>
      <c r="HU115" s="410" t="s">
        <v>38</v>
      </c>
      <c r="HV115" s="410" t="s">
        <v>38</v>
      </c>
      <c r="HW115" s="410" t="s">
        <v>38</v>
      </c>
      <c r="HX115" s="410" t="s">
        <v>38</v>
      </c>
      <c r="HY115" s="410" t="s">
        <v>38</v>
      </c>
      <c r="HZ115" s="410" t="s">
        <v>38</v>
      </c>
      <c r="IA115" s="410" t="s">
        <v>38</v>
      </c>
      <c r="IB115" s="410" t="s">
        <v>38</v>
      </c>
      <c r="IC115" s="410" t="s">
        <v>38</v>
      </c>
      <c r="ID115" s="426" t="s">
        <v>38</v>
      </c>
      <c r="IF115" s="348">
        <v>8000</v>
      </c>
      <c r="IG115" s="356"/>
      <c r="IH115" s="356"/>
      <c r="II115" s="362" t="s">
        <v>381</v>
      </c>
      <c r="IJ115" s="365" t="s">
        <v>136</v>
      </c>
      <c r="IK115" s="399" t="s">
        <v>38</v>
      </c>
      <c r="IL115" s="406" t="s">
        <v>38</v>
      </c>
      <c r="IM115" s="410" t="s">
        <v>38</v>
      </c>
      <c r="IN115" s="410" t="s">
        <v>38</v>
      </c>
      <c r="IO115" s="410" t="s">
        <v>38</v>
      </c>
      <c r="IP115" s="414" t="s">
        <v>38</v>
      </c>
      <c r="IQ115" s="418" t="s">
        <v>38</v>
      </c>
      <c r="IR115" s="410" t="s">
        <v>38</v>
      </c>
      <c r="IS115" s="410" t="s">
        <v>38</v>
      </c>
      <c r="IT115" s="410" t="s">
        <v>38</v>
      </c>
      <c r="IU115" s="410" t="s">
        <v>38</v>
      </c>
      <c r="IV115" s="410" t="s">
        <v>38</v>
      </c>
      <c r="IW115" s="410" t="s">
        <v>38</v>
      </c>
      <c r="IX115" s="410" t="s">
        <v>38</v>
      </c>
      <c r="IY115" s="410" t="s">
        <v>38</v>
      </c>
      <c r="IZ115" s="410" t="s">
        <v>38</v>
      </c>
      <c r="JA115" s="410" t="s">
        <v>38</v>
      </c>
      <c r="JB115" s="410" t="s">
        <v>38</v>
      </c>
      <c r="JC115" s="410" t="s">
        <v>38</v>
      </c>
      <c r="JD115" s="410" t="s">
        <v>38</v>
      </c>
      <c r="JE115" s="410" t="s">
        <v>38</v>
      </c>
      <c r="JF115" s="410" t="s">
        <v>38</v>
      </c>
      <c r="JG115" s="410" t="s">
        <v>38</v>
      </c>
      <c r="JH115" s="410" t="s">
        <v>38</v>
      </c>
      <c r="JI115" s="410" t="s">
        <v>38</v>
      </c>
      <c r="JJ115" s="410" t="s">
        <v>38</v>
      </c>
      <c r="JK115" s="410" t="s">
        <v>38</v>
      </c>
      <c r="JL115" s="426" t="s">
        <v>38</v>
      </c>
      <c r="JN115" s="348">
        <v>8000</v>
      </c>
      <c r="JO115" s="356"/>
      <c r="JP115" s="356"/>
      <c r="JQ115" s="362" t="s">
        <v>381</v>
      </c>
      <c r="JR115" s="365" t="s">
        <v>136</v>
      </c>
      <c r="JS115" s="399" t="s">
        <v>38</v>
      </c>
      <c r="JT115" s="406" t="s">
        <v>38</v>
      </c>
      <c r="JU115" s="410" t="s">
        <v>38</v>
      </c>
      <c r="JV115" s="410" t="s">
        <v>38</v>
      </c>
      <c r="JW115" s="410" t="s">
        <v>38</v>
      </c>
      <c r="JX115" s="414" t="s">
        <v>38</v>
      </c>
      <c r="JY115" s="418" t="s">
        <v>38</v>
      </c>
      <c r="JZ115" s="410" t="s">
        <v>38</v>
      </c>
      <c r="KA115" s="410" t="s">
        <v>38</v>
      </c>
      <c r="KB115" s="410" t="s">
        <v>38</v>
      </c>
      <c r="KC115" s="410" t="s">
        <v>38</v>
      </c>
      <c r="KD115" s="410" t="s">
        <v>38</v>
      </c>
      <c r="KE115" s="410" t="s">
        <v>38</v>
      </c>
      <c r="KF115" s="410" t="s">
        <v>38</v>
      </c>
      <c r="KG115" s="410" t="s">
        <v>38</v>
      </c>
      <c r="KH115" s="410" t="s">
        <v>38</v>
      </c>
      <c r="KI115" s="410" t="s">
        <v>38</v>
      </c>
      <c r="KJ115" s="410" t="s">
        <v>38</v>
      </c>
      <c r="KK115" s="410" t="s">
        <v>38</v>
      </c>
      <c r="KL115" s="410" t="s">
        <v>38</v>
      </c>
      <c r="KM115" s="410" t="s">
        <v>38</v>
      </c>
      <c r="KN115" s="410" t="s">
        <v>38</v>
      </c>
      <c r="KO115" s="410" t="s">
        <v>38</v>
      </c>
      <c r="KP115" s="410" t="s">
        <v>38</v>
      </c>
      <c r="KQ115" s="410" t="s">
        <v>38</v>
      </c>
      <c r="KR115" s="410" t="s">
        <v>38</v>
      </c>
      <c r="KS115" s="410" t="s">
        <v>38</v>
      </c>
      <c r="KT115" s="426" t="s">
        <v>38</v>
      </c>
    </row>
    <row r="116" spans="2:306" ht="18.75" customHeight="1">
      <c r="B116" s="348"/>
      <c r="C116" s="356"/>
      <c r="D116" s="356"/>
      <c r="E116" s="362"/>
      <c r="F116" s="366" t="s">
        <v>17</v>
      </c>
      <c r="G116" s="370">
        <f t="shared" si="14"/>
        <v>0</v>
      </c>
      <c r="H116" s="370">
        <v>0</v>
      </c>
      <c r="I116" s="370">
        <v>0</v>
      </c>
      <c r="J116" s="370">
        <v>0</v>
      </c>
      <c r="K116" s="370">
        <v>0</v>
      </c>
      <c r="L116" s="370">
        <v>0</v>
      </c>
      <c r="M116" s="370">
        <v>0</v>
      </c>
      <c r="N116" s="370">
        <v>0</v>
      </c>
      <c r="O116" s="370">
        <v>0</v>
      </c>
      <c r="P116" s="370">
        <v>0</v>
      </c>
      <c r="Q116" s="370">
        <v>0</v>
      </c>
      <c r="R116" s="370">
        <v>0</v>
      </c>
      <c r="S116" s="370">
        <v>0</v>
      </c>
      <c r="T116" s="370">
        <v>0</v>
      </c>
      <c r="U116" s="370">
        <v>0</v>
      </c>
      <c r="V116" s="370">
        <v>0</v>
      </c>
      <c r="W116" s="370">
        <v>0</v>
      </c>
      <c r="X116" s="370">
        <v>0</v>
      </c>
      <c r="Y116" s="370">
        <v>0</v>
      </c>
      <c r="Z116" s="370">
        <v>0</v>
      </c>
      <c r="AA116" s="370">
        <v>0</v>
      </c>
      <c r="AB116" s="370">
        <v>0</v>
      </c>
      <c r="AC116" s="370">
        <v>0</v>
      </c>
      <c r="AD116" s="370">
        <v>0</v>
      </c>
      <c r="AE116" s="370">
        <v>0</v>
      </c>
      <c r="AF116" s="370">
        <v>0</v>
      </c>
      <c r="AG116" s="370">
        <v>0</v>
      </c>
      <c r="AJ116" s="348"/>
      <c r="AK116" s="356"/>
      <c r="AL116" s="356"/>
      <c r="AM116" s="362"/>
      <c r="AN116" s="366" t="s">
        <v>17</v>
      </c>
      <c r="AO116" s="381">
        <f t="shared" si="15"/>
        <v>0</v>
      </c>
      <c r="AP116" s="385">
        <v>0</v>
      </c>
      <c r="AQ116" s="389">
        <v>0</v>
      </c>
      <c r="AR116" s="389">
        <v>0</v>
      </c>
      <c r="AS116" s="389">
        <v>0</v>
      </c>
      <c r="AT116" s="389">
        <v>0</v>
      </c>
      <c r="AU116" s="389">
        <v>0</v>
      </c>
      <c r="AV116" s="389">
        <v>0</v>
      </c>
      <c r="AW116" s="389">
        <v>0</v>
      </c>
      <c r="AX116" s="389">
        <v>0</v>
      </c>
      <c r="AY116" s="389">
        <v>0</v>
      </c>
      <c r="AZ116" s="389">
        <v>0</v>
      </c>
      <c r="BA116" s="389">
        <v>0</v>
      </c>
      <c r="BB116" s="389">
        <v>0</v>
      </c>
      <c r="BC116" s="389">
        <v>0</v>
      </c>
      <c r="BD116" s="389">
        <v>0</v>
      </c>
      <c r="BE116" s="389">
        <v>0</v>
      </c>
      <c r="BF116" s="389">
        <v>0</v>
      </c>
      <c r="BG116" s="389">
        <v>0</v>
      </c>
      <c r="BH116" s="389">
        <v>0</v>
      </c>
      <c r="BI116" s="389">
        <v>0</v>
      </c>
      <c r="BJ116" s="389">
        <v>0</v>
      </c>
      <c r="BK116" s="389">
        <v>0</v>
      </c>
      <c r="BL116" s="389">
        <v>0</v>
      </c>
      <c r="BM116" s="389">
        <v>0</v>
      </c>
      <c r="BN116" s="389">
        <v>0</v>
      </c>
      <c r="BO116" s="381">
        <v>0</v>
      </c>
      <c r="BQ116" s="348"/>
      <c r="BR116" s="356"/>
      <c r="BS116" s="356"/>
      <c r="BT116" s="362"/>
      <c r="BU116" s="366" t="s">
        <v>17</v>
      </c>
      <c r="BV116" s="400" t="s">
        <v>38</v>
      </c>
      <c r="BW116" s="405" t="s">
        <v>38</v>
      </c>
      <c r="BX116" s="409" t="s">
        <v>38</v>
      </c>
      <c r="BY116" s="409" t="s">
        <v>38</v>
      </c>
      <c r="BZ116" s="409" t="s">
        <v>38</v>
      </c>
      <c r="CA116" s="413" t="s">
        <v>38</v>
      </c>
      <c r="CB116" s="405" t="s">
        <v>38</v>
      </c>
      <c r="CC116" s="409" t="s">
        <v>38</v>
      </c>
      <c r="CD116" s="409" t="s">
        <v>38</v>
      </c>
      <c r="CE116" s="409" t="s">
        <v>38</v>
      </c>
      <c r="CF116" s="409" t="s">
        <v>38</v>
      </c>
      <c r="CG116" s="409" t="s">
        <v>38</v>
      </c>
      <c r="CH116" s="409" t="s">
        <v>38</v>
      </c>
      <c r="CI116" s="409" t="s">
        <v>38</v>
      </c>
      <c r="CJ116" s="409" t="s">
        <v>38</v>
      </c>
      <c r="CK116" s="409" t="s">
        <v>38</v>
      </c>
      <c r="CL116" s="409" t="s">
        <v>38</v>
      </c>
      <c r="CM116" s="409" t="s">
        <v>38</v>
      </c>
      <c r="CN116" s="409" t="s">
        <v>38</v>
      </c>
      <c r="CO116" s="409" t="s">
        <v>38</v>
      </c>
      <c r="CP116" s="409" t="s">
        <v>38</v>
      </c>
      <c r="CQ116" s="409" t="s">
        <v>38</v>
      </c>
      <c r="CR116" s="409" t="s">
        <v>38</v>
      </c>
      <c r="CS116" s="409" t="s">
        <v>38</v>
      </c>
      <c r="CT116" s="409" t="s">
        <v>38</v>
      </c>
      <c r="CU116" s="409" t="s">
        <v>38</v>
      </c>
      <c r="CV116" s="409" t="s">
        <v>38</v>
      </c>
      <c r="CW116" s="425" t="s">
        <v>38</v>
      </c>
      <c r="CZ116" s="348"/>
      <c r="DA116" s="356"/>
      <c r="DB116" s="356"/>
      <c r="DC116" s="362"/>
      <c r="DD116" s="366" t="s">
        <v>17</v>
      </c>
      <c r="DE116" s="400" t="s">
        <v>38</v>
      </c>
      <c r="DF116" s="405" t="s">
        <v>38</v>
      </c>
      <c r="DG116" s="409" t="s">
        <v>38</v>
      </c>
      <c r="DH116" s="409" t="s">
        <v>38</v>
      </c>
      <c r="DI116" s="409" t="s">
        <v>38</v>
      </c>
      <c r="DJ116" s="413" t="s">
        <v>38</v>
      </c>
      <c r="DK116" s="405" t="s">
        <v>38</v>
      </c>
      <c r="DL116" s="409" t="s">
        <v>38</v>
      </c>
      <c r="DM116" s="409" t="s">
        <v>38</v>
      </c>
      <c r="DN116" s="409" t="s">
        <v>38</v>
      </c>
      <c r="DO116" s="409" t="s">
        <v>38</v>
      </c>
      <c r="DP116" s="409" t="s">
        <v>38</v>
      </c>
      <c r="DQ116" s="409" t="s">
        <v>38</v>
      </c>
      <c r="DR116" s="409" t="s">
        <v>38</v>
      </c>
      <c r="DS116" s="409" t="s">
        <v>38</v>
      </c>
      <c r="DT116" s="409" t="s">
        <v>38</v>
      </c>
      <c r="DU116" s="409" t="s">
        <v>38</v>
      </c>
      <c r="DV116" s="409" t="s">
        <v>38</v>
      </c>
      <c r="DW116" s="409" t="s">
        <v>38</v>
      </c>
      <c r="DX116" s="409" t="s">
        <v>38</v>
      </c>
      <c r="DY116" s="409" t="s">
        <v>38</v>
      </c>
      <c r="DZ116" s="409" t="s">
        <v>38</v>
      </c>
      <c r="EA116" s="409" t="s">
        <v>38</v>
      </c>
      <c r="EB116" s="409" t="s">
        <v>38</v>
      </c>
      <c r="EC116" s="409" t="s">
        <v>38</v>
      </c>
      <c r="ED116" s="409" t="s">
        <v>38</v>
      </c>
      <c r="EE116" s="409" t="s">
        <v>38</v>
      </c>
      <c r="EF116" s="425" t="s">
        <v>38</v>
      </c>
      <c r="EH116" s="348"/>
      <c r="EI116" s="356"/>
      <c r="EJ116" s="356"/>
      <c r="EK116" s="362"/>
      <c r="EL116" s="366" t="s">
        <v>17</v>
      </c>
      <c r="EM116" s="428" t="s">
        <v>38</v>
      </c>
      <c r="EN116" s="431" t="s">
        <v>38</v>
      </c>
      <c r="EO116" s="434" t="s">
        <v>38</v>
      </c>
      <c r="EP116" s="434" t="s">
        <v>38</v>
      </c>
      <c r="EQ116" s="434" t="s">
        <v>38</v>
      </c>
      <c r="ER116" s="425" t="s">
        <v>38</v>
      </c>
      <c r="ES116" s="431" t="s">
        <v>38</v>
      </c>
      <c r="ET116" s="434" t="s">
        <v>38</v>
      </c>
      <c r="EU116" s="434" t="s">
        <v>38</v>
      </c>
      <c r="EV116" s="434" t="s">
        <v>38</v>
      </c>
      <c r="EW116" s="434" t="s">
        <v>38</v>
      </c>
      <c r="EX116" s="434" t="s">
        <v>38</v>
      </c>
      <c r="EY116" s="434" t="s">
        <v>38</v>
      </c>
      <c r="EZ116" s="434" t="s">
        <v>38</v>
      </c>
      <c r="FA116" s="434" t="s">
        <v>38</v>
      </c>
      <c r="FB116" s="434" t="s">
        <v>38</v>
      </c>
      <c r="FC116" s="434" t="s">
        <v>38</v>
      </c>
      <c r="FD116" s="434" t="s">
        <v>38</v>
      </c>
      <c r="FE116" s="434" t="s">
        <v>38</v>
      </c>
      <c r="FF116" s="434" t="s">
        <v>38</v>
      </c>
      <c r="FG116" s="434" t="s">
        <v>38</v>
      </c>
      <c r="FH116" s="434" t="s">
        <v>38</v>
      </c>
      <c r="FI116" s="434" t="s">
        <v>38</v>
      </c>
      <c r="FJ116" s="434" t="s">
        <v>38</v>
      </c>
      <c r="FK116" s="434" t="s">
        <v>38</v>
      </c>
      <c r="FL116" s="434" t="s">
        <v>38</v>
      </c>
      <c r="FM116" s="434" t="s">
        <v>38</v>
      </c>
      <c r="FN116" s="425" t="s">
        <v>38</v>
      </c>
      <c r="FP116" s="348"/>
      <c r="FQ116" s="356"/>
      <c r="FR116" s="356"/>
      <c r="FS116" s="362"/>
      <c r="FT116" s="366" t="s">
        <v>17</v>
      </c>
      <c r="FU116" s="400" t="s">
        <v>38</v>
      </c>
      <c r="FV116" s="405" t="s">
        <v>38</v>
      </c>
      <c r="FW116" s="409" t="s">
        <v>38</v>
      </c>
      <c r="FX116" s="409" t="s">
        <v>38</v>
      </c>
      <c r="FY116" s="409" t="s">
        <v>38</v>
      </c>
      <c r="FZ116" s="413" t="s">
        <v>38</v>
      </c>
      <c r="GA116" s="405" t="s">
        <v>38</v>
      </c>
      <c r="GB116" s="409" t="s">
        <v>38</v>
      </c>
      <c r="GC116" s="409" t="s">
        <v>38</v>
      </c>
      <c r="GD116" s="409" t="s">
        <v>38</v>
      </c>
      <c r="GE116" s="409" t="s">
        <v>38</v>
      </c>
      <c r="GF116" s="409" t="s">
        <v>38</v>
      </c>
      <c r="GG116" s="409" t="s">
        <v>38</v>
      </c>
      <c r="GH116" s="409" t="s">
        <v>38</v>
      </c>
      <c r="GI116" s="409" t="s">
        <v>38</v>
      </c>
      <c r="GJ116" s="409" t="s">
        <v>38</v>
      </c>
      <c r="GK116" s="409" t="s">
        <v>38</v>
      </c>
      <c r="GL116" s="409" t="s">
        <v>38</v>
      </c>
      <c r="GM116" s="409" t="s">
        <v>38</v>
      </c>
      <c r="GN116" s="409" t="s">
        <v>38</v>
      </c>
      <c r="GO116" s="409" t="s">
        <v>38</v>
      </c>
      <c r="GP116" s="409" t="s">
        <v>38</v>
      </c>
      <c r="GQ116" s="409" t="s">
        <v>38</v>
      </c>
      <c r="GR116" s="409" t="s">
        <v>38</v>
      </c>
      <c r="GS116" s="409" t="s">
        <v>38</v>
      </c>
      <c r="GT116" s="409" t="s">
        <v>38</v>
      </c>
      <c r="GU116" s="409" t="s">
        <v>38</v>
      </c>
      <c r="GV116" s="425" t="s">
        <v>38</v>
      </c>
      <c r="GX116" s="348"/>
      <c r="GY116" s="356"/>
      <c r="GZ116" s="356"/>
      <c r="HA116" s="362"/>
      <c r="HB116" s="366" t="s">
        <v>17</v>
      </c>
      <c r="HC116" s="400" t="s">
        <v>38</v>
      </c>
      <c r="HD116" s="405" t="s">
        <v>38</v>
      </c>
      <c r="HE116" s="409" t="s">
        <v>38</v>
      </c>
      <c r="HF116" s="409" t="s">
        <v>38</v>
      </c>
      <c r="HG116" s="409" t="s">
        <v>38</v>
      </c>
      <c r="HH116" s="413" t="s">
        <v>38</v>
      </c>
      <c r="HI116" s="417" t="s">
        <v>38</v>
      </c>
      <c r="HJ116" s="409" t="s">
        <v>38</v>
      </c>
      <c r="HK116" s="409" t="s">
        <v>38</v>
      </c>
      <c r="HL116" s="409" t="s">
        <v>38</v>
      </c>
      <c r="HM116" s="409" t="s">
        <v>38</v>
      </c>
      <c r="HN116" s="409" t="s">
        <v>38</v>
      </c>
      <c r="HO116" s="409" t="s">
        <v>38</v>
      </c>
      <c r="HP116" s="409" t="s">
        <v>38</v>
      </c>
      <c r="HQ116" s="409" t="s">
        <v>38</v>
      </c>
      <c r="HR116" s="409" t="s">
        <v>38</v>
      </c>
      <c r="HS116" s="409" t="s">
        <v>38</v>
      </c>
      <c r="HT116" s="409" t="s">
        <v>38</v>
      </c>
      <c r="HU116" s="409" t="s">
        <v>38</v>
      </c>
      <c r="HV116" s="409" t="s">
        <v>38</v>
      </c>
      <c r="HW116" s="409" t="s">
        <v>38</v>
      </c>
      <c r="HX116" s="409" t="s">
        <v>38</v>
      </c>
      <c r="HY116" s="409" t="s">
        <v>38</v>
      </c>
      <c r="HZ116" s="409" t="s">
        <v>38</v>
      </c>
      <c r="IA116" s="409" t="s">
        <v>38</v>
      </c>
      <c r="IB116" s="409" t="s">
        <v>38</v>
      </c>
      <c r="IC116" s="409" t="s">
        <v>38</v>
      </c>
      <c r="ID116" s="425" t="s">
        <v>38</v>
      </c>
      <c r="IF116" s="348"/>
      <c r="IG116" s="356"/>
      <c r="IH116" s="356"/>
      <c r="II116" s="362"/>
      <c r="IJ116" s="366" t="s">
        <v>17</v>
      </c>
      <c r="IK116" s="400" t="s">
        <v>38</v>
      </c>
      <c r="IL116" s="405" t="s">
        <v>38</v>
      </c>
      <c r="IM116" s="409" t="s">
        <v>38</v>
      </c>
      <c r="IN116" s="409" t="s">
        <v>38</v>
      </c>
      <c r="IO116" s="409" t="s">
        <v>38</v>
      </c>
      <c r="IP116" s="413" t="s">
        <v>38</v>
      </c>
      <c r="IQ116" s="417" t="s">
        <v>38</v>
      </c>
      <c r="IR116" s="409" t="s">
        <v>38</v>
      </c>
      <c r="IS116" s="409" t="s">
        <v>38</v>
      </c>
      <c r="IT116" s="409" t="s">
        <v>38</v>
      </c>
      <c r="IU116" s="409" t="s">
        <v>38</v>
      </c>
      <c r="IV116" s="409" t="s">
        <v>38</v>
      </c>
      <c r="IW116" s="409" t="s">
        <v>38</v>
      </c>
      <c r="IX116" s="409" t="s">
        <v>38</v>
      </c>
      <c r="IY116" s="409" t="s">
        <v>38</v>
      </c>
      <c r="IZ116" s="409" t="s">
        <v>38</v>
      </c>
      <c r="JA116" s="409" t="s">
        <v>38</v>
      </c>
      <c r="JB116" s="409" t="s">
        <v>38</v>
      </c>
      <c r="JC116" s="409" t="s">
        <v>38</v>
      </c>
      <c r="JD116" s="409" t="s">
        <v>38</v>
      </c>
      <c r="JE116" s="409" t="s">
        <v>38</v>
      </c>
      <c r="JF116" s="409" t="s">
        <v>38</v>
      </c>
      <c r="JG116" s="409" t="s">
        <v>38</v>
      </c>
      <c r="JH116" s="409" t="s">
        <v>38</v>
      </c>
      <c r="JI116" s="409" t="s">
        <v>38</v>
      </c>
      <c r="JJ116" s="409" t="s">
        <v>38</v>
      </c>
      <c r="JK116" s="409" t="s">
        <v>38</v>
      </c>
      <c r="JL116" s="425" t="s">
        <v>38</v>
      </c>
      <c r="JN116" s="348"/>
      <c r="JO116" s="356"/>
      <c r="JP116" s="356"/>
      <c r="JQ116" s="362"/>
      <c r="JR116" s="366" t="s">
        <v>17</v>
      </c>
      <c r="JS116" s="400" t="s">
        <v>38</v>
      </c>
      <c r="JT116" s="405" t="s">
        <v>38</v>
      </c>
      <c r="JU116" s="409" t="s">
        <v>38</v>
      </c>
      <c r="JV116" s="409" t="s">
        <v>38</v>
      </c>
      <c r="JW116" s="409" t="s">
        <v>38</v>
      </c>
      <c r="JX116" s="413" t="s">
        <v>38</v>
      </c>
      <c r="JY116" s="417" t="s">
        <v>38</v>
      </c>
      <c r="JZ116" s="409" t="s">
        <v>38</v>
      </c>
      <c r="KA116" s="409" t="s">
        <v>38</v>
      </c>
      <c r="KB116" s="409" t="s">
        <v>38</v>
      </c>
      <c r="KC116" s="409" t="s">
        <v>38</v>
      </c>
      <c r="KD116" s="409" t="s">
        <v>38</v>
      </c>
      <c r="KE116" s="409" t="s">
        <v>38</v>
      </c>
      <c r="KF116" s="409" t="s">
        <v>38</v>
      </c>
      <c r="KG116" s="409" t="s">
        <v>38</v>
      </c>
      <c r="KH116" s="409" t="s">
        <v>38</v>
      </c>
      <c r="KI116" s="409" t="s">
        <v>38</v>
      </c>
      <c r="KJ116" s="409" t="s">
        <v>38</v>
      </c>
      <c r="KK116" s="409" t="s">
        <v>38</v>
      </c>
      <c r="KL116" s="409" t="s">
        <v>38</v>
      </c>
      <c r="KM116" s="409" t="s">
        <v>38</v>
      </c>
      <c r="KN116" s="409" t="s">
        <v>38</v>
      </c>
      <c r="KO116" s="409" t="s">
        <v>38</v>
      </c>
      <c r="KP116" s="409" t="s">
        <v>38</v>
      </c>
      <c r="KQ116" s="409" t="s">
        <v>38</v>
      </c>
      <c r="KR116" s="409" t="s">
        <v>38</v>
      </c>
      <c r="KS116" s="409" t="s">
        <v>38</v>
      </c>
      <c r="KT116" s="425" t="s">
        <v>38</v>
      </c>
    </row>
    <row r="117" spans="2:306" ht="18.75" customHeight="1">
      <c r="B117" s="348">
        <v>9000</v>
      </c>
      <c r="C117" s="356"/>
      <c r="D117" s="356"/>
      <c r="E117" s="362" t="s">
        <v>172</v>
      </c>
      <c r="F117" s="365" t="s">
        <v>136</v>
      </c>
      <c r="G117" s="369">
        <f t="shared" si="14"/>
        <v>472</v>
      </c>
      <c r="H117" s="369">
        <f t="shared" ref="H117:AG118" si="26">H119+H125+H143+H153+H155</f>
        <v>0</v>
      </c>
      <c r="I117" s="369">
        <f t="shared" si="26"/>
        <v>0</v>
      </c>
      <c r="J117" s="369">
        <f t="shared" si="26"/>
        <v>0</v>
      </c>
      <c r="K117" s="369">
        <f t="shared" si="26"/>
        <v>0</v>
      </c>
      <c r="L117" s="369">
        <f t="shared" si="26"/>
        <v>0</v>
      </c>
      <c r="M117" s="369">
        <f t="shared" si="26"/>
        <v>0</v>
      </c>
      <c r="N117" s="369">
        <f t="shared" si="26"/>
        <v>0</v>
      </c>
      <c r="O117" s="369">
        <f t="shared" si="26"/>
        <v>0</v>
      </c>
      <c r="P117" s="369">
        <f t="shared" si="26"/>
        <v>0</v>
      </c>
      <c r="Q117" s="369">
        <f t="shared" si="26"/>
        <v>0</v>
      </c>
      <c r="R117" s="369">
        <f t="shared" si="26"/>
        <v>0</v>
      </c>
      <c r="S117" s="369">
        <f t="shared" si="26"/>
        <v>0</v>
      </c>
      <c r="T117" s="369">
        <f t="shared" si="26"/>
        <v>2</v>
      </c>
      <c r="U117" s="369">
        <f t="shared" si="26"/>
        <v>1</v>
      </c>
      <c r="V117" s="369">
        <f t="shared" si="26"/>
        <v>6</v>
      </c>
      <c r="W117" s="369">
        <f t="shared" si="26"/>
        <v>9</v>
      </c>
      <c r="X117" s="369">
        <f t="shared" si="26"/>
        <v>8</v>
      </c>
      <c r="Y117" s="369">
        <f t="shared" si="26"/>
        <v>25</v>
      </c>
      <c r="Z117" s="369">
        <f t="shared" si="26"/>
        <v>29</v>
      </c>
      <c r="AA117" s="369">
        <f t="shared" si="26"/>
        <v>48</v>
      </c>
      <c r="AB117" s="369">
        <f t="shared" si="26"/>
        <v>65</v>
      </c>
      <c r="AC117" s="369">
        <f t="shared" si="26"/>
        <v>78</v>
      </c>
      <c r="AD117" s="369">
        <f t="shared" si="26"/>
        <v>90</v>
      </c>
      <c r="AE117" s="369">
        <f t="shared" si="26"/>
        <v>77</v>
      </c>
      <c r="AF117" s="369">
        <f t="shared" si="26"/>
        <v>34</v>
      </c>
      <c r="AG117" s="369">
        <f t="shared" si="26"/>
        <v>0</v>
      </c>
      <c r="AJ117" s="348">
        <v>9000</v>
      </c>
      <c r="AK117" s="356"/>
      <c r="AL117" s="356"/>
      <c r="AM117" s="362" t="s">
        <v>172</v>
      </c>
      <c r="AN117" s="365" t="s">
        <v>136</v>
      </c>
      <c r="AO117" s="380">
        <f t="shared" si="15"/>
        <v>419</v>
      </c>
      <c r="AP117" s="384">
        <f t="shared" ref="AP117:BO118" si="27">AP119+AP125+AP143+AP153+AP155</f>
        <v>0</v>
      </c>
      <c r="AQ117" s="388">
        <f t="shared" si="27"/>
        <v>0</v>
      </c>
      <c r="AR117" s="388">
        <f t="shared" si="27"/>
        <v>0</v>
      </c>
      <c r="AS117" s="388">
        <f t="shared" si="27"/>
        <v>0</v>
      </c>
      <c r="AT117" s="388">
        <f t="shared" si="27"/>
        <v>0</v>
      </c>
      <c r="AU117" s="388">
        <f t="shared" si="27"/>
        <v>0</v>
      </c>
      <c r="AV117" s="388">
        <f t="shared" si="27"/>
        <v>0</v>
      </c>
      <c r="AW117" s="388">
        <f t="shared" si="27"/>
        <v>0</v>
      </c>
      <c r="AX117" s="388">
        <f t="shared" si="27"/>
        <v>0</v>
      </c>
      <c r="AY117" s="388">
        <f t="shared" si="27"/>
        <v>1</v>
      </c>
      <c r="AZ117" s="388">
        <f t="shared" si="27"/>
        <v>1</v>
      </c>
      <c r="BA117" s="388">
        <f t="shared" si="27"/>
        <v>0</v>
      </c>
      <c r="BB117" s="388">
        <f t="shared" si="27"/>
        <v>1</v>
      </c>
      <c r="BC117" s="388">
        <f t="shared" si="27"/>
        <v>2</v>
      </c>
      <c r="BD117" s="388">
        <f t="shared" si="27"/>
        <v>4</v>
      </c>
      <c r="BE117" s="388">
        <f t="shared" si="27"/>
        <v>7</v>
      </c>
      <c r="BF117" s="388">
        <f t="shared" si="27"/>
        <v>6</v>
      </c>
      <c r="BG117" s="388">
        <f t="shared" si="27"/>
        <v>19</v>
      </c>
      <c r="BH117" s="388">
        <f t="shared" si="27"/>
        <v>22</v>
      </c>
      <c r="BI117" s="388">
        <f t="shared" si="27"/>
        <v>48</v>
      </c>
      <c r="BJ117" s="388">
        <f t="shared" si="27"/>
        <v>63</v>
      </c>
      <c r="BK117" s="388">
        <f t="shared" si="27"/>
        <v>69</v>
      </c>
      <c r="BL117" s="388">
        <f t="shared" si="27"/>
        <v>93</v>
      </c>
      <c r="BM117" s="388">
        <f t="shared" si="27"/>
        <v>66</v>
      </c>
      <c r="BN117" s="388">
        <f t="shared" si="27"/>
        <v>17</v>
      </c>
      <c r="BO117" s="380">
        <f t="shared" si="27"/>
        <v>0</v>
      </c>
      <c r="BQ117" s="348">
        <v>9000</v>
      </c>
      <c r="BR117" s="356"/>
      <c r="BS117" s="356"/>
      <c r="BT117" s="362" t="s">
        <v>172</v>
      </c>
      <c r="BU117" s="365" t="s">
        <v>136</v>
      </c>
      <c r="BV117" s="401">
        <v>423</v>
      </c>
      <c r="BW117" s="406" t="s">
        <v>38</v>
      </c>
      <c r="BX117" s="410" t="s">
        <v>38</v>
      </c>
      <c r="BY117" s="410" t="s">
        <v>38</v>
      </c>
      <c r="BZ117" s="410" t="s">
        <v>38</v>
      </c>
      <c r="CA117" s="414" t="s">
        <v>38</v>
      </c>
      <c r="CB117" s="406" t="s">
        <v>38</v>
      </c>
      <c r="CC117" s="410" t="s">
        <v>38</v>
      </c>
      <c r="CD117" s="410">
        <v>1</v>
      </c>
      <c r="CE117" s="410" t="s">
        <v>38</v>
      </c>
      <c r="CF117" s="410" t="s">
        <v>38</v>
      </c>
      <c r="CG117" s="410">
        <v>1</v>
      </c>
      <c r="CH117" s="410">
        <v>1</v>
      </c>
      <c r="CI117" s="410">
        <v>1</v>
      </c>
      <c r="CJ117" s="410" t="s">
        <v>38</v>
      </c>
      <c r="CK117" s="410">
        <v>3</v>
      </c>
      <c r="CL117" s="410">
        <v>7</v>
      </c>
      <c r="CM117" s="410">
        <v>13</v>
      </c>
      <c r="CN117" s="410">
        <v>16</v>
      </c>
      <c r="CO117" s="410">
        <v>23</v>
      </c>
      <c r="CP117" s="410">
        <v>45</v>
      </c>
      <c r="CQ117" s="410">
        <v>53</v>
      </c>
      <c r="CR117" s="410">
        <v>83</v>
      </c>
      <c r="CS117" s="410">
        <v>83</v>
      </c>
      <c r="CT117" s="410">
        <v>69</v>
      </c>
      <c r="CU117" s="410">
        <v>24</v>
      </c>
      <c r="CV117" s="410" t="s">
        <v>38</v>
      </c>
      <c r="CW117" s="426" t="s">
        <v>38</v>
      </c>
      <c r="CZ117" s="348">
        <v>9000</v>
      </c>
      <c r="DA117" s="356"/>
      <c r="DB117" s="356"/>
      <c r="DC117" s="362" t="s">
        <v>172</v>
      </c>
      <c r="DD117" s="365" t="s">
        <v>136</v>
      </c>
      <c r="DE117" s="401">
        <v>430</v>
      </c>
      <c r="DF117" s="406" t="s">
        <v>38</v>
      </c>
      <c r="DG117" s="410" t="s">
        <v>38</v>
      </c>
      <c r="DH117" s="410" t="s">
        <v>38</v>
      </c>
      <c r="DI117" s="410" t="s">
        <v>38</v>
      </c>
      <c r="DJ117" s="414" t="s">
        <v>38</v>
      </c>
      <c r="DK117" s="406" t="s">
        <v>38</v>
      </c>
      <c r="DL117" s="410" t="s">
        <v>38</v>
      </c>
      <c r="DM117" s="410" t="s">
        <v>38</v>
      </c>
      <c r="DN117" s="410" t="s">
        <v>38</v>
      </c>
      <c r="DO117" s="410" t="s">
        <v>38</v>
      </c>
      <c r="DP117" s="410" t="s">
        <v>38</v>
      </c>
      <c r="DQ117" s="410" t="s">
        <v>38</v>
      </c>
      <c r="DR117" s="410">
        <v>1</v>
      </c>
      <c r="DS117" s="410">
        <v>1</v>
      </c>
      <c r="DT117" s="410">
        <v>7</v>
      </c>
      <c r="DU117" s="410">
        <v>7</v>
      </c>
      <c r="DV117" s="410">
        <v>7</v>
      </c>
      <c r="DW117" s="410">
        <v>19</v>
      </c>
      <c r="DX117" s="410">
        <v>32</v>
      </c>
      <c r="DY117" s="410">
        <v>38</v>
      </c>
      <c r="DZ117" s="410">
        <v>55</v>
      </c>
      <c r="EA117" s="410">
        <v>92</v>
      </c>
      <c r="EB117" s="410">
        <v>90</v>
      </c>
      <c r="EC117" s="410">
        <v>57</v>
      </c>
      <c r="ED117" s="410">
        <v>21</v>
      </c>
      <c r="EE117" s="410">
        <v>3</v>
      </c>
      <c r="EF117" s="426" t="s">
        <v>38</v>
      </c>
      <c r="EH117" s="348">
        <v>9000</v>
      </c>
      <c r="EI117" s="356"/>
      <c r="EJ117" s="356"/>
      <c r="EK117" s="362" t="s">
        <v>172</v>
      </c>
      <c r="EL117" s="365" t="s">
        <v>136</v>
      </c>
      <c r="EM117" s="429">
        <v>531</v>
      </c>
      <c r="EN117" s="432" t="s">
        <v>38</v>
      </c>
      <c r="EO117" s="435" t="s">
        <v>38</v>
      </c>
      <c r="EP117" s="435" t="s">
        <v>38</v>
      </c>
      <c r="EQ117" s="435">
        <v>1</v>
      </c>
      <c r="ER117" s="426" t="s">
        <v>38</v>
      </c>
      <c r="ES117" s="432">
        <v>1</v>
      </c>
      <c r="ET117" s="435" t="s">
        <v>38</v>
      </c>
      <c r="EU117" s="435" t="s">
        <v>38</v>
      </c>
      <c r="EV117" s="435">
        <v>1</v>
      </c>
      <c r="EW117" s="435" t="s">
        <v>38</v>
      </c>
      <c r="EX117" s="435" t="s">
        <v>38</v>
      </c>
      <c r="EY117" s="435" t="s">
        <v>38</v>
      </c>
      <c r="EZ117" s="435">
        <v>2</v>
      </c>
      <c r="FA117" s="435">
        <v>5</v>
      </c>
      <c r="FB117" s="435">
        <v>4</v>
      </c>
      <c r="FC117" s="435">
        <v>15</v>
      </c>
      <c r="FD117" s="435">
        <v>17</v>
      </c>
      <c r="FE117" s="435">
        <v>20</v>
      </c>
      <c r="FF117" s="435">
        <v>47</v>
      </c>
      <c r="FG117" s="435">
        <v>41</v>
      </c>
      <c r="FH117" s="435">
        <v>74</v>
      </c>
      <c r="FI117" s="435">
        <v>110</v>
      </c>
      <c r="FJ117" s="435">
        <v>105</v>
      </c>
      <c r="FK117" s="435">
        <v>71</v>
      </c>
      <c r="FL117" s="435">
        <v>16</v>
      </c>
      <c r="FM117" s="435">
        <v>2</v>
      </c>
      <c r="FN117" s="426" t="s">
        <v>38</v>
      </c>
      <c r="FP117" s="348">
        <v>9000</v>
      </c>
      <c r="FQ117" s="356"/>
      <c r="FR117" s="356"/>
      <c r="FS117" s="362" t="s">
        <v>172</v>
      </c>
      <c r="FT117" s="365" t="s">
        <v>136</v>
      </c>
      <c r="FU117" s="401">
        <v>482</v>
      </c>
      <c r="FV117" s="406" t="s">
        <v>38</v>
      </c>
      <c r="FW117" s="410" t="s">
        <v>38</v>
      </c>
      <c r="FX117" s="410" t="s">
        <v>38</v>
      </c>
      <c r="FY117" s="410" t="s">
        <v>38</v>
      </c>
      <c r="FZ117" s="414" t="s">
        <v>38</v>
      </c>
      <c r="GA117" s="406" t="s">
        <v>38</v>
      </c>
      <c r="GB117" s="410" t="s">
        <v>38</v>
      </c>
      <c r="GC117" s="410" t="s">
        <v>38</v>
      </c>
      <c r="GD117" s="410" t="s">
        <v>38</v>
      </c>
      <c r="GE117" s="410" t="s">
        <v>38</v>
      </c>
      <c r="GF117" s="410" t="s">
        <v>38</v>
      </c>
      <c r="GG117" s="410" t="s">
        <v>38</v>
      </c>
      <c r="GH117" s="410">
        <v>3</v>
      </c>
      <c r="GI117" s="410">
        <v>2</v>
      </c>
      <c r="GJ117" s="410">
        <v>10</v>
      </c>
      <c r="GK117" s="410">
        <v>12</v>
      </c>
      <c r="GL117" s="410">
        <v>8</v>
      </c>
      <c r="GM117" s="410">
        <v>22</v>
      </c>
      <c r="GN117" s="410">
        <v>40</v>
      </c>
      <c r="GO117" s="410">
        <v>47</v>
      </c>
      <c r="GP117" s="410">
        <v>57</v>
      </c>
      <c r="GQ117" s="410">
        <v>115</v>
      </c>
      <c r="GR117" s="410">
        <v>95</v>
      </c>
      <c r="GS117" s="410">
        <v>51</v>
      </c>
      <c r="GT117" s="410">
        <v>18</v>
      </c>
      <c r="GU117" s="410">
        <v>2</v>
      </c>
      <c r="GV117" s="426" t="s">
        <v>38</v>
      </c>
      <c r="GX117" s="348">
        <v>9000</v>
      </c>
      <c r="GY117" s="356"/>
      <c r="GZ117" s="356"/>
      <c r="HA117" s="362" t="s">
        <v>172</v>
      </c>
      <c r="HB117" s="365" t="s">
        <v>136</v>
      </c>
      <c r="HC117" s="401">
        <v>430</v>
      </c>
      <c r="HD117" s="406" t="s">
        <v>38</v>
      </c>
      <c r="HE117" s="410" t="s">
        <v>38</v>
      </c>
      <c r="HF117" s="410" t="s">
        <v>38</v>
      </c>
      <c r="HG117" s="410" t="s">
        <v>38</v>
      </c>
      <c r="HH117" s="414" t="s">
        <v>38</v>
      </c>
      <c r="HI117" s="418" t="s">
        <v>38</v>
      </c>
      <c r="HJ117" s="410" t="s">
        <v>38</v>
      </c>
      <c r="HK117" s="410" t="s">
        <v>38</v>
      </c>
      <c r="HL117" s="410" t="s">
        <v>38</v>
      </c>
      <c r="HM117" s="410" t="s">
        <v>38</v>
      </c>
      <c r="HN117" s="410" t="s">
        <v>38</v>
      </c>
      <c r="HO117" s="410" t="s">
        <v>38</v>
      </c>
      <c r="HP117" s="410">
        <v>2</v>
      </c>
      <c r="HQ117" s="410">
        <v>3</v>
      </c>
      <c r="HR117" s="410">
        <v>4</v>
      </c>
      <c r="HS117" s="410">
        <v>7</v>
      </c>
      <c r="HT117" s="410">
        <v>11</v>
      </c>
      <c r="HU117" s="410">
        <v>25</v>
      </c>
      <c r="HV117" s="410">
        <v>40</v>
      </c>
      <c r="HW117" s="410">
        <v>43</v>
      </c>
      <c r="HX117" s="410">
        <v>65</v>
      </c>
      <c r="HY117" s="410">
        <v>98</v>
      </c>
      <c r="HZ117" s="410">
        <v>79</v>
      </c>
      <c r="IA117" s="410">
        <v>44</v>
      </c>
      <c r="IB117" s="410">
        <v>9</v>
      </c>
      <c r="IC117" s="410" t="s">
        <v>38</v>
      </c>
      <c r="ID117" s="426" t="s">
        <v>38</v>
      </c>
      <c r="IF117" s="348">
        <v>9000</v>
      </c>
      <c r="IG117" s="356"/>
      <c r="IH117" s="356"/>
      <c r="II117" s="362" t="s">
        <v>172</v>
      </c>
      <c r="IJ117" s="365" t="s">
        <v>136</v>
      </c>
      <c r="IK117" s="401">
        <v>436</v>
      </c>
      <c r="IL117" s="406" t="s">
        <v>38</v>
      </c>
      <c r="IM117" s="410" t="s">
        <v>38</v>
      </c>
      <c r="IN117" s="410" t="s">
        <v>38</v>
      </c>
      <c r="IO117" s="410" t="s">
        <v>38</v>
      </c>
      <c r="IP117" s="414" t="s">
        <v>38</v>
      </c>
      <c r="IQ117" s="418" t="s">
        <v>38</v>
      </c>
      <c r="IR117" s="410" t="s">
        <v>38</v>
      </c>
      <c r="IS117" s="410" t="s">
        <v>38</v>
      </c>
      <c r="IT117" s="410" t="s">
        <v>38</v>
      </c>
      <c r="IU117" s="410">
        <v>1</v>
      </c>
      <c r="IV117" s="410" t="s">
        <v>38</v>
      </c>
      <c r="IW117" s="410" t="s">
        <v>38</v>
      </c>
      <c r="IX117" s="410">
        <v>1</v>
      </c>
      <c r="IY117" s="410">
        <v>2</v>
      </c>
      <c r="IZ117" s="410">
        <v>6</v>
      </c>
      <c r="JA117" s="410">
        <v>5</v>
      </c>
      <c r="JB117" s="410">
        <v>12</v>
      </c>
      <c r="JC117" s="410">
        <v>32</v>
      </c>
      <c r="JD117" s="410">
        <v>31</v>
      </c>
      <c r="JE117" s="410">
        <v>42</v>
      </c>
      <c r="JF117" s="410">
        <v>64</v>
      </c>
      <c r="JG117" s="410">
        <v>92</v>
      </c>
      <c r="JH117" s="410">
        <v>87</v>
      </c>
      <c r="JI117" s="410">
        <v>47</v>
      </c>
      <c r="JJ117" s="410">
        <v>12</v>
      </c>
      <c r="JK117" s="410">
        <v>2</v>
      </c>
      <c r="JL117" s="426" t="s">
        <v>38</v>
      </c>
      <c r="JN117" s="348">
        <v>9000</v>
      </c>
      <c r="JO117" s="356"/>
      <c r="JP117" s="356"/>
      <c r="JQ117" s="362" t="s">
        <v>172</v>
      </c>
      <c r="JR117" s="365" t="s">
        <v>136</v>
      </c>
      <c r="JS117" s="401">
        <v>481</v>
      </c>
      <c r="JT117" s="406" t="s">
        <v>38</v>
      </c>
      <c r="JU117" s="410" t="s">
        <v>38</v>
      </c>
      <c r="JV117" s="410" t="s">
        <v>38</v>
      </c>
      <c r="JW117" s="410" t="s">
        <v>38</v>
      </c>
      <c r="JX117" s="414" t="s">
        <v>38</v>
      </c>
      <c r="JY117" s="418" t="s">
        <v>38</v>
      </c>
      <c r="JZ117" s="410" t="s">
        <v>38</v>
      </c>
      <c r="KA117" s="410" t="s">
        <v>38</v>
      </c>
      <c r="KB117" s="410">
        <v>1</v>
      </c>
      <c r="KC117" s="410" t="s">
        <v>38</v>
      </c>
      <c r="KD117" s="410">
        <v>1</v>
      </c>
      <c r="KE117" s="410">
        <v>1</v>
      </c>
      <c r="KF117" s="410" t="s">
        <v>38</v>
      </c>
      <c r="KG117" s="410">
        <v>4</v>
      </c>
      <c r="KH117" s="410">
        <v>3</v>
      </c>
      <c r="KI117" s="410">
        <v>14</v>
      </c>
      <c r="KJ117" s="410">
        <v>12</v>
      </c>
      <c r="KK117" s="410">
        <v>34</v>
      </c>
      <c r="KL117" s="410">
        <v>33</v>
      </c>
      <c r="KM117" s="410">
        <v>44</v>
      </c>
      <c r="KN117" s="410">
        <v>68</v>
      </c>
      <c r="KO117" s="410">
        <v>103</v>
      </c>
      <c r="KP117" s="410">
        <v>97</v>
      </c>
      <c r="KQ117" s="410">
        <v>51</v>
      </c>
      <c r="KR117" s="410">
        <v>15</v>
      </c>
      <c r="KS117" s="410" t="s">
        <v>38</v>
      </c>
      <c r="KT117" s="426" t="s">
        <v>38</v>
      </c>
    </row>
    <row r="118" spans="2:306" ht="18.75" customHeight="1">
      <c r="B118" s="348"/>
      <c r="C118" s="356"/>
      <c r="D118" s="356"/>
      <c r="E118" s="362"/>
      <c r="F118" s="366" t="s">
        <v>17</v>
      </c>
      <c r="G118" s="370">
        <f t="shared" si="14"/>
        <v>572</v>
      </c>
      <c r="H118" s="370">
        <f t="shared" si="26"/>
        <v>0</v>
      </c>
      <c r="I118" s="370">
        <f t="shared" si="26"/>
        <v>0</v>
      </c>
      <c r="J118" s="370">
        <f t="shared" si="26"/>
        <v>0</v>
      </c>
      <c r="K118" s="370">
        <f t="shared" si="26"/>
        <v>0</v>
      </c>
      <c r="L118" s="370">
        <f t="shared" si="26"/>
        <v>0</v>
      </c>
      <c r="M118" s="370">
        <f t="shared" si="26"/>
        <v>0</v>
      </c>
      <c r="N118" s="370">
        <f t="shared" si="26"/>
        <v>0</v>
      </c>
      <c r="O118" s="370">
        <f t="shared" si="26"/>
        <v>0</v>
      </c>
      <c r="P118" s="370">
        <f t="shared" si="26"/>
        <v>0</v>
      </c>
      <c r="Q118" s="370">
        <f t="shared" si="26"/>
        <v>0</v>
      </c>
      <c r="R118" s="370">
        <f t="shared" si="26"/>
        <v>0</v>
      </c>
      <c r="S118" s="370">
        <f t="shared" si="26"/>
        <v>0</v>
      </c>
      <c r="T118" s="370">
        <f t="shared" si="26"/>
        <v>1</v>
      </c>
      <c r="U118" s="370">
        <f t="shared" si="26"/>
        <v>2</v>
      </c>
      <c r="V118" s="370">
        <f t="shared" si="26"/>
        <v>2</v>
      </c>
      <c r="W118" s="370">
        <f t="shared" si="26"/>
        <v>5</v>
      </c>
      <c r="X118" s="370">
        <f t="shared" si="26"/>
        <v>5</v>
      </c>
      <c r="Y118" s="370">
        <f t="shared" si="26"/>
        <v>4</v>
      </c>
      <c r="Z118" s="370">
        <f t="shared" si="26"/>
        <v>11</v>
      </c>
      <c r="AA118" s="370">
        <f t="shared" si="26"/>
        <v>24</v>
      </c>
      <c r="AB118" s="370">
        <f t="shared" si="26"/>
        <v>35</v>
      </c>
      <c r="AC118" s="370">
        <f t="shared" si="26"/>
        <v>68</v>
      </c>
      <c r="AD118" s="370">
        <f t="shared" si="26"/>
        <v>143</v>
      </c>
      <c r="AE118" s="370">
        <f t="shared" si="26"/>
        <v>147</v>
      </c>
      <c r="AF118" s="370">
        <f t="shared" si="26"/>
        <v>125</v>
      </c>
      <c r="AG118" s="370">
        <f t="shared" si="26"/>
        <v>0</v>
      </c>
      <c r="AJ118" s="348"/>
      <c r="AK118" s="356"/>
      <c r="AL118" s="356"/>
      <c r="AM118" s="362"/>
      <c r="AN118" s="366" t="s">
        <v>17</v>
      </c>
      <c r="AO118" s="381">
        <f t="shared" si="15"/>
        <v>547</v>
      </c>
      <c r="AP118" s="385">
        <f t="shared" si="27"/>
        <v>0</v>
      </c>
      <c r="AQ118" s="389">
        <f t="shared" si="27"/>
        <v>0</v>
      </c>
      <c r="AR118" s="389">
        <f t="shared" si="27"/>
        <v>0</v>
      </c>
      <c r="AS118" s="389">
        <f t="shared" si="27"/>
        <v>0</v>
      </c>
      <c r="AT118" s="389">
        <f t="shared" si="27"/>
        <v>0</v>
      </c>
      <c r="AU118" s="389">
        <f t="shared" si="27"/>
        <v>0</v>
      </c>
      <c r="AV118" s="389">
        <f t="shared" si="27"/>
        <v>0</v>
      </c>
      <c r="AW118" s="389">
        <f t="shared" si="27"/>
        <v>0</v>
      </c>
      <c r="AX118" s="389">
        <f t="shared" si="27"/>
        <v>0</v>
      </c>
      <c r="AY118" s="389">
        <f t="shared" si="27"/>
        <v>0</v>
      </c>
      <c r="AZ118" s="389">
        <f t="shared" si="27"/>
        <v>1</v>
      </c>
      <c r="BA118" s="389">
        <f t="shared" si="27"/>
        <v>0</v>
      </c>
      <c r="BB118" s="389">
        <f t="shared" si="27"/>
        <v>0</v>
      </c>
      <c r="BC118" s="389">
        <f t="shared" si="27"/>
        <v>1</v>
      </c>
      <c r="BD118" s="389">
        <f t="shared" si="27"/>
        <v>2</v>
      </c>
      <c r="BE118" s="389">
        <f t="shared" si="27"/>
        <v>2</v>
      </c>
      <c r="BF118" s="389">
        <f t="shared" si="27"/>
        <v>4</v>
      </c>
      <c r="BG118" s="389">
        <f t="shared" si="27"/>
        <v>5</v>
      </c>
      <c r="BH118" s="389">
        <f t="shared" si="27"/>
        <v>16</v>
      </c>
      <c r="BI118" s="389">
        <f t="shared" si="27"/>
        <v>21</v>
      </c>
      <c r="BJ118" s="389">
        <f t="shared" si="27"/>
        <v>41</v>
      </c>
      <c r="BK118" s="389">
        <f t="shared" si="27"/>
        <v>58</v>
      </c>
      <c r="BL118" s="389">
        <f t="shared" si="27"/>
        <v>124</v>
      </c>
      <c r="BM118" s="389">
        <f t="shared" si="27"/>
        <v>142</v>
      </c>
      <c r="BN118" s="389">
        <f t="shared" si="27"/>
        <v>130</v>
      </c>
      <c r="BO118" s="381">
        <f t="shared" si="27"/>
        <v>0</v>
      </c>
      <c r="BQ118" s="348"/>
      <c r="BR118" s="356"/>
      <c r="BS118" s="356"/>
      <c r="BT118" s="362"/>
      <c r="BU118" s="366" t="s">
        <v>17</v>
      </c>
      <c r="BV118" s="402">
        <v>550</v>
      </c>
      <c r="BW118" s="405" t="s">
        <v>38</v>
      </c>
      <c r="BX118" s="409" t="s">
        <v>38</v>
      </c>
      <c r="BY118" s="409" t="s">
        <v>38</v>
      </c>
      <c r="BZ118" s="409" t="s">
        <v>38</v>
      </c>
      <c r="CA118" s="413" t="s">
        <v>38</v>
      </c>
      <c r="CB118" s="405" t="s">
        <v>38</v>
      </c>
      <c r="CC118" s="409" t="s">
        <v>38</v>
      </c>
      <c r="CD118" s="409" t="s">
        <v>38</v>
      </c>
      <c r="CE118" s="409" t="s">
        <v>38</v>
      </c>
      <c r="CF118" s="409" t="s">
        <v>38</v>
      </c>
      <c r="CG118" s="409" t="s">
        <v>38</v>
      </c>
      <c r="CH118" s="409">
        <v>2</v>
      </c>
      <c r="CI118" s="409">
        <v>1</v>
      </c>
      <c r="CJ118" s="409" t="s">
        <v>38</v>
      </c>
      <c r="CK118" s="409" t="s">
        <v>38</v>
      </c>
      <c r="CL118" s="409">
        <v>3</v>
      </c>
      <c r="CM118" s="409">
        <v>3</v>
      </c>
      <c r="CN118" s="409">
        <v>5</v>
      </c>
      <c r="CO118" s="409">
        <v>12</v>
      </c>
      <c r="CP118" s="409">
        <v>23</v>
      </c>
      <c r="CQ118" s="409">
        <v>39</v>
      </c>
      <c r="CR118" s="409">
        <v>72</v>
      </c>
      <c r="CS118" s="409">
        <v>142</v>
      </c>
      <c r="CT118" s="409">
        <v>142</v>
      </c>
      <c r="CU118" s="409">
        <v>106</v>
      </c>
      <c r="CV118" s="409" t="s">
        <v>38</v>
      </c>
      <c r="CW118" s="425" t="s">
        <v>38</v>
      </c>
      <c r="CZ118" s="348"/>
      <c r="DA118" s="356"/>
      <c r="DB118" s="356"/>
      <c r="DC118" s="362"/>
      <c r="DD118" s="366" t="s">
        <v>17</v>
      </c>
      <c r="DE118" s="402">
        <v>538</v>
      </c>
      <c r="DF118" s="405" t="s">
        <v>38</v>
      </c>
      <c r="DG118" s="409" t="s">
        <v>38</v>
      </c>
      <c r="DH118" s="409" t="s">
        <v>38</v>
      </c>
      <c r="DI118" s="409" t="s">
        <v>38</v>
      </c>
      <c r="DJ118" s="413" t="s">
        <v>38</v>
      </c>
      <c r="DK118" s="405" t="s">
        <v>38</v>
      </c>
      <c r="DL118" s="409" t="s">
        <v>38</v>
      </c>
      <c r="DM118" s="409" t="s">
        <v>38</v>
      </c>
      <c r="DN118" s="409" t="s">
        <v>38</v>
      </c>
      <c r="DO118" s="409" t="s">
        <v>38</v>
      </c>
      <c r="DP118" s="409" t="s">
        <v>38</v>
      </c>
      <c r="DQ118" s="409" t="s">
        <v>38</v>
      </c>
      <c r="DR118" s="409" t="s">
        <v>38</v>
      </c>
      <c r="DS118" s="409" t="s">
        <v>38</v>
      </c>
      <c r="DT118" s="409" t="s">
        <v>38</v>
      </c>
      <c r="DU118" s="409">
        <v>2</v>
      </c>
      <c r="DV118" s="409">
        <v>7</v>
      </c>
      <c r="DW118" s="409">
        <v>4</v>
      </c>
      <c r="DX118" s="409">
        <v>7</v>
      </c>
      <c r="DY118" s="409">
        <v>21</v>
      </c>
      <c r="DZ118" s="409">
        <v>41</v>
      </c>
      <c r="EA118" s="409">
        <v>75</v>
      </c>
      <c r="EB118" s="409">
        <v>139</v>
      </c>
      <c r="EC118" s="409">
        <v>145</v>
      </c>
      <c r="ED118" s="409">
        <v>78</v>
      </c>
      <c r="EE118" s="409">
        <v>19</v>
      </c>
      <c r="EF118" s="425" t="s">
        <v>38</v>
      </c>
      <c r="EH118" s="348"/>
      <c r="EI118" s="356"/>
      <c r="EJ118" s="356"/>
      <c r="EK118" s="362"/>
      <c r="EL118" s="366" t="s">
        <v>17</v>
      </c>
      <c r="EM118" s="428">
        <v>544</v>
      </c>
      <c r="EN118" s="431" t="s">
        <v>38</v>
      </c>
      <c r="EO118" s="434" t="s">
        <v>38</v>
      </c>
      <c r="EP118" s="434" t="s">
        <v>38</v>
      </c>
      <c r="EQ118" s="434" t="s">
        <v>38</v>
      </c>
      <c r="ER118" s="425" t="s">
        <v>38</v>
      </c>
      <c r="ES118" s="431" t="s">
        <v>38</v>
      </c>
      <c r="ET118" s="434" t="s">
        <v>38</v>
      </c>
      <c r="EU118" s="434" t="s">
        <v>38</v>
      </c>
      <c r="EV118" s="434" t="s">
        <v>38</v>
      </c>
      <c r="EW118" s="434" t="s">
        <v>38</v>
      </c>
      <c r="EX118" s="434" t="s">
        <v>38</v>
      </c>
      <c r="EY118" s="434" t="s">
        <v>38</v>
      </c>
      <c r="EZ118" s="434" t="s">
        <v>38</v>
      </c>
      <c r="FA118" s="434">
        <v>2</v>
      </c>
      <c r="FB118" s="434" t="s">
        <v>38</v>
      </c>
      <c r="FC118" s="434">
        <v>5</v>
      </c>
      <c r="FD118" s="434">
        <v>5</v>
      </c>
      <c r="FE118" s="434">
        <v>5</v>
      </c>
      <c r="FF118" s="434">
        <v>12</v>
      </c>
      <c r="FG118" s="434">
        <v>27</v>
      </c>
      <c r="FH118" s="434">
        <v>45</v>
      </c>
      <c r="FI118" s="434">
        <v>90</v>
      </c>
      <c r="FJ118" s="434">
        <v>122</v>
      </c>
      <c r="FK118" s="434">
        <v>123</v>
      </c>
      <c r="FL118" s="434">
        <v>91</v>
      </c>
      <c r="FM118" s="434">
        <v>17</v>
      </c>
      <c r="FN118" s="425" t="s">
        <v>38</v>
      </c>
      <c r="FP118" s="348"/>
      <c r="FQ118" s="356"/>
      <c r="FR118" s="356"/>
      <c r="FS118" s="362"/>
      <c r="FT118" s="366" t="s">
        <v>17</v>
      </c>
      <c r="FU118" s="402">
        <v>518</v>
      </c>
      <c r="FV118" s="405">
        <v>1</v>
      </c>
      <c r="FW118" s="409" t="s">
        <v>38</v>
      </c>
      <c r="FX118" s="409" t="s">
        <v>38</v>
      </c>
      <c r="FY118" s="409" t="s">
        <v>38</v>
      </c>
      <c r="FZ118" s="413" t="s">
        <v>38</v>
      </c>
      <c r="GA118" s="405">
        <v>1</v>
      </c>
      <c r="GB118" s="409" t="s">
        <v>38</v>
      </c>
      <c r="GC118" s="409" t="s">
        <v>38</v>
      </c>
      <c r="GD118" s="409" t="s">
        <v>38</v>
      </c>
      <c r="GE118" s="409">
        <v>1</v>
      </c>
      <c r="GF118" s="409" t="s">
        <v>38</v>
      </c>
      <c r="GG118" s="409" t="s">
        <v>38</v>
      </c>
      <c r="GH118" s="409" t="s">
        <v>38</v>
      </c>
      <c r="GI118" s="409">
        <v>1</v>
      </c>
      <c r="GJ118" s="409">
        <v>5</v>
      </c>
      <c r="GK118" s="409">
        <v>1</v>
      </c>
      <c r="GL118" s="409">
        <v>3</v>
      </c>
      <c r="GM118" s="409">
        <v>7</v>
      </c>
      <c r="GN118" s="409">
        <v>15</v>
      </c>
      <c r="GO118" s="409">
        <v>20</v>
      </c>
      <c r="GP118" s="409">
        <v>29</v>
      </c>
      <c r="GQ118" s="409">
        <v>95</v>
      </c>
      <c r="GR118" s="409">
        <v>131</v>
      </c>
      <c r="GS118" s="409">
        <v>131</v>
      </c>
      <c r="GT118" s="409">
        <v>70</v>
      </c>
      <c r="GU118" s="409">
        <v>8</v>
      </c>
      <c r="GV118" s="425" t="s">
        <v>38</v>
      </c>
      <c r="GX118" s="348"/>
      <c r="GY118" s="356"/>
      <c r="GZ118" s="356"/>
      <c r="HA118" s="362"/>
      <c r="HB118" s="366" t="s">
        <v>17</v>
      </c>
      <c r="HC118" s="402">
        <v>515</v>
      </c>
      <c r="HD118" s="405" t="s">
        <v>38</v>
      </c>
      <c r="HE118" s="409" t="s">
        <v>38</v>
      </c>
      <c r="HF118" s="409" t="s">
        <v>38</v>
      </c>
      <c r="HG118" s="409" t="s">
        <v>38</v>
      </c>
      <c r="HH118" s="413" t="s">
        <v>38</v>
      </c>
      <c r="HI118" s="417" t="s">
        <v>38</v>
      </c>
      <c r="HJ118" s="409" t="s">
        <v>38</v>
      </c>
      <c r="HK118" s="409" t="s">
        <v>38</v>
      </c>
      <c r="HL118" s="409" t="s">
        <v>38</v>
      </c>
      <c r="HM118" s="409" t="s">
        <v>38</v>
      </c>
      <c r="HN118" s="409" t="s">
        <v>38</v>
      </c>
      <c r="HO118" s="409" t="s">
        <v>38</v>
      </c>
      <c r="HP118" s="409" t="s">
        <v>38</v>
      </c>
      <c r="HQ118" s="409">
        <v>1</v>
      </c>
      <c r="HR118" s="409">
        <v>1</v>
      </c>
      <c r="HS118" s="409">
        <v>1</v>
      </c>
      <c r="HT118" s="409">
        <v>2</v>
      </c>
      <c r="HU118" s="409">
        <v>5</v>
      </c>
      <c r="HV118" s="409">
        <v>12</v>
      </c>
      <c r="HW118" s="409">
        <v>28</v>
      </c>
      <c r="HX118" s="409">
        <v>48</v>
      </c>
      <c r="HY118" s="409">
        <v>95</v>
      </c>
      <c r="HZ118" s="409">
        <v>112</v>
      </c>
      <c r="IA118" s="409">
        <v>120</v>
      </c>
      <c r="IB118" s="409">
        <v>71</v>
      </c>
      <c r="IC118" s="409">
        <v>19</v>
      </c>
      <c r="ID118" s="425" t="s">
        <v>38</v>
      </c>
      <c r="IF118" s="348"/>
      <c r="IG118" s="356"/>
      <c r="IH118" s="356"/>
      <c r="II118" s="362"/>
      <c r="IJ118" s="366" t="s">
        <v>17</v>
      </c>
      <c r="IK118" s="402">
        <v>537</v>
      </c>
      <c r="IL118" s="405" t="s">
        <v>38</v>
      </c>
      <c r="IM118" s="409" t="s">
        <v>38</v>
      </c>
      <c r="IN118" s="409" t="s">
        <v>38</v>
      </c>
      <c r="IO118" s="409" t="s">
        <v>38</v>
      </c>
      <c r="IP118" s="413" t="s">
        <v>38</v>
      </c>
      <c r="IQ118" s="417" t="s">
        <v>38</v>
      </c>
      <c r="IR118" s="409" t="s">
        <v>38</v>
      </c>
      <c r="IS118" s="409" t="s">
        <v>38</v>
      </c>
      <c r="IT118" s="409" t="s">
        <v>38</v>
      </c>
      <c r="IU118" s="409" t="s">
        <v>38</v>
      </c>
      <c r="IV118" s="409" t="s">
        <v>38</v>
      </c>
      <c r="IW118" s="409" t="s">
        <v>38</v>
      </c>
      <c r="IX118" s="409" t="s">
        <v>38</v>
      </c>
      <c r="IY118" s="409" t="s">
        <v>38</v>
      </c>
      <c r="IZ118" s="409">
        <v>2</v>
      </c>
      <c r="JA118" s="409">
        <v>5</v>
      </c>
      <c r="JB118" s="409">
        <v>4</v>
      </c>
      <c r="JC118" s="409">
        <v>11</v>
      </c>
      <c r="JD118" s="409">
        <v>9</v>
      </c>
      <c r="JE118" s="409">
        <v>19</v>
      </c>
      <c r="JF118" s="409">
        <v>52</v>
      </c>
      <c r="JG118" s="409">
        <v>110</v>
      </c>
      <c r="JH118" s="409">
        <v>122</v>
      </c>
      <c r="JI118" s="409">
        <v>127</v>
      </c>
      <c r="JJ118" s="409">
        <v>63</v>
      </c>
      <c r="JK118" s="409">
        <v>13</v>
      </c>
      <c r="JL118" s="425" t="s">
        <v>38</v>
      </c>
      <c r="JN118" s="348"/>
      <c r="JO118" s="356"/>
      <c r="JP118" s="356"/>
      <c r="JQ118" s="362"/>
      <c r="JR118" s="366" t="s">
        <v>17</v>
      </c>
      <c r="JS118" s="402">
        <v>592</v>
      </c>
      <c r="JT118" s="405" t="s">
        <v>38</v>
      </c>
      <c r="JU118" s="409" t="s">
        <v>38</v>
      </c>
      <c r="JV118" s="409" t="s">
        <v>38</v>
      </c>
      <c r="JW118" s="409" t="s">
        <v>38</v>
      </c>
      <c r="JX118" s="413" t="s">
        <v>38</v>
      </c>
      <c r="JY118" s="417" t="s">
        <v>38</v>
      </c>
      <c r="JZ118" s="409" t="s">
        <v>38</v>
      </c>
      <c r="KA118" s="409" t="s">
        <v>38</v>
      </c>
      <c r="KB118" s="409" t="s">
        <v>38</v>
      </c>
      <c r="KC118" s="409" t="s">
        <v>38</v>
      </c>
      <c r="KD118" s="409" t="s">
        <v>38</v>
      </c>
      <c r="KE118" s="409">
        <v>1</v>
      </c>
      <c r="KF118" s="409" t="s">
        <v>38</v>
      </c>
      <c r="KG118" s="409" t="s">
        <v>38</v>
      </c>
      <c r="KH118" s="409">
        <v>2</v>
      </c>
      <c r="KI118" s="409">
        <v>1</v>
      </c>
      <c r="KJ118" s="409">
        <v>4</v>
      </c>
      <c r="KK118" s="409">
        <v>3</v>
      </c>
      <c r="KL118" s="409">
        <v>13</v>
      </c>
      <c r="KM118" s="409">
        <v>28</v>
      </c>
      <c r="KN118" s="409">
        <v>53</v>
      </c>
      <c r="KO118" s="409">
        <v>105</v>
      </c>
      <c r="KP118" s="409">
        <v>151</v>
      </c>
      <c r="KQ118" s="409">
        <v>154</v>
      </c>
      <c r="KR118" s="409">
        <v>57</v>
      </c>
      <c r="KS118" s="409">
        <v>20</v>
      </c>
      <c r="KT118" s="425" t="s">
        <v>38</v>
      </c>
    </row>
    <row r="119" spans="2:306" ht="18.75" customHeight="1">
      <c r="B119" s="349" t="s">
        <v>299</v>
      </c>
      <c r="C119" s="356">
        <v>9100</v>
      </c>
      <c r="D119" s="356"/>
      <c r="E119" s="362" t="s">
        <v>384</v>
      </c>
      <c r="F119" s="365" t="s">
        <v>136</v>
      </c>
      <c r="G119" s="369">
        <f t="shared" si="14"/>
        <v>11</v>
      </c>
      <c r="H119" s="369">
        <f t="shared" ref="H119:AG120" si="28">H121+H123</f>
        <v>0</v>
      </c>
      <c r="I119" s="369">
        <f t="shared" si="28"/>
        <v>0</v>
      </c>
      <c r="J119" s="369">
        <f t="shared" si="28"/>
        <v>0</v>
      </c>
      <c r="K119" s="369">
        <f t="shared" si="28"/>
        <v>0</v>
      </c>
      <c r="L119" s="369">
        <f t="shared" si="28"/>
        <v>0</v>
      </c>
      <c r="M119" s="369">
        <f t="shared" si="28"/>
        <v>0</v>
      </c>
      <c r="N119" s="369">
        <f t="shared" si="28"/>
        <v>0</v>
      </c>
      <c r="O119" s="369">
        <f t="shared" si="28"/>
        <v>0</v>
      </c>
      <c r="P119" s="369">
        <f t="shared" si="28"/>
        <v>0</v>
      </c>
      <c r="Q119" s="369">
        <f t="shared" si="28"/>
        <v>0</v>
      </c>
      <c r="R119" s="369">
        <f t="shared" si="28"/>
        <v>0</v>
      </c>
      <c r="S119" s="369">
        <f t="shared" si="28"/>
        <v>0</v>
      </c>
      <c r="T119" s="369">
        <f t="shared" si="28"/>
        <v>0</v>
      </c>
      <c r="U119" s="369">
        <f t="shared" si="28"/>
        <v>0</v>
      </c>
      <c r="V119" s="369">
        <f t="shared" si="28"/>
        <v>0</v>
      </c>
      <c r="W119" s="369">
        <f t="shared" si="28"/>
        <v>0</v>
      </c>
      <c r="X119" s="369">
        <f t="shared" si="28"/>
        <v>1</v>
      </c>
      <c r="Y119" s="369">
        <f t="shared" si="28"/>
        <v>2</v>
      </c>
      <c r="Z119" s="369">
        <f t="shared" si="28"/>
        <v>0</v>
      </c>
      <c r="AA119" s="369">
        <f t="shared" si="28"/>
        <v>0</v>
      </c>
      <c r="AB119" s="369">
        <f t="shared" si="28"/>
        <v>0</v>
      </c>
      <c r="AC119" s="369">
        <f t="shared" si="28"/>
        <v>1</v>
      </c>
      <c r="AD119" s="369">
        <f t="shared" si="28"/>
        <v>2</v>
      </c>
      <c r="AE119" s="369">
        <f t="shared" si="28"/>
        <v>5</v>
      </c>
      <c r="AF119" s="369">
        <f t="shared" si="28"/>
        <v>0</v>
      </c>
      <c r="AG119" s="369">
        <f t="shared" si="28"/>
        <v>0</v>
      </c>
      <c r="AJ119" s="349" t="s">
        <v>299</v>
      </c>
      <c r="AK119" s="356">
        <v>9100</v>
      </c>
      <c r="AL119" s="356"/>
      <c r="AM119" s="362" t="s">
        <v>384</v>
      </c>
      <c r="AN119" s="365" t="s">
        <v>136</v>
      </c>
      <c r="AO119" s="380">
        <f t="shared" si="15"/>
        <v>11</v>
      </c>
      <c r="AP119" s="384">
        <f t="shared" ref="AP119:BO120" si="29">AP121+AP123</f>
        <v>0</v>
      </c>
      <c r="AQ119" s="388">
        <f t="shared" si="29"/>
        <v>0</v>
      </c>
      <c r="AR119" s="388">
        <f t="shared" si="29"/>
        <v>0</v>
      </c>
      <c r="AS119" s="388">
        <f t="shared" si="29"/>
        <v>0</v>
      </c>
      <c r="AT119" s="388">
        <f t="shared" si="29"/>
        <v>0</v>
      </c>
      <c r="AU119" s="388">
        <f t="shared" si="29"/>
        <v>0</v>
      </c>
      <c r="AV119" s="388">
        <f t="shared" si="29"/>
        <v>0</v>
      </c>
      <c r="AW119" s="388">
        <f t="shared" si="29"/>
        <v>0</v>
      </c>
      <c r="AX119" s="388">
        <f t="shared" si="29"/>
        <v>0</v>
      </c>
      <c r="AY119" s="388">
        <f t="shared" si="29"/>
        <v>0</v>
      </c>
      <c r="AZ119" s="388">
        <f t="shared" si="29"/>
        <v>0</v>
      </c>
      <c r="BA119" s="388">
        <f t="shared" si="29"/>
        <v>0</v>
      </c>
      <c r="BB119" s="388">
        <f t="shared" si="29"/>
        <v>0</v>
      </c>
      <c r="BC119" s="388">
        <f t="shared" si="29"/>
        <v>0</v>
      </c>
      <c r="BD119" s="388">
        <f t="shared" si="29"/>
        <v>0</v>
      </c>
      <c r="BE119" s="388">
        <f t="shared" si="29"/>
        <v>0</v>
      </c>
      <c r="BF119" s="388">
        <f t="shared" si="29"/>
        <v>0</v>
      </c>
      <c r="BG119" s="388">
        <f t="shared" si="29"/>
        <v>1</v>
      </c>
      <c r="BH119" s="388">
        <f t="shared" si="29"/>
        <v>0</v>
      </c>
      <c r="BI119" s="388">
        <f t="shared" si="29"/>
        <v>1</v>
      </c>
      <c r="BJ119" s="388">
        <f t="shared" si="29"/>
        <v>1</v>
      </c>
      <c r="BK119" s="388">
        <f t="shared" si="29"/>
        <v>2</v>
      </c>
      <c r="BL119" s="388">
        <f t="shared" si="29"/>
        <v>3</v>
      </c>
      <c r="BM119" s="388">
        <f t="shared" si="29"/>
        <v>3</v>
      </c>
      <c r="BN119" s="388">
        <f t="shared" si="29"/>
        <v>0</v>
      </c>
      <c r="BO119" s="380">
        <f t="shared" si="29"/>
        <v>0</v>
      </c>
      <c r="BQ119" s="349" t="s">
        <v>299</v>
      </c>
      <c r="BR119" s="356">
        <v>9100</v>
      </c>
      <c r="BS119" s="356"/>
      <c r="BT119" s="362" t="s">
        <v>384</v>
      </c>
      <c r="BU119" s="365" t="s">
        <v>136</v>
      </c>
      <c r="BV119" s="399">
        <v>4</v>
      </c>
      <c r="BW119" s="406" t="s">
        <v>38</v>
      </c>
      <c r="BX119" s="410" t="s">
        <v>38</v>
      </c>
      <c r="BY119" s="410" t="s">
        <v>38</v>
      </c>
      <c r="BZ119" s="410" t="s">
        <v>38</v>
      </c>
      <c r="CA119" s="414" t="s">
        <v>38</v>
      </c>
      <c r="CB119" s="406" t="s">
        <v>38</v>
      </c>
      <c r="CC119" s="410" t="s">
        <v>38</v>
      </c>
      <c r="CD119" s="410" t="s">
        <v>38</v>
      </c>
      <c r="CE119" s="410" t="s">
        <v>38</v>
      </c>
      <c r="CF119" s="410" t="s">
        <v>38</v>
      </c>
      <c r="CG119" s="410" t="s">
        <v>38</v>
      </c>
      <c r="CH119" s="410" t="s">
        <v>38</v>
      </c>
      <c r="CI119" s="410" t="s">
        <v>38</v>
      </c>
      <c r="CJ119" s="410" t="s">
        <v>38</v>
      </c>
      <c r="CK119" s="410" t="s">
        <v>38</v>
      </c>
      <c r="CL119" s="410" t="s">
        <v>38</v>
      </c>
      <c r="CM119" s="410" t="s">
        <v>38</v>
      </c>
      <c r="CN119" s="410" t="s">
        <v>38</v>
      </c>
      <c r="CO119" s="410" t="s">
        <v>38</v>
      </c>
      <c r="CP119" s="410">
        <v>2</v>
      </c>
      <c r="CQ119" s="410" t="s">
        <v>38</v>
      </c>
      <c r="CR119" s="410">
        <v>1</v>
      </c>
      <c r="CS119" s="410" t="s">
        <v>38</v>
      </c>
      <c r="CT119" s="410" t="s">
        <v>38</v>
      </c>
      <c r="CU119" s="410">
        <v>1</v>
      </c>
      <c r="CV119" s="410" t="s">
        <v>38</v>
      </c>
      <c r="CW119" s="426" t="s">
        <v>38</v>
      </c>
      <c r="CZ119" s="349" t="s">
        <v>299</v>
      </c>
      <c r="DA119" s="356">
        <v>9100</v>
      </c>
      <c r="DB119" s="356"/>
      <c r="DC119" s="362" t="s">
        <v>384</v>
      </c>
      <c r="DD119" s="365" t="s">
        <v>136</v>
      </c>
      <c r="DE119" s="399">
        <v>7</v>
      </c>
      <c r="DF119" s="406" t="s">
        <v>38</v>
      </c>
      <c r="DG119" s="410" t="s">
        <v>38</v>
      </c>
      <c r="DH119" s="410" t="s">
        <v>38</v>
      </c>
      <c r="DI119" s="410" t="s">
        <v>38</v>
      </c>
      <c r="DJ119" s="414" t="s">
        <v>38</v>
      </c>
      <c r="DK119" s="406" t="s">
        <v>38</v>
      </c>
      <c r="DL119" s="410" t="s">
        <v>38</v>
      </c>
      <c r="DM119" s="410" t="s">
        <v>38</v>
      </c>
      <c r="DN119" s="410" t="s">
        <v>38</v>
      </c>
      <c r="DO119" s="410" t="s">
        <v>38</v>
      </c>
      <c r="DP119" s="410" t="s">
        <v>38</v>
      </c>
      <c r="DQ119" s="410" t="s">
        <v>38</v>
      </c>
      <c r="DR119" s="410" t="s">
        <v>38</v>
      </c>
      <c r="DS119" s="410" t="s">
        <v>38</v>
      </c>
      <c r="DT119" s="410" t="s">
        <v>38</v>
      </c>
      <c r="DU119" s="410" t="s">
        <v>38</v>
      </c>
      <c r="DV119" s="410">
        <v>1</v>
      </c>
      <c r="DW119" s="410" t="s">
        <v>38</v>
      </c>
      <c r="DX119" s="410">
        <v>1</v>
      </c>
      <c r="DY119" s="410" t="s">
        <v>38</v>
      </c>
      <c r="DZ119" s="410">
        <v>1</v>
      </c>
      <c r="EA119" s="410">
        <v>1</v>
      </c>
      <c r="EB119" s="410">
        <v>1</v>
      </c>
      <c r="EC119" s="410">
        <v>2</v>
      </c>
      <c r="ED119" s="410" t="s">
        <v>38</v>
      </c>
      <c r="EE119" s="410" t="s">
        <v>38</v>
      </c>
      <c r="EF119" s="426" t="s">
        <v>38</v>
      </c>
      <c r="EH119" s="349" t="s">
        <v>299</v>
      </c>
      <c r="EI119" s="356">
        <v>9100</v>
      </c>
      <c r="EJ119" s="356"/>
      <c r="EK119" s="362" t="s">
        <v>384</v>
      </c>
      <c r="EL119" s="365" t="s">
        <v>136</v>
      </c>
      <c r="EM119" s="429">
        <v>7</v>
      </c>
      <c r="EN119" s="432" t="s">
        <v>38</v>
      </c>
      <c r="EO119" s="435" t="s">
        <v>38</v>
      </c>
      <c r="EP119" s="435" t="s">
        <v>38</v>
      </c>
      <c r="EQ119" s="435" t="s">
        <v>38</v>
      </c>
      <c r="ER119" s="426" t="s">
        <v>38</v>
      </c>
      <c r="ES119" s="432" t="s">
        <v>38</v>
      </c>
      <c r="ET119" s="435" t="s">
        <v>38</v>
      </c>
      <c r="EU119" s="435" t="s">
        <v>38</v>
      </c>
      <c r="EV119" s="435" t="s">
        <v>38</v>
      </c>
      <c r="EW119" s="435" t="s">
        <v>38</v>
      </c>
      <c r="EX119" s="435" t="s">
        <v>38</v>
      </c>
      <c r="EY119" s="435" t="s">
        <v>38</v>
      </c>
      <c r="EZ119" s="435" t="s">
        <v>38</v>
      </c>
      <c r="FA119" s="435" t="s">
        <v>38</v>
      </c>
      <c r="FB119" s="435" t="s">
        <v>38</v>
      </c>
      <c r="FC119" s="435" t="s">
        <v>38</v>
      </c>
      <c r="FD119" s="435" t="s">
        <v>38</v>
      </c>
      <c r="FE119" s="435" t="s">
        <v>38</v>
      </c>
      <c r="FF119" s="435" t="s">
        <v>38</v>
      </c>
      <c r="FG119" s="435">
        <v>1</v>
      </c>
      <c r="FH119" s="435" t="s">
        <v>38</v>
      </c>
      <c r="FI119" s="435">
        <v>2</v>
      </c>
      <c r="FJ119" s="435">
        <v>1</v>
      </c>
      <c r="FK119" s="435">
        <v>1</v>
      </c>
      <c r="FL119" s="435">
        <v>2</v>
      </c>
      <c r="FM119" s="435" t="s">
        <v>38</v>
      </c>
      <c r="FN119" s="426" t="s">
        <v>38</v>
      </c>
      <c r="FP119" s="349" t="s">
        <v>299</v>
      </c>
      <c r="FQ119" s="356">
        <v>9100</v>
      </c>
      <c r="FR119" s="356"/>
      <c r="FS119" s="362" t="s">
        <v>384</v>
      </c>
      <c r="FT119" s="365" t="s">
        <v>136</v>
      </c>
      <c r="FU119" s="399">
        <v>6</v>
      </c>
      <c r="FV119" s="406" t="s">
        <v>38</v>
      </c>
      <c r="FW119" s="410" t="s">
        <v>38</v>
      </c>
      <c r="FX119" s="410" t="s">
        <v>38</v>
      </c>
      <c r="FY119" s="410" t="s">
        <v>38</v>
      </c>
      <c r="FZ119" s="414" t="s">
        <v>38</v>
      </c>
      <c r="GA119" s="406" t="s">
        <v>38</v>
      </c>
      <c r="GB119" s="410" t="s">
        <v>38</v>
      </c>
      <c r="GC119" s="410" t="s">
        <v>38</v>
      </c>
      <c r="GD119" s="410" t="s">
        <v>38</v>
      </c>
      <c r="GE119" s="410" t="s">
        <v>38</v>
      </c>
      <c r="GF119" s="410" t="s">
        <v>38</v>
      </c>
      <c r="GG119" s="410" t="s">
        <v>38</v>
      </c>
      <c r="GH119" s="410" t="s">
        <v>38</v>
      </c>
      <c r="GI119" s="410" t="s">
        <v>38</v>
      </c>
      <c r="GJ119" s="410" t="s">
        <v>38</v>
      </c>
      <c r="GK119" s="410" t="s">
        <v>38</v>
      </c>
      <c r="GL119" s="410" t="s">
        <v>38</v>
      </c>
      <c r="GM119" s="410" t="s">
        <v>38</v>
      </c>
      <c r="GN119" s="410" t="s">
        <v>38</v>
      </c>
      <c r="GO119" s="410" t="s">
        <v>38</v>
      </c>
      <c r="GP119" s="410" t="s">
        <v>38</v>
      </c>
      <c r="GQ119" s="410">
        <v>4</v>
      </c>
      <c r="GR119" s="410">
        <v>1</v>
      </c>
      <c r="GS119" s="410">
        <v>1</v>
      </c>
      <c r="GT119" s="410" t="s">
        <v>38</v>
      </c>
      <c r="GU119" s="410" t="s">
        <v>38</v>
      </c>
      <c r="GV119" s="426" t="s">
        <v>38</v>
      </c>
      <c r="GX119" s="349" t="s">
        <v>299</v>
      </c>
      <c r="GY119" s="356">
        <v>9100</v>
      </c>
      <c r="GZ119" s="356"/>
      <c r="HA119" s="362" t="s">
        <v>384</v>
      </c>
      <c r="HB119" s="365" t="s">
        <v>136</v>
      </c>
      <c r="HC119" s="399">
        <v>7</v>
      </c>
      <c r="HD119" s="406" t="s">
        <v>38</v>
      </c>
      <c r="HE119" s="410" t="s">
        <v>38</v>
      </c>
      <c r="HF119" s="410" t="s">
        <v>38</v>
      </c>
      <c r="HG119" s="410" t="s">
        <v>38</v>
      </c>
      <c r="HH119" s="414" t="s">
        <v>38</v>
      </c>
      <c r="HI119" s="418" t="s">
        <v>38</v>
      </c>
      <c r="HJ119" s="410" t="s">
        <v>38</v>
      </c>
      <c r="HK119" s="410" t="s">
        <v>38</v>
      </c>
      <c r="HL119" s="410" t="s">
        <v>38</v>
      </c>
      <c r="HM119" s="410" t="s">
        <v>38</v>
      </c>
      <c r="HN119" s="410" t="s">
        <v>38</v>
      </c>
      <c r="HO119" s="410" t="s">
        <v>38</v>
      </c>
      <c r="HP119" s="410" t="s">
        <v>38</v>
      </c>
      <c r="HQ119" s="410" t="s">
        <v>38</v>
      </c>
      <c r="HR119" s="410" t="s">
        <v>38</v>
      </c>
      <c r="HS119" s="410" t="s">
        <v>38</v>
      </c>
      <c r="HT119" s="410" t="s">
        <v>38</v>
      </c>
      <c r="HU119" s="410" t="s">
        <v>38</v>
      </c>
      <c r="HV119" s="410" t="s">
        <v>38</v>
      </c>
      <c r="HW119" s="410">
        <v>1</v>
      </c>
      <c r="HX119" s="410" t="s">
        <v>38</v>
      </c>
      <c r="HY119" s="410">
        <v>3</v>
      </c>
      <c r="HZ119" s="410">
        <v>2</v>
      </c>
      <c r="IA119" s="410">
        <v>1</v>
      </c>
      <c r="IB119" s="410" t="s">
        <v>38</v>
      </c>
      <c r="IC119" s="410" t="s">
        <v>38</v>
      </c>
      <c r="ID119" s="426" t="s">
        <v>38</v>
      </c>
      <c r="IF119" s="349" t="s">
        <v>299</v>
      </c>
      <c r="IG119" s="356">
        <v>9100</v>
      </c>
      <c r="IH119" s="356"/>
      <c r="II119" s="362" t="s">
        <v>384</v>
      </c>
      <c r="IJ119" s="365" t="s">
        <v>136</v>
      </c>
      <c r="IK119" s="399">
        <v>5</v>
      </c>
      <c r="IL119" s="406" t="s">
        <v>38</v>
      </c>
      <c r="IM119" s="410" t="s">
        <v>38</v>
      </c>
      <c r="IN119" s="410" t="s">
        <v>38</v>
      </c>
      <c r="IO119" s="410" t="s">
        <v>38</v>
      </c>
      <c r="IP119" s="414" t="s">
        <v>38</v>
      </c>
      <c r="IQ119" s="418" t="s">
        <v>38</v>
      </c>
      <c r="IR119" s="410" t="s">
        <v>38</v>
      </c>
      <c r="IS119" s="410" t="s">
        <v>38</v>
      </c>
      <c r="IT119" s="410" t="s">
        <v>38</v>
      </c>
      <c r="IU119" s="410" t="s">
        <v>38</v>
      </c>
      <c r="IV119" s="410" t="s">
        <v>38</v>
      </c>
      <c r="IW119" s="410" t="s">
        <v>38</v>
      </c>
      <c r="IX119" s="410" t="s">
        <v>38</v>
      </c>
      <c r="IY119" s="410">
        <v>1</v>
      </c>
      <c r="IZ119" s="410" t="s">
        <v>38</v>
      </c>
      <c r="JA119" s="410" t="s">
        <v>38</v>
      </c>
      <c r="JB119" s="410" t="s">
        <v>38</v>
      </c>
      <c r="JC119" s="410" t="s">
        <v>38</v>
      </c>
      <c r="JD119" s="410" t="s">
        <v>38</v>
      </c>
      <c r="JE119" s="410" t="s">
        <v>38</v>
      </c>
      <c r="JF119" s="410">
        <v>1</v>
      </c>
      <c r="JG119" s="410">
        <v>1</v>
      </c>
      <c r="JH119" s="410">
        <v>1</v>
      </c>
      <c r="JI119" s="410">
        <v>1</v>
      </c>
      <c r="JJ119" s="410" t="s">
        <v>38</v>
      </c>
      <c r="JK119" s="410" t="s">
        <v>38</v>
      </c>
      <c r="JL119" s="426" t="s">
        <v>38</v>
      </c>
      <c r="JN119" s="349" t="s">
        <v>299</v>
      </c>
      <c r="JO119" s="356">
        <v>9100</v>
      </c>
      <c r="JP119" s="356"/>
      <c r="JQ119" s="362" t="s">
        <v>384</v>
      </c>
      <c r="JR119" s="365" t="s">
        <v>136</v>
      </c>
      <c r="JS119" s="399">
        <v>6</v>
      </c>
      <c r="JT119" s="406" t="s">
        <v>38</v>
      </c>
      <c r="JU119" s="410" t="s">
        <v>38</v>
      </c>
      <c r="JV119" s="410" t="s">
        <v>38</v>
      </c>
      <c r="JW119" s="410" t="s">
        <v>38</v>
      </c>
      <c r="JX119" s="414" t="s">
        <v>38</v>
      </c>
      <c r="JY119" s="418" t="s">
        <v>38</v>
      </c>
      <c r="JZ119" s="410" t="s">
        <v>38</v>
      </c>
      <c r="KA119" s="410" t="s">
        <v>38</v>
      </c>
      <c r="KB119" s="410" t="s">
        <v>38</v>
      </c>
      <c r="KC119" s="410" t="s">
        <v>38</v>
      </c>
      <c r="KD119" s="410" t="s">
        <v>38</v>
      </c>
      <c r="KE119" s="410" t="s">
        <v>38</v>
      </c>
      <c r="KF119" s="410" t="s">
        <v>38</v>
      </c>
      <c r="KG119" s="410" t="s">
        <v>38</v>
      </c>
      <c r="KH119" s="410" t="s">
        <v>38</v>
      </c>
      <c r="KI119" s="410" t="s">
        <v>38</v>
      </c>
      <c r="KJ119" s="410" t="s">
        <v>38</v>
      </c>
      <c r="KK119" s="410" t="s">
        <v>38</v>
      </c>
      <c r="KL119" s="410" t="s">
        <v>38</v>
      </c>
      <c r="KM119" s="410" t="s">
        <v>38</v>
      </c>
      <c r="KN119" s="410">
        <v>1</v>
      </c>
      <c r="KO119" s="410">
        <v>1</v>
      </c>
      <c r="KP119" s="410">
        <v>1</v>
      </c>
      <c r="KQ119" s="410">
        <v>2</v>
      </c>
      <c r="KR119" s="410">
        <v>1</v>
      </c>
      <c r="KS119" s="410" t="s">
        <v>38</v>
      </c>
      <c r="KT119" s="426" t="s">
        <v>38</v>
      </c>
    </row>
    <row r="120" spans="2:306" ht="18.75" customHeight="1">
      <c r="B120" s="349"/>
      <c r="C120" s="356"/>
      <c r="D120" s="356"/>
      <c r="E120" s="362"/>
      <c r="F120" s="366" t="s">
        <v>17</v>
      </c>
      <c r="G120" s="370">
        <f t="shared" si="14"/>
        <v>16</v>
      </c>
      <c r="H120" s="370">
        <f t="shared" si="28"/>
        <v>0</v>
      </c>
      <c r="I120" s="370">
        <f t="shared" si="28"/>
        <v>0</v>
      </c>
      <c r="J120" s="370">
        <f t="shared" si="28"/>
        <v>0</v>
      </c>
      <c r="K120" s="370">
        <f t="shared" si="28"/>
        <v>0</v>
      </c>
      <c r="L120" s="370">
        <f t="shared" si="28"/>
        <v>0</v>
      </c>
      <c r="M120" s="370">
        <f t="shared" si="28"/>
        <v>0</v>
      </c>
      <c r="N120" s="370">
        <f t="shared" si="28"/>
        <v>0</v>
      </c>
      <c r="O120" s="370">
        <f t="shared" si="28"/>
        <v>0</v>
      </c>
      <c r="P120" s="370">
        <f t="shared" si="28"/>
        <v>0</v>
      </c>
      <c r="Q120" s="370">
        <f t="shared" si="28"/>
        <v>0</v>
      </c>
      <c r="R120" s="370">
        <f t="shared" si="28"/>
        <v>0</v>
      </c>
      <c r="S120" s="370">
        <f t="shared" si="28"/>
        <v>0</v>
      </c>
      <c r="T120" s="370">
        <f t="shared" si="28"/>
        <v>0</v>
      </c>
      <c r="U120" s="370">
        <f t="shared" si="28"/>
        <v>0</v>
      </c>
      <c r="V120" s="370">
        <f t="shared" si="28"/>
        <v>0</v>
      </c>
      <c r="W120" s="370">
        <f t="shared" si="28"/>
        <v>0</v>
      </c>
      <c r="X120" s="370">
        <f t="shared" si="28"/>
        <v>0</v>
      </c>
      <c r="Y120" s="370">
        <f t="shared" si="28"/>
        <v>0</v>
      </c>
      <c r="Z120" s="370">
        <f t="shared" si="28"/>
        <v>0</v>
      </c>
      <c r="AA120" s="370">
        <f t="shared" si="28"/>
        <v>0</v>
      </c>
      <c r="AB120" s="370">
        <f t="shared" si="28"/>
        <v>1</v>
      </c>
      <c r="AC120" s="370">
        <f t="shared" si="28"/>
        <v>0</v>
      </c>
      <c r="AD120" s="370">
        <f t="shared" si="28"/>
        <v>6</v>
      </c>
      <c r="AE120" s="370">
        <f t="shared" si="28"/>
        <v>1</v>
      </c>
      <c r="AF120" s="370">
        <f t="shared" si="28"/>
        <v>8</v>
      </c>
      <c r="AG120" s="370">
        <f t="shared" si="28"/>
        <v>0</v>
      </c>
      <c r="AJ120" s="349"/>
      <c r="AK120" s="356"/>
      <c r="AL120" s="356"/>
      <c r="AM120" s="362"/>
      <c r="AN120" s="366" t="s">
        <v>17</v>
      </c>
      <c r="AO120" s="381">
        <f t="shared" si="15"/>
        <v>14</v>
      </c>
      <c r="AP120" s="385">
        <f t="shared" si="29"/>
        <v>0</v>
      </c>
      <c r="AQ120" s="389">
        <f t="shared" si="29"/>
        <v>0</v>
      </c>
      <c r="AR120" s="389">
        <f t="shared" si="29"/>
        <v>0</v>
      </c>
      <c r="AS120" s="389">
        <f t="shared" si="29"/>
        <v>0</v>
      </c>
      <c r="AT120" s="389">
        <f t="shared" si="29"/>
        <v>0</v>
      </c>
      <c r="AU120" s="389">
        <f t="shared" si="29"/>
        <v>0</v>
      </c>
      <c r="AV120" s="389">
        <f t="shared" si="29"/>
        <v>0</v>
      </c>
      <c r="AW120" s="389">
        <f t="shared" si="29"/>
        <v>0</v>
      </c>
      <c r="AX120" s="389">
        <f t="shared" si="29"/>
        <v>0</v>
      </c>
      <c r="AY120" s="389">
        <f t="shared" si="29"/>
        <v>0</v>
      </c>
      <c r="AZ120" s="389">
        <f t="shared" si="29"/>
        <v>0</v>
      </c>
      <c r="BA120" s="389">
        <f t="shared" si="29"/>
        <v>0</v>
      </c>
      <c r="BB120" s="389">
        <f t="shared" si="29"/>
        <v>0</v>
      </c>
      <c r="BC120" s="389">
        <f t="shared" si="29"/>
        <v>0</v>
      </c>
      <c r="BD120" s="389">
        <f t="shared" si="29"/>
        <v>0</v>
      </c>
      <c r="BE120" s="389">
        <f t="shared" si="29"/>
        <v>0</v>
      </c>
      <c r="BF120" s="389">
        <f t="shared" si="29"/>
        <v>0</v>
      </c>
      <c r="BG120" s="389">
        <f t="shared" si="29"/>
        <v>0</v>
      </c>
      <c r="BH120" s="389">
        <f t="shared" si="29"/>
        <v>0</v>
      </c>
      <c r="BI120" s="389">
        <f t="shared" si="29"/>
        <v>0</v>
      </c>
      <c r="BJ120" s="389">
        <f t="shared" si="29"/>
        <v>0</v>
      </c>
      <c r="BK120" s="389">
        <f t="shared" si="29"/>
        <v>1</v>
      </c>
      <c r="BL120" s="389">
        <f t="shared" si="29"/>
        <v>1</v>
      </c>
      <c r="BM120" s="389">
        <f t="shared" si="29"/>
        <v>4</v>
      </c>
      <c r="BN120" s="389">
        <f t="shared" si="29"/>
        <v>8</v>
      </c>
      <c r="BO120" s="381">
        <f t="shared" si="29"/>
        <v>0</v>
      </c>
      <c r="BQ120" s="349"/>
      <c r="BR120" s="356"/>
      <c r="BS120" s="356"/>
      <c r="BT120" s="362"/>
      <c r="BU120" s="366" t="s">
        <v>17</v>
      </c>
      <c r="BV120" s="400">
        <v>14</v>
      </c>
      <c r="BW120" s="405" t="s">
        <v>38</v>
      </c>
      <c r="BX120" s="409" t="s">
        <v>38</v>
      </c>
      <c r="BY120" s="409" t="s">
        <v>38</v>
      </c>
      <c r="BZ120" s="409" t="s">
        <v>38</v>
      </c>
      <c r="CA120" s="413" t="s">
        <v>38</v>
      </c>
      <c r="CB120" s="405" t="s">
        <v>38</v>
      </c>
      <c r="CC120" s="409" t="s">
        <v>38</v>
      </c>
      <c r="CD120" s="409" t="s">
        <v>38</v>
      </c>
      <c r="CE120" s="409" t="s">
        <v>38</v>
      </c>
      <c r="CF120" s="409" t="s">
        <v>38</v>
      </c>
      <c r="CG120" s="409" t="s">
        <v>38</v>
      </c>
      <c r="CH120" s="409" t="s">
        <v>38</v>
      </c>
      <c r="CI120" s="409" t="s">
        <v>38</v>
      </c>
      <c r="CJ120" s="409" t="s">
        <v>38</v>
      </c>
      <c r="CK120" s="409" t="s">
        <v>38</v>
      </c>
      <c r="CL120" s="409" t="s">
        <v>38</v>
      </c>
      <c r="CM120" s="409" t="s">
        <v>38</v>
      </c>
      <c r="CN120" s="409" t="s">
        <v>38</v>
      </c>
      <c r="CO120" s="409" t="s">
        <v>38</v>
      </c>
      <c r="CP120" s="409" t="s">
        <v>38</v>
      </c>
      <c r="CQ120" s="409">
        <v>1</v>
      </c>
      <c r="CR120" s="409" t="s">
        <v>38</v>
      </c>
      <c r="CS120" s="409">
        <v>3</v>
      </c>
      <c r="CT120" s="409">
        <v>4</v>
      </c>
      <c r="CU120" s="409">
        <v>6</v>
      </c>
      <c r="CV120" s="409" t="s">
        <v>38</v>
      </c>
      <c r="CW120" s="425" t="s">
        <v>38</v>
      </c>
      <c r="CZ120" s="349"/>
      <c r="DA120" s="356"/>
      <c r="DB120" s="356"/>
      <c r="DC120" s="362"/>
      <c r="DD120" s="366" t="s">
        <v>17</v>
      </c>
      <c r="DE120" s="400">
        <v>18</v>
      </c>
      <c r="DF120" s="405" t="s">
        <v>38</v>
      </c>
      <c r="DG120" s="409" t="s">
        <v>38</v>
      </c>
      <c r="DH120" s="409" t="s">
        <v>38</v>
      </c>
      <c r="DI120" s="409" t="s">
        <v>38</v>
      </c>
      <c r="DJ120" s="413" t="s">
        <v>38</v>
      </c>
      <c r="DK120" s="405" t="s">
        <v>38</v>
      </c>
      <c r="DL120" s="409" t="s">
        <v>38</v>
      </c>
      <c r="DM120" s="409" t="s">
        <v>38</v>
      </c>
      <c r="DN120" s="409" t="s">
        <v>38</v>
      </c>
      <c r="DO120" s="409" t="s">
        <v>38</v>
      </c>
      <c r="DP120" s="409" t="s">
        <v>38</v>
      </c>
      <c r="DQ120" s="409" t="s">
        <v>38</v>
      </c>
      <c r="DR120" s="409" t="s">
        <v>38</v>
      </c>
      <c r="DS120" s="409" t="s">
        <v>38</v>
      </c>
      <c r="DT120" s="409" t="s">
        <v>38</v>
      </c>
      <c r="DU120" s="409" t="s">
        <v>38</v>
      </c>
      <c r="DV120" s="409">
        <v>1</v>
      </c>
      <c r="DW120" s="409" t="s">
        <v>38</v>
      </c>
      <c r="DX120" s="409" t="s">
        <v>38</v>
      </c>
      <c r="DY120" s="409" t="s">
        <v>38</v>
      </c>
      <c r="DZ120" s="409" t="s">
        <v>38</v>
      </c>
      <c r="EA120" s="409">
        <v>1</v>
      </c>
      <c r="EB120" s="409">
        <v>4</v>
      </c>
      <c r="EC120" s="409">
        <v>8</v>
      </c>
      <c r="ED120" s="409">
        <v>4</v>
      </c>
      <c r="EE120" s="409" t="s">
        <v>38</v>
      </c>
      <c r="EF120" s="425" t="s">
        <v>38</v>
      </c>
      <c r="EH120" s="349"/>
      <c r="EI120" s="356"/>
      <c r="EJ120" s="356"/>
      <c r="EK120" s="362"/>
      <c r="EL120" s="366" t="s">
        <v>17</v>
      </c>
      <c r="EM120" s="428">
        <v>15</v>
      </c>
      <c r="EN120" s="431" t="s">
        <v>38</v>
      </c>
      <c r="EO120" s="434" t="s">
        <v>38</v>
      </c>
      <c r="EP120" s="434" t="s">
        <v>38</v>
      </c>
      <c r="EQ120" s="434" t="s">
        <v>38</v>
      </c>
      <c r="ER120" s="425" t="s">
        <v>38</v>
      </c>
      <c r="ES120" s="431" t="s">
        <v>38</v>
      </c>
      <c r="ET120" s="434" t="s">
        <v>38</v>
      </c>
      <c r="EU120" s="434" t="s">
        <v>38</v>
      </c>
      <c r="EV120" s="434" t="s">
        <v>38</v>
      </c>
      <c r="EW120" s="434" t="s">
        <v>38</v>
      </c>
      <c r="EX120" s="434" t="s">
        <v>38</v>
      </c>
      <c r="EY120" s="434" t="s">
        <v>38</v>
      </c>
      <c r="EZ120" s="434" t="s">
        <v>38</v>
      </c>
      <c r="FA120" s="434" t="s">
        <v>38</v>
      </c>
      <c r="FB120" s="434" t="s">
        <v>38</v>
      </c>
      <c r="FC120" s="434" t="s">
        <v>38</v>
      </c>
      <c r="FD120" s="434" t="s">
        <v>38</v>
      </c>
      <c r="FE120" s="434" t="s">
        <v>38</v>
      </c>
      <c r="FF120" s="434" t="s">
        <v>38</v>
      </c>
      <c r="FG120" s="434" t="s">
        <v>38</v>
      </c>
      <c r="FH120" s="434" t="s">
        <v>38</v>
      </c>
      <c r="FI120" s="434">
        <v>3</v>
      </c>
      <c r="FJ120" s="434">
        <v>1</v>
      </c>
      <c r="FK120" s="434">
        <v>4</v>
      </c>
      <c r="FL120" s="434">
        <v>6</v>
      </c>
      <c r="FM120" s="434">
        <v>1</v>
      </c>
      <c r="FN120" s="425" t="s">
        <v>38</v>
      </c>
      <c r="FP120" s="349"/>
      <c r="FQ120" s="356"/>
      <c r="FR120" s="356"/>
      <c r="FS120" s="362"/>
      <c r="FT120" s="366" t="s">
        <v>17</v>
      </c>
      <c r="FU120" s="400">
        <v>16</v>
      </c>
      <c r="FV120" s="405" t="s">
        <v>38</v>
      </c>
      <c r="FW120" s="409" t="s">
        <v>38</v>
      </c>
      <c r="FX120" s="409" t="s">
        <v>38</v>
      </c>
      <c r="FY120" s="409" t="s">
        <v>38</v>
      </c>
      <c r="FZ120" s="413" t="s">
        <v>38</v>
      </c>
      <c r="GA120" s="405" t="s">
        <v>38</v>
      </c>
      <c r="GB120" s="409" t="s">
        <v>38</v>
      </c>
      <c r="GC120" s="409" t="s">
        <v>38</v>
      </c>
      <c r="GD120" s="409" t="s">
        <v>38</v>
      </c>
      <c r="GE120" s="409" t="s">
        <v>38</v>
      </c>
      <c r="GF120" s="409" t="s">
        <v>38</v>
      </c>
      <c r="GG120" s="409" t="s">
        <v>38</v>
      </c>
      <c r="GH120" s="409" t="s">
        <v>38</v>
      </c>
      <c r="GI120" s="409" t="s">
        <v>38</v>
      </c>
      <c r="GJ120" s="409" t="s">
        <v>38</v>
      </c>
      <c r="GK120" s="409" t="s">
        <v>38</v>
      </c>
      <c r="GL120" s="409" t="s">
        <v>38</v>
      </c>
      <c r="GM120" s="409" t="s">
        <v>38</v>
      </c>
      <c r="GN120" s="409" t="s">
        <v>38</v>
      </c>
      <c r="GO120" s="409" t="s">
        <v>38</v>
      </c>
      <c r="GP120" s="409">
        <v>1</v>
      </c>
      <c r="GQ120" s="409">
        <v>1</v>
      </c>
      <c r="GR120" s="409">
        <v>4</v>
      </c>
      <c r="GS120" s="409">
        <v>6</v>
      </c>
      <c r="GT120" s="409">
        <v>3</v>
      </c>
      <c r="GU120" s="409">
        <v>1</v>
      </c>
      <c r="GV120" s="425" t="s">
        <v>38</v>
      </c>
      <c r="GX120" s="349"/>
      <c r="GY120" s="356"/>
      <c r="GZ120" s="356"/>
      <c r="HA120" s="362"/>
      <c r="HB120" s="366" t="s">
        <v>17</v>
      </c>
      <c r="HC120" s="400">
        <v>14</v>
      </c>
      <c r="HD120" s="405" t="s">
        <v>38</v>
      </c>
      <c r="HE120" s="409" t="s">
        <v>38</v>
      </c>
      <c r="HF120" s="409" t="s">
        <v>38</v>
      </c>
      <c r="HG120" s="409" t="s">
        <v>38</v>
      </c>
      <c r="HH120" s="413" t="s">
        <v>38</v>
      </c>
      <c r="HI120" s="417" t="s">
        <v>38</v>
      </c>
      <c r="HJ120" s="409" t="s">
        <v>38</v>
      </c>
      <c r="HK120" s="409" t="s">
        <v>38</v>
      </c>
      <c r="HL120" s="409" t="s">
        <v>38</v>
      </c>
      <c r="HM120" s="409" t="s">
        <v>38</v>
      </c>
      <c r="HN120" s="409" t="s">
        <v>38</v>
      </c>
      <c r="HO120" s="409" t="s">
        <v>38</v>
      </c>
      <c r="HP120" s="409" t="s">
        <v>38</v>
      </c>
      <c r="HQ120" s="409" t="s">
        <v>38</v>
      </c>
      <c r="HR120" s="409" t="s">
        <v>38</v>
      </c>
      <c r="HS120" s="409" t="s">
        <v>38</v>
      </c>
      <c r="HT120" s="409" t="s">
        <v>38</v>
      </c>
      <c r="HU120" s="409" t="s">
        <v>38</v>
      </c>
      <c r="HV120" s="409" t="s">
        <v>38</v>
      </c>
      <c r="HW120" s="409" t="s">
        <v>38</v>
      </c>
      <c r="HX120" s="409">
        <v>2</v>
      </c>
      <c r="HY120" s="409" t="s">
        <v>38</v>
      </c>
      <c r="HZ120" s="409">
        <v>2</v>
      </c>
      <c r="IA120" s="409">
        <v>4</v>
      </c>
      <c r="IB120" s="409">
        <v>3</v>
      </c>
      <c r="IC120" s="409">
        <v>3</v>
      </c>
      <c r="ID120" s="425" t="s">
        <v>38</v>
      </c>
      <c r="IF120" s="349"/>
      <c r="IG120" s="356"/>
      <c r="IH120" s="356"/>
      <c r="II120" s="362"/>
      <c r="IJ120" s="366" t="s">
        <v>17</v>
      </c>
      <c r="IK120" s="400">
        <v>11</v>
      </c>
      <c r="IL120" s="405" t="s">
        <v>38</v>
      </c>
      <c r="IM120" s="409" t="s">
        <v>38</v>
      </c>
      <c r="IN120" s="409" t="s">
        <v>38</v>
      </c>
      <c r="IO120" s="409" t="s">
        <v>38</v>
      </c>
      <c r="IP120" s="413" t="s">
        <v>38</v>
      </c>
      <c r="IQ120" s="417" t="s">
        <v>38</v>
      </c>
      <c r="IR120" s="409" t="s">
        <v>38</v>
      </c>
      <c r="IS120" s="409" t="s">
        <v>38</v>
      </c>
      <c r="IT120" s="409" t="s">
        <v>38</v>
      </c>
      <c r="IU120" s="409" t="s">
        <v>38</v>
      </c>
      <c r="IV120" s="409" t="s">
        <v>38</v>
      </c>
      <c r="IW120" s="409" t="s">
        <v>38</v>
      </c>
      <c r="IX120" s="409" t="s">
        <v>38</v>
      </c>
      <c r="IY120" s="409" t="s">
        <v>38</v>
      </c>
      <c r="IZ120" s="409" t="s">
        <v>38</v>
      </c>
      <c r="JA120" s="409" t="s">
        <v>38</v>
      </c>
      <c r="JB120" s="409" t="s">
        <v>38</v>
      </c>
      <c r="JC120" s="409">
        <v>1</v>
      </c>
      <c r="JD120" s="409" t="s">
        <v>38</v>
      </c>
      <c r="JE120" s="409" t="s">
        <v>38</v>
      </c>
      <c r="JF120" s="409" t="s">
        <v>38</v>
      </c>
      <c r="JG120" s="409">
        <v>1</v>
      </c>
      <c r="JH120" s="409">
        <v>1</v>
      </c>
      <c r="JI120" s="409">
        <v>2</v>
      </c>
      <c r="JJ120" s="409">
        <v>3</v>
      </c>
      <c r="JK120" s="409">
        <v>3</v>
      </c>
      <c r="JL120" s="425" t="s">
        <v>38</v>
      </c>
      <c r="JN120" s="349"/>
      <c r="JO120" s="356"/>
      <c r="JP120" s="356"/>
      <c r="JQ120" s="362"/>
      <c r="JR120" s="366" t="s">
        <v>17</v>
      </c>
      <c r="JS120" s="400">
        <v>17</v>
      </c>
      <c r="JT120" s="405" t="s">
        <v>38</v>
      </c>
      <c r="JU120" s="409" t="s">
        <v>38</v>
      </c>
      <c r="JV120" s="409" t="s">
        <v>38</v>
      </c>
      <c r="JW120" s="409" t="s">
        <v>38</v>
      </c>
      <c r="JX120" s="413" t="s">
        <v>38</v>
      </c>
      <c r="JY120" s="417" t="s">
        <v>38</v>
      </c>
      <c r="JZ120" s="409" t="s">
        <v>38</v>
      </c>
      <c r="KA120" s="409" t="s">
        <v>38</v>
      </c>
      <c r="KB120" s="409" t="s">
        <v>38</v>
      </c>
      <c r="KC120" s="409" t="s">
        <v>38</v>
      </c>
      <c r="KD120" s="409" t="s">
        <v>38</v>
      </c>
      <c r="KE120" s="409" t="s">
        <v>38</v>
      </c>
      <c r="KF120" s="409" t="s">
        <v>38</v>
      </c>
      <c r="KG120" s="409" t="s">
        <v>38</v>
      </c>
      <c r="KH120" s="409" t="s">
        <v>38</v>
      </c>
      <c r="KI120" s="409" t="s">
        <v>38</v>
      </c>
      <c r="KJ120" s="409" t="s">
        <v>38</v>
      </c>
      <c r="KK120" s="409" t="s">
        <v>38</v>
      </c>
      <c r="KL120" s="409" t="s">
        <v>38</v>
      </c>
      <c r="KM120" s="409" t="s">
        <v>38</v>
      </c>
      <c r="KN120" s="409" t="s">
        <v>38</v>
      </c>
      <c r="KO120" s="409" t="s">
        <v>38</v>
      </c>
      <c r="KP120" s="409">
        <v>6</v>
      </c>
      <c r="KQ120" s="409">
        <v>10</v>
      </c>
      <c r="KR120" s="409">
        <v>1</v>
      </c>
      <c r="KS120" s="409" t="s">
        <v>38</v>
      </c>
      <c r="KT120" s="425" t="s">
        <v>38</v>
      </c>
    </row>
    <row r="121" spans="2:306" ht="18.75" customHeight="1">
      <c r="B121" s="349"/>
      <c r="C121" s="357" t="s">
        <v>299</v>
      </c>
      <c r="D121" s="356">
        <v>9101</v>
      </c>
      <c r="E121" s="362" t="s">
        <v>385</v>
      </c>
      <c r="F121" s="365" t="s">
        <v>136</v>
      </c>
      <c r="G121" s="369">
        <f t="shared" si="14"/>
        <v>5</v>
      </c>
      <c r="H121" s="369">
        <v>0</v>
      </c>
      <c r="I121" s="369">
        <v>0</v>
      </c>
      <c r="J121" s="369">
        <v>0</v>
      </c>
      <c r="K121" s="369">
        <v>0</v>
      </c>
      <c r="L121" s="369">
        <v>0</v>
      </c>
      <c r="M121" s="369">
        <v>0</v>
      </c>
      <c r="N121" s="369">
        <v>0</v>
      </c>
      <c r="O121" s="369">
        <v>0</v>
      </c>
      <c r="P121" s="369">
        <v>0</v>
      </c>
      <c r="Q121" s="369">
        <v>0</v>
      </c>
      <c r="R121" s="369">
        <v>0</v>
      </c>
      <c r="S121" s="369">
        <v>0</v>
      </c>
      <c r="T121" s="369">
        <v>0</v>
      </c>
      <c r="U121" s="369">
        <v>0</v>
      </c>
      <c r="V121" s="369">
        <v>0</v>
      </c>
      <c r="W121" s="369">
        <v>0</v>
      </c>
      <c r="X121" s="369">
        <v>1</v>
      </c>
      <c r="Y121" s="369">
        <v>2</v>
      </c>
      <c r="Z121" s="369">
        <v>0</v>
      </c>
      <c r="AA121" s="369">
        <v>0</v>
      </c>
      <c r="AB121" s="369">
        <v>0</v>
      </c>
      <c r="AC121" s="369">
        <v>0</v>
      </c>
      <c r="AD121" s="369">
        <v>0</v>
      </c>
      <c r="AE121" s="369">
        <v>2</v>
      </c>
      <c r="AF121" s="369">
        <v>0</v>
      </c>
      <c r="AG121" s="369">
        <v>0</v>
      </c>
      <c r="AJ121" s="349"/>
      <c r="AK121" s="357" t="s">
        <v>299</v>
      </c>
      <c r="AL121" s="356">
        <v>9101</v>
      </c>
      <c r="AM121" s="362" t="s">
        <v>385</v>
      </c>
      <c r="AN121" s="365" t="s">
        <v>136</v>
      </c>
      <c r="AO121" s="380">
        <f t="shared" si="15"/>
        <v>9</v>
      </c>
      <c r="AP121" s="384">
        <v>0</v>
      </c>
      <c r="AQ121" s="388">
        <v>0</v>
      </c>
      <c r="AR121" s="388">
        <v>0</v>
      </c>
      <c r="AS121" s="388">
        <v>0</v>
      </c>
      <c r="AT121" s="388">
        <v>0</v>
      </c>
      <c r="AU121" s="388">
        <v>0</v>
      </c>
      <c r="AV121" s="388">
        <v>0</v>
      </c>
      <c r="AW121" s="388">
        <v>0</v>
      </c>
      <c r="AX121" s="388">
        <v>0</v>
      </c>
      <c r="AY121" s="388">
        <v>0</v>
      </c>
      <c r="AZ121" s="388">
        <v>0</v>
      </c>
      <c r="BA121" s="388">
        <v>0</v>
      </c>
      <c r="BB121" s="388">
        <v>0</v>
      </c>
      <c r="BC121" s="388">
        <v>0</v>
      </c>
      <c r="BD121" s="388">
        <v>0</v>
      </c>
      <c r="BE121" s="388">
        <v>0</v>
      </c>
      <c r="BF121" s="388">
        <v>0</v>
      </c>
      <c r="BG121" s="388">
        <v>1</v>
      </c>
      <c r="BH121" s="388">
        <v>0</v>
      </c>
      <c r="BI121" s="388">
        <v>0</v>
      </c>
      <c r="BJ121" s="388">
        <v>1</v>
      </c>
      <c r="BK121" s="388">
        <v>2</v>
      </c>
      <c r="BL121" s="388">
        <v>3</v>
      </c>
      <c r="BM121" s="388">
        <v>2</v>
      </c>
      <c r="BN121" s="388">
        <v>0</v>
      </c>
      <c r="BO121" s="380">
        <v>0</v>
      </c>
      <c r="BQ121" s="349"/>
      <c r="BR121" s="357" t="s">
        <v>299</v>
      </c>
      <c r="BS121" s="356">
        <v>9101</v>
      </c>
      <c r="BT121" s="362" t="s">
        <v>385</v>
      </c>
      <c r="BU121" s="365" t="s">
        <v>136</v>
      </c>
      <c r="BV121" s="399">
        <v>3</v>
      </c>
      <c r="BW121" s="406" t="s">
        <v>38</v>
      </c>
      <c r="BX121" s="410" t="s">
        <v>38</v>
      </c>
      <c r="BY121" s="410" t="s">
        <v>38</v>
      </c>
      <c r="BZ121" s="410" t="s">
        <v>38</v>
      </c>
      <c r="CA121" s="414" t="s">
        <v>38</v>
      </c>
      <c r="CB121" s="406" t="s">
        <v>38</v>
      </c>
      <c r="CC121" s="410" t="s">
        <v>38</v>
      </c>
      <c r="CD121" s="410" t="s">
        <v>38</v>
      </c>
      <c r="CE121" s="410" t="s">
        <v>38</v>
      </c>
      <c r="CF121" s="410" t="s">
        <v>38</v>
      </c>
      <c r="CG121" s="410" t="s">
        <v>38</v>
      </c>
      <c r="CH121" s="410" t="s">
        <v>38</v>
      </c>
      <c r="CI121" s="410" t="s">
        <v>38</v>
      </c>
      <c r="CJ121" s="410" t="s">
        <v>38</v>
      </c>
      <c r="CK121" s="410" t="s">
        <v>38</v>
      </c>
      <c r="CL121" s="410" t="s">
        <v>38</v>
      </c>
      <c r="CM121" s="410" t="s">
        <v>38</v>
      </c>
      <c r="CN121" s="410" t="s">
        <v>38</v>
      </c>
      <c r="CO121" s="410" t="s">
        <v>38</v>
      </c>
      <c r="CP121" s="410">
        <v>2</v>
      </c>
      <c r="CQ121" s="410" t="s">
        <v>38</v>
      </c>
      <c r="CR121" s="410">
        <v>1</v>
      </c>
      <c r="CS121" s="410" t="s">
        <v>38</v>
      </c>
      <c r="CT121" s="410" t="s">
        <v>38</v>
      </c>
      <c r="CU121" s="410" t="s">
        <v>38</v>
      </c>
      <c r="CV121" s="410" t="s">
        <v>38</v>
      </c>
      <c r="CW121" s="426" t="s">
        <v>38</v>
      </c>
      <c r="CZ121" s="349"/>
      <c r="DA121" s="357" t="s">
        <v>299</v>
      </c>
      <c r="DB121" s="356">
        <v>9101</v>
      </c>
      <c r="DC121" s="362" t="s">
        <v>385</v>
      </c>
      <c r="DD121" s="365" t="s">
        <v>136</v>
      </c>
      <c r="DE121" s="399">
        <v>7</v>
      </c>
      <c r="DF121" s="406" t="s">
        <v>38</v>
      </c>
      <c r="DG121" s="410" t="s">
        <v>38</v>
      </c>
      <c r="DH121" s="410" t="s">
        <v>38</v>
      </c>
      <c r="DI121" s="410" t="s">
        <v>38</v>
      </c>
      <c r="DJ121" s="414" t="s">
        <v>38</v>
      </c>
      <c r="DK121" s="406" t="s">
        <v>38</v>
      </c>
      <c r="DL121" s="410" t="s">
        <v>38</v>
      </c>
      <c r="DM121" s="410" t="s">
        <v>38</v>
      </c>
      <c r="DN121" s="410" t="s">
        <v>38</v>
      </c>
      <c r="DO121" s="410" t="s">
        <v>38</v>
      </c>
      <c r="DP121" s="410" t="s">
        <v>38</v>
      </c>
      <c r="DQ121" s="410" t="s">
        <v>38</v>
      </c>
      <c r="DR121" s="410" t="s">
        <v>38</v>
      </c>
      <c r="DS121" s="410" t="s">
        <v>38</v>
      </c>
      <c r="DT121" s="410" t="s">
        <v>38</v>
      </c>
      <c r="DU121" s="410" t="s">
        <v>38</v>
      </c>
      <c r="DV121" s="410">
        <v>1</v>
      </c>
      <c r="DW121" s="410" t="s">
        <v>38</v>
      </c>
      <c r="DX121" s="410">
        <v>1</v>
      </c>
      <c r="DY121" s="410" t="s">
        <v>38</v>
      </c>
      <c r="DZ121" s="410">
        <v>1</v>
      </c>
      <c r="EA121" s="410">
        <v>1</v>
      </c>
      <c r="EB121" s="410">
        <v>1</v>
      </c>
      <c r="EC121" s="410">
        <v>2</v>
      </c>
      <c r="ED121" s="410" t="s">
        <v>38</v>
      </c>
      <c r="EE121" s="410" t="s">
        <v>38</v>
      </c>
      <c r="EF121" s="426" t="s">
        <v>38</v>
      </c>
      <c r="EH121" s="349"/>
      <c r="EI121" s="357" t="s">
        <v>299</v>
      </c>
      <c r="EJ121" s="356">
        <v>9101</v>
      </c>
      <c r="EK121" s="362" t="s">
        <v>385</v>
      </c>
      <c r="EL121" s="365" t="s">
        <v>136</v>
      </c>
      <c r="EM121" s="429">
        <v>3</v>
      </c>
      <c r="EN121" s="432" t="s">
        <v>38</v>
      </c>
      <c r="EO121" s="435" t="s">
        <v>38</v>
      </c>
      <c r="EP121" s="435" t="s">
        <v>38</v>
      </c>
      <c r="EQ121" s="435" t="s">
        <v>38</v>
      </c>
      <c r="ER121" s="426" t="s">
        <v>38</v>
      </c>
      <c r="ES121" s="432" t="s">
        <v>38</v>
      </c>
      <c r="ET121" s="435" t="s">
        <v>38</v>
      </c>
      <c r="EU121" s="435" t="s">
        <v>38</v>
      </c>
      <c r="EV121" s="435" t="s">
        <v>38</v>
      </c>
      <c r="EW121" s="435" t="s">
        <v>38</v>
      </c>
      <c r="EX121" s="435" t="s">
        <v>38</v>
      </c>
      <c r="EY121" s="435" t="s">
        <v>38</v>
      </c>
      <c r="EZ121" s="435" t="s">
        <v>38</v>
      </c>
      <c r="FA121" s="435" t="s">
        <v>38</v>
      </c>
      <c r="FB121" s="435" t="s">
        <v>38</v>
      </c>
      <c r="FC121" s="435" t="s">
        <v>38</v>
      </c>
      <c r="FD121" s="435" t="s">
        <v>38</v>
      </c>
      <c r="FE121" s="435" t="s">
        <v>38</v>
      </c>
      <c r="FF121" s="435" t="s">
        <v>38</v>
      </c>
      <c r="FG121" s="435">
        <v>1</v>
      </c>
      <c r="FH121" s="435" t="s">
        <v>38</v>
      </c>
      <c r="FI121" s="435">
        <v>1</v>
      </c>
      <c r="FJ121" s="435" t="s">
        <v>38</v>
      </c>
      <c r="FK121" s="435" t="s">
        <v>38</v>
      </c>
      <c r="FL121" s="435">
        <v>1</v>
      </c>
      <c r="FM121" s="435" t="s">
        <v>38</v>
      </c>
      <c r="FN121" s="426" t="s">
        <v>38</v>
      </c>
      <c r="FP121" s="349"/>
      <c r="FQ121" s="357" t="s">
        <v>299</v>
      </c>
      <c r="FR121" s="356">
        <v>9101</v>
      </c>
      <c r="FS121" s="362" t="s">
        <v>385</v>
      </c>
      <c r="FT121" s="365" t="s">
        <v>136</v>
      </c>
      <c r="FU121" s="399">
        <v>4</v>
      </c>
      <c r="FV121" s="406" t="s">
        <v>38</v>
      </c>
      <c r="FW121" s="410" t="s">
        <v>38</v>
      </c>
      <c r="FX121" s="410" t="s">
        <v>38</v>
      </c>
      <c r="FY121" s="410" t="s">
        <v>38</v>
      </c>
      <c r="FZ121" s="414" t="s">
        <v>38</v>
      </c>
      <c r="GA121" s="406" t="s">
        <v>38</v>
      </c>
      <c r="GB121" s="410" t="s">
        <v>38</v>
      </c>
      <c r="GC121" s="410" t="s">
        <v>38</v>
      </c>
      <c r="GD121" s="410" t="s">
        <v>38</v>
      </c>
      <c r="GE121" s="410" t="s">
        <v>38</v>
      </c>
      <c r="GF121" s="410" t="s">
        <v>38</v>
      </c>
      <c r="GG121" s="410" t="s">
        <v>38</v>
      </c>
      <c r="GH121" s="410" t="s">
        <v>38</v>
      </c>
      <c r="GI121" s="410" t="s">
        <v>38</v>
      </c>
      <c r="GJ121" s="410" t="s">
        <v>38</v>
      </c>
      <c r="GK121" s="410" t="s">
        <v>38</v>
      </c>
      <c r="GL121" s="410" t="s">
        <v>38</v>
      </c>
      <c r="GM121" s="410" t="s">
        <v>38</v>
      </c>
      <c r="GN121" s="410" t="s">
        <v>38</v>
      </c>
      <c r="GO121" s="410" t="s">
        <v>38</v>
      </c>
      <c r="GP121" s="410" t="s">
        <v>38</v>
      </c>
      <c r="GQ121" s="410">
        <v>2</v>
      </c>
      <c r="GR121" s="410">
        <v>1</v>
      </c>
      <c r="GS121" s="410">
        <v>1</v>
      </c>
      <c r="GT121" s="410" t="s">
        <v>38</v>
      </c>
      <c r="GU121" s="410" t="s">
        <v>38</v>
      </c>
      <c r="GV121" s="426" t="s">
        <v>38</v>
      </c>
      <c r="GX121" s="349"/>
      <c r="GY121" s="357" t="s">
        <v>299</v>
      </c>
      <c r="GZ121" s="356">
        <v>9101</v>
      </c>
      <c r="HA121" s="362" t="s">
        <v>385</v>
      </c>
      <c r="HB121" s="365" t="s">
        <v>136</v>
      </c>
      <c r="HC121" s="399">
        <v>4</v>
      </c>
      <c r="HD121" s="406" t="s">
        <v>38</v>
      </c>
      <c r="HE121" s="410" t="s">
        <v>38</v>
      </c>
      <c r="HF121" s="410" t="s">
        <v>38</v>
      </c>
      <c r="HG121" s="410" t="s">
        <v>38</v>
      </c>
      <c r="HH121" s="414" t="s">
        <v>38</v>
      </c>
      <c r="HI121" s="418" t="s">
        <v>38</v>
      </c>
      <c r="HJ121" s="410" t="s">
        <v>38</v>
      </c>
      <c r="HK121" s="410" t="s">
        <v>38</v>
      </c>
      <c r="HL121" s="410" t="s">
        <v>38</v>
      </c>
      <c r="HM121" s="410" t="s">
        <v>38</v>
      </c>
      <c r="HN121" s="410" t="s">
        <v>38</v>
      </c>
      <c r="HO121" s="410" t="s">
        <v>38</v>
      </c>
      <c r="HP121" s="410" t="s">
        <v>38</v>
      </c>
      <c r="HQ121" s="410" t="s">
        <v>38</v>
      </c>
      <c r="HR121" s="410" t="s">
        <v>38</v>
      </c>
      <c r="HS121" s="410" t="s">
        <v>38</v>
      </c>
      <c r="HT121" s="410" t="s">
        <v>38</v>
      </c>
      <c r="HU121" s="410" t="s">
        <v>38</v>
      </c>
      <c r="HV121" s="410" t="s">
        <v>38</v>
      </c>
      <c r="HW121" s="410">
        <v>1</v>
      </c>
      <c r="HX121" s="410" t="s">
        <v>38</v>
      </c>
      <c r="HY121" s="410">
        <v>2</v>
      </c>
      <c r="HZ121" s="410">
        <v>1</v>
      </c>
      <c r="IA121" s="410" t="s">
        <v>38</v>
      </c>
      <c r="IB121" s="410" t="s">
        <v>38</v>
      </c>
      <c r="IC121" s="410" t="s">
        <v>38</v>
      </c>
      <c r="ID121" s="426" t="s">
        <v>38</v>
      </c>
      <c r="IF121" s="349"/>
      <c r="IG121" s="357" t="s">
        <v>299</v>
      </c>
      <c r="IH121" s="356">
        <v>9101</v>
      </c>
      <c r="II121" s="362" t="s">
        <v>385</v>
      </c>
      <c r="IJ121" s="365" t="s">
        <v>136</v>
      </c>
      <c r="IK121" s="399">
        <v>3</v>
      </c>
      <c r="IL121" s="406" t="s">
        <v>38</v>
      </c>
      <c r="IM121" s="410" t="s">
        <v>38</v>
      </c>
      <c r="IN121" s="410" t="s">
        <v>38</v>
      </c>
      <c r="IO121" s="410" t="s">
        <v>38</v>
      </c>
      <c r="IP121" s="414" t="s">
        <v>38</v>
      </c>
      <c r="IQ121" s="418" t="s">
        <v>38</v>
      </c>
      <c r="IR121" s="410" t="s">
        <v>38</v>
      </c>
      <c r="IS121" s="410" t="s">
        <v>38</v>
      </c>
      <c r="IT121" s="410" t="s">
        <v>38</v>
      </c>
      <c r="IU121" s="410" t="s">
        <v>38</v>
      </c>
      <c r="IV121" s="410" t="s">
        <v>38</v>
      </c>
      <c r="IW121" s="410" t="s">
        <v>38</v>
      </c>
      <c r="IX121" s="410" t="s">
        <v>38</v>
      </c>
      <c r="IY121" s="410">
        <v>1</v>
      </c>
      <c r="IZ121" s="410" t="s">
        <v>38</v>
      </c>
      <c r="JA121" s="410" t="s">
        <v>38</v>
      </c>
      <c r="JB121" s="410" t="s">
        <v>38</v>
      </c>
      <c r="JC121" s="410" t="s">
        <v>38</v>
      </c>
      <c r="JD121" s="410" t="s">
        <v>38</v>
      </c>
      <c r="JE121" s="410" t="s">
        <v>38</v>
      </c>
      <c r="JF121" s="410">
        <v>1</v>
      </c>
      <c r="JG121" s="410">
        <v>1</v>
      </c>
      <c r="JH121" s="410" t="s">
        <v>38</v>
      </c>
      <c r="JI121" s="410" t="s">
        <v>38</v>
      </c>
      <c r="JJ121" s="410" t="s">
        <v>38</v>
      </c>
      <c r="JK121" s="410" t="s">
        <v>38</v>
      </c>
      <c r="JL121" s="426" t="s">
        <v>38</v>
      </c>
      <c r="JN121" s="349"/>
      <c r="JO121" s="357" t="s">
        <v>299</v>
      </c>
      <c r="JP121" s="356">
        <v>9101</v>
      </c>
      <c r="JQ121" s="362" t="s">
        <v>385</v>
      </c>
      <c r="JR121" s="365" t="s">
        <v>136</v>
      </c>
      <c r="JS121" s="399">
        <v>4</v>
      </c>
      <c r="JT121" s="406" t="s">
        <v>38</v>
      </c>
      <c r="JU121" s="410" t="s">
        <v>38</v>
      </c>
      <c r="JV121" s="410" t="s">
        <v>38</v>
      </c>
      <c r="JW121" s="410" t="s">
        <v>38</v>
      </c>
      <c r="JX121" s="414" t="s">
        <v>38</v>
      </c>
      <c r="JY121" s="418" t="s">
        <v>38</v>
      </c>
      <c r="JZ121" s="410" t="s">
        <v>38</v>
      </c>
      <c r="KA121" s="410" t="s">
        <v>38</v>
      </c>
      <c r="KB121" s="410" t="s">
        <v>38</v>
      </c>
      <c r="KC121" s="410" t="s">
        <v>38</v>
      </c>
      <c r="KD121" s="410" t="s">
        <v>38</v>
      </c>
      <c r="KE121" s="410" t="s">
        <v>38</v>
      </c>
      <c r="KF121" s="410" t="s">
        <v>38</v>
      </c>
      <c r="KG121" s="410" t="s">
        <v>38</v>
      </c>
      <c r="KH121" s="410" t="s">
        <v>38</v>
      </c>
      <c r="KI121" s="410" t="s">
        <v>38</v>
      </c>
      <c r="KJ121" s="410" t="s">
        <v>38</v>
      </c>
      <c r="KK121" s="410" t="s">
        <v>38</v>
      </c>
      <c r="KL121" s="410" t="s">
        <v>38</v>
      </c>
      <c r="KM121" s="410" t="s">
        <v>38</v>
      </c>
      <c r="KN121" s="410" t="s">
        <v>38</v>
      </c>
      <c r="KO121" s="410" t="s">
        <v>38</v>
      </c>
      <c r="KP121" s="410">
        <v>1</v>
      </c>
      <c r="KQ121" s="410">
        <v>2</v>
      </c>
      <c r="KR121" s="410">
        <v>1</v>
      </c>
      <c r="KS121" s="410" t="s">
        <v>38</v>
      </c>
      <c r="KT121" s="426" t="s">
        <v>38</v>
      </c>
    </row>
    <row r="122" spans="2:306" ht="18.75" customHeight="1">
      <c r="B122" s="349"/>
      <c r="C122" s="357"/>
      <c r="D122" s="356"/>
      <c r="E122" s="362"/>
      <c r="F122" s="366" t="s">
        <v>17</v>
      </c>
      <c r="G122" s="370">
        <f t="shared" si="14"/>
        <v>12</v>
      </c>
      <c r="H122" s="370">
        <v>0</v>
      </c>
      <c r="I122" s="370">
        <v>0</v>
      </c>
      <c r="J122" s="370">
        <v>0</v>
      </c>
      <c r="K122" s="370">
        <v>0</v>
      </c>
      <c r="L122" s="370">
        <v>0</v>
      </c>
      <c r="M122" s="370">
        <v>0</v>
      </c>
      <c r="N122" s="370">
        <v>0</v>
      </c>
      <c r="O122" s="370">
        <v>0</v>
      </c>
      <c r="P122" s="370">
        <v>0</v>
      </c>
      <c r="Q122" s="370">
        <v>0</v>
      </c>
      <c r="R122" s="370">
        <v>0</v>
      </c>
      <c r="S122" s="370">
        <v>0</v>
      </c>
      <c r="T122" s="370">
        <v>0</v>
      </c>
      <c r="U122" s="370">
        <v>0</v>
      </c>
      <c r="V122" s="370">
        <v>0</v>
      </c>
      <c r="W122" s="370">
        <v>0</v>
      </c>
      <c r="X122" s="370">
        <v>0</v>
      </c>
      <c r="Y122" s="370">
        <v>0</v>
      </c>
      <c r="Z122" s="370">
        <v>0</v>
      </c>
      <c r="AA122" s="370">
        <v>0</v>
      </c>
      <c r="AB122" s="370">
        <v>1</v>
      </c>
      <c r="AC122" s="370">
        <v>0</v>
      </c>
      <c r="AD122" s="370">
        <v>6</v>
      </c>
      <c r="AE122" s="370">
        <v>1</v>
      </c>
      <c r="AF122" s="370">
        <v>4</v>
      </c>
      <c r="AG122" s="370">
        <v>0</v>
      </c>
      <c r="AJ122" s="349"/>
      <c r="AK122" s="357"/>
      <c r="AL122" s="356"/>
      <c r="AM122" s="362"/>
      <c r="AN122" s="366" t="s">
        <v>17</v>
      </c>
      <c r="AO122" s="381">
        <f t="shared" si="15"/>
        <v>9</v>
      </c>
      <c r="AP122" s="385">
        <v>0</v>
      </c>
      <c r="AQ122" s="389">
        <v>0</v>
      </c>
      <c r="AR122" s="389">
        <v>0</v>
      </c>
      <c r="AS122" s="389">
        <v>0</v>
      </c>
      <c r="AT122" s="389">
        <v>0</v>
      </c>
      <c r="AU122" s="389">
        <v>0</v>
      </c>
      <c r="AV122" s="389">
        <v>0</v>
      </c>
      <c r="AW122" s="389">
        <v>0</v>
      </c>
      <c r="AX122" s="389">
        <v>0</v>
      </c>
      <c r="AY122" s="389">
        <v>0</v>
      </c>
      <c r="AZ122" s="389">
        <v>0</v>
      </c>
      <c r="BA122" s="389">
        <v>0</v>
      </c>
      <c r="BB122" s="389">
        <v>0</v>
      </c>
      <c r="BC122" s="389">
        <v>0</v>
      </c>
      <c r="BD122" s="389">
        <v>0</v>
      </c>
      <c r="BE122" s="389">
        <v>0</v>
      </c>
      <c r="BF122" s="389">
        <v>0</v>
      </c>
      <c r="BG122" s="389">
        <v>0</v>
      </c>
      <c r="BH122" s="389">
        <v>0</v>
      </c>
      <c r="BI122" s="389">
        <v>0</v>
      </c>
      <c r="BJ122" s="389">
        <v>0</v>
      </c>
      <c r="BK122" s="389">
        <v>1</v>
      </c>
      <c r="BL122" s="389">
        <v>0</v>
      </c>
      <c r="BM122" s="389">
        <v>3</v>
      </c>
      <c r="BN122" s="389">
        <v>5</v>
      </c>
      <c r="BO122" s="381">
        <v>0</v>
      </c>
      <c r="BQ122" s="349"/>
      <c r="BR122" s="357"/>
      <c r="BS122" s="356"/>
      <c r="BT122" s="362"/>
      <c r="BU122" s="366" t="s">
        <v>17</v>
      </c>
      <c r="BV122" s="400">
        <v>6</v>
      </c>
      <c r="BW122" s="405" t="s">
        <v>38</v>
      </c>
      <c r="BX122" s="409" t="s">
        <v>38</v>
      </c>
      <c r="BY122" s="409" t="s">
        <v>38</v>
      </c>
      <c r="BZ122" s="409" t="s">
        <v>38</v>
      </c>
      <c r="CA122" s="413" t="s">
        <v>38</v>
      </c>
      <c r="CB122" s="405" t="s">
        <v>38</v>
      </c>
      <c r="CC122" s="409" t="s">
        <v>38</v>
      </c>
      <c r="CD122" s="409" t="s">
        <v>38</v>
      </c>
      <c r="CE122" s="409" t="s">
        <v>38</v>
      </c>
      <c r="CF122" s="409" t="s">
        <v>38</v>
      </c>
      <c r="CG122" s="409" t="s">
        <v>38</v>
      </c>
      <c r="CH122" s="409" t="s">
        <v>38</v>
      </c>
      <c r="CI122" s="409" t="s">
        <v>38</v>
      </c>
      <c r="CJ122" s="409" t="s">
        <v>38</v>
      </c>
      <c r="CK122" s="409" t="s">
        <v>38</v>
      </c>
      <c r="CL122" s="409" t="s">
        <v>38</v>
      </c>
      <c r="CM122" s="409" t="s">
        <v>38</v>
      </c>
      <c r="CN122" s="409" t="s">
        <v>38</v>
      </c>
      <c r="CO122" s="409" t="s">
        <v>38</v>
      </c>
      <c r="CP122" s="409" t="s">
        <v>38</v>
      </c>
      <c r="CQ122" s="409">
        <v>1</v>
      </c>
      <c r="CR122" s="409" t="s">
        <v>38</v>
      </c>
      <c r="CS122" s="409">
        <v>1</v>
      </c>
      <c r="CT122" s="409">
        <v>2</v>
      </c>
      <c r="CU122" s="409">
        <v>2</v>
      </c>
      <c r="CV122" s="409" t="s">
        <v>38</v>
      </c>
      <c r="CW122" s="425" t="s">
        <v>38</v>
      </c>
      <c r="CZ122" s="349"/>
      <c r="DA122" s="357"/>
      <c r="DB122" s="356"/>
      <c r="DC122" s="362"/>
      <c r="DD122" s="366" t="s">
        <v>17</v>
      </c>
      <c r="DE122" s="400">
        <v>12</v>
      </c>
      <c r="DF122" s="405" t="s">
        <v>38</v>
      </c>
      <c r="DG122" s="409" t="s">
        <v>38</v>
      </c>
      <c r="DH122" s="409" t="s">
        <v>38</v>
      </c>
      <c r="DI122" s="409" t="s">
        <v>38</v>
      </c>
      <c r="DJ122" s="413" t="s">
        <v>38</v>
      </c>
      <c r="DK122" s="405" t="s">
        <v>38</v>
      </c>
      <c r="DL122" s="409" t="s">
        <v>38</v>
      </c>
      <c r="DM122" s="409" t="s">
        <v>38</v>
      </c>
      <c r="DN122" s="409" t="s">
        <v>38</v>
      </c>
      <c r="DO122" s="409" t="s">
        <v>38</v>
      </c>
      <c r="DP122" s="409" t="s">
        <v>38</v>
      </c>
      <c r="DQ122" s="409" t="s">
        <v>38</v>
      </c>
      <c r="DR122" s="409" t="s">
        <v>38</v>
      </c>
      <c r="DS122" s="409" t="s">
        <v>38</v>
      </c>
      <c r="DT122" s="409" t="s">
        <v>38</v>
      </c>
      <c r="DU122" s="409" t="s">
        <v>38</v>
      </c>
      <c r="DV122" s="409">
        <v>1</v>
      </c>
      <c r="DW122" s="409" t="s">
        <v>38</v>
      </c>
      <c r="DX122" s="409" t="s">
        <v>38</v>
      </c>
      <c r="DY122" s="409" t="s">
        <v>38</v>
      </c>
      <c r="DZ122" s="409" t="s">
        <v>38</v>
      </c>
      <c r="EA122" s="409">
        <v>1</v>
      </c>
      <c r="EB122" s="409">
        <v>2</v>
      </c>
      <c r="EC122" s="409">
        <v>6</v>
      </c>
      <c r="ED122" s="409">
        <v>2</v>
      </c>
      <c r="EE122" s="409" t="s">
        <v>38</v>
      </c>
      <c r="EF122" s="425" t="s">
        <v>38</v>
      </c>
      <c r="EH122" s="349"/>
      <c r="EI122" s="357"/>
      <c r="EJ122" s="356"/>
      <c r="EK122" s="362"/>
      <c r="EL122" s="366" t="s">
        <v>17</v>
      </c>
      <c r="EM122" s="428">
        <v>7</v>
      </c>
      <c r="EN122" s="431" t="s">
        <v>38</v>
      </c>
      <c r="EO122" s="434" t="s">
        <v>38</v>
      </c>
      <c r="EP122" s="434" t="s">
        <v>38</v>
      </c>
      <c r="EQ122" s="434" t="s">
        <v>38</v>
      </c>
      <c r="ER122" s="425" t="s">
        <v>38</v>
      </c>
      <c r="ES122" s="431" t="s">
        <v>38</v>
      </c>
      <c r="ET122" s="434" t="s">
        <v>38</v>
      </c>
      <c r="EU122" s="434" t="s">
        <v>38</v>
      </c>
      <c r="EV122" s="434" t="s">
        <v>38</v>
      </c>
      <c r="EW122" s="434" t="s">
        <v>38</v>
      </c>
      <c r="EX122" s="434" t="s">
        <v>38</v>
      </c>
      <c r="EY122" s="434" t="s">
        <v>38</v>
      </c>
      <c r="EZ122" s="434" t="s">
        <v>38</v>
      </c>
      <c r="FA122" s="434" t="s">
        <v>38</v>
      </c>
      <c r="FB122" s="434" t="s">
        <v>38</v>
      </c>
      <c r="FC122" s="434" t="s">
        <v>38</v>
      </c>
      <c r="FD122" s="434" t="s">
        <v>38</v>
      </c>
      <c r="FE122" s="434" t="s">
        <v>38</v>
      </c>
      <c r="FF122" s="434" t="s">
        <v>38</v>
      </c>
      <c r="FG122" s="434" t="s">
        <v>38</v>
      </c>
      <c r="FH122" s="434" t="s">
        <v>38</v>
      </c>
      <c r="FI122" s="434">
        <v>1</v>
      </c>
      <c r="FJ122" s="434">
        <v>1</v>
      </c>
      <c r="FK122" s="434">
        <v>2</v>
      </c>
      <c r="FL122" s="434">
        <v>3</v>
      </c>
      <c r="FM122" s="434" t="s">
        <v>38</v>
      </c>
      <c r="FN122" s="425" t="s">
        <v>38</v>
      </c>
      <c r="FP122" s="349"/>
      <c r="FQ122" s="357"/>
      <c r="FR122" s="356"/>
      <c r="FS122" s="362"/>
      <c r="FT122" s="366" t="s">
        <v>17</v>
      </c>
      <c r="FU122" s="400">
        <v>9</v>
      </c>
      <c r="FV122" s="405" t="s">
        <v>38</v>
      </c>
      <c r="FW122" s="409" t="s">
        <v>38</v>
      </c>
      <c r="FX122" s="409" t="s">
        <v>38</v>
      </c>
      <c r="FY122" s="409" t="s">
        <v>38</v>
      </c>
      <c r="FZ122" s="413" t="s">
        <v>38</v>
      </c>
      <c r="GA122" s="405" t="s">
        <v>38</v>
      </c>
      <c r="GB122" s="409" t="s">
        <v>38</v>
      </c>
      <c r="GC122" s="409" t="s">
        <v>38</v>
      </c>
      <c r="GD122" s="409" t="s">
        <v>38</v>
      </c>
      <c r="GE122" s="409" t="s">
        <v>38</v>
      </c>
      <c r="GF122" s="409" t="s">
        <v>38</v>
      </c>
      <c r="GG122" s="409" t="s">
        <v>38</v>
      </c>
      <c r="GH122" s="409" t="s">
        <v>38</v>
      </c>
      <c r="GI122" s="409" t="s">
        <v>38</v>
      </c>
      <c r="GJ122" s="409" t="s">
        <v>38</v>
      </c>
      <c r="GK122" s="409" t="s">
        <v>38</v>
      </c>
      <c r="GL122" s="409" t="s">
        <v>38</v>
      </c>
      <c r="GM122" s="409" t="s">
        <v>38</v>
      </c>
      <c r="GN122" s="409" t="s">
        <v>38</v>
      </c>
      <c r="GO122" s="409" t="s">
        <v>38</v>
      </c>
      <c r="GP122" s="409">
        <v>1</v>
      </c>
      <c r="GQ122" s="409" t="s">
        <v>38</v>
      </c>
      <c r="GR122" s="409">
        <v>3</v>
      </c>
      <c r="GS122" s="409">
        <v>3</v>
      </c>
      <c r="GT122" s="409">
        <v>1</v>
      </c>
      <c r="GU122" s="409">
        <v>1</v>
      </c>
      <c r="GV122" s="425" t="s">
        <v>38</v>
      </c>
      <c r="GX122" s="349"/>
      <c r="GY122" s="357"/>
      <c r="GZ122" s="356"/>
      <c r="HA122" s="362"/>
      <c r="HB122" s="366" t="s">
        <v>17</v>
      </c>
      <c r="HC122" s="400">
        <v>6</v>
      </c>
      <c r="HD122" s="405" t="s">
        <v>38</v>
      </c>
      <c r="HE122" s="409" t="s">
        <v>38</v>
      </c>
      <c r="HF122" s="409" t="s">
        <v>38</v>
      </c>
      <c r="HG122" s="409" t="s">
        <v>38</v>
      </c>
      <c r="HH122" s="413" t="s">
        <v>38</v>
      </c>
      <c r="HI122" s="417" t="s">
        <v>38</v>
      </c>
      <c r="HJ122" s="409" t="s">
        <v>38</v>
      </c>
      <c r="HK122" s="409" t="s">
        <v>38</v>
      </c>
      <c r="HL122" s="409" t="s">
        <v>38</v>
      </c>
      <c r="HM122" s="409" t="s">
        <v>38</v>
      </c>
      <c r="HN122" s="409" t="s">
        <v>38</v>
      </c>
      <c r="HO122" s="409" t="s">
        <v>38</v>
      </c>
      <c r="HP122" s="409" t="s">
        <v>38</v>
      </c>
      <c r="HQ122" s="409" t="s">
        <v>38</v>
      </c>
      <c r="HR122" s="409" t="s">
        <v>38</v>
      </c>
      <c r="HS122" s="409" t="s">
        <v>38</v>
      </c>
      <c r="HT122" s="409" t="s">
        <v>38</v>
      </c>
      <c r="HU122" s="409" t="s">
        <v>38</v>
      </c>
      <c r="HV122" s="409" t="s">
        <v>38</v>
      </c>
      <c r="HW122" s="409" t="s">
        <v>38</v>
      </c>
      <c r="HX122" s="409" t="s">
        <v>38</v>
      </c>
      <c r="HY122" s="409" t="s">
        <v>38</v>
      </c>
      <c r="HZ122" s="409">
        <v>1</v>
      </c>
      <c r="IA122" s="409">
        <v>1</v>
      </c>
      <c r="IB122" s="409">
        <v>3</v>
      </c>
      <c r="IC122" s="409">
        <v>1</v>
      </c>
      <c r="ID122" s="425" t="s">
        <v>38</v>
      </c>
      <c r="IF122" s="349"/>
      <c r="IG122" s="357"/>
      <c r="IH122" s="356"/>
      <c r="II122" s="362"/>
      <c r="IJ122" s="366" t="s">
        <v>17</v>
      </c>
      <c r="IK122" s="400">
        <v>7</v>
      </c>
      <c r="IL122" s="405" t="s">
        <v>38</v>
      </c>
      <c r="IM122" s="409" t="s">
        <v>38</v>
      </c>
      <c r="IN122" s="409" t="s">
        <v>38</v>
      </c>
      <c r="IO122" s="409" t="s">
        <v>38</v>
      </c>
      <c r="IP122" s="413" t="s">
        <v>38</v>
      </c>
      <c r="IQ122" s="417" t="s">
        <v>38</v>
      </c>
      <c r="IR122" s="409" t="s">
        <v>38</v>
      </c>
      <c r="IS122" s="409" t="s">
        <v>38</v>
      </c>
      <c r="IT122" s="409" t="s">
        <v>38</v>
      </c>
      <c r="IU122" s="409" t="s">
        <v>38</v>
      </c>
      <c r="IV122" s="409" t="s">
        <v>38</v>
      </c>
      <c r="IW122" s="409" t="s">
        <v>38</v>
      </c>
      <c r="IX122" s="409" t="s">
        <v>38</v>
      </c>
      <c r="IY122" s="409" t="s">
        <v>38</v>
      </c>
      <c r="IZ122" s="409" t="s">
        <v>38</v>
      </c>
      <c r="JA122" s="409" t="s">
        <v>38</v>
      </c>
      <c r="JB122" s="409" t="s">
        <v>38</v>
      </c>
      <c r="JC122" s="409">
        <v>1</v>
      </c>
      <c r="JD122" s="409" t="s">
        <v>38</v>
      </c>
      <c r="JE122" s="409" t="s">
        <v>38</v>
      </c>
      <c r="JF122" s="409" t="s">
        <v>38</v>
      </c>
      <c r="JG122" s="409" t="s">
        <v>38</v>
      </c>
      <c r="JH122" s="409">
        <v>1</v>
      </c>
      <c r="JI122" s="409">
        <v>1</v>
      </c>
      <c r="JJ122" s="409">
        <v>3</v>
      </c>
      <c r="JK122" s="409">
        <v>1</v>
      </c>
      <c r="JL122" s="425" t="s">
        <v>38</v>
      </c>
      <c r="JN122" s="349"/>
      <c r="JO122" s="357"/>
      <c r="JP122" s="356"/>
      <c r="JQ122" s="362"/>
      <c r="JR122" s="366" t="s">
        <v>17</v>
      </c>
      <c r="JS122" s="400">
        <v>9</v>
      </c>
      <c r="JT122" s="405" t="s">
        <v>38</v>
      </c>
      <c r="JU122" s="409" t="s">
        <v>38</v>
      </c>
      <c r="JV122" s="409" t="s">
        <v>38</v>
      </c>
      <c r="JW122" s="409" t="s">
        <v>38</v>
      </c>
      <c r="JX122" s="413" t="s">
        <v>38</v>
      </c>
      <c r="JY122" s="417" t="s">
        <v>38</v>
      </c>
      <c r="JZ122" s="409" t="s">
        <v>38</v>
      </c>
      <c r="KA122" s="409" t="s">
        <v>38</v>
      </c>
      <c r="KB122" s="409" t="s">
        <v>38</v>
      </c>
      <c r="KC122" s="409" t="s">
        <v>38</v>
      </c>
      <c r="KD122" s="409" t="s">
        <v>38</v>
      </c>
      <c r="KE122" s="409" t="s">
        <v>38</v>
      </c>
      <c r="KF122" s="409" t="s">
        <v>38</v>
      </c>
      <c r="KG122" s="409" t="s">
        <v>38</v>
      </c>
      <c r="KH122" s="409" t="s">
        <v>38</v>
      </c>
      <c r="KI122" s="409" t="s">
        <v>38</v>
      </c>
      <c r="KJ122" s="409" t="s">
        <v>38</v>
      </c>
      <c r="KK122" s="409" t="s">
        <v>38</v>
      </c>
      <c r="KL122" s="409" t="s">
        <v>38</v>
      </c>
      <c r="KM122" s="409" t="s">
        <v>38</v>
      </c>
      <c r="KN122" s="409" t="s">
        <v>38</v>
      </c>
      <c r="KO122" s="409" t="s">
        <v>38</v>
      </c>
      <c r="KP122" s="409">
        <v>4</v>
      </c>
      <c r="KQ122" s="409">
        <v>5</v>
      </c>
      <c r="KR122" s="409" t="s">
        <v>38</v>
      </c>
      <c r="KS122" s="409" t="s">
        <v>38</v>
      </c>
      <c r="KT122" s="425" t="s">
        <v>38</v>
      </c>
    </row>
    <row r="123" spans="2:306" ht="18.75" customHeight="1">
      <c r="B123" s="349"/>
      <c r="C123" s="357"/>
      <c r="D123" s="356">
        <v>9102</v>
      </c>
      <c r="E123" s="362" t="s">
        <v>387</v>
      </c>
      <c r="F123" s="365" t="s">
        <v>136</v>
      </c>
      <c r="G123" s="369">
        <f t="shared" si="14"/>
        <v>6</v>
      </c>
      <c r="H123" s="369">
        <v>0</v>
      </c>
      <c r="I123" s="369">
        <v>0</v>
      </c>
      <c r="J123" s="369">
        <v>0</v>
      </c>
      <c r="K123" s="369">
        <v>0</v>
      </c>
      <c r="L123" s="369">
        <v>0</v>
      </c>
      <c r="M123" s="369">
        <v>0</v>
      </c>
      <c r="N123" s="369">
        <v>0</v>
      </c>
      <c r="O123" s="369">
        <v>0</v>
      </c>
      <c r="P123" s="369">
        <v>0</v>
      </c>
      <c r="Q123" s="369">
        <v>0</v>
      </c>
      <c r="R123" s="369">
        <v>0</v>
      </c>
      <c r="S123" s="369">
        <v>0</v>
      </c>
      <c r="T123" s="369">
        <v>0</v>
      </c>
      <c r="U123" s="369">
        <v>0</v>
      </c>
      <c r="V123" s="369">
        <v>0</v>
      </c>
      <c r="W123" s="369">
        <v>0</v>
      </c>
      <c r="X123" s="369">
        <v>0</v>
      </c>
      <c r="Y123" s="369">
        <v>0</v>
      </c>
      <c r="Z123" s="369">
        <v>0</v>
      </c>
      <c r="AA123" s="369">
        <v>0</v>
      </c>
      <c r="AB123" s="369">
        <v>0</v>
      </c>
      <c r="AC123" s="369">
        <v>1</v>
      </c>
      <c r="AD123" s="369">
        <v>2</v>
      </c>
      <c r="AE123" s="369">
        <v>3</v>
      </c>
      <c r="AF123" s="369">
        <v>0</v>
      </c>
      <c r="AG123" s="369">
        <v>0</v>
      </c>
      <c r="AJ123" s="349"/>
      <c r="AK123" s="357"/>
      <c r="AL123" s="356">
        <v>9102</v>
      </c>
      <c r="AM123" s="362" t="s">
        <v>387</v>
      </c>
      <c r="AN123" s="365" t="s">
        <v>136</v>
      </c>
      <c r="AO123" s="380">
        <f t="shared" si="15"/>
        <v>2</v>
      </c>
      <c r="AP123" s="384">
        <v>0</v>
      </c>
      <c r="AQ123" s="388">
        <v>0</v>
      </c>
      <c r="AR123" s="388">
        <v>0</v>
      </c>
      <c r="AS123" s="388">
        <v>0</v>
      </c>
      <c r="AT123" s="388">
        <v>0</v>
      </c>
      <c r="AU123" s="388">
        <v>0</v>
      </c>
      <c r="AV123" s="388">
        <v>0</v>
      </c>
      <c r="AW123" s="388">
        <v>0</v>
      </c>
      <c r="AX123" s="388">
        <v>0</v>
      </c>
      <c r="AY123" s="388">
        <v>0</v>
      </c>
      <c r="AZ123" s="388">
        <v>0</v>
      </c>
      <c r="BA123" s="388">
        <v>0</v>
      </c>
      <c r="BB123" s="388">
        <v>0</v>
      </c>
      <c r="BC123" s="388">
        <v>0</v>
      </c>
      <c r="BD123" s="388">
        <v>0</v>
      </c>
      <c r="BE123" s="388">
        <v>0</v>
      </c>
      <c r="BF123" s="388">
        <v>0</v>
      </c>
      <c r="BG123" s="388">
        <v>0</v>
      </c>
      <c r="BH123" s="388">
        <v>0</v>
      </c>
      <c r="BI123" s="388">
        <v>1</v>
      </c>
      <c r="BJ123" s="388">
        <v>0</v>
      </c>
      <c r="BK123" s="388">
        <v>0</v>
      </c>
      <c r="BL123" s="388">
        <v>0</v>
      </c>
      <c r="BM123" s="388">
        <v>1</v>
      </c>
      <c r="BN123" s="388">
        <v>0</v>
      </c>
      <c r="BO123" s="380">
        <v>0</v>
      </c>
      <c r="BQ123" s="349"/>
      <c r="BR123" s="357"/>
      <c r="BS123" s="356">
        <v>9102</v>
      </c>
      <c r="BT123" s="362" t="s">
        <v>387</v>
      </c>
      <c r="BU123" s="365" t="s">
        <v>136</v>
      </c>
      <c r="BV123" s="399">
        <v>1</v>
      </c>
      <c r="BW123" s="406" t="s">
        <v>38</v>
      </c>
      <c r="BX123" s="410" t="s">
        <v>38</v>
      </c>
      <c r="BY123" s="410" t="s">
        <v>38</v>
      </c>
      <c r="BZ123" s="410" t="s">
        <v>38</v>
      </c>
      <c r="CA123" s="414" t="s">
        <v>38</v>
      </c>
      <c r="CB123" s="406" t="s">
        <v>38</v>
      </c>
      <c r="CC123" s="410" t="s">
        <v>38</v>
      </c>
      <c r="CD123" s="410" t="s">
        <v>38</v>
      </c>
      <c r="CE123" s="410" t="s">
        <v>38</v>
      </c>
      <c r="CF123" s="410" t="s">
        <v>38</v>
      </c>
      <c r="CG123" s="410" t="s">
        <v>38</v>
      </c>
      <c r="CH123" s="410" t="s">
        <v>38</v>
      </c>
      <c r="CI123" s="410" t="s">
        <v>38</v>
      </c>
      <c r="CJ123" s="410" t="s">
        <v>38</v>
      </c>
      <c r="CK123" s="410" t="s">
        <v>38</v>
      </c>
      <c r="CL123" s="410" t="s">
        <v>38</v>
      </c>
      <c r="CM123" s="410" t="s">
        <v>38</v>
      </c>
      <c r="CN123" s="410" t="s">
        <v>38</v>
      </c>
      <c r="CO123" s="410" t="s">
        <v>38</v>
      </c>
      <c r="CP123" s="410" t="s">
        <v>38</v>
      </c>
      <c r="CQ123" s="410" t="s">
        <v>38</v>
      </c>
      <c r="CR123" s="410" t="s">
        <v>38</v>
      </c>
      <c r="CS123" s="410" t="s">
        <v>38</v>
      </c>
      <c r="CT123" s="410" t="s">
        <v>38</v>
      </c>
      <c r="CU123" s="410">
        <v>1</v>
      </c>
      <c r="CV123" s="410" t="s">
        <v>38</v>
      </c>
      <c r="CW123" s="426" t="s">
        <v>38</v>
      </c>
      <c r="CZ123" s="349"/>
      <c r="DA123" s="357"/>
      <c r="DB123" s="356">
        <v>9102</v>
      </c>
      <c r="DC123" s="362" t="s">
        <v>387</v>
      </c>
      <c r="DD123" s="365" t="s">
        <v>136</v>
      </c>
      <c r="DE123" s="399" t="s">
        <v>38</v>
      </c>
      <c r="DF123" s="406" t="s">
        <v>38</v>
      </c>
      <c r="DG123" s="410" t="s">
        <v>38</v>
      </c>
      <c r="DH123" s="410" t="s">
        <v>38</v>
      </c>
      <c r="DI123" s="410" t="s">
        <v>38</v>
      </c>
      <c r="DJ123" s="414" t="s">
        <v>38</v>
      </c>
      <c r="DK123" s="406" t="s">
        <v>38</v>
      </c>
      <c r="DL123" s="410" t="s">
        <v>38</v>
      </c>
      <c r="DM123" s="410" t="s">
        <v>38</v>
      </c>
      <c r="DN123" s="410" t="s">
        <v>38</v>
      </c>
      <c r="DO123" s="410" t="s">
        <v>38</v>
      </c>
      <c r="DP123" s="410" t="s">
        <v>38</v>
      </c>
      <c r="DQ123" s="410" t="s">
        <v>38</v>
      </c>
      <c r="DR123" s="410" t="s">
        <v>38</v>
      </c>
      <c r="DS123" s="410" t="s">
        <v>38</v>
      </c>
      <c r="DT123" s="410" t="s">
        <v>38</v>
      </c>
      <c r="DU123" s="410" t="s">
        <v>38</v>
      </c>
      <c r="DV123" s="410" t="s">
        <v>38</v>
      </c>
      <c r="DW123" s="410" t="s">
        <v>38</v>
      </c>
      <c r="DX123" s="410" t="s">
        <v>38</v>
      </c>
      <c r="DY123" s="410" t="s">
        <v>38</v>
      </c>
      <c r="DZ123" s="410" t="s">
        <v>38</v>
      </c>
      <c r="EA123" s="410" t="s">
        <v>38</v>
      </c>
      <c r="EB123" s="410" t="s">
        <v>38</v>
      </c>
      <c r="EC123" s="410" t="s">
        <v>38</v>
      </c>
      <c r="ED123" s="410" t="s">
        <v>38</v>
      </c>
      <c r="EE123" s="410" t="s">
        <v>38</v>
      </c>
      <c r="EF123" s="426" t="s">
        <v>38</v>
      </c>
      <c r="EH123" s="349"/>
      <c r="EI123" s="357"/>
      <c r="EJ123" s="356">
        <v>9102</v>
      </c>
      <c r="EK123" s="362" t="s">
        <v>387</v>
      </c>
      <c r="EL123" s="365" t="s">
        <v>136</v>
      </c>
      <c r="EM123" s="429">
        <v>4</v>
      </c>
      <c r="EN123" s="432" t="s">
        <v>38</v>
      </c>
      <c r="EO123" s="435" t="s">
        <v>38</v>
      </c>
      <c r="EP123" s="435" t="s">
        <v>38</v>
      </c>
      <c r="EQ123" s="435" t="s">
        <v>38</v>
      </c>
      <c r="ER123" s="426" t="s">
        <v>38</v>
      </c>
      <c r="ES123" s="432" t="s">
        <v>38</v>
      </c>
      <c r="ET123" s="435" t="s">
        <v>38</v>
      </c>
      <c r="EU123" s="435" t="s">
        <v>38</v>
      </c>
      <c r="EV123" s="435" t="s">
        <v>38</v>
      </c>
      <c r="EW123" s="435" t="s">
        <v>38</v>
      </c>
      <c r="EX123" s="435" t="s">
        <v>38</v>
      </c>
      <c r="EY123" s="435" t="s">
        <v>38</v>
      </c>
      <c r="EZ123" s="435" t="s">
        <v>38</v>
      </c>
      <c r="FA123" s="435" t="s">
        <v>38</v>
      </c>
      <c r="FB123" s="435" t="s">
        <v>38</v>
      </c>
      <c r="FC123" s="435" t="s">
        <v>38</v>
      </c>
      <c r="FD123" s="435" t="s">
        <v>38</v>
      </c>
      <c r="FE123" s="435" t="s">
        <v>38</v>
      </c>
      <c r="FF123" s="435" t="s">
        <v>38</v>
      </c>
      <c r="FG123" s="435" t="s">
        <v>38</v>
      </c>
      <c r="FH123" s="435" t="s">
        <v>38</v>
      </c>
      <c r="FI123" s="435">
        <v>1</v>
      </c>
      <c r="FJ123" s="435">
        <v>1</v>
      </c>
      <c r="FK123" s="435">
        <v>1</v>
      </c>
      <c r="FL123" s="435">
        <v>1</v>
      </c>
      <c r="FM123" s="435" t="s">
        <v>38</v>
      </c>
      <c r="FN123" s="426" t="s">
        <v>38</v>
      </c>
      <c r="FP123" s="349"/>
      <c r="FQ123" s="357"/>
      <c r="FR123" s="356">
        <v>9102</v>
      </c>
      <c r="FS123" s="362" t="s">
        <v>387</v>
      </c>
      <c r="FT123" s="365" t="s">
        <v>136</v>
      </c>
      <c r="FU123" s="399">
        <v>2</v>
      </c>
      <c r="FV123" s="406" t="s">
        <v>38</v>
      </c>
      <c r="FW123" s="410" t="s">
        <v>38</v>
      </c>
      <c r="FX123" s="410" t="s">
        <v>38</v>
      </c>
      <c r="FY123" s="410" t="s">
        <v>38</v>
      </c>
      <c r="FZ123" s="414" t="s">
        <v>38</v>
      </c>
      <c r="GA123" s="406" t="s">
        <v>38</v>
      </c>
      <c r="GB123" s="410" t="s">
        <v>38</v>
      </c>
      <c r="GC123" s="410" t="s">
        <v>38</v>
      </c>
      <c r="GD123" s="410" t="s">
        <v>38</v>
      </c>
      <c r="GE123" s="410" t="s">
        <v>38</v>
      </c>
      <c r="GF123" s="410" t="s">
        <v>38</v>
      </c>
      <c r="GG123" s="410" t="s">
        <v>38</v>
      </c>
      <c r="GH123" s="410" t="s">
        <v>38</v>
      </c>
      <c r="GI123" s="410" t="s">
        <v>38</v>
      </c>
      <c r="GJ123" s="410" t="s">
        <v>38</v>
      </c>
      <c r="GK123" s="410" t="s">
        <v>38</v>
      </c>
      <c r="GL123" s="410" t="s">
        <v>38</v>
      </c>
      <c r="GM123" s="410" t="s">
        <v>38</v>
      </c>
      <c r="GN123" s="410" t="s">
        <v>38</v>
      </c>
      <c r="GO123" s="410" t="s">
        <v>38</v>
      </c>
      <c r="GP123" s="410" t="s">
        <v>38</v>
      </c>
      <c r="GQ123" s="410">
        <v>2</v>
      </c>
      <c r="GR123" s="410" t="s">
        <v>38</v>
      </c>
      <c r="GS123" s="410" t="s">
        <v>38</v>
      </c>
      <c r="GT123" s="410" t="s">
        <v>38</v>
      </c>
      <c r="GU123" s="410" t="s">
        <v>38</v>
      </c>
      <c r="GV123" s="426" t="s">
        <v>38</v>
      </c>
      <c r="GX123" s="349"/>
      <c r="GY123" s="357"/>
      <c r="GZ123" s="356">
        <v>9102</v>
      </c>
      <c r="HA123" s="362" t="s">
        <v>387</v>
      </c>
      <c r="HB123" s="365" t="s">
        <v>136</v>
      </c>
      <c r="HC123" s="399">
        <v>3</v>
      </c>
      <c r="HD123" s="406" t="s">
        <v>38</v>
      </c>
      <c r="HE123" s="410" t="s">
        <v>38</v>
      </c>
      <c r="HF123" s="410" t="s">
        <v>38</v>
      </c>
      <c r="HG123" s="410" t="s">
        <v>38</v>
      </c>
      <c r="HH123" s="414" t="s">
        <v>38</v>
      </c>
      <c r="HI123" s="418" t="s">
        <v>38</v>
      </c>
      <c r="HJ123" s="410" t="s">
        <v>38</v>
      </c>
      <c r="HK123" s="410" t="s">
        <v>38</v>
      </c>
      <c r="HL123" s="410" t="s">
        <v>38</v>
      </c>
      <c r="HM123" s="410" t="s">
        <v>38</v>
      </c>
      <c r="HN123" s="410" t="s">
        <v>38</v>
      </c>
      <c r="HO123" s="410" t="s">
        <v>38</v>
      </c>
      <c r="HP123" s="410" t="s">
        <v>38</v>
      </c>
      <c r="HQ123" s="410" t="s">
        <v>38</v>
      </c>
      <c r="HR123" s="410" t="s">
        <v>38</v>
      </c>
      <c r="HS123" s="410" t="s">
        <v>38</v>
      </c>
      <c r="HT123" s="410" t="s">
        <v>38</v>
      </c>
      <c r="HU123" s="410" t="s">
        <v>38</v>
      </c>
      <c r="HV123" s="410" t="s">
        <v>38</v>
      </c>
      <c r="HW123" s="410" t="s">
        <v>38</v>
      </c>
      <c r="HX123" s="410" t="s">
        <v>38</v>
      </c>
      <c r="HY123" s="410">
        <v>1</v>
      </c>
      <c r="HZ123" s="410">
        <v>1</v>
      </c>
      <c r="IA123" s="410">
        <v>1</v>
      </c>
      <c r="IB123" s="410" t="s">
        <v>38</v>
      </c>
      <c r="IC123" s="410" t="s">
        <v>38</v>
      </c>
      <c r="ID123" s="426" t="s">
        <v>38</v>
      </c>
      <c r="IF123" s="349"/>
      <c r="IG123" s="357"/>
      <c r="IH123" s="356">
        <v>9102</v>
      </c>
      <c r="II123" s="362" t="s">
        <v>387</v>
      </c>
      <c r="IJ123" s="365" t="s">
        <v>136</v>
      </c>
      <c r="IK123" s="399">
        <v>2</v>
      </c>
      <c r="IL123" s="406" t="s">
        <v>38</v>
      </c>
      <c r="IM123" s="410" t="s">
        <v>38</v>
      </c>
      <c r="IN123" s="410" t="s">
        <v>38</v>
      </c>
      <c r="IO123" s="410" t="s">
        <v>38</v>
      </c>
      <c r="IP123" s="414" t="s">
        <v>38</v>
      </c>
      <c r="IQ123" s="418" t="s">
        <v>38</v>
      </c>
      <c r="IR123" s="410" t="s">
        <v>38</v>
      </c>
      <c r="IS123" s="410" t="s">
        <v>38</v>
      </c>
      <c r="IT123" s="410" t="s">
        <v>38</v>
      </c>
      <c r="IU123" s="410" t="s">
        <v>38</v>
      </c>
      <c r="IV123" s="410" t="s">
        <v>38</v>
      </c>
      <c r="IW123" s="410" t="s">
        <v>38</v>
      </c>
      <c r="IX123" s="410" t="s">
        <v>38</v>
      </c>
      <c r="IY123" s="410" t="s">
        <v>38</v>
      </c>
      <c r="IZ123" s="410" t="s">
        <v>38</v>
      </c>
      <c r="JA123" s="410" t="s">
        <v>38</v>
      </c>
      <c r="JB123" s="410" t="s">
        <v>38</v>
      </c>
      <c r="JC123" s="410" t="s">
        <v>38</v>
      </c>
      <c r="JD123" s="410" t="s">
        <v>38</v>
      </c>
      <c r="JE123" s="410" t="s">
        <v>38</v>
      </c>
      <c r="JF123" s="410" t="s">
        <v>38</v>
      </c>
      <c r="JG123" s="410" t="s">
        <v>38</v>
      </c>
      <c r="JH123" s="410">
        <v>1</v>
      </c>
      <c r="JI123" s="410">
        <v>1</v>
      </c>
      <c r="JJ123" s="410" t="s">
        <v>38</v>
      </c>
      <c r="JK123" s="410" t="s">
        <v>38</v>
      </c>
      <c r="JL123" s="426" t="s">
        <v>38</v>
      </c>
      <c r="JN123" s="349"/>
      <c r="JO123" s="357"/>
      <c r="JP123" s="356">
        <v>9102</v>
      </c>
      <c r="JQ123" s="362" t="s">
        <v>387</v>
      </c>
      <c r="JR123" s="365" t="s">
        <v>136</v>
      </c>
      <c r="JS123" s="399">
        <v>2</v>
      </c>
      <c r="JT123" s="406" t="s">
        <v>38</v>
      </c>
      <c r="JU123" s="410" t="s">
        <v>38</v>
      </c>
      <c r="JV123" s="410" t="s">
        <v>38</v>
      </c>
      <c r="JW123" s="410" t="s">
        <v>38</v>
      </c>
      <c r="JX123" s="414" t="s">
        <v>38</v>
      </c>
      <c r="JY123" s="418" t="s">
        <v>38</v>
      </c>
      <c r="JZ123" s="410" t="s">
        <v>38</v>
      </c>
      <c r="KA123" s="410" t="s">
        <v>38</v>
      </c>
      <c r="KB123" s="410" t="s">
        <v>38</v>
      </c>
      <c r="KC123" s="410" t="s">
        <v>38</v>
      </c>
      <c r="KD123" s="410" t="s">
        <v>38</v>
      </c>
      <c r="KE123" s="410" t="s">
        <v>38</v>
      </c>
      <c r="KF123" s="410" t="s">
        <v>38</v>
      </c>
      <c r="KG123" s="410" t="s">
        <v>38</v>
      </c>
      <c r="KH123" s="410" t="s">
        <v>38</v>
      </c>
      <c r="KI123" s="410" t="s">
        <v>38</v>
      </c>
      <c r="KJ123" s="410" t="s">
        <v>38</v>
      </c>
      <c r="KK123" s="410" t="s">
        <v>38</v>
      </c>
      <c r="KL123" s="410" t="s">
        <v>38</v>
      </c>
      <c r="KM123" s="410" t="s">
        <v>38</v>
      </c>
      <c r="KN123" s="410">
        <v>1</v>
      </c>
      <c r="KO123" s="410">
        <v>1</v>
      </c>
      <c r="KP123" s="410" t="s">
        <v>38</v>
      </c>
      <c r="KQ123" s="410" t="s">
        <v>38</v>
      </c>
      <c r="KR123" s="410" t="s">
        <v>38</v>
      </c>
      <c r="KS123" s="410" t="s">
        <v>38</v>
      </c>
      <c r="KT123" s="426" t="s">
        <v>38</v>
      </c>
    </row>
    <row r="124" spans="2:306" ht="18.75" customHeight="1">
      <c r="B124" s="349"/>
      <c r="C124" s="357"/>
      <c r="D124" s="356"/>
      <c r="E124" s="362"/>
      <c r="F124" s="366" t="s">
        <v>17</v>
      </c>
      <c r="G124" s="370">
        <f t="shared" si="14"/>
        <v>4</v>
      </c>
      <c r="H124" s="370">
        <v>0</v>
      </c>
      <c r="I124" s="370">
        <v>0</v>
      </c>
      <c r="J124" s="370">
        <v>0</v>
      </c>
      <c r="K124" s="370">
        <v>0</v>
      </c>
      <c r="L124" s="370">
        <v>0</v>
      </c>
      <c r="M124" s="370">
        <v>0</v>
      </c>
      <c r="N124" s="370">
        <v>0</v>
      </c>
      <c r="O124" s="370">
        <v>0</v>
      </c>
      <c r="P124" s="370">
        <v>0</v>
      </c>
      <c r="Q124" s="370">
        <v>0</v>
      </c>
      <c r="R124" s="370">
        <v>0</v>
      </c>
      <c r="S124" s="370">
        <v>0</v>
      </c>
      <c r="T124" s="370">
        <v>0</v>
      </c>
      <c r="U124" s="370">
        <v>0</v>
      </c>
      <c r="V124" s="370">
        <v>0</v>
      </c>
      <c r="W124" s="370">
        <v>0</v>
      </c>
      <c r="X124" s="370">
        <v>0</v>
      </c>
      <c r="Y124" s="370">
        <v>0</v>
      </c>
      <c r="Z124" s="370">
        <v>0</v>
      </c>
      <c r="AA124" s="370">
        <v>0</v>
      </c>
      <c r="AB124" s="370">
        <v>0</v>
      </c>
      <c r="AC124" s="370">
        <v>0</v>
      </c>
      <c r="AD124" s="370">
        <v>0</v>
      </c>
      <c r="AE124" s="370">
        <v>0</v>
      </c>
      <c r="AF124" s="370">
        <v>4</v>
      </c>
      <c r="AG124" s="370">
        <v>0</v>
      </c>
      <c r="AJ124" s="349"/>
      <c r="AK124" s="357"/>
      <c r="AL124" s="356"/>
      <c r="AM124" s="362"/>
      <c r="AN124" s="366" t="s">
        <v>17</v>
      </c>
      <c r="AO124" s="381">
        <f t="shared" si="15"/>
        <v>5</v>
      </c>
      <c r="AP124" s="385">
        <v>0</v>
      </c>
      <c r="AQ124" s="389">
        <v>0</v>
      </c>
      <c r="AR124" s="389">
        <v>0</v>
      </c>
      <c r="AS124" s="389">
        <v>0</v>
      </c>
      <c r="AT124" s="389">
        <v>0</v>
      </c>
      <c r="AU124" s="389">
        <v>0</v>
      </c>
      <c r="AV124" s="389">
        <v>0</v>
      </c>
      <c r="AW124" s="389">
        <v>0</v>
      </c>
      <c r="AX124" s="389">
        <v>0</v>
      </c>
      <c r="AY124" s="389">
        <v>0</v>
      </c>
      <c r="AZ124" s="389">
        <v>0</v>
      </c>
      <c r="BA124" s="389">
        <v>0</v>
      </c>
      <c r="BB124" s="389">
        <v>0</v>
      </c>
      <c r="BC124" s="389">
        <v>0</v>
      </c>
      <c r="BD124" s="389">
        <v>0</v>
      </c>
      <c r="BE124" s="389">
        <v>0</v>
      </c>
      <c r="BF124" s="389">
        <v>0</v>
      </c>
      <c r="BG124" s="389">
        <v>0</v>
      </c>
      <c r="BH124" s="389">
        <v>0</v>
      </c>
      <c r="BI124" s="389">
        <v>0</v>
      </c>
      <c r="BJ124" s="389">
        <v>0</v>
      </c>
      <c r="BK124" s="389">
        <v>0</v>
      </c>
      <c r="BL124" s="389">
        <v>1</v>
      </c>
      <c r="BM124" s="389">
        <v>1</v>
      </c>
      <c r="BN124" s="389">
        <v>3</v>
      </c>
      <c r="BO124" s="381">
        <v>0</v>
      </c>
      <c r="BQ124" s="349"/>
      <c r="BR124" s="357"/>
      <c r="BS124" s="356"/>
      <c r="BT124" s="362"/>
      <c r="BU124" s="366" t="s">
        <v>17</v>
      </c>
      <c r="BV124" s="400">
        <v>8</v>
      </c>
      <c r="BW124" s="405" t="s">
        <v>38</v>
      </c>
      <c r="BX124" s="409" t="s">
        <v>38</v>
      </c>
      <c r="BY124" s="409" t="s">
        <v>38</v>
      </c>
      <c r="BZ124" s="409" t="s">
        <v>38</v>
      </c>
      <c r="CA124" s="413" t="s">
        <v>38</v>
      </c>
      <c r="CB124" s="405" t="s">
        <v>38</v>
      </c>
      <c r="CC124" s="409" t="s">
        <v>38</v>
      </c>
      <c r="CD124" s="409" t="s">
        <v>38</v>
      </c>
      <c r="CE124" s="409" t="s">
        <v>38</v>
      </c>
      <c r="CF124" s="409" t="s">
        <v>38</v>
      </c>
      <c r="CG124" s="409" t="s">
        <v>38</v>
      </c>
      <c r="CH124" s="409" t="s">
        <v>38</v>
      </c>
      <c r="CI124" s="409" t="s">
        <v>38</v>
      </c>
      <c r="CJ124" s="409" t="s">
        <v>38</v>
      </c>
      <c r="CK124" s="409" t="s">
        <v>38</v>
      </c>
      <c r="CL124" s="409" t="s">
        <v>38</v>
      </c>
      <c r="CM124" s="409" t="s">
        <v>38</v>
      </c>
      <c r="CN124" s="409" t="s">
        <v>38</v>
      </c>
      <c r="CO124" s="409" t="s">
        <v>38</v>
      </c>
      <c r="CP124" s="409" t="s">
        <v>38</v>
      </c>
      <c r="CQ124" s="409" t="s">
        <v>38</v>
      </c>
      <c r="CR124" s="409" t="s">
        <v>38</v>
      </c>
      <c r="CS124" s="409">
        <v>2</v>
      </c>
      <c r="CT124" s="409">
        <v>2</v>
      </c>
      <c r="CU124" s="409">
        <v>4</v>
      </c>
      <c r="CV124" s="409" t="s">
        <v>38</v>
      </c>
      <c r="CW124" s="425" t="s">
        <v>38</v>
      </c>
      <c r="CZ124" s="349"/>
      <c r="DA124" s="357"/>
      <c r="DB124" s="356"/>
      <c r="DC124" s="362"/>
      <c r="DD124" s="366" t="s">
        <v>17</v>
      </c>
      <c r="DE124" s="400">
        <v>6</v>
      </c>
      <c r="DF124" s="405" t="s">
        <v>38</v>
      </c>
      <c r="DG124" s="409" t="s">
        <v>38</v>
      </c>
      <c r="DH124" s="409" t="s">
        <v>38</v>
      </c>
      <c r="DI124" s="409" t="s">
        <v>38</v>
      </c>
      <c r="DJ124" s="413" t="s">
        <v>38</v>
      </c>
      <c r="DK124" s="405" t="s">
        <v>38</v>
      </c>
      <c r="DL124" s="409" t="s">
        <v>38</v>
      </c>
      <c r="DM124" s="409" t="s">
        <v>38</v>
      </c>
      <c r="DN124" s="409" t="s">
        <v>38</v>
      </c>
      <c r="DO124" s="409" t="s">
        <v>38</v>
      </c>
      <c r="DP124" s="409" t="s">
        <v>38</v>
      </c>
      <c r="DQ124" s="409" t="s">
        <v>38</v>
      </c>
      <c r="DR124" s="409" t="s">
        <v>38</v>
      </c>
      <c r="DS124" s="409" t="s">
        <v>38</v>
      </c>
      <c r="DT124" s="409" t="s">
        <v>38</v>
      </c>
      <c r="DU124" s="409" t="s">
        <v>38</v>
      </c>
      <c r="DV124" s="409" t="s">
        <v>38</v>
      </c>
      <c r="DW124" s="409" t="s">
        <v>38</v>
      </c>
      <c r="DX124" s="409" t="s">
        <v>38</v>
      </c>
      <c r="DY124" s="409" t="s">
        <v>38</v>
      </c>
      <c r="DZ124" s="409" t="s">
        <v>38</v>
      </c>
      <c r="EA124" s="409" t="s">
        <v>38</v>
      </c>
      <c r="EB124" s="409">
        <v>2</v>
      </c>
      <c r="EC124" s="409">
        <v>2</v>
      </c>
      <c r="ED124" s="409">
        <v>2</v>
      </c>
      <c r="EE124" s="409" t="s">
        <v>38</v>
      </c>
      <c r="EF124" s="425" t="s">
        <v>38</v>
      </c>
      <c r="EH124" s="349"/>
      <c r="EI124" s="357"/>
      <c r="EJ124" s="356"/>
      <c r="EK124" s="362"/>
      <c r="EL124" s="366" t="s">
        <v>17</v>
      </c>
      <c r="EM124" s="428">
        <v>8</v>
      </c>
      <c r="EN124" s="431" t="s">
        <v>38</v>
      </c>
      <c r="EO124" s="434" t="s">
        <v>38</v>
      </c>
      <c r="EP124" s="434" t="s">
        <v>38</v>
      </c>
      <c r="EQ124" s="434" t="s">
        <v>38</v>
      </c>
      <c r="ER124" s="425" t="s">
        <v>38</v>
      </c>
      <c r="ES124" s="431" t="s">
        <v>38</v>
      </c>
      <c r="ET124" s="434" t="s">
        <v>38</v>
      </c>
      <c r="EU124" s="434" t="s">
        <v>38</v>
      </c>
      <c r="EV124" s="434" t="s">
        <v>38</v>
      </c>
      <c r="EW124" s="434" t="s">
        <v>38</v>
      </c>
      <c r="EX124" s="434" t="s">
        <v>38</v>
      </c>
      <c r="EY124" s="434" t="s">
        <v>38</v>
      </c>
      <c r="EZ124" s="434" t="s">
        <v>38</v>
      </c>
      <c r="FA124" s="434" t="s">
        <v>38</v>
      </c>
      <c r="FB124" s="434" t="s">
        <v>38</v>
      </c>
      <c r="FC124" s="434" t="s">
        <v>38</v>
      </c>
      <c r="FD124" s="434" t="s">
        <v>38</v>
      </c>
      <c r="FE124" s="434" t="s">
        <v>38</v>
      </c>
      <c r="FF124" s="434" t="s">
        <v>38</v>
      </c>
      <c r="FG124" s="434" t="s">
        <v>38</v>
      </c>
      <c r="FH124" s="434" t="s">
        <v>38</v>
      </c>
      <c r="FI124" s="434">
        <v>2</v>
      </c>
      <c r="FJ124" s="434" t="s">
        <v>38</v>
      </c>
      <c r="FK124" s="434">
        <v>2</v>
      </c>
      <c r="FL124" s="434">
        <v>3</v>
      </c>
      <c r="FM124" s="434">
        <v>1</v>
      </c>
      <c r="FN124" s="425" t="s">
        <v>38</v>
      </c>
      <c r="FP124" s="349"/>
      <c r="FQ124" s="357"/>
      <c r="FR124" s="356"/>
      <c r="FS124" s="362"/>
      <c r="FT124" s="366" t="s">
        <v>17</v>
      </c>
      <c r="FU124" s="400">
        <v>7</v>
      </c>
      <c r="FV124" s="405" t="s">
        <v>38</v>
      </c>
      <c r="FW124" s="409" t="s">
        <v>38</v>
      </c>
      <c r="FX124" s="409" t="s">
        <v>38</v>
      </c>
      <c r="FY124" s="409" t="s">
        <v>38</v>
      </c>
      <c r="FZ124" s="413" t="s">
        <v>38</v>
      </c>
      <c r="GA124" s="405" t="s">
        <v>38</v>
      </c>
      <c r="GB124" s="409" t="s">
        <v>38</v>
      </c>
      <c r="GC124" s="409" t="s">
        <v>38</v>
      </c>
      <c r="GD124" s="409" t="s">
        <v>38</v>
      </c>
      <c r="GE124" s="409" t="s">
        <v>38</v>
      </c>
      <c r="GF124" s="409" t="s">
        <v>38</v>
      </c>
      <c r="GG124" s="409" t="s">
        <v>38</v>
      </c>
      <c r="GH124" s="409" t="s">
        <v>38</v>
      </c>
      <c r="GI124" s="409" t="s">
        <v>38</v>
      </c>
      <c r="GJ124" s="409" t="s">
        <v>38</v>
      </c>
      <c r="GK124" s="409" t="s">
        <v>38</v>
      </c>
      <c r="GL124" s="409" t="s">
        <v>38</v>
      </c>
      <c r="GM124" s="409" t="s">
        <v>38</v>
      </c>
      <c r="GN124" s="409" t="s">
        <v>38</v>
      </c>
      <c r="GO124" s="409" t="s">
        <v>38</v>
      </c>
      <c r="GP124" s="409" t="s">
        <v>38</v>
      </c>
      <c r="GQ124" s="409">
        <v>1</v>
      </c>
      <c r="GR124" s="409">
        <v>1</v>
      </c>
      <c r="GS124" s="409">
        <v>3</v>
      </c>
      <c r="GT124" s="409">
        <v>2</v>
      </c>
      <c r="GU124" s="409" t="s">
        <v>38</v>
      </c>
      <c r="GV124" s="425" t="s">
        <v>38</v>
      </c>
      <c r="GX124" s="349"/>
      <c r="GY124" s="357"/>
      <c r="GZ124" s="356"/>
      <c r="HA124" s="362"/>
      <c r="HB124" s="366" t="s">
        <v>17</v>
      </c>
      <c r="HC124" s="400">
        <v>8</v>
      </c>
      <c r="HD124" s="405" t="s">
        <v>38</v>
      </c>
      <c r="HE124" s="409" t="s">
        <v>38</v>
      </c>
      <c r="HF124" s="409" t="s">
        <v>38</v>
      </c>
      <c r="HG124" s="409" t="s">
        <v>38</v>
      </c>
      <c r="HH124" s="413" t="s">
        <v>38</v>
      </c>
      <c r="HI124" s="417" t="s">
        <v>38</v>
      </c>
      <c r="HJ124" s="409" t="s">
        <v>38</v>
      </c>
      <c r="HK124" s="409" t="s">
        <v>38</v>
      </c>
      <c r="HL124" s="409" t="s">
        <v>38</v>
      </c>
      <c r="HM124" s="409" t="s">
        <v>38</v>
      </c>
      <c r="HN124" s="409" t="s">
        <v>38</v>
      </c>
      <c r="HO124" s="409" t="s">
        <v>38</v>
      </c>
      <c r="HP124" s="409" t="s">
        <v>38</v>
      </c>
      <c r="HQ124" s="409" t="s">
        <v>38</v>
      </c>
      <c r="HR124" s="409" t="s">
        <v>38</v>
      </c>
      <c r="HS124" s="409" t="s">
        <v>38</v>
      </c>
      <c r="HT124" s="409" t="s">
        <v>38</v>
      </c>
      <c r="HU124" s="409" t="s">
        <v>38</v>
      </c>
      <c r="HV124" s="409" t="s">
        <v>38</v>
      </c>
      <c r="HW124" s="409" t="s">
        <v>38</v>
      </c>
      <c r="HX124" s="409">
        <v>2</v>
      </c>
      <c r="HY124" s="409" t="s">
        <v>38</v>
      </c>
      <c r="HZ124" s="409">
        <v>1</v>
      </c>
      <c r="IA124" s="409">
        <v>3</v>
      </c>
      <c r="IB124" s="409" t="s">
        <v>38</v>
      </c>
      <c r="IC124" s="409">
        <v>2</v>
      </c>
      <c r="ID124" s="425" t="s">
        <v>38</v>
      </c>
      <c r="IF124" s="349"/>
      <c r="IG124" s="357"/>
      <c r="IH124" s="356"/>
      <c r="II124" s="362"/>
      <c r="IJ124" s="366" t="s">
        <v>17</v>
      </c>
      <c r="IK124" s="400">
        <v>4</v>
      </c>
      <c r="IL124" s="405" t="s">
        <v>38</v>
      </c>
      <c r="IM124" s="409" t="s">
        <v>38</v>
      </c>
      <c r="IN124" s="409" t="s">
        <v>38</v>
      </c>
      <c r="IO124" s="409" t="s">
        <v>38</v>
      </c>
      <c r="IP124" s="413" t="s">
        <v>38</v>
      </c>
      <c r="IQ124" s="417" t="s">
        <v>38</v>
      </c>
      <c r="IR124" s="409" t="s">
        <v>38</v>
      </c>
      <c r="IS124" s="409" t="s">
        <v>38</v>
      </c>
      <c r="IT124" s="409" t="s">
        <v>38</v>
      </c>
      <c r="IU124" s="409" t="s">
        <v>38</v>
      </c>
      <c r="IV124" s="409" t="s">
        <v>38</v>
      </c>
      <c r="IW124" s="409" t="s">
        <v>38</v>
      </c>
      <c r="IX124" s="409" t="s">
        <v>38</v>
      </c>
      <c r="IY124" s="409" t="s">
        <v>38</v>
      </c>
      <c r="IZ124" s="409" t="s">
        <v>38</v>
      </c>
      <c r="JA124" s="409" t="s">
        <v>38</v>
      </c>
      <c r="JB124" s="409" t="s">
        <v>38</v>
      </c>
      <c r="JC124" s="409" t="s">
        <v>38</v>
      </c>
      <c r="JD124" s="409" t="s">
        <v>38</v>
      </c>
      <c r="JE124" s="409" t="s">
        <v>38</v>
      </c>
      <c r="JF124" s="409" t="s">
        <v>38</v>
      </c>
      <c r="JG124" s="409">
        <v>1</v>
      </c>
      <c r="JH124" s="409" t="s">
        <v>38</v>
      </c>
      <c r="JI124" s="409">
        <v>1</v>
      </c>
      <c r="JJ124" s="409" t="s">
        <v>38</v>
      </c>
      <c r="JK124" s="409">
        <v>2</v>
      </c>
      <c r="JL124" s="425" t="s">
        <v>38</v>
      </c>
      <c r="JN124" s="349"/>
      <c r="JO124" s="357"/>
      <c r="JP124" s="356"/>
      <c r="JQ124" s="362"/>
      <c r="JR124" s="366" t="s">
        <v>17</v>
      </c>
      <c r="JS124" s="400">
        <v>8</v>
      </c>
      <c r="JT124" s="405" t="s">
        <v>38</v>
      </c>
      <c r="JU124" s="409" t="s">
        <v>38</v>
      </c>
      <c r="JV124" s="409" t="s">
        <v>38</v>
      </c>
      <c r="JW124" s="409" t="s">
        <v>38</v>
      </c>
      <c r="JX124" s="413" t="s">
        <v>38</v>
      </c>
      <c r="JY124" s="417" t="s">
        <v>38</v>
      </c>
      <c r="JZ124" s="409" t="s">
        <v>38</v>
      </c>
      <c r="KA124" s="409" t="s">
        <v>38</v>
      </c>
      <c r="KB124" s="409" t="s">
        <v>38</v>
      </c>
      <c r="KC124" s="409" t="s">
        <v>38</v>
      </c>
      <c r="KD124" s="409" t="s">
        <v>38</v>
      </c>
      <c r="KE124" s="409" t="s">
        <v>38</v>
      </c>
      <c r="KF124" s="409" t="s">
        <v>38</v>
      </c>
      <c r="KG124" s="409" t="s">
        <v>38</v>
      </c>
      <c r="KH124" s="409" t="s">
        <v>38</v>
      </c>
      <c r="KI124" s="409" t="s">
        <v>38</v>
      </c>
      <c r="KJ124" s="409" t="s">
        <v>38</v>
      </c>
      <c r="KK124" s="409" t="s">
        <v>38</v>
      </c>
      <c r="KL124" s="409" t="s">
        <v>38</v>
      </c>
      <c r="KM124" s="409" t="s">
        <v>38</v>
      </c>
      <c r="KN124" s="409" t="s">
        <v>38</v>
      </c>
      <c r="KO124" s="409" t="s">
        <v>38</v>
      </c>
      <c r="KP124" s="409">
        <v>2</v>
      </c>
      <c r="KQ124" s="409">
        <v>5</v>
      </c>
      <c r="KR124" s="409">
        <v>1</v>
      </c>
      <c r="KS124" s="409" t="s">
        <v>38</v>
      </c>
      <c r="KT124" s="425" t="s">
        <v>38</v>
      </c>
    </row>
    <row r="125" spans="2:306" ht="18.75" customHeight="1">
      <c r="B125" s="349"/>
      <c r="C125" s="356">
        <v>9200</v>
      </c>
      <c r="D125" s="356"/>
      <c r="E125" s="362" t="s">
        <v>391</v>
      </c>
      <c r="F125" s="365" t="s">
        <v>136</v>
      </c>
      <c r="G125" s="369">
        <f t="shared" si="14"/>
        <v>298</v>
      </c>
      <c r="H125" s="369">
        <f t="shared" ref="H125:AG126" si="30">H127+H129+H131+H133+H135+H137+H139+H141</f>
        <v>0</v>
      </c>
      <c r="I125" s="369">
        <f t="shared" si="30"/>
        <v>0</v>
      </c>
      <c r="J125" s="369">
        <f t="shared" si="30"/>
        <v>0</v>
      </c>
      <c r="K125" s="369">
        <f t="shared" si="30"/>
        <v>0</v>
      </c>
      <c r="L125" s="369">
        <f t="shared" si="30"/>
        <v>0</v>
      </c>
      <c r="M125" s="369">
        <f t="shared" si="30"/>
        <v>0</v>
      </c>
      <c r="N125" s="369">
        <f t="shared" si="30"/>
        <v>0</v>
      </c>
      <c r="O125" s="369">
        <f t="shared" si="30"/>
        <v>0</v>
      </c>
      <c r="P125" s="369">
        <f t="shared" si="30"/>
        <v>0</v>
      </c>
      <c r="Q125" s="369">
        <f t="shared" si="30"/>
        <v>0</v>
      </c>
      <c r="R125" s="369">
        <f t="shared" si="30"/>
        <v>0</v>
      </c>
      <c r="S125" s="369">
        <f t="shared" si="30"/>
        <v>0</v>
      </c>
      <c r="T125" s="369">
        <f t="shared" si="30"/>
        <v>1</v>
      </c>
      <c r="U125" s="369">
        <f t="shared" si="30"/>
        <v>1</v>
      </c>
      <c r="V125" s="369">
        <f t="shared" si="30"/>
        <v>2</v>
      </c>
      <c r="W125" s="369">
        <f t="shared" si="30"/>
        <v>7</v>
      </c>
      <c r="X125" s="369">
        <f t="shared" si="30"/>
        <v>3</v>
      </c>
      <c r="Y125" s="369">
        <f t="shared" si="30"/>
        <v>15</v>
      </c>
      <c r="Z125" s="369">
        <f t="shared" si="30"/>
        <v>19</v>
      </c>
      <c r="AA125" s="369">
        <f t="shared" si="30"/>
        <v>35</v>
      </c>
      <c r="AB125" s="369">
        <f t="shared" si="30"/>
        <v>42</v>
      </c>
      <c r="AC125" s="369">
        <f t="shared" si="30"/>
        <v>50</v>
      </c>
      <c r="AD125" s="369">
        <f t="shared" si="30"/>
        <v>54</v>
      </c>
      <c r="AE125" s="369">
        <f t="shared" si="30"/>
        <v>46</v>
      </c>
      <c r="AF125" s="369">
        <f t="shared" si="30"/>
        <v>23</v>
      </c>
      <c r="AG125" s="369">
        <f t="shared" si="30"/>
        <v>0</v>
      </c>
      <c r="AJ125" s="349"/>
      <c r="AK125" s="356">
        <v>9200</v>
      </c>
      <c r="AL125" s="356"/>
      <c r="AM125" s="362" t="s">
        <v>391</v>
      </c>
      <c r="AN125" s="365" t="s">
        <v>136</v>
      </c>
      <c r="AO125" s="380">
        <f t="shared" si="15"/>
        <v>264</v>
      </c>
      <c r="AP125" s="384">
        <f t="shared" ref="AP125:BO126" si="31">AP127+AP129+AP131+AP133+AP135+AP137+AP139+AP141</f>
        <v>0</v>
      </c>
      <c r="AQ125" s="388">
        <f t="shared" si="31"/>
        <v>0</v>
      </c>
      <c r="AR125" s="388">
        <f t="shared" si="31"/>
        <v>0</v>
      </c>
      <c r="AS125" s="388">
        <f t="shared" si="31"/>
        <v>0</v>
      </c>
      <c r="AT125" s="388">
        <f t="shared" si="31"/>
        <v>0</v>
      </c>
      <c r="AU125" s="388">
        <f t="shared" si="31"/>
        <v>0</v>
      </c>
      <c r="AV125" s="388">
        <f t="shared" si="31"/>
        <v>0</v>
      </c>
      <c r="AW125" s="388">
        <f t="shared" si="31"/>
        <v>0</v>
      </c>
      <c r="AX125" s="388">
        <f t="shared" si="31"/>
        <v>0</v>
      </c>
      <c r="AY125" s="388">
        <f t="shared" si="31"/>
        <v>1</v>
      </c>
      <c r="AZ125" s="388">
        <f t="shared" si="31"/>
        <v>1</v>
      </c>
      <c r="BA125" s="388">
        <f t="shared" si="31"/>
        <v>0</v>
      </c>
      <c r="BB125" s="388">
        <f t="shared" si="31"/>
        <v>0</v>
      </c>
      <c r="BC125" s="388">
        <f t="shared" si="31"/>
        <v>1</v>
      </c>
      <c r="BD125" s="388">
        <f t="shared" si="31"/>
        <v>2</v>
      </c>
      <c r="BE125" s="388">
        <f t="shared" si="31"/>
        <v>4</v>
      </c>
      <c r="BF125" s="388">
        <f t="shared" si="31"/>
        <v>5</v>
      </c>
      <c r="BG125" s="388">
        <f t="shared" si="31"/>
        <v>11</v>
      </c>
      <c r="BH125" s="388">
        <f t="shared" si="31"/>
        <v>12</v>
      </c>
      <c r="BI125" s="388">
        <f t="shared" si="31"/>
        <v>36</v>
      </c>
      <c r="BJ125" s="388">
        <f t="shared" si="31"/>
        <v>38</v>
      </c>
      <c r="BK125" s="388">
        <f t="shared" si="31"/>
        <v>40</v>
      </c>
      <c r="BL125" s="388">
        <f t="shared" si="31"/>
        <v>59</v>
      </c>
      <c r="BM125" s="388">
        <f t="shared" si="31"/>
        <v>41</v>
      </c>
      <c r="BN125" s="388">
        <f t="shared" si="31"/>
        <v>13</v>
      </c>
      <c r="BO125" s="380">
        <f t="shared" si="31"/>
        <v>0</v>
      </c>
      <c r="BQ125" s="349"/>
      <c r="BR125" s="356">
        <v>9200</v>
      </c>
      <c r="BS125" s="356"/>
      <c r="BT125" s="362" t="s">
        <v>391</v>
      </c>
      <c r="BU125" s="365" t="s">
        <v>136</v>
      </c>
      <c r="BV125" s="401">
        <v>250</v>
      </c>
      <c r="BW125" s="406" t="s">
        <v>38</v>
      </c>
      <c r="BX125" s="410" t="s">
        <v>38</v>
      </c>
      <c r="BY125" s="410" t="s">
        <v>38</v>
      </c>
      <c r="BZ125" s="410" t="s">
        <v>38</v>
      </c>
      <c r="CA125" s="414" t="s">
        <v>38</v>
      </c>
      <c r="CB125" s="406" t="s">
        <v>38</v>
      </c>
      <c r="CC125" s="410" t="s">
        <v>38</v>
      </c>
      <c r="CD125" s="410" t="s">
        <v>38</v>
      </c>
      <c r="CE125" s="410" t="s">
        <v>38</v>
      </c>
      <c r="CF125" s="410" t="s">
        <v>38</v>
      </c>
      <c r="CG125" s="410">
        <v>1</v>
      </c>
      <c r="CH125" s="410">
        <v>1</v>
      </c>
      <c r="CI125" s="410">
        <v>1</v>
      </c>
      <c r="CJ125" s="410" t="s">
        <v>38</v>
      </c>
      <c r="CK125" s="410">
        <v>3</v>
      </c>
      <c r="CL125" s="410">
        <v>2</v>
      </c>
      <c r="CM125" s="410">
        <v>7</v>
      </c>
      <c r="CN125" s="410">
        <v>10</v>
      </c>
      <c r="CO125" s="410">
        <v>13</v>
      </c>
      <c r="CP125" s="410">
        <v>23</v>
      </c>
      <c r="CQ125" s="410">
        <v>32</v>
      </c>
      <c r="CR125" s="410">
        <v>42</v>
      </c>
      <c r="CS125" s="410">
        <v>53</v>
      </c>
      <c r="CT125" s="410">
        <v>44</v>
      </c>
      <c r="CU125" s="410">
        <v>18</v>
      </c>
      <c r="CV125" s="410" t="s">
        <v>38</v>
      </c>
      <c r="CW125" s="426" t="s">
        <v>38</v>
      </c>
      <c r="CZ125" s="349"/>
      <c r="DA125" s="356">
        <v>9200</v>
      </c>
      <c r="DB125" s="356"/>
      <c r="DC125" s="362" t="s">
        <v>391</v>
      </c>
      <c r="DD125" s="365" t="s">
        <v>136</v>
      </c>
      <c r="DE125" s="401">
        <v>268</v>
      </c>
      <c r="DF125" s="406" t="s">
        <v>38</v>
      </c>
      <c r="DG125" s="410" t="s">
        <v>38</v>
      </c>
      <c r="DH125" s="410" t="s">
        <v>38</v>
      </c>
      <c r="DI125" s="410" t="s">
        <v>38</v>
      </c>
      <c r="DJ125" s="414" t="s">
        <v>38</v>
      </c>
      <c r="DK125" s="406" t="s">
        <v>38</v>
      </c>
      <c r="DL125" s="410" t="s">
        <v>38</v>
      </c>
      <c r="DM125" s="410" t="s">
        <v>38</v>
      </c>
      <c r="DN125" s="410" t="s">
        <v>38</v>
      </c>
      <c r="DO125" s="410" t="s">
        <v>38</v>
      </c>
      <c r="DP125" s="410" t="s">
        <v>38</v>
      </c>
      <c r="DQ125" s="410" t="s">
        <v>38</v>
      </c>
      <c r="DR125" s="410">
        <v>1</v>
      </c>
      <c r="DS125" s="410" t="s">
        <v>38</v>
      </c>
      <c r="DT125" s="410">
        <v>5</v>
      </c>
      <c r="DU125" s="410">
        <v>4</v>
      </c>
      <c r="DV125" s="410">
        <v>4</v>
      </c>
      <c r="DW125" s="410">
        <v>16</v>
      </c>
      <c r="DX125" s="410">
        <v>24</v>
      </c>
      <c r="DY125" s="410">
        <v>26</v>
      </c>
      <c r="DZ125" s="410">
        <v>29</v>
      </c>
      <c r="EA125" s="410">
        <v>58</v>
      </c>
      <c r="EB125" s="410">
        <v>56</v>
      </c>
      <c r="EC125" s="410">
        <v>31</v>
      </c>
      <c r="ED125" s="410">
        <v>13</v>
      </c>
      <c r="EE125" s="410">
        <v>1</v>
      </c>
      <c r="EF125" s="426" t="s">
        <v>38</v>
      </c>
      <c r="EH125" s="349"/>
      <c r="EI125" s="356">
        <v>9200</v>
      </c>
      <c r="EJ125" s="356"/>
      <c r="EK125" s="362" t="s">
        <v>391</v>
      </c>
      <c r="EL125" s="365" t="s">
        <v>136</v>
      </c>
      <c r="EM125" s="429">
        <v>331</v>
      </c>
      <c r="EN125" s="432" t="s">
        <v>38</v>
      </c>
      <c r="EO125" s="435" t="s">
        <v>38</v>
      </c>
      <c r="EP125" s="435" t="s">
        <v>38</v>
      </c>
      <c r="EQ125" s="435">
        <v>1</v>
      </c>
      <c r="ER125" s="426" t="s">
        <v>38</v>
      </c>
      <c r="ES125" s="432">
        <v>1</v>
      </c>
      <c r="ET125" s="435" t="s">
        <v>38</v>
      </c>
      <c r="EU125" s="435" t="s">
        <v>38</v>
      </c>
      <c r="EV125" s="435">
        <v>1</v>
      </c>
      <c r="EW125" s="435" t="s">
        <v>38</v>
      </c>
      <c r="EX125" s="435" t="s">
        <v>38</v>
      </c>
      <c r="EY125" s="435" t="s">
        <v>38</v>
      </c>
      <c r="EZ125" s="435">
        <v>2</v>
      </c>
      <c r="FA125" s="435">
        <v>3</v>
      </c>
      <c r="FB125" s="435">
        <v>3</v>
      </c>
      <c r="FC125" s="435">
        <v>10</v>
      </c>
      <c r="FD125" s="435">
        <v>10</v>
      </c>
      <c r="FE125" s="435">
        <v>16</v>
      </c>
      <c r="FF125" s="435">
        <v>30</v>
      </c>
      <c r="FG125" s="435">
        <v>25</v>
      </c>
      <c r="FH125" s="435">
        <v>46</v>
      </c>
      <c r="FI125" s="435">
        <v>73</v>
      </c>
      <c r="FJ125" s="435">
        <v>58</v>
      </c>
      <c r="FK125" s="435">
        <v>41</v>
      </c>
      <c r="FL125" s="435">
        <v>10</v>
      </c>
      <c r="FM125" s="435">
        <v>2</v>
      </c>
      <c r="FN125" s="426" t="s">
        <v>38</v>
      </c>
      <c r="FP125" s="349"/>
      <c r="FQ125" s="356">
        <v>9200</v>
      </c>
      <c r="FR125" s="356"/>
      <c r="FS125" s="362" t="s">
        <v>391</v>
      </c>
      <c r="FT125" s="365" t="s">
        <v>136</v>
      </c>
      <c r="FU125" s="401">
        <v>307</v>
      </c>
      <c r="FV125" s="406" t="s">
        <v>38</v>
      </c>
      <c r="FW125" s="410" t="s">
        <v>38</v>
      </c>
      <c r="FX125" s="410" t="s">
        <v>38</v>
      </c>
      <c r="FY125" s="410" t="s">
        <v>38</v>
      </c>
      <c r="FZ125" s="414" t="s">
        <v>38</v>
      </c>
      <c r="GA125" s="406" t="s">
        <v>38</v>
      </c>
      <c r="GB125" s="410" t="s">
        <v>38</v>
      </c>
      <c r="GC125" s="410" t="s">
        <v>38</v>
      </c>
      <c r="GD125" s="410" t="s">
        <v>38</v>
      </c>
      <c r="GE125" s="410" t="s">
        <v>38</v>
      </c>
      <c r="GF125" s="410" t="s">
        <v>38</v>
      </c>
      <c r="GG125" s="410" t="s">
        <v>38</v>
      </c>
      <c r="GH125" s="410" t="s">
        <v>38</v>
      </c>
      <c r="GI125" s="410">
        <v>1</v>
      </c>
      <c r="GJ125" s="410">
        <v>7</v>
      </c>
      <c r="GK125" s="410">
        <v>10</v>
      </c>
      <c r="GL125" s="410">
        <v>6</v>
      </c>
      <c r="GM125" s="410">
        <v>16</v>
      </c>
      <c r="GN125" s="410">
        <v>31</v>
      </c>
      <c r="GO125" s="410">
        <v>34</v>
      </c>
      <c r="GP125" s="410">
        <v>31</v>
      </c>
      <c r="GQ125" s="410">
        <v>62</v>
      </c>
      <c r="GR125" s="410">
        <v>62</v>
      </c>
      <c r="GS125" s="410">
        <v>31</v>
      </c>
      <c r="GT125" s="410">
        <v>15</v>
      </c>
      <c r="GU125" s="410">
        <v>1</v>
      </c>
      <c r="GV125" s="426" t="s">
        <v>38</v>
      </c>
      <c r="GX125" s="349"/>
      <c r="GY125" s="356">
        <v>9200</v>
      </c>
      <c r="GZ125" s="356"/>
      <c r="HA125" s="362" t="s">
        <v>391</v>
      </c>
      <c r="HB125" s="365" t="s">
        <v>136</v>
      </c>
      <c r="HC125" s="401">
        <v>258</v>
      </c>
      <c r="HD125" s="406" t="s">
        <v>38</v>
      </c>
      <c r="HE125" s="410" t="s">
        <v>38</v>
      </c>
      <c r="HF125" s="410" t="s">
        <v>38</v>
      </c>
      <c r="HG125" s="410" t="s">
        <v>38</v>
      </c>
      <c r="HH125" s="414" t="s">
        <v>38</v>
      </c>
      <c r="HI125" s="418" t="s">
        <v>38</v>
      </c>
      <c r="HJ125" s="410" t="s">
        <v>38</v>
      </c>
      <c r="HK125" s="410" t="s">
        <v>38</v>
      </c>
      <c r="HL125" s="410" t="s">
        <v>38</v>
      </c>
      <c r="HM125" s="410" t="s">
        <v>38</v>
      </c>
      <c r="HN125" s="410" t="s">
        <v>38</v>
      </c>
      <c r="HO125" s="410" t="s">
        <v>38</v>
      </c>
      <c r="HP125" s="410">
        <v>1</v>
      </c>
      <c r="HQ125" s="410">
        <v>2</v>
      </c>
      <c r="HR125" s="410">
        <v>2</v>
      </c>
      <c r="HS125" s="410">
        <v>4</v>
      </c>
      <c r="HT125" s="410">
        <v>8</v>
      </c>
      <c r="HU125" s="410">
        <v>16</v>
      </c>
      <c r="HV125" s="410">
        <v>26</v>
      </c>
      <c r="HW125" s="410">
        <v>27</v>
      </c>
      <c r="HX125" s="410">
        <v>37</v>
      </c>
      <c r="HY125" s="410">
        <v>55</v>
      </c>
      <c r="HZ125" s="410">
        <v>50</v>
      </c>
      <c r="IA125" s="410">
        <v>26</v>
      </c>
      <c r="IB125" s="410">
        <v>4</v>
      </c>
      <c r="IC125" s="410" t="s">
        <v>38</v>
      </c>
      <c r="ID125" s="426" t="s">
        <v>38</v>
      </c>
      <c r="IF125" s="349"/>
      <c r="IG125" s="356">
        <v>9200</v>
      </c>
      <c r="IH125" s="356"/>
      <c r="II125" s="362" t="s">
        <v>391</v>
      </c>
      <c r="IJ125" s="365" t="s">
        <v>136</v>
      </c>
      <c r="IK125" s="401">
        <v>256</v>
      </c>
      <c r="IL125" s="406" t="s">
        <v>38</v>
      </c>
      <c r="IM125" s="410" t="s">
        <v>38</v>
      </c>
      <c r="IN125" s="410" t="s">
        <v>38</v>
      </c>
      <c r="IO125" s="410" t="s">
        <v>38</v>
      </c>
      <c r="IP125" s="414" t="s">
        <v>38</v>
      </c>
      <c r="IQ125" s="418" t="s">
        <v>38</v>
      </c>
      <c r="IR125" s="410" t="s">
        <v>38</v>
      </c>
      <c r="IS125" s="410" t="s">
        <v>38</v>
      </c>
      <c r="IT125" s="410" t="s">
        <v>38</v>
      </c>
      <c r="IU125" s="410" t="s">
        <v>38</v>
      </c>
      <c r="IV125" s="410" t="s">
        <v>38</v>
      </c>
      <c r="IW125" s="410" t="s">
        <v>38</v>
      </c>
      <c r="IX125" s="410" t="s">
        <v>38</v>
      </c>
      <c r="IY125" s="410">
        <v>1</v>
      </c>
      <c r="IZ125" s="410">
        <v>4</v>
      </c>
      <c r="JA125" s="410">
        <v>2</v>
      </c>
      <c r="JB125" s="410">
        <v>10</v>
      </c>
      <c r="JC125" s="410">
        <v>18</v>
      </c>
      <c r="JD125" s="410">
        <v>21</v>
      </c>
      <c r="JE125" s="410">
        <v>27</v>
      </c>
      <c r="JF125" s="410">
        <v>38</v>
      </c>
      <c r="JG125" s="410">
        <v>50</v>
      </c>
      <c r="JH125" s="410">
        <v>48</v>
      </c>
      <c r="JI125" s="410">
        <v>26</v>
      </c>
      <c r="JJ125" s="410">
        <v>9</v>
      </c>
      <c r="JK125" s="410">
        <v>2</v>
      </c>
      <c r="JL125" s="426" t="s">
        <v>38</v>
      </c>
      <c r="JN125" s="349"/>
      <c r="JO125" s="356">
        <v>9200</v>
      </c>
      <c r="JP125" s="356"/>
      <c r="JQ125" s="362" t="s">
        <v>391</v>
      </c>
      <c r="JR125" s="365" t="s">
        <v>136</v>
      </c>
      <c r="JS125" s="401">
        <v>269</v>
      </c>
      <c r="JT125" s="406" t="s">
        <v>38</v>
      </c>
      <c r="JU125" s="410" t="s">
        <v>38</v>
      </c>
      <c r="JV125" s="410" t="s">
        <v>38</v>
      </c>
      <c r="JW125" s="410" t="s">
        <v>38</v>
      </c>
      <c r="JX125" s="414" t="s">
        <v>38</v>
      </c>
      <c r="JY125" s="418" t="s">
        <v>38</v>
      </c>
      <c r="JZ125" s="410" t="s">
        <v>38</v>
      </c>
      <c r="KA125" s="410" t="s">
        <v>38</v>
      </c>
      <c r="KB125" s="410">
        <v>1</v>
      </c>
      <c r="KC125" s="410" t="s">
        <v>38</v>
      </c>
      <c r="KD125" s="410">
        <v>1</v>
      </c>
      <c r="KE125" s="410">
        <v>1</v>
      </c>
      <c r="KF125" s="410" t="s">
        <v>38</v>
      </c>
      <c r="KG125" s="410">
        <v>4</v>
      </c>
      <c r="KH125" s="410">
        <v>3</v>
      </c>
      <c r="KI125" s="410">
        <v>7</v>
      </c>
      <c r="KJ125" s="410">
        <v>9</v>
      </c>
      <c r="KK125" s="410">
        <v>19</v>
      </c>
      <c r="KL125" s="410">
        <v>17</v>
      </c>
      <c r="KM125" s="410">
        <v>25</v>
      </c>
      <c r="KN125" s="410">
        <v>38</v>
      </c>
      <c r="KO125" s="410">
        <v>53</v>
      </c>
      <c r="KP125" s="410">
        <v>58</v>
      </c>
      <c r="KQ125" s="410">
        <v>27</v>
      </c>
      <c r="KR125" s="410">
        <v>6</v>
      </c>
      <c r="KS125" s="410" t="s">
        <v>38</v>
      </c>
      <c r="KT125" s="426" t="s">
        <v>38</v>
      </c>
    </row>
    <row r="126" spans="2:306" ht="18.75" customHeight="1">
      <c r="B126" s="349"/>
      <c r="C126" s="356"/>
      <c r="D126" s="356"/>
      <c r="E126" s="362"/>
      <c r="F126" s="366" t="s">
        <v>17</v>
      </c>
      <c r="G126" s="370">
        <f t="shared" si="14"/>
        <v>357</v>
      </c>
      <c r="H126" s="370">
        <f t="shared" si="30"/>
        <v>0</v>
      </c>
      <c r="I126" s="370">
        <f t="shared" si="30"/>
        <v>0</v>
      </c>
      <c r="J126" s="370">
        <f t="shared" si="30"/>
        <v>0</v>
      </c>
      <c r="K126" s="370">
        <f t="shared" si="30"/>
        <v>0</v>
      </c>
      <c r="L126" s="370">
        <f t="shared" si="30"/>
        <v>0</v>
      </c>
      <c r="M126" s="370">
        <f t="shared" si="30"/>
        <v>0</v>
      </c>
      <c r="N126" s="370">
        <f t="shared" si="30"/>
        <v>0</v>
      </c>
      <c r="O126" s="370">
        <f t="shared" si="30"/>
        <v>0</v>
      </c>
      <c r="P126" s="370">
        <f t="shared" si="30"/>
        <v>0</v>
      </c>
      <c r="Q126" s="370">
        <f t="shared" si="30"/>
        <v>0</v>
      </c>
      <c r="R126" s="370">
        <f t="shared" si="30"/>
        <v>0</v>
      </c>
      <c r="S126" s="370">
        <f t="shared" si="30"/>
        <v>0</v>
      </c>
      <c r="T126" s="370">
        <f t="shared" si="30"/>
        <v>0</v>
      </c>
      <c r="U126" s="370">
        <f t="shared" si="30"/>
        <v>2</v>
      </c>
      <c r="V126" s="370">
        <f t="shared" si="30"/>
        <v>1</v>
      </c>
      <c r="W126" s="370">
        <f t="shared" si="30"/>
        <v>1</v>
      </c>
      <c r="X126" s="370">
        <f t="shared" si="30"/>
        <v>3</v>
      </c>
      <c r="Y126" s="370">
        <f t="shared" si="30"/>
        <v>3</v>
      </c>
      <c r="Z126" s="370">
        <f t="shared" si="30"/>
        <v>7</v>
      </c>
      <c r="AA126" s="370">
        <f t="shared" si="30"/>
        <v>12</v>
      </c>
      <c r="AB126" s="370">
        <f t="shared" si="30"/>
        <v>23</v>
      </c>
      <c r="AC126" s="370">
        <f t="shared" si="30"/>
        <v>47</v>
      </c>
      <c r="AD126" s="370">
        <f t="shared" si="30"/>
        <v>88</v>
      </c>
      <c r="AE126" s="370">
        <f t="shared" si="30"/>
        <v>96</v>
      </c>
      <c r="AF126" s="370">
        <f t="shared" si="30"/>
        <v>74</v>
      </c>
      <c r="AG126" s="370">
        <f t="shared" si="30"/>
        <v>0</v>
      </c>
      <c r="AJ126" s="349"/>
      <c r="AK126" s="356"/>
      <c r="AL126" s="356"/>
      <c r="AM126" s="362"/>
      <c r="AN126" s="366" t="s">
        <v>17</v>
      </c>
      <c r="AO126" s="381">
        <f t="shared" si="15"/>
        <v>337</v>
      </c>
      <c r="AP126" s="385">
        <f t="shared" si="31"/>
        <v>0</v>
      </c>
      <c r="AQ126" s="389">
        <f t="shared" si="31"/>
        <v>0</v>
      </c>
      <c r="AR126" s="389">
        <f t="shared" si="31"/>
        <v>0</v>
      </c>
      <c r="AS126" s="389">
        <f t="shared" si="31"/>
        <v>0</v>
      </c>
      <c r="AT126" s="389">
        <f t="shared" si="31"/>
        <v>0</v>
      </c>
      <c r="AU126" s="389">
        <f t="shared" si="31"/>
        <v>0</v>
      </c>
      <c r="AV126" s="389">
        <f t="shared" si="31"/>
        <v>0</v>
      </c>
      <c r="AW126" s="389">
        <f t="shared" si="31"/>
        <v>0</v>
      </c>
      <c r="AX126" s="389">
        <f t="shared" si="31"/>
        <v>0</v>
      </c>
      <c r="AY126" s="389">
        <f t="shared" si="31"/>
        <v>0</v>
      </c>
      <c r="AZ126" s="389">
        <f t="shared" si="31"/>
        <v>1</v>
      </c>
      <c r="BA126" s="389">
        <f t="shared" si="31"/>
        <v>0</v>
      </c>
      <c r="BB126" s="389">
        <f t="shared" si="31"/>
        <v>0</v>
      </c>
      <c r="BC126" s="389">
        <f t="shared" si="31"/>
        <v>1</v>
      </c>
      <c r="BD126" s="389">
        <f t="shared" si="31"/>
        <v>0</v>
      </c>
      <c r="BE126" s="389">
        <f t="shared" si="31"/>
        <v>1</v>
      </c>
      <c r="BF126" s="389">
        <f t="shared" si="31"/>
        <v>2</v>
      </c>
      <c r="BG126" s="389">
        <f t="shared" si="31"/>
        <v>3</v>
      </c>
      <c r="BH126" s="389">
        <f t="shared" si="31"/>
        <v>10</v>
      </c>
      <c r="BI126" s="389">
        <f t="shared" si="31"/>
        <v>12</v>
      </c>
      <c r="BJ126" s="389">
        <f t="shared" si="31"/>
        <v>26</v>
      </c>
      <c r="BK126" s="389">
        <f t="shared" si="31"/>
        <v>39</v>
      </c>
      <c r="BL126" s="389">
        <f t="shared" si="31"/>
        <v>76</v>
      </c>
      <c r="BM126" s="389">
        <f t="shared" si="31"/>
        <v>90</v>
      </c>
      <c r="BN126" s="389">
        <f t="shared" si="31"/>
        <v>76</v>
      </c>
      <c r="BO126" s="381">
        <f t="shared" si="31"/>
        <v>0</v>
      </c>
      <c r="BQ126" s="349"/>
      <c r="BR126" s="356"/>
      <c r="BS126" s="356"/>
      <c r="BT126" s="362"/>
      <c r="BU126" s="366" t="s">
        <v>17</v>
      </c>
      <c r="BV126" s="402">
        <v>364</v>
      </c>
      <c r="BW126" s="405" t="s">
        <v>38</v>
      </c>
      <c r="BX126" s="409" t="s">
        <v>38</v>
      </c>
      <c r="BY126" s="409" t="s">
        <v>38</v>
      </c>
      <c r="BZ126" s="409" t="s">
        <v>38</v>
      </c>
      <c r="CA126" s="413" t="s">
        <v>38</v>
      </c>
      <c r="CB126" s="405" t="s">
        <v>38</v>
      </c>
      <c r="CC126" s="409" t="s">
        <v>38</v>
      </c>
      <c r="CD126" s="409" t="s">
        <v>38</v>
      </c>
      <c r="CE126" s="409" t="s">
        <v>38</v>
      </c>
      <c r="CF126" s="409" t="s">
        <v>38</v>
      </c>
      <c r="CG126" s="409" t="s">
        <v>38</v>
      </c>
      <c r="CH126" s="409">
        <v>2</v>
      </c>
      <c r="CI126" s="409">
        <v>1</v>
      </c>
      <c r="CJ126" s="409" t="s">
        <v>38</v>
      </c>
      <c r="CK126" s="409" t="s">
        <v>38</v>
      </c>
      <c r="CL126" s="409">
        <v>2</v>
      </c>
      <c r="CM126" s="409">
        <v>2</v>
      </c>
      <c r="CN126" s="409">
        <v>2</v>
      </c>
      <c r="CO126" s="409">
        <v>9</v>
      </c>
      <c r="CP126" s="409">
        <v>19</v>
      </c>
      <c r="CQ126" s="409">
        <v>25</v>
      </c>
      <c r="CR126" s="409">
        <v>49</v>
      </c>
      <c r="CS126" s="409">
        <v>85</v>
      </c>
      <c r="CT126" s="409">
        <v>100</v>
      </c>
      <c r="CU126" s="409">
        <v>68</v>
      </c>
      <c r="CV126" s="409" t="s">
        <v>38</v>
      </c>
      <c r="CW126" s="425" t="s">
        <v>38</v>
      </c>
      <c r="CZ126" s="349"/>
      <c r="DA126" s="356"/>
      <c r="DB126" s="356"/>
      <c r="DC126" s="362"/>
      <c r="DD126" s="366" t="s">
        <v>17</v>
      </c>
      <c r="DE126" s="402">
        <v>335</v>
      </c>
      <c r="DF126" s="405" t="s">
        <v>38</v>
      </c>
      <c r="DG126" s="409" t="s">
        <v>38</v>
      </c>
      <c r="DH126" s="409" t="s">
        <v>38</v>
      </c>
      <c r="DI126" s="409" t="s">
        <v>38</v>
      </c>
      <c r="DJ126" s="413" t="s">
        <v>38</v>
      </c>
      <c r="DK126" s="405" t="s">
        <v>38</v>
      </c>
      <c r="DL126" s="409" t="s">
        <v>38</v>
      </c>
      <c r="DM126" s="409" t="s">
        <v>38</v>
      </c>
      <c r="DN126" s="409" t="s">
        <v>38</v>
      </c>
      <c r="DO126" s="409" t="s">
        <v>38</v>
      </c>
      <c r="DP126" s="409" t="s">
        <v>38</v>
      </c>
      <c r="DQ126" s="409" t="s">
        <v>38</v>
      </c>
      <c r="DR126" s="409" t="s">
        <v>38</v>
      </c>
      <c r="DS126" s="409" t="s">
        <v>38</v>
      </c>
      <c r="DT126" s="409" t="s">
        <v>38</v>
      </c>
      <c r="DU126" s="409" t="s">
        <v>38</v>
      </c>
      <c r="DV126" s="409">
        <v>4</v>
      </c>
      <c r="DW126" s="409">
        <v>1</v>
      </c>
      <c r="DX126" s="409">
        <v>5</v>
      </c>
      <c r="DY126" s="409">
        <v>15</v>
      </c>
      <c r="DZ126" s="409">
        <v>28</v>
      </c>
      <c r="EA126" s="409">
        <v>50</v>
      </c>
      <c r="EB126" s="409">
        <v>82</v>
      </c>
      <c r="EC126" s="409">
        <v>90</v>
      </c>
      <c r="ED126" s="409">
        <v>46</v>
      </c>
      <c r="EE126" s="409">
        <v>14</v>
      </c>
      <c r="EF126" s="425" t="s">
        <v>38</v>
      </c>
      <c r="EH126" s="349"/>
      <c r="EI126" s="356"/>
      <c r="EJ126" s="356"/>
      <c r="EK126" s="362"/>
      <c r="EL126" s="366" t="s">
        <v>17</v>
      </c>
      <c r="EM126" s="428">
        <v>331</v>
      </c>
      <c r="EN126" s="431" t="s">
        <v>38</v>
      </c>
      <c r="EO126" s="434" t="s">
        <v>38</v>
      </c>
      <c r="EP126" s="434" t="s">
        <v>38</v>
      </c>
      <c r="EQ126" s="434" t="s">
        <v>38</v>
      </c>
      <c r="ER126" s="425" t="s">
        <v>38</v>
      </c>
      <c r="ES126" s="431" t="s">
        <v>38</v>
      </c>
      <c r="ET126" s="434" t="s">
        <v>38</v>
      </c>
      <c r="EU126" s="434" t="s">
        <v>38</v>
      </c>
      <c r="EV126" s="434" t="s">
        <v>38</v>
      </c>
      <c r="EW126" s="434" t="s">
        <v>38</v>
      </c>
      <c r="EX126" s="434" t="s">
        <v>38</v>
      </c>
      <c r="EY126" s="434" t="s">
        <v>38</v>
      </c>
      <c r="EZ126" s="434" t="s">
        <v>38</v>
      </c>
      <c r="FA126" s="434">
        <v>1</v>
      </c>
      <c r="FB126" s="434" t="s">
        <v>38</v>
      </c>
      <c r="FC126" s="434">
        <v>2</v>
      </c>
      <c r="FD126" s="434">
        <v>4</v>
      </c>
      <c r="FE126" s="434">
        <v>2</v>
      </c>
      <c r="FF126" s="434">
        <v>8</v>
      </c>
      <c r="FG126" s="434">
        <v>17</v>
      </c>
      <c r="FH126" s="434">
        <v>29</v>
      </c>
      <c r="FI126" s="434">
        <v>53</v>
      </c>
      <c r="FJ126" s="434">
        <v>75</v>
      </c>
      <c r="FK126" s="434">
        <v>70</v>
      </c>
      <c r="FL126" s="434">
        <v>62</v>
      </c>
      <c r="FM126" s="434">
        <v>8</v>
      </c>
      <c r="FN126" s="425" t="s">
        <v>38</v>
      </c>
      <c r="FP126" s="349"/>
      <c r="FQ126" s="356"/>
      <c r="FR126" s="356"/>
      <c r="FS126" s="362"/>
      <c r="FT126" s="366" t="s">
        <v>17</v>
      </c>
      <c r="FU126" s="402">
        <v>309</v>
      </c>
      <c r="FV126" s="405">
        <v>1</v>
      </c>
      <c r="FW126" s="409" t="s">
        <v>38</v>
      </c>
      <c r="FX126" s="409" t="s">
        <v>38</v>
      </c>
      <c r="FY126" s="409" t="s">
        <v>38</v>
      </c>
      <c r="FZ126" s="413" t="s">
        <v>38</v>
      </c>
      <c r="GA126" s="405">
        <v>1</v>
      </c>
      <c r="GB126" s="409" t="s">
        <v>38</v>
      </c>
      <c r="GC126" s="409" t="s">
        <v>38</v>
      </c>
      <c r="GD126" s="409" t="s">
        <v>38</v>
      </c>
      <c r="GE126" s="409" t="s">
        <v>38</v>
      </c>
      <c r="GF126" s="409" t="s">
        <v>38</v>
      </c>
      <c r="GG126" s="409" t="s">
        <v>38</v>
      </c>
      <c r="GH126" s="409" t="s">
        <v>38</v>
      </c>
      <c r="GI126" s="409">
        <v>1</v>
      </c>
      <c r="GJ126" s="409">
        <v>5</v>
      </c>
      <c r="GK126" s="409">
        <v>1</v>
      </c>
      <c r="GL126" s="409">
        <v>1</v>
      </c>
      <c r="GM126" s="409">
        <v>5</v>
      </c>
      <c r="GN126" s="409">
        <v>8</v>
      </c>
      <c r="GO126" s="409">
        <v>14</v>
      </c>
      <c r="GP126" s="409">
        <v>20</v>
      </c>
      <c r="GQ126" s="409">
        <v>57</v>
      </c>
      <c r="GR126" s="409">
        <v>69</v>
      </c>
      <c r="GS126" s="409">
        <v>78</v>
      </c>
      <c r="GT126" s="409">
        <v>43</v>
      </c>
      <c r="GU126" s="409">
        <v>6</v>
      </c>
      <c r="GV126" s="425" t="s">
        <v>38</v>
      </c>
      <c r="GX126" s="349"/>
      <c r="GY126" s="356"/>
      <c r="GZ126" s="356"/>
      <c r="HA126" s="362"/>
      <c r="HB126" s="366" t="s">
        <v>17</v>
      </c>
      <c r="HC126" s="402">
        <v>307</v>
      </c>
      <c r="HD126" s="405" t="s">
        <v>38</v>
      </c>
      <c r="HE126" s="409" t="s">
        <v>38</v>
      </c>
      <c r="HF126" s="409" t="s">
        <v>38</v>
      </c>
      <c r="HG126" s="409" t="s">
        <v>38</v>
      </c>
      <c r="HH126" s="413" t="s">
        <v>38</v>
      </c>
      <c r="HI126" s="417" t="s">
        <v>38</v>
      </c>
      <c r="HJ126" s="409" t="s">
        <v>38</v>
      </c>
      <c r="HK126" s="409" t="s">
        <v>38</v>
      </c>
      <c r="HL126" s="409" t="s">
        <v>38</v>
      </c>
      <c r="HM126" s="409" t="s">
        <v>38</v>
      </c>
      <c r="HN126" s="409" t="s">
        <v>38</v>
      </c>
      <c r="HO126" s="409" t="s">
        <v>38</v>
      </c>
      <c r="HP126" s="409" t="s">
        <v>38</v>
      </c>
      <c r="HQ126" s="409">
        <v>1</v>
      </c>
      <c r="HR126" s="409" t="s">
        <v>38</v>
      </c>
      <c r="HS126" s="409">
        <v>1</v>
      </c>
      <c r="HT126" s="409" t="s">
        <v>38</v>
      </c>
      <c r="HU126" s="409">
        <v>2</v>
      </c>
      <c r="HV126" s="409">
        <v>6</v>
      </c>
      <c r="HW126" s="409">
        <v>18</v>
      </c>
      <c r="HX126" s="409">
        <v>25</v>
      </c>
      <c r="HY126" s="409">
        <v>58</v>
      </c>
      <c r="HZ126" s="409">
        <v>63</v>
      </c>
      <c r="IA126" s="409">
        <v>84</v>
      </c>
      <c r="IB126" s="409">
        <v>40</v>
      </c>
      <c r="IC126" s="409">
        <v>9</v>
      </c>
      <c r="ID126" s="425" t="s">
        <v>38</v>
      </c>
      <c r="IF126" s="349"/>
      <c r="IG126" s="356"/>
      <c r="IH126" s="356"/>
      <c r="II126" s="362"/>
      <c r="IJ126" s="366" t="s">
        <v>17</v>
      </c>
      <c r="IK126" s="402">
        <v>331</v>
      </c>
      <c r="IL126" s="405" t="s">
        <v>38</v>
      </c>
      <c r="IM126" s="409" t="s">
        <v>38</v>
      </c>
      <c r="IN126" s="409" t="s">
        <v>38</v>
      </c>
      <c r="IO126" s="409" t="s">
        <v>38</v>
      </c>
      <c r="IP126" s="413" t="s">
        <v>38</v>
      </c>
      <c r="IQ126" s="417" t="s">
        <v>38</v>
      </c>
      <c r="IR126" s="409" t="s">
        <v>38</v>
      </c>
      <c r="IS126" s="409" t="s">
        <v>38</v>
      </c>
      <c r="IT126" s="409" t="s">
        <v>38</v>
      </c>
      <c r="IU126" s="409" t="s">
        <v>38</v>
      </c>
      <c r="IV126" s="409" t="s">
        <v>38</v>
      </c>
      <c r="IW126" s="409" t="s">
        <v>38</v>
      </c>
      <c r="IX126" s="409" t="s">
        <v>38</v>
      </c>
      <c r="IY126" s="409" t="s">
        <v>38</v>
      </c>
      <c r="IZ126" s="409">
        <v>1</v>
      </c>
      <c r="JA126" s="409">
        <v>2</v>
      </c>
      <c r="JB126" s="409">
        <v>1</v>
      </c>
      <c r="JC126" s="409">
        <v>5</v>
      </c>
      <c r="JD126" s="409">
        <v>5</v>
      </c>
      <c r="JE126" s="409">
        <v>16</v>
      </c>
      <c r="JF126" s="409">
        <v>33</v>
      </c>
      <c r="JG126" s="409">
        <v>66</v>
      </c>
      <c r="JH126" s="409">
        <v>80</v>
      </c>
      <c r="JI126" s="409">
        <v>74</v>
      </c>
      <c r="JJ126" s="409">
        <v>43</v>
      </c>
      <c r="JK126" s="409">
        <v>5</v>
      </c>
      <c r="JL126" s="425" t="s">
        <v>38</v>
      </c>
      <c r="JN126" s="349"/>
      <c r="JO126" s="356"/>
      <c r="JP126" s="356"/>
      <c r="JQ126" s="362"/>
      <c r="JR126" s="366" t="s">
        <v>17</v>
      </c>
      <c r="JS126" s="402">
        <v>352</v>
      </c>
      <c r="JT126" s="405" t="s">
        <v>38</v>
      </c>
      <c r="JU126" s="409" t="s">
        <v>38</v>
      </c>
      <c r="JV126" s="409" t="s">
        <v>38</v>
      </c>
      <c r="JW126" s="409" t="s">
        <v>38</v>
      </c>
      <c r="JX126" s="413" t="s">
        <v>38</v>
      </c>
      <c r="JY126" s="417" t="s">
        <v>38</v>
      </c>
      <c r="JZ126" s="409" t="s">
        <v>38</v>
      </c>
      <c r="KA126" s="409" t="s">
        <v>38</v>
      </c>
      <c r="KB126" s="409" t="s">
        <v>38</v>
      </c>
      <c r="KC126" s="409" t="s">
        <v>38</v>
      </c>
      <c r="KD126" s="409" t="s">
        <v>38</v>
      </c>
      <c r="KE126" s="409">
        <v>1</v>
      </c>
      <c r="KF126" s="409" t="s">
        <v>38</v>
      </c>
      <c r="KG126" s="409" t="s">
        <v>38</v>
      </c>
      <c r="KH126" s="409">
        <v>2</v>
      </c>
      <c r="KI126" s="409" t="s">
        <v>38</v>
      </c>
      <c r="KJ126" s="409">
        <v>2</v>
      </c>
      <c r="KK126" s="409">
        <v>2</v>
      </c>
      <c r="KL126" s="409">
        <v>9</v>
      </c>
      <c r="KM126" s="409">
        <v>14</v>
      </c>
      <c r="KN126" s="409">
        <v>31</v>
      </c>
      <c r="KO126" s="409">
        <v>64</v>
      </c>
      <c r="KP126" s="409">
        <v>88</v>
      </c>
      <c r="KQ126" s="409">
        <v>92</v>
      </c>
      <c r="KR126" s="409">
        <v>31</v>
      </c>
      <c r="KS126" s="409">
        <v>16</v>
      </c>
      <c r="KT126" s="425" t="s">
        <v>38</v>
      </c>
    </row>
    <row r="127" spans="2:306" ht="18.75" customHeight="1">
      <c r="B127" s="349"/>
      <c r="C127" s="357" t="s">
        <v>299</v>
      </c>
      <c r="D127" s="356">
        <v>9201</v>
      </c>
      <c r="E127" s="362" t="s">
        <v>393</v>
      </c>
      <c r="F127" s="365" t="s">
        <v>136</v>
      </c>
      <c r="G127" s="369">
        <f t="shared" si="14"/>
        <v>4</v>
      </c>
      <c r="H127" s="369">
        <v>0</v>
      </c>
      <c r="I127" s="369">
        <v>0</v>
      </c>
      <c r="J127" s="369">
        <v>0</v>
      </c>
      <c r="K127" s="369">
        <v>0</v>
      </c>
      <c r="L127" s="369">
        <v>0</v>
      </c>
      <c r="M127" s="369">
        <v>0</v>
      </c>
      <c r="N127" s="369">
        <v>0</v>
      </c>
      <c r="O127" s="369">
        <v>0</v>
      </c>
      <c r="P127" s="369">
        <v>0</v>
      </c>
      <c r="Q127" s="369">
        <v>0</v>
      </c>
      <c r="R127" s="369">
        <v>0</v>
      </c>
      <c r="S127" s="369">
        <v>0</v>
      </c>
      <c r="T127" s="369">
        <v>0</v>
      </c>
      <c r="U127" s="369">
        <v>0</v>
      </c>
      <c r="V127" s="369">
        <v>0</v>
      </c>
      <c r="W127" s="369">
        <v>0</v>
      </c>
      <c r="X127" s="369">
        <v>0</v>
      </c>
      <c r="Y127" s="369">
        <v>0</v>
      </c>
      <c r="Z127" s="369">
        <v>0</v>
      </c>
      <c r="AA127" s="369">
        <v>1</v>
      </c>
      <c r="AB127" s="369">
        <v>0</v>
      </c>
      <c r="AC127" s="369">
        <v>0</v>
      </c>
      <c r="AD127" s="369">
        <v>3</v>
      </c>
      <c r="AE127" s="369">
        <v>0</v>
      </c>
      <c r="AF127" s="369">
        <v>0</v>
      </c>
      <c r="AG127" s="369">
        <v>0</v>
      </c>
      <c r="AJ127" s="349"/>
      <c r="AK127" s="357" t="s">
        <v>299</v>
      </c>
      <c r="AL127" s="356">
        <v>9201</v>
      </c>
      <c r="AM127" s="362" t="s">
        <v>393</v>
      </c>
      <c r="AN127" s="365" t="s">
        <v>136</v>
      </c>
      <c r="AO127" s="380">
        <f t="shared" si="15"/>
        <v>1</v>
      </c>
      <c r="AP127" s="384">
        <v>0</v>
      </c>
      <c r="AQ127" s="388">
        <v>0</v>
      </c>
      <c r="AR127" s="388">
        <v>0</v>
      </c>
      <c r="AS127" s="388">
        <v>0</v>
      </c>
      <c r="AT127" s="388">
        <v>0</v>
      </c>
      <c r="AU127" s="388">
        <v>0</v>
      </c>
      <c r="AV127" s="388">
        <v>0</v>
      </c>
      <c r="AW127" s="388">
        <v>0</v>
      </c>
      <c r="AX127" s="388">
        <v>0</v>
      </c>
      <c r="AY127" s="388">
        <v>0</v>
      </c>
      <c r="AZ127" s="388">
        <v>0</v>
      </c>
      <c r="BA127" s="388">
        <v>0</v>
      </c>
      <c r="BB127" s="388">
        <v>0</v>
      </c>
      <c r="BC127" s="388">
        <v>0</v>
      </c>
      <c r="BD127" s="388">
        <v>0</v>
      </c>
      <c r="BE127" s="388">
        <v>0</v>
      </c>
      <c r="BF127" s="388">
        <v>0</v>
      </c>
      <c r="BG127" s="388">
        <v>0</v>
      </c>
      <c r="BH127" s="388">
        <v>0</v>
      </c>
      <c r="BI127" s="388">
        <v>0</v>
      </c>
      <c r="BJ127" s="388">
        <v>0</v>
      </c>
      <c r="BK127" s="388">
        <v>0</v>
      </c>
      <c r="BL127" s="388">
        <v>1</v>
      </c>
      <c r="BM127" s="388">
        <v>0</v>
      </c>
      <c r="BN127" s="388">
        <v>0</v>
      </c>
      <c r="BO127" s="380">
        <v>0</v>
      </c>
      <c r="BQ127" s="349"/>
      <c r="BR127" s="357" t="s">
        <v>299</v>
      </c>
      <c r="BS127" s="356">
        <v>9201</v>
      </c>
      <c r="BT127" s="362" t="s">
        <v>393</v>
      </c>
      <c r="BU127" s="365" t="s">
        <v>136</v>
      </c>
      <c r="BV127" s="399">
        <v>1</v>
      </c>
      <c r="BW127" s="406" t="s">
        <v>38</v>
      </c>
      <c r="BX127" s="410" t="s">
        <v>38</v>
      </c>
      <c r="BY127" s="410" t="s">
        <v>38</v>
      </c>
      <c r="BZ127" s="410" t="s">
        <v>38</v>
      </c>
      <c r="CA127" s="414" t="s">
        <v>38</v>
      </c>
      <c r="CB127" s="406" t="s">
        <v>38</v>
      </c>
      <c r="CC127" s="410" t="s">
        <v>38</v>
      </c>
      <c r="CD127" s="410" t="s">
        <v>38</v>
      </c>
      <c r="CE127" s="410" t="s">
        <v>38</v>
      </c>
      <c r="CF127" s="410" t="s">
        <v>38</v>
      </c>
      <c r="CG127" s="410" t="s">
        <v>38</v>
      </c>
      <c r="CH127" s="410" t="s">
        <v>38</v>
      </c>
      <c r="CI127" s="410" t="s">
        <v>38</v>
      </c>
      <c r="CJ127" s="410" t="s">
        <v>38</v>
      </c>
      <c r="CK127" s="410" t="s">
        <v>38</v>
      </c>
      <c r="CL127" s="410" t="s">
        <v>38</v>
      </c>
      <c r="CM127" s="410" t="s">
        <v>38</v>
      </c>
      <c r="CN127" s="410" t="s">
        <v>38</v>
      </c>
      <c r="CO127" s="410" t="s">
        <v>38</v>
      </c>
      <c r="CP127" s="410" t="s">
        <v>38</v>
      </c>
      <c r="CQ127" s="410">
        <v>1</v>
      </c>
      <c r="CR127" s="410" t="s">
        <v>38</v>
      </c>
      <c r="CS127" s="410" t="s">
        <v>38</v>
      </c>
      <c r="CT127" s="410" t="s">
        <v>38</v>
      </c>
      <c r="CU127" s="410" t="s">
        <v>38</v>
      </c>
      <c r="CV127" s="410" t="s">
        <v>38</v>
      </c>
      <c r="CW127" s="426" t="s">
        <v>38</v>
      </c>
      <c r="CZ127" s="349"/>
      <c r="DA127" s="357" t="s">
        <v>299</v>
      </c>
      <c r="DB127" s="356">
        <v>9201</v>
      </c>
      <c r="DC127" s="362" t="s">
        <v>393</v>
      </c>
      <c r="DD127" s="365" t="s">
        <v>136</v>
      </c>
      <c r="DE127" s="399">
        <v>3</v>
      </c>
      <c r="DF127" s="406" t="s">
        <v>38</v>
      </c>
      <c r="DG127" s="410" t="s">
        <v>38</v>
      </c>
      <c r="DH127" s="410" t="s">
        <v>38</v>
      </c>
      <c r="DI127" s="410" t="s">
        <v>38</v>
      </c>
      <c r="DJ127" s="414" t="s">
        <v>38</v>
      </c>
      <c r="DK127" s="406" t="s">
        <v>38</v>
      </c>
      <c r="DL127" s="410" t="s">
        <v>38</v>
      </c>
      <c r="DM127" s="410" t="s">
        <v>38</v>
      </c>
      <c r="DN127" s="410" t="s">
        <v>38</v>
      </c>
      <c r="DO127" s="410" t="s">
        <v>38</v>
      </c>
      <c r="DP127" s="410" t="s">
        <v>38</v>
      </c>
      <c r="DQ127" s="410" t="s">
        <v>38</v>
      </c>
      <c r="DR127" s="410" t="s">
        <v>38</v>
      </c>
      <c r="DS127" s="410" t="s">
        <v>38</v>
      </c>
      <c r="DT127" s="410">
        <v>1</v>
      </c>
      <c r="DU127" s="410" t="s">
        <v>38</v>
      </c>
      <c r="DV127" s="410" t="s">
        <v>38</v>
      </c>
      <c r="DW127" s="410" t="s">
        <v>38</v>
      </c>
      <c r="DX127" s="410" t="s">
        <v>38</v>
      </c>
      <c r="DY127" s="410" t="s">
        <v>38</v>
      </c>
      <c r="DZ127" s="410" t="s">
        <v>38</v>
      </c>
      <c r="EA127" s="410">
        <v>2</v>
      </c>
      <c r="EB127" s="410" t="s">
        <v>38</v>
      </c>
      <c r="EC127" s="410" t="s">
        <v>38</v>
      </c>
      <c r="ED127" s="410" t="s">
        <v>38</v>
      </c>
      <c r="EE127" s="410" t="s">
        <v>38</v>
      </c>
      <c r="EF127" s="426" t="s">
        <v>38</v>
      </c>
      <c r="EH127" s="349"/>
      <c r="EI127" s="357" t="s">
        <v>299</v>
      </c>
      <c r="EJ127" s="356">
        <v>9201</v>
      </c>
      <c r="EK127" s="362" t="s">
        <v>393</v>
      </c>
      <c r="EL127" s="365" t="s">
        <v>136</v>
      </c>
      <c r="EM127" s="429">
        <v>2</v>
      </c>
      <c r="EN127" s="432" t="s">
        <v>38</v>
      </c>
      <c r="EO127" s="435" t="s">
        <v>38</v>
      </c>
      <c r="EP127" s="435" t="s">
        <v>38</v>
      </c>
      <c r="EQ127" s="435" t="s">
        <v>38</v>
      </c>
      <c r="ER127" s="426" t="s">
        <v>38</v>
      </c>
      <c r="ES127" s="432" t="s">
        <v>38</v>
      </c>
      <c r="ET127" s="435" t="s">
        <v>38</v>
      </c>
      <c r="EU127" s="435" t="s">
        <v>38</v>
      </c>
      <c r="EV127" s="435" t="s">
        <v>38</v>
      </c>
      <c r="EW127" s="435" t="s">
        <v>38</v>
      </c>
      <c r="EX127" s="435" t="s">
        <v>38</v>
      </c>
      <c r="EY127" s="435" t="s">
        <v>38</v>
      </c>
      <c r="EZ127" s="435" t="s">
        <v>38</v>
      </c>
      <c r="FA127" s="435" t="s">
        <v>38</v>
      </c>
      <c r="FB127" s="435" t="s">
        <v>38</v>
      </c>
      <c r="FC127" s="435" t="s">
        <v>38</v>
      </c>
      <c r="FD127" s="435" t="s">
        <v>38</v>
      </c>
      <c r="FE127" s="435" t="s">
        <v>38</v>
      </c>
      <c r="FF127" s="435" t="s">
        <v>38</v>
      </c>
      <c r="FG127" s="435" t="s">
        <v>38</v>
      </c>
      <c r="FH127" s="435" t="s">
        <v>38</v>
      </c>
      <c r="FI127" s="435">
        <v>1</v>
      </c>
      <c r="FJ127" s="435" t="s">
        <v>38</v>
      </c>
      <c r="FK127" s="435">
        <v>1</v>
      </c>
      <c r="FL127" s="435" t="s">
        <v>38</v>
      </c>
      <c r="FM127" s="435" t="s">
        <v>38</v>
      </c>
      <c r="FN127" s="426" t="s">
        <v>38</v>
      </c>
      <c r="FP127" s="349"/>
      <c r="FQ127" s="357" t="s">
        <v>299</v>
      </c>
      <c r="FR127" s="356">
        <v>9201</v>
      </c>
      <c r="FS127" s="362" t="s">
        <v>393</v>
      </c>
      <c r="FT127" s="365" t="s">
        <v>136</v>
      </c>
      <c r="FU127" s="399">
        <v>1</v>
      </c>
      <c r="FV127" s="406" t="s">
        <v>38</v>
      </c>
      <c r="FW127" s="410" t="s">
        <v>38</v>
      </c>
      <c r="FX127" s="410" t="s">
        <v>38</v>
      </c>
      <c r="FY127" s="410" t="s">
        <v>38</v>
      </c>
      <c r="FZ127" s="414" t="s">
        <v>38</v>
      </c>
      <c r="GA127" s="406" t="s">
        <v>38</v>
      </c>
      <c r="GB127" s="410" t="s">
        <v>38</v>
      </c>
      <c r="GC127" s="410" t="s">
        <v>38</v>
      </c>
      <c r="GD127" s="410" t="s">
        <v>38</v>
      </c>
      <c r="GE127" s="410" t="s">
        <v>38</v>
      </c>
      <c r="GF127" s="410" t="s">
        <v>38</v>
      </c>
      <c r="GG127" s="410" t="s">
        <v>38</v>
      </c>
      <c r="GH127" s="410" t="s">
        <v>38</v>
      </c>
      <c r="GI127" s="410" t="s">
        <v>38</v>
      </c>
      <c r="GJ127" s="410" t="s">
        <v>38</v>
      </c>
      <c r="GK127" s="410" t="s">
        <v>38</v>
      </c>
      <c r="GL127" s="410" t="s">
        <v>38</v>
      </c>
      <c r="GM127" s="410">
        <v>1</v>
      </c>
      <c r="GN127" s="410" t="s">
        <v>38</v>
      </c>
      <c r="GO127" s="410" t="s">
        <v>38</v>
      </c>
      <c r="GP127" s="410" t="s">
        <v>38</v>
      </c>
      <c r="GQ127" s="410" t="s">
        <v>38</v>
      </c>
      <c r="GR127" s="410" t="s">
        <v>38</v>
      </c>
      <c r="GS127" s="410" t="s">
        <v>38</v>
      </c>
      <c r="GT127" s="410" t="s">
        <v>38</v>
      </c>
      <c r="GU127" s="410" t="s">
        <v>38</v>
      </c>
      <c r="GV127" s="426" t="s">
        <v>38</v>
      </c>
      <c r="GX127" s="349"/>
      <c r="GY127" s="357" t="s">
        <v>299</v>
      </c>
      <c r="GZ127" s="356">
        <v>9201</v>
      </c>
      <c r="HA127" s="362" t="s">
        <v>393</v>
      </c>
      <c r="HB127" s="365" t="s">
        <v>136</v>
      </c>
      <c r="HC127" s="399">
        <v>3</v>
      </c>
      <c r="HD127" s="406" t="s">
        <v>38</v>
      </c>
      <c r="HE127" s="410" t="s">
        <v>38</v>
      </c>
      <c r="HF127" s="410" t="s">
        <v>38</v>
      </c>
      <c r="HG127" s="410" t="s">
        <v>38</v>
      </c>
      <c r="HH127" s="414" t="s">
        <v>38</v>
      </c>
      <c r="HI127" s="418" t="s">
        <v>38</v>
      </c>
      <c r="HJ127" s="410" t="s">
        <v>38</v>
      </c>
      <c r="HK127" s="410" t="s">
        <v>38</v>
      </c>
      <c r="HL127" s="410" t="s">
        <v>38</v>
      </c>
      <c r="HM127" s="410" t="s">
        <v>38</v>
      </c>
      <c r="HN127" s="410" t="s">
        <v>38</v>
      </c>
      <c r="HO127" s="410" t="s">
        <v>38</v>
      </c>
      <c r="HP127" s="410" t="s">
        <v>38</v>
      </c>
      <c r="HQ127" s="410" t="s">
        <v>38</v>
      </c>
      <c r="HR127" s="410" t="s">
        <v>38</v>
      </c>
      <c r="HS127" s="410" t="s">
        <v>38</v>
      </c>
      <c r="HT127" s="410" t="s">
        <v>38</v>
      </c>
      <c r="HU127" s="410" t="s">
        <v>38</v>
      </c>
      <c r="HV127" s="410" t="s">
        <v>38</v>
      </c>
      <c r="HW127" s="410" t="s">
        <v>38</v>
      </c>
      <c r="HX127" s="410">
        <v>1</v>
      </c>
      <c r="HY127" s="410">
        <v>2</v>
      </c>
      <c r="HZ127" s="410" t="s">
        <v>38</v>
      </c>
      <c r="IA127" s="410" t="s">
        <v>38</v>
      </c>
      <c r="IB127" s="410" t="s">
        <v>38</v>
      </c>
      <c r="IC127" s="410" t="s">
        <v>38</v>
      </c>
      <c r="ID127" s="426" t="s">
        <v>38</v>
      </c>
      <c r="IF127" s="349"/>
      <c r="IG127" s="357" t="s">
        <v>299</v>
      </c>
      <c r="IH127" s="356">
        <v>9201</v>
      </c>
      <c r="II127" s="362" t="s">
        <v>393</v>
      </c>
      <c r="IJ127" s="365" t="s">
        <v>136</v>
      </c>
      <c r="IK127" s="399">
        <v>2</v>
      </c>
      <c r="IL127" s="406" t="s">
        <v>38</v>
      </c>
      <c r="IM127" s="410" t="s">
        <v>38</v>
      </c>
      <c r="IN127" s="410" t="s">
        <v>38</v>
      </c>
      <c r="IO127" s="410" t="s">
        <v>38</v>
      </c>
      <c r="IP127" s="414" t="s">
        <v>38</v>
      </c>
      <c r="IQ127" s="418" t="s">
        <v>38</v>
      </c>
      <c r="IR127" s="410" t="s">
        <v>38</v>
      </c>
      <c r="IS127" s="410" t="s">
        <v>38</v>
      </c>
      <c r="IT127" s="410" t="s">
        <v>38</v>
      </c>
      <c r="IU127" s="410" t="s">
        <v>38</v>
      </c>
      <c r="IV127" s="410" t="s">
        <v>38</v>
      </c>
      <c r="IW127" s="410" t="s">
        <v>38</v>
      </c>
      <c r="IX127" s="410" t="s">
        <v>38</v>
      </c>
      <c r="IY127" s="410" t="s">
        <v>38</v>
      </c>
      <c r="IZ127" s="410" t="s">
        <v>38</v>
      </c>
      <c r="JA127" s="410" t="s">
        <v>38</v>
      </c>
      <c r="JB127" s="410">
        <v>1</v>
      </c>
      <c r="JC127" s="410" t="s">
        <v>38</v>
      </c>
      <c r="JD127" s="410" t="s">
        <v>38</v>
      </c>
      <c r="JE127" s="410" t="s">
        <v>38</v>
      </c>
      <c r="JF127" s="410">
        <v>1</v>
      </c>
      <c r="JG127" s="410" t="s">
        <v>38</v>
      </c>
      <c r="JH127" s="410" t="s">
        <v>38</v>
      </c>
      <c r="JI127" s="410" t="s">
        <v>38</v>
      </c>
      <c r="JJ127" s="410" t="s">
        <v>38</v>
      </c>
      <c r="JK127" s="410" t="s">
        <v>38</v>
      </c>
      <c r="JL127" s="426" t="s">
        <v>38</v>
      </c>
      <c r="JN127" s="349"/>
      <c r="JO127" s="357" t="s">
        <v>299</v>
      </c>
      <c r="JP127" s="356">
        <v>9201</v>
      </c>
      <c r="JQ127" s="362" t="s">
        <v>393</v>
      </c>
      <c r="JR127" s="365" t="s">
        <v>136</v>
      </c>
      <c r="JS127" s="399">
        <v>3</v>
      </c>
      <c r="JT127" s="406" t="s">
        <v>38</v>
      </c>
      <c r="JU127" s="410" t="s">
        <v>38</v>
      </c>
      <c r="JV127" s="410" t="s">
        <v>38</v>
      </c>
      <c r="JW127" s="410" t="s">
        <v>38</v>
      </c>
      <c r="JX127" s="414" t="s">
        <v>38</v>
      </c>
      <c r="JY127" s="418" t="s">
        <v>38</v>
      </c>
      <c r="JZ127" s="410" t="s">
        <v>38</v>
      </c>
      <c r="KA127" s="410" t="s">
        <v>38</v>
      </c>
      <c r="KB127" s="410" t="s">
        <v>38</v>
      </c>
      <c r="KC127" s="410" t="s">
        <v>38</v>
      </c>
      <c r="KD127" s="410" t="s">
        <v>38</v>
      </c>
      <c r="KE127" s="410" t="s">
        <v>38</v>
      </c>
      <c r="KF127" s="410" t="s">
        <v>38</v>
      </c>
      <c r="KG127" s="410" t="s">
        <v>38</v>
      </c>
      <c r="KH127" s="410" t="s">
        <v>38</v>
      </c>
      <c r="KI127" s="410" t="s">
        <v>38</v>
      </c>
      <c r="KJ127" s="410" t="s">
        <v>38</v>
      </c>
      <c r="KK127" s="410">
        <v>1</v>
      </c>
      <c r="KL127" s="410" t="s">
        <v>38</v>
      </c>
      <c r="KM127" s="410" t="s">
        <v>38</v>
      </c>
      <c r="KN127" s="410">
        <v>1</v>
      </c>
      <c r="KO127" s="410" t="s">
        <v>38</v>
      </c>
      <c r="KP127" s="410" t="s">
        <v>38</v>
      </c>
      <c r="KQ127" s="410">
        <v>1</v>
      </c>
      <c r="KR127" s="410" t="s">
        <v>38</v>
      </c>
      <c r="KS127" s="410" t="s">
        <v>38</v>
      </c>
      <c r="KT127" s="426" t="s">
        <v>38</v>
      </c>
    </row>
    <row r="128" spans="2:306" ht="18.75" customHeight="1">
      <c r="B128" s="349"/>
      <c r="C128" s="357"/>
      <c r="D128" s="356"/>
      <c r="E128" s="362"/>
      <c r="F128" s="366" t="s">
        <v>17</v>
      </c>
      <c r="G128" s="370">
        <f t="shared" si="14"/>
        <v>9</v>
      </c>
      <c r="H128" s="370">
        <v>0</v>
      </c>
      <c r="I128" s="370">
        <v>0</v>
      </c>
      <c r="J128" s="370">
        <v>0</v>
      </c>
      <c r="K128" s="370">
        <v>0</v>
      </c>
      <c r="L128" s="370">
        <v>0</v>
      </c>
      <c r="M128" s="370">
        <v>0</v>
      </c>
      <c r="N128" s="370">
        <v>0</v>
      </c>
      <c r="O128" s="370">
        <v>0</v>
      </c>
      <c r="P128" s="370">
        <v>0</v>
      </c>
      <c r="Q128" s="370">
        <v>0</v>
      </c>
      <c r="R128" s="370">
        <v>0</v>
      </c>
      <c r="S128" s="370">
        <v>0</v>
      </c>
      <c r="T128" s="370">
        <v>0</v>
      </c>
      <c r="U128" s="370">
        <v>0</v>
      </c>
      <c r="V128" s="370">
        <v>0</v>
      </c>
      <c r="W128" s="370">
        <v>0</v>
      </c>
      <c r="X128" s="370">
        <v>0</v>
      </c>
      <c r="Y128" s="370">
        <v>0</v>
      </c>
      <c r="Z128" s="370">
        <v>0</v>
      </c>
      <c r="AA128" s="370"/>
      <c r="AB128" s="370">
        <v>2</v>
      </c>
      <c r="AC128" s="370">
        <v>2</v>
      </c>
      <c r="AD128" s="370">
        <v>1</v>
      </c>
      <c r="AE128" s="370">
        <v>2</v>
      </c>
      <c r="AF128" s="370">
        <v>2</v>
      </c>
      <c r="AG128" s="370">
        <v>0</v>
      </c>
      <c r="AJ128" s="349"/>
      <c r="AK128" s="357"/>
      <c r="AL128" s="356"/>
      <c r="AM128" s="362"/>
      <c r="AN128" s="366" t="s">
        <v>17</v>
      </c>
      <c r="AO128" s="381">
        <f t="shared" si="15"/>
        <v>4</v>
      </c>
      <c r="AP128" s="385">
        <v>0</v>
      </c>
      <c r="AQ128" s="389">
        <v>0</v>
      </c>
      <c r="AR128" s="389">
        <v>0</v>
      </c>
      <c r="AS128" s="389">
        <v>0</v>
      </c>
      <c r="AT128" s="389">
        <v>0</v>
      </c>
      <c r="AU128" s="389">
        <v>0</v>
      </c>
      <c r="AV128" s="389">
        <v>0</v>
      </c>
      <c r="AW128" s="389">
        <v>0</v>
      </c>
      <c r="AX128" s="389">
        <v>0</v>
      </c>
      <c r="AY128" s="389">
        <v>0</v>
      </c>
      <c r="AZ128" s="389">
        <v>0</v>
      </c>
      <c r="BA128" s="389">
        <v>0</v>
      </c>
      <c r="BB128" s="389">
        <v>0</v>
      </c>
      <c r="BC128" s="389">
        <v>0</v>
      </c>
      <c r="BD128" s="389">
        <v>0</v>
      </c>
      <c r="BE128" s="389">
        <v>0</v>
      </c>
      <c r="BF128" s="389">
        <v>0</v>
      </c>
      <c r="BG128" s="389">
        <v>0</v>
      </c>
      <c r="BH128" s="389">
        <v>0</v>
      </c>
      <c r="BI128" s="389">
        <v>0</v>
      </c>
      <c r="BJ128" s="389">
        <v>1</v>
      </c>
      <c r="BK128" s="389">
        <v>0</v>
      </c>
      <c r="BL128" s="389">
        <v>1</v>
      </c>
      <c r="BM128" s="389">
        <v>0</v>
      </c>
      <c r="BN128" s="389">
        <v>2</v>
      </c>
      <c r="BO128" s="381">
        <v>0</v>
      </c>
      <c r="BQ128" s="349"/>
      <c r="BR128" s="357"/>
      <c r="BS128" s="356"/>
      <c r="BT128" s="362"/>
      <c r="BU128" s="366" t="s">
        <v>17</v>
      </c>
      <c r="BV128" s="400">
        <v>4</v>
      </c>
      <c r="BW128" s="405" t="s">
        <v>38</v>
      </c>
      <c r="BX128" s="409" t="s">
        <v>38</v>
      </c>
      <c r="BY128" s="409" t="s">
        <v>38</v>
      </c>
      <c r="BZ128" s="409" t="s">
        <v>38</v>
      </c>
      <c r="CA128" s="413" t="s">
        <v>38</v>
      </c>
      <c r="CB128" s="405" t="s">
        <v>38</v>
      </c>
      <c r="CC128" s="409" t="s">
        <v>38</v>
      </c>
      <c r="CD128" s="409" t="s">
        <v>38</v>
      </c>
      <c r="CE128" s="409" t="s">
        <v>38</v>
      </c>
      <c r="CF128" s="409" t="s">
        <v>38</v>
      </c>
      <c r="CG128" s="409" t="s">
        <v>38</v>
      </c>
      <c r="CH128" s="409" t="s">
        <v>38</v>
      </c>
      <c r="CI128" s="409" t="s">
        <v>38</v>
      </c>
      <c r="CJ128" s="409" t="s">
        <v>38</v>
      </c>
      <c r="CK128" s="409" t="s">
        <v>38</v>
      </c>
      <c r="CL128" s="409" t="s">
        <v>38</v>
      </c>
      <c r="CM128" s="409" t="s">
        <v>38</v>
      </c>
      <c r="CN128" s="409" t="s">
        <v>38</v>
      </c>
      <c r="CO128" s="409" t="s">
        <v>38</v>
      </c>
      <c r="CP128" s="409" t="s">
        <v>38</v>
      </c>
      <c r="CQ128" s="409" t="s">
        <v>38</v>
      </c>
      <c r="CR128" s="409" t="s">
        <v>38</v>
      </c>
      <c r="CS128" s="409">
        <v>1</v>
      </c>
      <c r="CT128" s="409">
        <v>2</v>
      </c>
      <c r="CU128" s="409">
        <v>1</v>
      </c>
      <c r="CV128" s="409" t="s">
        <v>38</v>
      </c>
      <c r="CW128" s="425" t="s">
        <v>38</v>
      </c>
      <c r="CZ128" s="349"/>
      <c r="DA128" s="357"/>
      <c r="DB128" s="356"/>
      <c r="DC128" s="362"/>
      <c r="DD128" s="366" t="s">
        <v>17</v>
      </c>
      <c r="DE128" s="400">
        <v>4</v>
      </c>
      <c r="DF128" s="405" t="s">
        <v>38</v>
      </c>
      <c r="DG128" s="409" t="s">
        <v>38</v>
      </c>
      <c r="DH128" s="409" t="s">
        <v>38</v>
      </c>
      <c r="DI128" s="409" t="s">
        <v>38</v>
      </c>
      <c r="DJ128" s="413" t="s">
        <v>38</v>
      </c>
      <c r="DK128" s="405" t="s">
        <v>38</v>
      </c>
      <c r="DL128" s="409" t="s">
        <v>38</v>
      </c>
      <c r="DM128" s="409" t="s">
        <v>38</v>
      </c>
      <c r="DN128" s="409" t="s">
        <v>38</v>
      </c>
      <c r="DO128" s="409" t="s">
        <v>38</v>
      </c>
      <c r="DP128" s="409" t="s">
        <v>38</v>
      </c>
      <c r="DQ128" s="409" t="s">
        <v>38</v>
      </c>
      <c r="DR128" s="409" t="s">
        <v>38</v>
      </c>
      <c r="DS128" s="409" t="s">
        <v>38</v>
      </c>
      <c r="DT128" s="409" t="s">
        <v>38</v>
      </c>
      <c r="DU128" s="409" t="s">
        <v>38</v>
      </c>
      <c r="DV128" s="409" t="s">
        <v>38</v>
      </c>
      <c r="DW128" s="409" t="s">
        <v>38</v>
      </c>
      <c r="DX128" s="409" t="s">
        <v>38</v>
      </c>
      <c r="DY128" s="409" t="s">
        <v>38</v>
      </c>
      <c r="DZ128" s="409" t="s">
        <v>38</v>
      </c>
      <c r="EA128" s="409" t="s">
        <v>38</v>
      </c>
      <c r="EB128" s="409">
        <v>3</v>
      </c>
      <c r="EC128" s="409" t="s">
        <v>38</v>
      </c>
      <c r="ED128" s="409">
        <v>1</v>
      </c>
      <c r="EE128" s="409" t="s">
        <v>38</v>
      </c>
      <c r="EF128" s="425" t="s">
        <v>38</v>
      </c>
      <c r="EH128" s="349"/>
      <c r="EI128" s="357"/>
      <c r="EJ128" s="356"/>
      <c r="EK128" s="362"/>
      <c r="EL128" s="366" t="s">
        <v>17</v>
      </c>
      <c r="EM128" s="428">
        <v>3</v>
      </c>
      <c r="EN128" s="431" t="s">
        <v>38</v>
      </c>
      <c r="EO128" s="434" t="s">
        <v>38</v>
      </c>
      <c r="EP128" s="434" t="s">
        <v>38</v>
      </c>
      <c r="EQ128" s="434" t="s">
        <v>38</v>
      </c>
      <c r="ER128" s="425" t="s">
        <v>38</v>
      </c>
      <c r="ES128" s="431" t="s">
        <v>38</v>
      </c>
      <c r="ET128" s="434" t="s">
        <v>38</v>
      </c>
      <c r="EU128" s="434" t="s">
        <v>38</v>
      </c>
      <c r="EV128" s="434" t="s">
        <v>38</v>
      </c>
      <c r="EW128" s="434" t="s">
        <v>38</v>
      </c>
      <c r="EX128" s="434" t="s">
        <v>38</v>
      </c>
      <c r="EY128" s="434" t="s">
        <v>38</v>
      </c>
      <c r="EZ128" s="434" t="s">
        <v>38</v>
      </c>
      <c r="FA128" s="434" t="s">
        <v>38</v>
      </c>
      <c r="FB128" s="434" t="s">
        <v>38</v>
      </c>
      <c r="FC128" s="434" t="s">
        <v>38</v>
      </c>
      <c r="FD128" s="434" t="s">
        <v>38</v>
      </c>
      <c r="FE128" s="434" t="s">
        <v>38</v>
      </c>
      <c r="FF128" s="434" t="s">
        <v>38</v>
      </c>
      <c r="FG128" s="434" t="s">
        <v>38</v>
      </c>
      <c r="FH128" s="434">
        <v>1</v>
      </c>
      <c r="FI128" s="434" t="s">
        <v>38</v>
      </c>
      <c r="FJ128" s="434">
        <v>2</v>
      </c>
      <c r="FK128" s="434" t="s">
        <v>38</v>
      </c>
      <c r="FL128" s="434" t="s">
        <v>38</v>
      </c>
      <c r="FM128" s="434" t="s">
        <v>38</v>
      </c>
      <c r="FN128" s="425" t="s">
        <v>38</v>
      </c>
      <c r="FP128" s="349"/>
      <c r="FQ128" s="357"/>
      <c r="FR128" s="356"/>
      <c r="FS128" s="362"/>
      <c r="FT128" s="366" t="s">
        <v>17</v>
      </c>
      <c r="FU128" s="400">
        <v>3</v>
      </c>
      <c r="FV128" s="405" t="s">
        <v>38</v>
      </c>
      <c r="FW128" s="409" t="s">
        <v>38</v>
      </c>
      <c r="FX128" s="409" t="s">
        <v>38</v>
      </c>
      <c r="FY128" s="409" t="s">
        <v>38</v>
      </c>
      <c r="FZ128" s="413" t="s">
        <v>38</v>
      </c>
      <c r="GA128" s="405" t="s">
        <v>38</v>
      </c>
      <c r="GB128" s="409" t="s">
        <v>38</v>
      </c>
      <c r="GC128" s="409" t="s">
        <v>38</v>
      </c>
      <c r="GD128" s="409" t="s">
        <v>38</v>
      </c>
      <c r="GE128" s="409" t="s">
        <v>38</v>
      </c>
      <c r="GF128" s="409" t="s">
        <v>38</v>
      </c>
      <c r="GG128" s="409" t="s">
        <v>38</v>
      </c>
      <c r="GH128" s="409" t="s">
        <v>38</v>
      </c>
      <c r="GI128" s="409" t="s">
        <v>38</v>
      </c>
      <c r="GJ128" s="409" t="s">
        <v>38</v>
      </c>
      <c r="GK128" s="409" t="s">
        <v>38</v>
      </c>
      <c r="GL128" s="409" t="s">
        <v>38</v>
      </c>
      <c r="GM128" s="409" t="s">
        <v>38</v>
      </c>
      <c r="GN128" s="409" t="s">
        <v>38</v>
      </c>
      <c r="GO128" s="409" t="s">
        <v>38</v>
      </c>
      <c r="GP128" s="409" t="s">
        <v>38</v>
      </c>
      <c r="GQ128" s="409" t="s">
        <v>38</v>
      </c>
      <c r="GR128" s="409">
        <v>1</v>
      </c>
      <c r="GS128" s="409" t="s">
        <v>38</v>
      </c>
      <c r="GT128" s="409">
        <v>2</v>
      </c>
      <c r="GU128" s="409" t="s">
        <v>38</v>
      </c>
      <c r="GV128" s="425" t="s">
        <v>38</v>
      </c>
      <c r="GX128" s="349"/>
      <c r="GY128" s="357"/>
      <c r="GZ128" s="356"/>
      <c r="HA128" s="362"/>
      <c r="HB128" s="366" t="s">
        <v>17</v>
      </c>
      <c r="HC128" s="400">
        <v>3</v>
      </c>
      <c r="HD128" s="405" t="s">
        <v>38</v>
      </c>
      <c r="HE128" s="409" t="s">
        <v>38</v>
      </c>
      <c r="HF128" s="409" t="s">
        <v>38</v>
      </c>
      <c r="HG128" s="409" t="s">
        <v>38</v>
      </c>
      <c r="HH128" s="413" t="s">
        <v>38</v>
      </c>
      <c r="HI128" s="417" t="s">
        <v>38</v>
      </c>
      <c r="HJ128" s="409" t="s">
        <v>38</v>
      </c>
      <c r="HK128" s="409" t="s">
        <v>38</v>
      </c>
      <c r="HL128" s="409" t="s">
        <v>38</v>
      </c>
      <c r="HM128" s="409" t="s">
        <v>38</v>
      </c>
      <c r="HN128" s="409" t="s">
        <v>38</v>
      </c>
      <c r="HO128" s="409" t="s">
        <v>38</v>
      </c>
      <c r="HP128" s="409" t="s">
        <v>38</v>
      </c>
      <c r="HQ128" s="409" t="s">
        <v>38</v>
      </c>
      <c r="HR128" s="409" t="s">
        <v>38</v>
      </c>
      <c r="HS128" s="409" t="s">
        <v>38</v>
      </c>
      <c r="HT128" s="409" t="s">
        <v>38</v>
      </c>
      <c r="HU128" s="409" t="s">
        <v>38</v>
      </c>
      <c r="HV128" s="409" t="s">
        <v>38</v>
      </c>
      <c r="HW128" s="409" t="s">
        <v>38</v>
      </c>
      <c r="HX128" s="409">
        <v>1</v>
      </c>
      <c r="HY128" s="409" t="s">
        <v>38</v>
      </c>
      <c r="HZ128" s="409">
        <v>1</v>
      </c>
      <c r="IA128" s="409" t="s">
        <v>38</v>
      </c>
      <c r="IB128" s="409">
        <v>1</v>
      </c>
      <c r="IC128" s="409" t="s">
        <v>38</v>
      </c>
      <c r="ID128" s="425" t="s">
        <v>38</v>
      </c>
      <c r="IF128" s="349"/>
      <c r="IG128" s="357"/>
      <c r="IH128" s="356"/>
      <c r="II128" s="362"/>
      <c r="IJ128" s="366" t="s">
        <v>17</v>
      </c>
      <c r="IK128" s="400">
        <v>4</v>
      </c>
      <c r="IL128" s="405" t="s">
        <v>38</v>
      </c>
      <c r="IM128" s="409" t="s">
        <v>38</v>
      </c>
      <c r="IN128" s="409" t="s">
        <v>38</v>
      </c>
      <c r="IO128" s="409" t="s">
        <v>38</v>
      </c>
      <c r="IP128" s="413" t="s">
        <v>38</v>
      </c>
      <c r="IQ128" s="417" t="s">
        <v>38</v>
      </c>
      <c r="IR128" s="409" t="s">
        <v>38</v>
      </c>
      <c r="IS128" s="409" t="s">
        <v>38</v>
      </c>
      <c r="IT128" s="409" t="s">
        <v>38</v>
      </c>
      <c r="IU128" s="409" t="s">
        <v>38</v>
      </c>
      <c r="IV128" s="409" t="s">
        <v>38</v>
      </c>
      <c r="IW128" s="409" t="s">
        <v>38</v>
      </c>
      <c r="IX128" s="409" t="s">
        <v>38</v>
      </c>
      <c r="IY128" s="409" t="s">
        <v>38</v>
      </c>
      <c r="IZ128" s="409" t="s">
        <v>38</v>
      </c>
      <c r="JA128" s="409" t="s">
        <v>38</v>
      </c>
      <c r="JB128" s="409" t="s">
        <v>38</v>
      </c>
      <c r="JC128" s="409" t="s">
        <v>38</v>
      </c>
      <c r="JD128" s="409" t="s">
        <v>38</v>
      </c>
      <c r="JE128" s="409" t="s">
        <v>38</v>
      </c>
      <c r="JF128" s="409" t="s">
        <v>38</v>
      </c>
      <c r="JG128" s="409">
        <v>2</v>
      </c>
      <c r="JH128" s="409">
        <v>1</v>
      </c>
      <c r="JI128" s="409">
        <v>1</v>
      </c>
      <c r="JJ128" s="409" t="s">
        <v>38</v>
      </c>
      <c r="JK128" s="409" t="s">
        <v>38</v>
      </c>
      <c r="JL128" s="425" t="s">
        <v>38</v>
      </c>
      <c r="JN128" s="349"/>
      <c r="JO128" s="357"/>
      <c r="JP128" s="356"/>
      <c r="JQ128" s="362"/>
      <c r="JR128" s="366" t="s">
        <v>17</v>
      </c>
      <c r="JS128" s="400">
        <v>5</v>
      </c>
      <c r="JT128" s="405" t="s">
        <v>38</v>
      </c>
      <c r="JU128" s="409" t="s">
        <v>38</v>
      </c>
      <c r="JV128" s="409" t="s">
        <v>38</v>
      </c>
      <c r="JW128" s="409" t="s">
        <v>38</v>
      </c>
      <c r="JX128" s="413" t="s">
        <v>38</v>
      </c>
      <c r="JY128" s="417" t="s">
        <v>38</v>
      </c>
      <c r="JZ128" s="409" t="s">
        <v>38</v>
      </c>
      <c r="KA128" s="409" t="s">
        <v>38</v>
      </c>
      <c r="KB128" s="409" t="s">
        <v>38</v>
      </c>
      <c r="KC128" s="409" t="s">
        <v>38</v>
      </c>
      <c r="KD128" s="409" t="s">
        <v>38</v>
      </c>
      <c r="KE128" s="409" t="s">
        <v>38</v>
      </c>
      <c r="KF128" s="409" t="s">
        <v>38</v>
      </c>
      <c r="KG128" s="409" t="s">
        <v>38</v>
      </c>
      <c r="KH128" s="409" t="s">
        <v>38</v>
      </c>
      <c r="KI128" s="409" t="s">
        <v>38</v>
      </c>
      <c r="KJ128" s="409" t="s">
        <v>38</v>
      </c>
      <c r="KK128" s="409" t="s">
        <v>38</v>
      </c>
      <c r="KL128" s="409" t="s">
        <v>38</v>
      </c>
      <c r="KM128" s="409" t="s">
        <v>38</v>
      </c>
      <c r="KN128" s="409" t="s">
        <v>38</v>
      </c>
      <c r="KO128" s="409">
        <v>3</v>
      </c>
      <c r="KP128" s="409" t="s">
        <v>38</v>
      </c>
      <c r="KQ128" s="409">
        <v>1</v>
      </c>
      <c r="KR128" s="409">
        <v>1</v>
      </c>
      <c r="KS128" s="409" t="s">
        <v>38</v>
      </c>
      <c r="KT128" s="425" t="s">
        <v>38</v>
      </c>
    </row>
    <row r="129" spans="2:306" ht="18.75" customHeight="1">
      <c r="B129" s="349"/>
      <c r="C129" s="357"/>
      <c r="D129" s="356">
        <v>9202</v>
      </c>
      <c r="E129" s="362" t="s">
        <v>396</v>
      </c>
      <c r="F129" s="365" t="s">
        <v>136</v>
      </c>
      <c r="G129" s="369">
        <f t="shared" si="14"/>
        <v>32</v>
      </c>
      <c r="H129" s="369">
        <v>0</v>
      </c>
      <c r="I129" s="369">
        <v>0</v>
      </c>
      <c r="J129" s="369">
        <v>0</v>
      </c>
      <c r="K129" s="369">
        <v>0</v>
      </c>
      <c r="L129" s="369">
        <v>0</v>
      </c>
      <c r="M129" s="369">
        <v>0</v>
      </c>
      <c r="N129" s="369">
        <v>0</v>
      </c>
      <c r="O129" s="369">
        <v>0</v>
      </c>
      <c r="P129" s="369">
        <v>0</v>
      </c>
      <c r="Q129" s="369">
        <v>0</v>
      </c>
      <c r="R129" s="369">
        <v>0</v>
      </c>
      <c r="S129" s="369">
        <v>0</v>
      </c>
      <c r="T129" s="369">
        <v>0</v>
      </c>
      <c r="U129" s="369">
        <v>0</v>
      </c>
      <c r="V129" s="369">
        <v>0</v>
      </c>
      <c r="W129" s="369">
        <v>1</v>
      </c>
      <c r="X129" s="369">
        <v>1</v>
      </c>
      <c r="Y129" s="369">
        <v>4</v>
      </c>
      <c r="Z129" s="369">
        <v>4</v>
      </c>
      <c r="AA129" s="369">
        <v>4</v>
      </c>
      <c r="AB129" s="369">
        <v>4</v>
      </c>
      <c r="AC129" s="369">
        <v>8</v>
      </c>
      <c r="AD129" s="369">
        <v>3</v>
      </c>
      <c r="AE129" s="369">
        <v>2</v>
      </c>
      <c r="AF129" s="369">
        <v>1</v>
      </c>
      <c r="AG129" s="369">
        <v>0</v>
      </c>
      <c r="AJ129" s="349"/>
      <c r="AK129" s="357"/>
      <c r="AL129" s="356">
        <v>9202</v>
      </c>
      <c r="AM129" s="362" t="s">
        <v>396</v>
      </c>
      <c r="AN129" s="365" t="s">
        <v>136</v>
      </c>
      <c r="AO129" s="380">
        <f t="shared" si="15"/>
        <v>43</v>
      </c>
      <c r="AP129" s="384">
        <v>0</v>
      </c>
      <c r="AQ129" s="388">
        <v>0</v>
      </c>
      <c r="AR129" s="388">
        <v>0</v>
      </c>
      <c r="AS129" s="388">
        <v>0</v>
      </c>
      <c r="AT129" s="388">
        <v>0</v>
      </c>
      <c r="AU129" s="388">
        <v>0</v>
      </c>
      <c r="AV129" s="388">
        <v>0</v>
      </c>
      <c r="AW129" s="388">
        <v>0</v>
      </c>
      <c r="AX129" s="388">
        <v>0</v>
      </c>
      <c r="AY129" s="388">
        <v>0</v>
      </c>
      <c r="AZ129" s="388">
        <v>0</v>
      </c>
      <c r="BA129" s="388">
        <v>0</v>
      </c>
      <c r="BB129" s="388">
        <v>0</v>
      </c>
      <c r="BC129" s="388">
        <v>0</v>
      </c>
      <c r="BD129" s="388">
        <v>0</v>
      </c>
      <c r="BE129" s="388">
        <v>1</v>
      </c>
      <c r="BF129" s="388">
        <v>1</v>
      </c>
      <c r="BG129" s="388">
        <v>2</v>
      </c>
      <c r="BH129" s="388">
        <v>3</v>
      </c>
      <c r="BI129" s="388">
        <v>7</v>
      </c>
      <c r="BJ129" s="388">
        <v>10</v>
      </c>
      <c r="BK129" s="388">
        <v>6</v>
      </c>
      <c r="BL129" s="388">
        <v>8</v>
      </c>
      <c r="BM129" s="388">
        <v>3</v>
      </c>
      <c r="BN129" s="388">
        <v>2</v>
      </c>
      <c r="BO129" s="380">
        <v>0</v>
      </c>
      <c r="BQ129" s="349"/>
      <c r="BR129" s="357"/>
      <c r="BS129" s="356">
        <v>9202</v>
      </c>
      <c r="BT129" s="362" t="s">
        <v>396</v>
      </c>
      <c r="BU129" s="365" t="s">
        <v>136</v>
      </c>
      <c r="BV129" s="399">
        <v>33</v>
      </c>
      <c r="BW129" s="406" t="s">
        <v>38</v>
      </c>
      <c r="BX129" s="410" t="s">
        <v>38</v>
      </c>
      <c r="BY129" s="410" t="s">
        <v>38</v>
      </c>
      <c r="BZ129" s="410" t="s">
        <v>38</v>
      </c>
      <c r="CA129" s="414" t="s">
        <v>38</v>
      </c>
      <c r="CB129" s="406" t="s">
        <v>38</v>
      </c>
      <c r="CC129" s="410" t="s">
        <v>38</v>
      </c>
      <c r="CD129" s="410" t="s">
        <v>38</v>
      </c>
      <c r="CE129" s="410" t="s">
        <v>38</v>
      </c>
      <c r="CF129" s="410" t="s">
        <v>38</v>
      </c>
      <c r="CG129" s="410" t="s">
        <v>38</v>
      </c>
      <c r="CH129" s="410" t="s">
        <v>38</v>
      </c>
      <c r="CI129" s="410" t="s">
        <v>38</v>
      </c>
      <c r="CJ129" s="410" t="s">
        <v>38</v>
      </c>
      <c r="CK129" s="410">
        <v>1</v>
      </c>
      <c r="CL129" s="410" t="s">
        <v>38</v>
      </c>
      <c r="CM129" s="410">
        <v>1</v>
      </c>
      <c r="CN129" s="410" t="s">
        <v>38</v>
      </c>
      <c r="CO129" s="410">
        <v>1</v>
      </c>
      <c r="CP129" s="410">
        <v>8</v>
      </c>
      <c r="CQ129" s="410">
        <v>2</v>
      </c>
      <c r="CR129" s="410">
        <v>6</v>
      </c>
      <c r="CS129" s="410">
        <v>8</v>
      </c>
      <c r="CT129" s="410">
        <v>5</v>
      </c>
      <c r="CU129" s="410">
        <v>1</v>
      </c>
      <c r="CV129" s="410" t="s">
        <v>38</v>
      </c>
      <c r="CW129" s="426" t="s">
        <v>38</v>
      </c>
      <c r="CZ129" s="349"/>
      <c r="DA129" s="357"/>
      <c r="DB129" s="356">
        <v>9202</v>
      </c>
      <c r="DC129" s="362" t="s">
        <v>396</v>
      </c>
      <c r="DD129" s="365" t="s">
        <v>136</v>
      </c>
      <c r="DE129" s="399">
        <v>37</v>
      </c>
      <c r="DF129" s="406" t="s">
        <v>38</v>
      </c>
      <c r="DG129" s="410" t="s">
        <v>38</v>
      </c>
      <c r="DH129" s="410" t="s">
        <v>38</v>
      </c>
      <c r="DI129" s="410" t="s">
        <v>38</v>
      </c>
      <c r="DJ129" s="414" t="s">
        <v>38</v>
      </c>
      <c r="DK129" s="406" t="s">
        <v>38</v>
      </c>
      <c r="DL129" s="410" t="s">
        <v>38</v>
      </c>
      <c r="DM129" s="410" t="s">
        <v>38</v>
      </c>
      <c r="DN129" s="410" t="s">
        <v>38</v>
      </c>
      <c r="DO129" s="410" t="s">
        <v>38</v>
      </c>
      <c r="DP129" s="410" t="s">
        <v>38</v>
      </c>
      <c r="DQ129" s="410" t="s">
        <v>38</v>
      </c>
      <c r="DR129" s="410" t="s">
        <v>38</v>
      </c>
      <c r="DS129" s="410" t="s">
        <v>38</v>
      </c>
      <c r="DT129" s="410">
        <v>1</v>
      </c>
      <c r="DU129" s="410" t="s">
        <v>38</v>
      </c>
      <c r="DV129" s="410">
        <v>3</v>
      </c>
      <c r="DW129" s="410">
        <v>1</v>
      </c>
      <c r="DX129" s="410">
        <v>1</v>
      </c>
      <c r="DY129" s="410">
        <v>5</v>
      </c>
      <c r="DZ129" s="410">
        <v>7</v>
      </c>
      <c r="EA129" s="410">
        <v>6</v>
      </c>
      <c r="EB129" s="410">
        <v>8</v>
      </c>
      <c r="EC129" s="410">
        <v>4</v>
      </c>
      <c r="ED129" s="410">
        <v>1</v>
      </c>
      <c r="EE129" s="410" t="s">
        <v>38</v>
      </c>
      <c r="EF129" s="426" t="s">
        <v>38</v>
      </c>
      <c r="EH129" s="349"/>
      <c r="EI129" s="357"/>
      <c r="EJ129" s="356">
        <v>9202</v>
      </c>
      <c r="EK129" s="362" t="s">
        <v>396</v>
      </c>
      <c r="EL129" s="365" t="s">
        <v>136</v>
      </c>
      <c r="EM129" s="429">
        <v>45</v>
      </c>
      <c r="EN129" s="432" t="s">
        <v>38</v>
      </c>
      <c r="EO129" s="435" t="s">
        <v>38</v>
      </c>
      <c r="EP129" s="435" t="s">
        <v>38</v>
      </c>
      <c r="EQ129" s="435" t="s">
        <v>38</v>
      </c>
      <c r="ER129" s="426" t="s">
        <v>38</v>
      </c>
      <c r="ES129" s="432" t="s">
        <v>38</v>
      </c>
      <c r="ET129" s="435" t="s">
        <v>38</v>
      </c>
      <c r="EU129" s="435" t="s">
        <v>38</v>
      </c>
      <c r="EV129" s="435" t="s">
        <v>38</v>
      </c>
      <c r="EW129" s="435" t="s">
        <v>38</v>
      </c>
      <c r="EX129" s="435" t="s">
        <v>38</v>
      </c>
      <c r="EY129" s="435" t="s">
        <v>38</v>
      </c>
      <c r="EZ129" s="435" t="s">
        <v>38</v>
      </c>
      <c r="FA129" s="435">
        <v>2</v>
      </c>
      <c r="FB129" s="435">
        <v>1</v>
      </c>
      <c r="FC129" s="435">
        <v>3</v>
      </c>
      <c r="FD129" s="435">
        <v>2</v>
      </c>
      <c r="FE129" s="435">
        <v>2</v>
      </c>
      <c r="FF129" s="435">
        <v>3</v>
      </c>
      <c r="FG129" s="435">
        <v>6</v>
      </c>
      <c r="FH129" s="435">
        <v>7</v>
      </c>
      <c r="FI129" s="435">
        <v>8</v>
      </c>
      <c r="FJ129" s="435">
        <v>6</v>
      </c>
      <c r="FK129" s="435">
        <v>5</v>
      </c>
      <c r="FL129" s="435" t="s">
        <v>38</v>
      </c>
      <c r="FM129" s="435" t="s">
        <v>38</v>
      </c>
      <c r="FN129" s="426" t="s">
        <v>38</v>
      </c>
      <c r="FP129" s="349"/>
      <c r="FQ129" s="357"/>
      <c r="FR129" s="356">
        <v>9202</v>
      </c>
      <c r="FS129" s="362" t="s">
        <v>396</v>
      </c>
      <c r="FT129" s="365" t="s">
        <v>136</v>
      </c>
      <c r="FU129" s="399">
        <v>52</v>
      </c>
      <c r="FV129" s="406" t="s">
        <v>38</v>
      </c>
      <c r="FW129" s="410" t="s">
        <v>38</v>
      </c>
      <c r="FX129" s="410" t="s">
        <v>38</v>
      </c>
      <c r="FY129" s="410" t="s">
        <v>38</v>
      </c>
      <c r="FZ129" s="414" t="s">
        <v>38</v>
      </c>
      <c r="GA129" s="406" t="s">
        <v>38</v>
      </c>
      <c r="GB129" s="410" t="s">
        <v>38</v>
      </c>
      <c r="GC129" s="410" t="s">
        <v>38</v>
      </c>
      <c r="GD129" s="410" t="s">
        <v>38</v>
      </c>
      <c r="GE129" s="410" t="s">
        <v>38</v>
      </c>
      <c r="GF129" s="410" t="s">
        <v>38</v>
      </c>
      <c r="GG129" s="410" t="s">
        <v>38</v>
      </c>
      <c r="GH129" s="410" t="s">
        <v>38</v>
      </c>
      <c r="GI129" s="410">
        <v>1</v>
      </c>
      <c r="GJ129" s="410">
        <v>1</v>
      </c>
      <c r="GK129" s="410">
        <v>2</v>
      </c>
      <c r="GL129" s="410" t="s">
        <v>38</v>
      </c>
      <c r="GM129" s="410">
        <v>4</v>
      </c>
      <c r="GN129" s="410">
        <v>7</v>
      </c>
      <c r="GO129" s="410">
        <v>7</v>
      </c>
      <c r="GP129" s="410">
        <v>10</v>
      </c>
      <c r="GQ129" s="410">
        <v>6</v>
      </c>
      <c r="GR129" s="410">
        <v>10</v>
      </c>
      <c r="GS129" s="410">
        <v>3</v>
      </c>
      <c r="GT129" s="410">
        <v>1</v>
      </c>
      <c r="GU129" s="410" t="s">
        <v>38</v>
      </c>
      <c r="GV129" s="426" t="s">
        <v>38</v>
      </c>
      <c r="GX129" s="349"/>
      <c r="GY129" s="357"/>
      <c r="GZ129" s="356">
        <v>9202</v>
      </c>
      <c r="HA129" s="362" t="s">
        <v>396</v>
      </c>
      <c r="HB129" s="365" t="s">
        <v>136</v>
      </c>
      <c r="HC129" s="399">
        <v>32</v>
      </c>
      <c r="HD129" s="406" t="s">
        <v>38</v>
      </c>
      <c r="HE129" s="410" t="s">
        <v>38</v>
      </c>
      <c r="HF129" s="410" t="s">
        <v>38</v>
      </c>
      <c r="HG129" s="410" t="s">
        <v>38</v>
      </c>
      <c r="HH129" s="414" t="s">
        <v>38</v>
      </c>
      <c r="HI129" s="418" t="s">
        <v>38</v>
      </c>
      <c r="HJ129" s="410" t="s">
        <v>38</v>
      </c>
      <c r="HK129" s="410" t="s">
        <v>38</v>
      </c>
      <c r="HL129" s="410" t="s">
        <v>38</v>
      </c>
      <c r="HM129" s="410" t="s">
        <v>38</v>
      </c>
      <c r="HN129" s="410" t="s">
        <v>38</v>
      </c>
      <c r="HO129" s="410" t="s">
        <v>38</v>
      </c>
      <c r="HP129" s="410" t="s">
        <v>38</v>
      </c>
      <c r="HQ129" s="410" t="s">
        <v>38</v>
      </c>
      <c r="HR129" s="410" t="s">
        <v>38</v>
      </c>
      <c r="HS129" s="410">
        <v>1</v>
      </c>
      <c r="HT129" s="410">
        <v>2</v>
      </c>
      <c r="HU129" s="410">
        <v>2</v>
      </c>
      <c r="HV129" s="410">
        <v>2</v>
      </c>
      <c r="HW129" s="410">
        <v>4</v>
      </c>
      <c r="HX129" s="410">
        <v>3</v>
      </c>
      <c r="HY129" s="410">
        <v>8</v>
      </c>
      <c r="HZ129" s="410">
        <v>8</v>
      </c>
      <c r="IA129" s="410">
        <v>2</v>
      </c>
      <c r="IB129" s="410" t="s">
        <v>38</v>
      </c>
      <c r="IC129" s="410" t="s">
        <v>38</v>
      </c>
      <c r="ID129" s="426" t="s">
        <v>38</v>
      </c>
      <c r="IF129" s="349"/>
      <c r="IG129" s="357"/>
      <c r="IH129" s="356">
        <v>9202</v>
      </c>
      <c r="II129" s="362" t="s">
        <v>396</v>
      </c>
      <c r="IJ129" s="365" t="s">
        <v>136</v>
      </c>
      <c r="IK129" s="399">
        <v>50</v>
      </c>
      <c r="IL129" s="406" t="s">
        <v>38</v>
      </c>
      <c r="IM129" s="410" t="s">
        <v>38</v>
      </c>
      <c r="IN129" s="410" t="s">
        <v>38</v>
      </c>
      <c r="IO129" s="410" t="s">
        <v>38</v>
      </c>
      <c r="IP129" s="414" t="s">
        <v>38</v>
      </c>
      <c r="IQ129" s="418" t="s">
        <v>38</v>
      </c>
      <c r="IR129" s="410" t="s">
        <v>38</v>
      </c>
      <c r="IS129" s="410" t="s">
        <v>38</v>
      </c>
      <c r="IT129" s="410" t="s">
        <v>38</v>
      </c>
      <c r="IU129" s="410" t="s">
        <v>38</v>
      </c>
      <c r="IV129" s="410" t="s">
        <v>38</v>
      </c>
      <c r="IW129" s="410" t="s">
        <v>38</v>
      </c>
      <c r="IX129" s="410" t="s">
        <v>38</v>
      </c>
      <c r="IY129" s="410" t="s">
        <v>38</v>
      </c>
      <c r="IZ129" s="410" t="s">
        <v>38</v>
      </c>
      <c r="JA129" s="410" t="s">
        <v>38</v>
      </c>
      <c r="JB129" s="410">
        <v>1</v>
      </c>
      <c r="JC129" s="410">
        <v>5</v>
      </c>
      <c r="JD129" s="410">
        <v>8</v>
      </c>
      <c r="JE129" s="410">
        <v>7</v>
      </c>
      <c r="JF129" s="410">
        <v>3</v>
      </c>
      <c r="JG129" s="410">
        <v>11</v>
      </c>
      <c r="JH129" s="410">
        <v>8</v>
      </c>
      <c r="JI129" s="410">
        <v>5</v>
      </c>
      <c r="JJ129" s="410">
        <v>2</v>
      </c>
      <c r="JK129" s="410" t="s">
        <v>38</v>
      </c>
      <c r="JL129" s="426" t="s">
        <v>38</v>
      </c>
      <c r="JN129" s="349"/>
      <c r="JO129" s="357"/>
      <c r="JP129" s="356">
        <v>9202</v>
      </c>
      <c r="JQ129" s="362" t="s">
        <v>396</v>
      </c>
      <c r="JR129" s="365" t="s">
        <v>136</v>
      </c>
      <c r="JS129" s="399">
        <v>46</v>
      </c>
      <c r="JT129" s="406" t="s">
        <v>38</v>
      </c>
      <c r="JU129" s="410" t="s">
        <v>38</v>
      </c>
      <c r="JV129" s="410" t="s">
        <v>38</v>
      </c>
      <c r="JW129" s="410" t="s">
        <v>38</v>
      </c>
      <c r="JX129" s="414" t="s">
        <v>38</v>
      </c>
      <c r="JY129" s="418" t="s">
        <v>38</v>
      </c>
      <c r="JZ129" s="410" t="s">
        <v>38</v>
      </c>
      <c r="KA129" s="410" t="s">
        <v>38</v>
      </c>
      <c r="KB129" s="410" t="s">
        <v>38</v>
      </c>
      <c r="KC129" s="410" t="s">
        <v>38</v>
      </c>
      <c r="KD129" s="410" t="s">
        <v>38</v>
      </c>
      <c r="KE129" s="410" t="s">
        <v>38</v>
      </c>
      <c r="KF129" s="410" t="s">
        <v>38</v>
      </c>
      <c r="KG129" s="410" t="s">
        <v>38</v>
      </c>
      <c r="KH129" s="410" t="s">
        <v>38</v>
      </c>
      <c r="KI129" s="410" t="s">
        <v>38</v>
      </c>
      <c r="KJ129" s="410">
        <v>3</v>
      </c>
      <c r="KK129" s="410">
        <v>5</v>
      </c>
      <c r="KL129" s="410">
        <v>3</v>
      </c>
      <c r="KM129" s="410">
        <v>4</v>
      </c>
      <c r="KN129" s="410">
        <v>10</v>
      </c>
      <c r="KO129" s="410">
        <v>11</v>
      </c>
      <c r="KP129" s="410">
        <v>8</v>
      </c>
      <c r="KQ129" s="410">
        <v>1</v>
      </c>
      <c r="KR129" s="410">
        <v>1</v>
      </c>
      <c r="KS129" s="410" t="s">
        <v>38</v>
      </c>
      <c r="KT129" s="426" t="s">
        <v>38</v>
      </c>
    </row>
    <row r="130" spans="2:306" ht="18.75" customHeight="1">
      <c r="B130" s="349"/>
      <c r="C130" s="357"/>
      <c r="D130" s="356"/>
      <c r="E130" s="362"/>
      <c r="F130" s="366" t="s">
        <v>17</v>
      </c>
      <c r="G130" s="370">
        <f t="shared" si="14"/>
        <v>31</v>
      </c>
      <c r="H130" s="370">
        <v>0</v>
      </c>
      <c r="I130" s="370">
        <v>0</v>
      </c>
      <c r="J130" s="370">
        <v>0</v>
      </c>
      <c r="K130" s="370">
        <v>0</v>
      </c>
      <c r="L130" s="370">
        <v>0</v>
      </c>
      <c r="M130" s="370">
        <v>0</v>
      </c>
      <c r="N130" s="370">
        <v>0</v>
      </c>
      <c r="O130" s="370">
        <v>0</v>
      </c>
      <c r="P130" s="370">
        <v>0</v>
      </c>
      <c r="Q130" s="370">
        <v>0</v>
      </c>
      <c r="R130" s="370">
        <v>0</v>
      </c>
      <c r="S130" s="370">
        <v>0</v>
      </c>
      <c r="T130" s="370">
        <v>0</v>
      </c>
      <c r="U130" s="370">
        <v>0</v>
      </c>
      <c r="V130" s="370">
        <v>0</v>
      </c>
      <c r="W130" s="370">
        <v>0</v>
      </c>
      <c r="X130" s="370">
        <v>0</v>
      </c>
      <c r="Y130" s="370">
        <v>0</v>
      </c>
      <c r="Z130" s="370">
        <v>3</v>
      </c>
      <c r="AA130" s="370">
        <v>2</v>
      </c>
      <c r="AB130" s="370">
        <v>4</v>
      </c>
      <c r="AC130" s="370">
        <v>4</v>
      </c>
      <c r="AD130" s="370">
        <v>6</v>
      </c>
      <c r="AE130" s="370">
        <v>11</v>
      </c>
      <c r="AF130" s="370">
        <v>1</v>
      </c>
      <c r="AG130" s="370">
        <v>0</v>
      </c>
      <c r="AJ130" s="349"/>
      <c r="AK130" s="357"/>
      <c r="AL130" s="356"/>
      <c r="AM130" s="362"/>
      <c r="AN130" s="366" t="s">
        <v>17</v>
      </c>
      <c r="AO130" s="381">
        <f t="shared" si="15"/>
        <v>36</v>
      </c>
      <c r="AP130" s="385">
        <v>0</v>
      </c>
      <c r="AQ130" s="389">
        <v>0</v>
      </c>
      <c r="AR130" s="389">
        <v>0</v>
      </c>
      <c r="AS130" s="389">
        <v>0</v>
      </c>
      <c r="AT130" s="389">
        <v>0</v>
      </c>
      <c r="AU130" s="389">
        <v>0</v>
      </c>
      <c r="AV130" s="389">
        <v>0</v>
      </c>
      <c r="AW130" s="389">
        <v>0</v>
      </c>
      <c r="AX130" s="389">
        <v>0</v>
      </c>
      <c r="AY130" s="389">
        <v>0</v>
      </c>
      <c r="AZ130" s="389">
        <v>0</v>
      </c>
      <c r="BA130" s="389">
        <v>0</v>
      </c>
      <c r="BB130" s="389">
        <v>0</v>
      </c>
      <c r="BC130" s="389">
        <v>0</v>
      </c>
      <c r="BD130" s="389">
        <v>0</v>
      </c>
      <c r="BE130" s="389">
        <v>0</v>
      </c>
      <c r="BF130" s="389">
        <v>0</v>
      </c>
      <c r="BG130" s="389">
        <v>1</v>
      </c>
      <c r="BH130" s="389">
        <v>1</v>
      </c>
      <c r="BI130" s="389">
        <v>1</v>
      </c>
      <c r="BJ130" s="389">
        <v>4</v>
      </c>
      <c r="BK130" s="389">
        <v>3</v>
      </c>
      <c r="BL130" s="389">
        <v>10</v>
      </c>
      <c r="BM130" s="389">
        <v>13</v>
      </c>
      <c r="BN130" s="389">
        <v>3</v>
      </c>
      <c r="BO130" s="381">
        <v>0</v>
      </c>
      <c r="BQ130" s="349"/>
      <c r="BR130" s="357"/>
      <c r="BS130" s="356"/>
      <c r="BT130" s="362"/>
      <c r="BU130" s="366" t="s">
        <v>17</v>
      </c>
      <c r="BV130" s="400">
        <v>35</v>
      </c>
      <c r="BW130" s="405" t="s">
        <v>38</v>
      </c>
      <c r="BX130" s="409" t="s">
        <v>38</v>
      </c>
      <c r="BY130" s="409" t="s">
        <v>38</v>
      </c>
      <c r="BZ130" s="409" t="s">
        <v>38</v>
      </c>
      <c r="CA130" s="413" t="s">
        <v>38</v>
      </c>
      <c r="CB130" s="405" t="s">
        <v>38</v>
      </c>
      <c r="CC130" s="409" t="s">
        <v>38</v>
      </c>
      <c r="CD130" s="409" t="s">
        <v>38</v>
      </c>
      <c r="CE130" s="409" t="s">
        <v>38</v>
      </c>
      <c r="CF130" s="409" t="s">
        <v>38</v>
      </c>
      <c r="CG130" s="409" t="s">
        <v>38</v>
      </c>
      <c r="CH130" s="409" t="s">
        <v>38</v>
      </c>
      <c r="CI130" s="409" t="s">
        <v>38</v>
      </c>
      <c r="CJ130" s="409" t="s">
        <v>38</v>
      </c>
      <c r="CK130" s="409" t="s">
        <v>38</v>
      </c>
      <c r="CL130" s="409" t="s">
        <v>38</v>
      </c>
      <c r="CM130" s="409" t="s">
        <v>38</v>
      </c>
      <c r="CN130" s="409" t="s">
        <v>38</v>
      </c>
      <c r="CO130" s="409">
        <v>3</v>
      </c>
      <c r="CP130" s="409">
        <v>2</v>
      </c>
      <c r="CQ130" s="409">
        <v>3</v>
      </c>
      <c r="CR130" s="409">
        <v>8</v>
      </c>
      <c r="CS130" s="409">
        <v>7</v>
      </c>
      <c r="CT130" s="409">
        <v>11</v>
      </c>
      <c r="CU130" s="409">
        <v>1</v>
      </c>
      <c r="CV130" s="409" t="s">
        <v>38</v>
      </c>
      <c r="CW130" s="425" t="s">
        <v>38</v>
      </c>
      <c r="CZ130" s="349"/>
      <c r="DA130" s="357"/>
      <c r="DB130" s="356"/>
      <c r="DC130" s="362"/>
      <c r="DD130" s="366" t="s">
        <v>17</v>
      </c>
      <c r="DE130" s="400">
        <v>46</v>
      </c>
      <c r="DF130" s="405" t="s">
        <v>38</v>
      </c>
      <c r="DG130" s="409" t="s">
        <v>38</v>
      </c>
      <c r="DH130" s="409" t="s">
        <v>38</v>
      </c>
      <c r="DI130" s="409" t="s">
        <v>38</v>
      </c>
      <c r="DJ130" s="413" t="s">
        <v>38</v>
      </c>
      <c r="DK130" s="405" t="s">
        <v>38</v>
      </c>
      <c r="DL130" s="409" t="s">
        <v>38</v>
      </c>
      <c r="DM130" s="409" t="s">
        <v>38</v>
      </c>
      <c r="DN130" s="409" t="s">
        <v>38</v>
      </c>
      <c r="DO130" s="409" t="s">
        <v>38</v>
      </c>
      <c r="DP130" s="409" t="s">
        <v>38</v>
      </c>
      <c r="DQ130" s="409" t="s">
        <v>38</v>
      </c>
      <c r="DR130" s="409" t="s">
        <v>38</v>
      </c>
      <c r="DS130" s="409" t="s">
        <v>38</v>
      </c>
      <c r="DT130" s="409" t="s">
        <v>38</v>
      </c>
      <c r="DU130" s="409" t="s">
        <v>38</v>
      </c>
      <c r="DV130" s="409">
        <v>1</v>
      </c>
      <c r="DW130" s="409">
        <v>1</v>
      </c>
      <c r="DX130" s="409" t="s">
        <v>38</v>
      </c>
      <c r="DY130" s="409">
        <v>1</v>
      </c>
      <c r="DZ130" s="409">
        <v>5</v>
      </c>
      <c r="EA130" s="409">
        <v>8</v>
      </c>
      <c r="EB130" s="409">
        <v>10</v>
      </c>
      <c r="EC130" s="409">
        <v>17</v>
      </c>
      <c r="ED130" s="409">
        <v>3</v>
      </c>
      <c r="EE130" s="409" t="s">
        <v>38</v>
      </c>
      <c r="EF130" s="425" t="s">
        <v>38</v>
      </c>
      <c r="EH130" s="349"/>
      <c r="EI130" s="357"/>
      <c r="EJ130" s="356"/>
      <c r="EK130" s="362"/>
      <c r="EL130" s="366" t="s">
        <v>17</v>
      </c>
      <c r="EM130" s="428">
        <v>24</v>
      </c>
      <c r="EN130" s="431" t="s">
        <v>38</v>
      </c>
      <c r="EO130" s="434" t="s">
        <v>38</v>
      </c>
      <c r="EP130" s="434" t="s">
        <v>38</v>
      </c>
      <c r="EQ130" s="434" t="s">
        <v>38</v>
      </c>
      <c r="ER130" s="425" t="s">
        <v>38</v>
      </c>
      <c r="ES130" s="431" t="s">
        <v>38</v>
      </c>
      <c r="ET130" s="434" t="s">
        <v>38</v>
      </c>
      <c r="EU130" s="434" t="s">
        <v>38</v>
      </c>
      <c r="EV130" s="434" t="s">
        <v>38</v>
      </c>
      <c r="EW130" s="434" t="s">
        <v>38</v>
      </c>
      <c r="EX130" s="434" t="s">
        <v>38</v>
      </c>
      <c r="EY130" s="434" t="s">
        <v>38</v>
      </c>
      <c r="EZ130" s="434" t="s">
        <v>38</v>
      </c>
      <c r="FA130" s="434" t="s">
        <v>38</v>
      </c>
      <c r="FB130" s="434" t="s">
        <v>38</v>
      </c>
      <c r="FC130" s="434" t="s">
        <v>38</v>
      </c>
      <c r="FD130" s="434" t="s">
        <v>38</v>
      </c>
      <c r="FE130" s="434" t="s">
        <v>38</v>
      </c>
      <c r="FF130" s="434" t="s">
        <v>38</v>
      </c>
      <c r="FG130" s="434" t="s">
        <v>38</v>
      </c>
      <c r="FH130" s="434">
        <v>2</v>
      </c>
      <c r="FI130" s="434">
        <v>11</v>
      </c>
      <c r="FJ130" s="434">
        <v>5</v>
      </c>
      <c r="FK130" s="434">
        <v>3</v>
      </c>
      <c r="FL130" s="434">
        <v>3</v>
      </c>
      <c r="FM130" s="434" t="s">
        <v>38</v>
      </c>
      <c r="FN130" s="425" t="s">
        <v>38</v>
      </c>
      <c r="FP130" s="349"/>
      <c r="FQ130" s="357"/>
      <c r="FR130" s="356"/>
      <c r="FS130" s="362"/>
      <c r="FT130" s="366" t="s">
        <v>17</v>
      </c>
      <c r="FU130" s="400">
        <v>35</v>
      </c>
      <c r="FV130" s="405" t="s">
        <v>38</v>
      </c>
      <c r="FW130" s="409" t="s">
        <v>38</v>
      </c>
      <c r="FX130" s="409" t="s">
        <v>38</v>
      </c>
      <c r="FY130" s="409" t="s">
        <v>38</v>
      </c>
      <c r="FZ130" s="413" t="s">
        <v>38</v>
      </c>
      <c r="GA130" s="405" t="s">
        <v>38</v>
      </c>
      <c r="GB130" s="409" t="s">
        <v>38</v>
      </c>
      <c r="GC130" s="409" t="s">
        <v>38</v>
      </c>
      <c r="GD130" s="409" t="s">
        <v>38</v>
      </c>
      <c r="GE130" s="409" t="s">
        <v>38</v>
      </c>
      <c r="GF130" s="409" t="s">
        <v>38</v>
      </c>
      <c r="GG130" s="409" t="s">
        <v>38</v>
      </c>
      <c r="GH130" s="409" t="s">
        <v>38</v>
      </c>
      <c r="GI130" s="409" t="s">
        <v>38</v>
      </c>
      <c r="GJ130" s="409">
        <v>1</v>
      </c>
      <c r="GK130" s="409" t="s">
        <v>38</v>
      </c>
      <c r="GL130" s="409" t="s">
        <v>38</v>
      </c>
      <c r="GM130" s="409">
        <v>1</v>
      </c>
      <c r="GN130" s="409">
        <v>2</v>
      </c>
      <c r="GO130" s="409">
        <v>1</v>
      </c>
      <c r="GP130" s="409">
        <v>2</v>
      </c>
      <c r="GQ130" s="409">
        <v>5</v>
      </c>
      <c r="GR130" s="409">
        <v>6</v>
      </c>
      <c r="GS130" s="409">
        <v>12</v>
      </c>
      <c r="GT130" s="409">
        <v>5</v>
      </c>
      <c r="GU130" s="409" t="s">
        <v>38</v>
      </c>
      <c r="GV130" s="425" t="s">
        <v>38</v>
      </c>
      <c r="GX130" s="349"/>
      <c r="GY130" s="357"/>
      <c r="GZ130" s="356"/>
      <c r="HA130" s="362"/>
      <c r="HB130" s="366" t="s">
        <v>17</v>
      </c>
      <c r="HC130" s="400">
        <v>36</v>
      </c>
      <c r="HD130" s="405" t="s">
        <v>38</v>
      </c>
      <c r="HE130" s="409" t="s">
        <v>38</v>
      </c>
      <c r="HF130" s="409" t="s">
        <v>38</v>
      </c>
      <c r="HG130" s="409" t="s">
        <v>38</v>
      </c>
      <c r="HH130" s="413" t="s">
        <v>38</v>
      </c>
      <c r="HI130" s="417" t="s">
        <v>38</v>
      </c>
      <c r="HJ130" s="409" t="s">
        <v>38</v>
      </c>
      <c r="HK130" s="409" t="s">
        <v>38</v>
      </c>
      <c r="HL130" s="409" t="s">
        <v>38</v>
      </c>
      <c r="HM130" s="409" t="s">
        <v>38</v>
      </c>
      <c r="HN130" s="409" t="s">
        <v>38</v>
      </c>
      <c r="HO130" s="409" t="s">
        <v>38</v>
      </c>
      <c r="HP130" s="409" t="s">
        <v>38</v>
      </c>
      <c r="HQ130" s="409" t="s">
        <v>38</v>
      </c>
      <c r="HR130" s="409" t="s">
        <v>38</v>
      </c>
      <c r="HS130" s="409" t="s">
        <v>38</v>
      </c>
      <c r="HT130" s="409" t="s">
        <v>38</v>
      </c>
      <c r="HU130" s="409" t="s">
        <v>38</v>
      </c>
      <c r="HV130" s="409" t="s">
        <v>38</v>
      </c>
      <c r="HW130" s="409">
        <v>2</v>
      </c>
      <c r="HX130" s="409">
        <v>6</v>
      </c>
      <c r="HY130" s="409">
        <v>7</v>
      </c>
      <c r="HZ130" s="409">
        <v>7</v>
      </c>
      <c r="IA130" s="409">
        <v>9</v>
      </c>
      <c r="IB130" s="409">
        <v>4</v>
      </c>
      <c r="IC130" s="409">
        <v>1</v>
      </c>
      <c r="ID130" s="425" t="s">
        <v>38</v>
      </c>
      <c r="IF130" s="349"/>
      <c r="IG130" s="357"/>
      <c r="IH130" s="356"/>
      <c r="II130" s="362"/>
      <c r="IJ130" s="366" t="s">
        <v>17</v>
      </c>
      <c r="IK130" s="400">
        <v>27</v>
      </c>
      <c r="IL130" s="405" t="s">
        <v>38</v>
      </c>
      <c r="IM130" s="409" t="s">
        <v>38</v>
      </c>
      <c r="IN130" s="409" t="s">
        <v>38</v>
      </c>
      <c r="IO130" s="409" t="s">
        <v>38</v>
      </c>
      <c r="IP130" s="413" t="s">
        <v>38</v>
      </c>
      <c r="IQ130" s="417" t="s">
        <v>38</v>
      </c>
      <c r="IR130" s="409" t="s">
        <v>38</v>
      </c>
      <c r="IS130" s="409" t="s">
        <v>38</v>
      </c>
      <c r="IT130" s="409" t="s">
        <v>38</v>
      </c>
      <c r="IU130" s="409" t="s">
        <v>38</v>
      </c>
      <c r="IV130" s="409" t="s">
        <v>38</v>
      </c>
      <c r="IW130" s="409" t="s">
        <v>38</v>
      </c>
      <c r="IX130" s="409" t="s">
        <v>38</v>
      </c>
      <c r="IY130" s="409" t="s">
        <v>38</v>
      </c>
      <c r="IZ130" s="409" t="s">
        <v>38</v>
      </c>
      <c r="JA130" s="409" t="s">
        <v>38</v>
      </c>
      <c r="JB130" s="409" t="s">
        <v>38</v>
      </c>
      <c r="JC130" s="409">
        <v>1</v>
      </c>
      <c r="JD130" s="409" t="s">
        <v>38</v>
      </c>
      <c r="JE130" s="409">
        <v>5</v>
      </c>
      <c r="JF130" s="409">
        <v>2</v>
      </c>
      <c r="JG130" s="409">
        <v>4</v>
      </c>
      <c r="JH130" s="409">
        <v>7</v>
      </c>
      <c r="JI130" s="409">
        <v>6</v>
      </c>
      <c r="JJ130" s="409">
        <v>2</v>
      </c>
      <c r="JK130" s="409" t="s">
        <v>38</v>
      </c>
      <c r="JL130" s="425" t="s">
        <v>38</v>
      </c>
      <c r="JN130" s="349"/>
      <c r="JO130" s="357"/>
      <c r="JP130" s="356"/>
      <c r="JQ130" s="362"/>
      <c r="JR130" s="366" t="s">
        <v>17</v>
      </c>
      <c r="JS130" s="400">
        <v>50</v>
      </c>
      <c r="JT130" s="405" t="s">
        <v>38</v>
      </c>
      <c r="JU130" s="409" t="s">
        <v>38</v>
      </c>
      <c r="JV130" s="409" t="s">
        <v>38</v>
      </c>
      <c r="JW130" s="409" t="s">
        <v>38</v>
      </c>
      <c r="JX130" s="413" t="s">
        <v>38</v>
      </c>
      <c r="JY130" s="417" t="s">
        <v>38</v>
      </c>
      <c r="JZ130" s="409" t="s">
        <v>38</v>
      </c>
      <c r="KA130" s="409" t="s">
        <v>38</v>
      </c>
      <c r="KB130" s="409" t="s">
        <v>38</v>
      </c>
      <c r="KC130" s="409" t="s">
        <v>38</v>
      </c>
      <c r="KD130" s="409" t="s">
        <v>38</v>
      </c>
      <c r="KE130" s="409" t="s">
        <v>38</v>
      </c>
      <c r="KF130" s="409" t="s">
        <v>38</v>
      </c>
      <c r="KG130" s="409" t="s">
        <v>38</v>
      </c>
      <c r="KH130" s="409">
        <v>1</v>
      </c>
      <c r="KI130" s="409" t="s">
        <v>38</v>
      </c>
      <c r="KJ130" s="409">
        <v>1</v>
      </c>
      <c r="KK130" s="409">
        <v>1</v>
      </c>
      <c r="KL130" s="409" t="s">
        <v>38</v>
      </c>
      <c r="KM130" s="409">
        <v>3</v>
      </c>
      <c r="KN130" s="409">
        <v>5</v>
      </c>
      <c r="KO130" s="409">
        <v>12</v>
      </c>
      <c r="KP130" s="409">
        <v>15</v>
      </c>
      <c r="KQ130" s="409">
        <v>10</v>
      </c>
      <c r="KR130" s="409">
        <v>1</v>
      </c>
      <c r="KS130" s="409">
        <v>1</v>
      </c>
      <c r="KT130" s="425" t="s">
        <v>38</v>
      </c>
    </row>
    <row r="131" spans="2:306" ht="18.75" customHeight="1">
      <c r="B131" s="349"/>
      <c r="C131" s="357"/>
      <c r="D131" s="356">
        <v>9203</v>
      </c>
      <c r="E131" s="362" t="s">
        <v>139</v>
      </c>
      <c r="F131" s="365" t="s">
        <v>136</v>
      </c>
      <c r="G131" s="369">
        <f t="shared" si="14"/>
        <v>32</v>
      </c>
      <c r="H131" s="369">
        <v>0</v>
      </c>
      <c r="I131" s="369">
        <v>0</v>
      </c>
      <c r="J131" s="369">
        <v>0</v>
      </c>
      <c r="K131" s="369">
        <v>0</v>
      </c>
      <c r="L131" s="369">
        <v>0</v>
      </c>
      <c r="M131" s="369">
        <v>0</v>
      </c>
      <c r="N131" s="369">
        <v>0</v>
      </c>
      <c r="O131" s="369">
        <v>0</v>
      </c>
      <c r="P131" s="369">
        <v>0</v>
      </c>
      <c r="Q131" s="369">
        <v>0</v>
      </c>
      <c r="R131" s="369">
        <v>0</v>
      </c>
      <c r="S131" s="369">
        <v>0</v>
      </c>
      <c r="T131" s="369">
        <v>0</v>
      </c>
      <c r="U131" s="369">
        <v>1</v>
      </c>
      <c r="V131" s="369">
        <v>0</v>
      </c>
      <c r="W131" s="369">
        <v>0</v>
      </c>
      <c r="X131" s="369">
        <v>0</v>
      </c>
      <c r="Y131" s="369">
        <v>0</v>
      </c>
      <c r="Z131" s="369">
        <v>1</v>
      </c>
      <c r="AA131" s="369">
        <v>6</v>
      </c>
      <c r="AB131" s="369">
        <v>7</v>
      </c>
      <c r="AC131" s="369">
        <v>4</v>
      </c>
      <c r="AD131" s="369">
        <v>7</v>
      </c>
      <c r="AE131" s="369">
        <v>4</v>
      </c>
      <c r="AF131" s="369">
        <v>2</v>
      </c>
      <c r="AG131" s="369">
        <v>0</v>
      </c>
      <c r="AJ131" s="349"/>
      <c r="AK131" s="357"/>
      <c r="AL131" s="356">
        <v>9203</v>
      </c>
      <c r="AM131" s="362" t="s">
        <v>139</v>
      </c>
      <c r="AN131" s="365" t="s">
        <v>136</v>
      </c>
      <c r="AO131" s="380">
        <f t="shared" si="15"/>
        <v>27</v>
      </c>
      <c r="AP131" s="384">
        <v>0</v>
      </c>
      <c r="AQ131" s="388">
        <v>0</v>
      </c>
      <c r="AR131" s="388">
        <v>0</v>
      </c>
      <c r="AS131" s="388">
        <v>0</v>
      </c>
      <c r="AT131" s="388">
        <v>0</v>
      </c>
      <c r="AU131" s="388">
        <v>0</v>
      </c>
      <c r="AV131" s="388">
        <v>0</v>
      </c>
      <c r="AW131" s="388">
        <v>0</v>
      </c>
      <c r="AX131" s="388">
        <v>0</v>
      </c>
      <c r="AY131" s="388">
        <v>0</v>
      </c>
      <c r="AZ131" s="388">
        <v>0</v>
      </c>
      <c r="BA131" s="388">
        <v>0</v>
      </c>
      <c r="BB131" s="388">
        <v>0</v>
      </c>
      <c r="BC131" s="388">
        <v>0</v>
      </c>
      <c r="BD131" s="388">
        <v>0</v>
      </c>
      <c r="BE131" s="388">
        <v>0</v>
      </c>
      <c r="BF131" s="388">
        <v>2</v>
      </c>
      <c r="BG131" s="388">
        <v>0</v>
      </c>
      <c r="BH131" s="388">
        <v>0</v>
      </c>
      <c r="BI131" s="388">
        <v>7</v>
      </c>
      <c r="BJ131" s="388">
        <v>3</v>
      </c>
      <c r="BK131" s="388">
        <v>3</v>
      </c>
      <c r="BL131" s="388">
        <v>5</v>
      </c>
      <c r="BM131" s="388">
        <v>6</v>
      </c>
      <c r="BN131" s="388">
        <v>1</v>
      </c>
      <c r="BO131" s="380">
        <v>0</v>
      </c>
      <c r="BQ131" s="349"/>
      <c r="BR131" s="357"/>
      <c r="BS131" s="356">
        <v>9203</v>
      </c>
      <c r="BT131" s="362" t="s">
        <v>139</v>
      </c>
      <c r="BU131" s="365" t="s">
        <v>136</v>
      </c>
      <c r="BV131" s="399">
        <v>15</v>
      </c>
      <c r="BW131" s="406" t="s">
        <v>38</v>
      </c>
      <c r="BX131" s="410" t="s">
        <v>38</v>
      </c>
      <c r="BY131" s="410" t="s">
        <v>38</v>
      </c>
      <c r="BZ131" s="410" t="s">
        <v>38</v>
      </c>
      <c r="CA131" s="414" t="s">
        <v>38</v>
      </c>
      <c r="CB131" s="406" t="s">
        <v>38</v>
      </c>
      <c r="CC131" s="410" t="s">
        <v>38</v>
      </c>
      <c r="CD131" s="410" t="s">
        <v>38</v>
      </c>
      <c r="CE131" s="410" t="s">
        <v>38</v>
      </c>
      <c r="CF131" s="410" t="s">
        <v>38</v>
      </c>
      <c r="CG131" s="410" t="s">
        <v>38</v>
      </c>
      <c r="CH131" s="410" t="s">
        <v>38</v>
      </c>
      <c r="CI131" s="410" t="s">
        <v>38</v>
      </c>
      <c r="CJ131" s="410" t="s">
        <v>38</v>
      </c>
      <c r="CK131" s="410" t="s">
        <v>38</v>
      </c>
      <c r="CL131" s="410" t="s">
        <v>38</v>
      </c>
      <c r="CM131" s="410" t="s">
        <v>38</v>
      </c>
      <c r="CN131" s="410">
        <v>2</v>
      </c>
      <c r="CO131" s="410">
        <v>3</v>
      </c>
      <c r="CP131" s="410" t="s">
        <v>38</v>
      </c>
      <c r="CQ131" s="410" t="s">
        <v>38</v>
      </c>
      <c r="CR131" s="410">
        <v>3</v>
      </c>
      <c r="CS131" s="410">
        <v>5</v>
      </c>
      <c r="CT131" s="410">
        <v>2</v>
      </c>
      <c r="CU131" s="410" t="s">
        <v>38</v>
      </c>
      <c r="CV131" s="410" t="s">
        <v>38</v>
      </c>
      <c r="CW131" s="426" t="s">
        <v>38</v>
      </c>
      <c r="CZ131" s="349"/>
      <c r="DA131" s="357"/>
      <c r="DB131" s="356">
        <v>9203</v>
      </c>
      <c r="DC131" s="362" t="s">
        <v>139</v>
      </c>
      <c r="DD131" s="365" t="s">
        <v>136</v>
      </c>
      <c r="DE131" s="399">
        <v>20</v>
      </c>
      <c r="DF131" s="406" t="s">
        <v>38</v>
      </c>
      <c r="DG131" s="410" t="s">
        <v>38</v>
      </c>
      <c r="DH131" s="410" t="s">
        <v>38</v>
      </c>
      <c r="DI131" s="410" t="s">
        <v>38</v>
      </c>
      <c r="DJ131" s="414" t="s">
        <v>38</v>
      </c>
      <c r="DK131" s="406" t="s">
        <v>38</v>
      </c>
      <c r="DL131" s="410" t="s">
        <v>38</v>
      </c>
      <c r="DM131" s="410" t="s">
        <v>38</v>
      </c>
      <c r="DN131" s="410" t="s">
        <v>38</v>
      </c>
      <c r="DO131" s="410" t="s">
        <v>38</v>
      </c>
      <c r="DP131" s="410" t="s">
        <v>38</v>
      </c>
      <c r="DQ131" s="410" t="s">
        <v>38</v>
      </c>
      <c r="DR131" s="410" t="s">
        <v>38</v>
      </c>
      <c r="DS131" s="410" t="s">
        <v>38</v>
      </c>
      <c r="DT131" s="410" t="s">
        <v>38</v>
      </c>
      <c r="DU131" s="410" t="s">
        <v>38</v>
      </c>
      <c r="DV131" s="410" t="s">
        <v>38</v>
      </c>
      <c r="DW131" s="410">
        <v>2</v>
      </c>
      <c r="DX131" s="410">
        <v>1</v>
      </c>
      <c r="DY131" s="410">
        <v>3</v>
      </c>
      <c r="DZ131" s="410">
        <v>1</v>
      </c>
      <c r="EA131" s="410">
        <v>5</v>
      </c>
      <c r="EB131" s="410">
        <v>5</v>
      </c>
      <c r="EC131" s="410">
        <v>2</v>
      </c>
      <c r="ED131" s="410">
        <v>1</v>
      </c>
      <c r="EE131" s="410" t="s">
        <v>38</v>
      </c>
      <c r="EF131" s="426" t="s">
        <v>38</v>
      </c>
      <c r="EH131" s="349"/>
      <c r="EI131" s="357"/>
      <c r="EJ131" s="356">
        <v>9203</v>
      </c>
      <c r="EK131" s="362" t="s">
        <v>139</v>
      </c>
      <c r="EL131" s="365" t="s">
        <v>136</v>
      </c>
      <c r="EM131" s="429">
        <v>31</v>
      </c>
      <c r="EN131" s="432" t="s">
        <v>38</v>
      </c>
      <c r="EO131" s="435" t="s">
        <v>38</v>
      </c>
      <c r="EP131" s="435" t="s">
        <v>38</v>
      </c>
      <c r="EQ131" s="435" t="s">
        <v>38</v>
      </c>
      <c r="ER131" s="426" t="s">
        <v>38</v>
      </c>
      <c r="ES131" s="432" t="s">
        <v>38</v>
      </c>
      <c r="ET131" s="435" t="s">
        <v>38</v>
      </c>
      <c r="EU131" s="435" t="s">
        <v>38</v>
      </c>
      <c r="EV131" s="435" t="s">
        <v>38</v>
      </c>
      <c r="EW131" s="435" t="s">
        <v>38</v>
      </c>
      <c r="EX131" s="435" t="s">
        <v>38</v>
      </c>
      <c r="EY131" s="435" t="s">
        <v>38</v>
      </c>
      <c r="EZ131" s="435" t="s">
        <v>38</v>
      </c>
      <c r="FA131" s="435" t="s">
        <v>38</v>
      </c>
      <c r="FB131" s="435">
        <v>1</v>
      </c>
      <c r="FC131" s="435">
        <v>1</v>
      </c>
      <c r="FD131" s="435">
        <v>1</v>
      </c>
      <c r="FE131" s="435">
        <v>1</v>
      </c>
      <c r="FF131" s="435">
        <v>3</v>
      </c>
      <c r="FG131" s="435">
        <v>5</v>
      </c>
      <c r="FH131" s="435">
        <v>2</v>
      </c>
      <c r="FI131" s="435">
        <v>6</v>
      </c>
      <c r="FJ131" s="435">
        <v>7</v>
      </c>
      <c r="FK131" s="435">
        <v>3</v>
      </c>
      <c r="FL131" s="435" t="s">
        <v>38</v>
      </c>
      <c r="FM131" s="435">
        <v>1</v>
      </c>
      <c r="FN131" s="426" t="s">
        <v>38</v>
      </c>
      <c r="FP131" s="349"/>
      <c r="FQ131" s="357"/>
      <c r="FR131" s="356">
        <v>9203</v>
      </c>
      <c r="FS131" s="362" t="s">
        <v>139</v>
      </c>
      <c r="FT131" s="365" t="s">
        <v>136</v>
      </c>
      <c r="FU131" s="399">
        <v>18</v>
      </c>
      <c r="FV131" s="406" t="s">
        <v>38</v>
      </c>
      <c r="FW131" s="410" t="s">
        <v>38</v>
      </c>
      <c r="FX131" s="410" t="s">
        <v>38</v>
      </c>
      <c r="FY131" s="410" t="s">
        <v>38</v>
      </c>
      <c r="FZ131" s="414" t="s">
        <v>38</v>
      </c>
      <c r="GA131" s="406" t="s">
        <v>38</v>
      </c>
      <c r="GB131" s="410" t="s">
        <v>38</v>
      </c>
      <c r="GC131" s="410" t="s">
        <v>38</v>
      </c>
      <c r="GD131" s="410" t="s">
        <v>38</v>
      </c>
      <c r="GE131" s="410" t="s">
        <v>38</v>
      </c>
      <c r="GF131" s="410" t="s">
        <v>38</v>
      </c>
      <c r="GG131" s="410" t="s">
        <v>38</v>
      </c>
      <c r="GH131" s="410" t="s">
        <v>38</v>
      </c>
      <c r="GI131" s="410" t="s">
        <v>38</v>
      </c>
      <c r="GJ131" s="410">
        <v>1</v>
      </c>
      <c r="GK131" s="410" t="s">
        <v>38</v>
      </c>
      <c r="GL131" s="410" t="s">
        <v>38</v>
      </c>
      <c r="GM131" s="410">
        <v>1</v>
      </c>
      <c r="GN131" s="410">
        <v>1</v>
      </c>
      <c r="GO131" s="410">
        <v>2</v>
      </c>
      <c r="GP131" s="410">
        <v>2</v>
      </c>
      <c r="GQ131" s="410">
        <v>4</v>
      </c>
      <c r="GR131" s="410">
        <v>6</v>
      </c>
      <c r="GS131" s="410" t="s">
        <v>38</v>
      </c>
      <c r="GT131" s="410">
        <v>1</v>
      </c>
      <c r="GU131" s="410" t="s">
        <v>38</v>
      </c>
      <c r="GV131" s="426" t="s">
        <v>38</v>
      </c>
      <c r="GX131" s="349"/>
      <c r="GY131" s="357"/>
      <c r="GZ131" s="356">
        <v>9203</v>
      </c>
      <c r="HA131" s="362" t="s">
        <v>139</v>
      </c>
      <c r="HB131" s="365" t="s">
        <v>136</v>
      </c>
      <c r="HC131" s="399">
        <v>19</v>
      </c>
      <c r="HD131" s="406" t="s">
        <v>38</v>
      </c>
      <c r="HE131" s="410" t="s">
        <v>38</v>
      </c>
      <c r="HF131" s="410" t="s">
        <v>38</v>
      </c>
      <c r="HG131" s="410" t="s">
        <v>38</v>
      </c>
      <c r="HH131" s="414" t="s">
        <v>38</v>
      </c>
      <c r="HI131" s="418" t="s">
        <v>38</v>
      </c>
      <c r="HJ131" s="410" t="s">
        <v>38</v>
      </c>
      <c r="HK131" s="410" t="s">
        <v>38</v>
      </c>
      <c r="HL131" s="410" t="s">
        <v>38</v>
      </c>
      <c r="HM131" s="410" t="s">
        <v>38</v>
      </c>
      <c r="HN131" s="410" t="s">
        <v>38</v>
      </c>
      <c r="HO131" s="410" t="s">
        <v>38</v>
      </c>
      <c r="HP131" s="410" t="s">
        <v>38</v>
      </c>
      <c r="HQ131" s="410" t="s">
        <v>38</v>
      </c>
      <c r="HR131" s="410" t="s">
        <v>38</v>
      </c>
      <c r="HS131" s="410" t="s">
        <v>38</v>
      </c>
      <c r="HT131" s="410" t="s">
        <v>38</v>
      </c>
      <c r="HU131" s="410">
        <v>1</v>
      </c>
      <c r="HV131" s="410">
        <v>2</v>
      </c>
      <c r="HW131" s="410">
        <v>3</v>
      </c>
      <c r="HX131" s="410">
        <v>3</v>
      </c>
      <c r="HY131" s="410">
        <v>1</v>
      </c>
      <c r="HZ131" s="410">
        <v>6</v>
      </c>
      <c r="IA131" s="410">
        <v>1</v>
      </c>
      <c r="IB131" s="410">
        <v>2</v>
      </c>
      <c r="IC131" s="410" t="s">
        <v>38</v>
      </c>
      <c r="ID131" s="426" t="s">
        <v>38</v>
      </c>
      <c r="IF131" s="349"/>
      <c r="IG131" s="357"/>
      <c r="IH131" s="356">
        <v>9203</v>
      </c>
      <c r="II131" s="362" t="s">
        <v>139</v>
      </c>
      <c r="IJ131" s="365" t="s">
        <v>136</v>
      </c>
      <c r="IK131" s="399">
        <v>16</v>
      </c>
      <c r="IL131" s="406" t="s">
        <v>38</v>
      </c>
      <c r="IM131" s="410" t="s">
        <v>38</v>
      </c>
      <c r="IN131" s="410" t="s">
        <v>38</v>
      </c>
      <c r="IO131" s="410" t="s">
        <v>38</v>
      </c>
      <c r="IP131" s="414" t="s">
        <v>38</v>
      </c>
      <c r="IQ131" s="418" t="s">
        <v>38</v>
      </c>
      <c r="IR131" s="410" t="s">
        <v>38</v>
      </c>
      <c r="IS131" s="410" t="s">
        <v>38</v>
      </c>
      <c r="IT131" s="410" t="s">
        <v>38</v>
      </c>
      <c r="IU131" s="410" t="s">
        <v>38</v>
      </c>
      <c r="IV131" s="410" t="s">
        <v>38</v>
      </c>
      <c r="IW131" s="410" t="s">
        <v>38</v>
      </c>
      <c r="IX131" s="410" t="s">
        <v>38</v>
      </c>
      <c r="IY131" s="410" t="s">
        <v>38</v>
      </c>
      <c r="IZ131" s="410" t="s">
        <v>38</v>
      </c>
      <c r="JA131" s="410" t="s">
        <v>38</v>
      </c>
      <c r="JB131" s="410" t="s">
        <v>38</v>
      </c>
      <c r="JC131" s="410" t="s">
        <v>38</v>
      </c>
      <c r="JD131" s="410">
        <v>3</v>
      </c>
      <c r="JE131" s="410" t="s">
        <v>38</v>
      </c>
      <c r="JF131" s="410">
        <v>2</v>
      </c>
      <c r="JG131" s="410">
        <v>1</v>
      </c>
      <c r="JH131" s="410">
        <v>6</v>
      </c>
      <c r="JI131" s="410">
        <v>4</v>
      </c>
      <c r="JJ131" s="410" t="s">
        <v>38</v>
      </c>
      <c r="JK131" s="410" t="s">
        <v>38</v>
      </c>
      <c r="JL131" s="426" t="s">
        <v>38</v>
      </c>
      <c r="JN131" s="349"/>
      <c r="JO131" s="357"/>
      <c r="JP131" s="356">
        <v>9203</v>
      </c>
      <c r="JQ131" s="362" t="s">
        <v>139</v>
      </c>
      <c r="JR131" s="365" t="s">
        <v>136</v>
      </c>
      <c r="JS131" s="399">
        <v>20</v>
      </c>
      <c r="JT131" s="406" t="s">
        <v>38</v>
      </c>
      <c r="JU131" s="410" t="s">
        <v>38</v>
      </c>
      <c r="JV131" s="410" t="s">
        <v>38</v>
      </c>
      <c r="JW131" s="410" t="s">
        <v>38</v>
      </c>
      <c r="JX131" s="414" t="s">
        <v>38</v>
      </c>
      <c r="JY131" s="418" t="s">
        <v>38</v>
      </c>
      <c r="JZ131" s="410" t="s">
        <v>38</v>
      </c>
      <c r="KA131" s="410" t="s">
        <v>38</v>
      </c>
      <c r="KB131" s="410" t="s">
        <v>38</v>
      </c>
      <c r="KC131" s="410" t="s">
        <v>38</v>
      </c>
      <c r="KD131" s="410" t="s">
        <v>38</v>
      </c>
      <c r="KE131" s="410" t="s">
        <v>38</v>
      </c>
      <c r="KF131" s="410" t="s">
        <v>38</v>
      </c>
      <c r="KG131" s="410">
        <v>1</v>
      </c>
      <c r="KH131" s="410" t="s">
        <v>38</v>
      </c>
      <c r="KI131" s="410">
        <v>1</v>
      </c>
      <c r="KJ131" s="410">
        <v>1</v>
      </c>
      <c r="KK131" s="410" t="s">
        <v>38</v>
      </c>
      <c r="KL131" s="410" t="s">
        <v>38</v>
      </c>
      <c r="KM131" s="410">
        <v>3</v>
      </c>
      <c r="KN131" s="410">
        <v>4</v>
      </c>
      <c r="KO131" s="410">
        <v>4</v>
      </c>
      <c r="KP131" s="410">
        <v>6</v>
      </c>
      <c r="KQ131" s="410" t="s">
        <v>38</v>
      </c>
      <c r="KR131" s="410" t="s">
        <v>38</v>
      </c>
      <c r="KS131" s="410" t="s">
        <v>38</v>
      </c>
      <c r="KT131" s="426" t="s">
        <v>38</v>
      </c>
    </row>
    <row r="132" spans="2:306" ht="18.75" customHeight="1">
      <c r="B132" s="349"/>
      <c r="C132" s="357"/>
      <c r="D132" s="356"/>
      <c r="E132" s="362"/>
      <c r="F132" s="366" t="s">
        <v>17</v>
      </c>
      <c r="G132" s="370">
        <f t="shared" si="14"/>
        <v>23</v>
      </c>
      <c r="H132" s="370">
        <v>0</v>
      </c>
      <c r="I132" s="370">
        <v>0</v>
      </c>
      <c r="J132" s="370">
        <v>0</v>
      </c>
      <c r="K132" s="370">
        <v>0</v>
      </c>
      <c r="L132" s="370">
        <v>0</v>
      </c>
      <c r="M132" s="370">
        <v>0</v>
      </c>
      <c r="N132" s="370">
        <v>0</v>
      </c>
      <c r="O132" s="370">
        <v>0</v>
      </c>
      <c r="P132" s="370">
        <v>0</v>
      </c>
      <c r="Q132" s="370">
        <v>0</v>
      </c>
      <c r="R132" s="370">
        <v>0</v>
      </c>
      <c r="S132" s="370">
        <v>0</v>
      </c>
      <c r="T132" s="370">
        <v>0</v>
      </c>
      <c r="U132" s="370">
        <v>0</v>
      </c>
      <c r="V132" s="370">
        <v>0</v>
      </c>
      <c r="W132" s="370">
        <v>0</v>
      </c>
      <c r="X132" s="370">
        <v>1</v>
      </c>
      <c r="Y132" s="370">
        <v>0</v>
      </c>
      <c r="Z132" s="370">
        <v>0</v>
      </c>
      <c r="AA132" s="370">
        <v>1</v>
      </c>
      <c r="AB132" s="370">
        <v>1</v>
      </c>
      <c r="AC132" s="370">
        <v>5</v>
      </c>
      <c r="AD132" s="370">
        <v>7</v>
      </c>
      <c r="AE132" s="370">
        <v>4</v>
      </c>
      <c r="AF132" s="370">
        <v>4</v>
      </c>
      <c r="AG132" s="370">
        <v>0</v>
      </c>
      <c r="AJ132" s="349"/>
      <c r="AK132" s="357"/>
      <c r="AL132" s="356"/>
      <c r="AM132" s="362"/>
      <c r="AN132" s="366" t="s">
        <v>17</v>
      </c>
      <c r="AO132" s="381">
        <f t="shared" si="15"/>
        <v>12</v>
      </c>
      <c r="AP132" s="385">
        <v>0</v>
      </c>
      <c r="AQ132" s="389">
        <v>0</v>
      </c>
      <c r="AR132" s="389">
        <v>0</v>
      </c>
      <c r="AS132" s="389">
        <v>0</v>
      </c>
      <c r="AT132" s="389">
        <v>0</v>
      </c>
      <c r="AU132" s="389">
        <v>0</v>
      </c>
      <c r="AV132" s="389">
        <v>0</v>
      </c>
      <c r="AW132" s="389">
        <v>0</v>
      </c>
      <c r="AX132" s="389">
        <v>0</v>
      </c>
      <c r="AY132" s="389">
        <v>0</v>
      </c>
      <c r="AZ132" s="389">
        <v>0</v>
      </c>
      <c r="BA132" s="389">
        <v>0</v>
      </c>
      <c r="BB132" s="389">
        <v>0</v>
      </c>
      <c r="BC132" s="389">
        <v>0</v>
      </c>
      <c r="BD132" s="389">
        <v>0</v>
      </c>
      <c r="BE132" s="389">
        <v>0</v>
      </c>
      <c r="BF132" s="389">
        <v>0</v>
      </c>
      <c r="BG132" s="389">
        <v>0</v>
      </c>
      <c r="BH132" s="389">
        <v>0</v>
      </c>
      <c r="BI132" s="389">
        <v>2</v>
      </c>
      <c r="BJ132" s="389">
        <v>1</v>
      </c>
      <c r="BK132" s="389">
        <v>2</v>
      </c>
      <c r="BL132" s="389">
        <v>2</v>
      </c>
      <c r="BM132" s="389">
        <v>4</v>
      </c>
      <c r="BN132" s="389">
        <v>1</v>
      </c>
      <c r="BO132" s="381">
        <v>0</v>
      </c>
      <c r="BQ132" s="349"/>
      <c r="BR132" s="357"/>
      <c r="BS132" s="356"/>
      <c r="BT132" s="362"/>
      <c r="BU132" s="366" t="s">
        <v>17</v>
      </c>
      <c r="BV132" s="400">
        <v>27</v>
      </c>
      <c r="BW132" s="405" t="s">
        <v>38</v>
      </c>
      <c r="BX132" s="409" t="s">
        <v>38</v>
      </c>
      <c r="BY132" s="409" t="s">
        <v>38</v>
      </c>
      <c r="BZ132" s="409" t="s">
        <v>38</v>
      </c>
      <c r="CA132" s="413" t="s">
        <v>38</v>
      </c>
      <c r="CB132" s="405" t="s">
        <v>38</v>
      </c>
      <c r="CC132" s="409" t="s">
        <v>38</v>
      </c>
      <c r="CD132" s="409" t="s">
        <v>38</v>
      </c>
      <c r="CE132" s="409" t="s">
        <v>38</v>
      </c>
      <c r="CF132" s="409" t="s">
        <v>38</v>
      </c>
      <c r="CG132" s="409" t="s">
        <v>38</v>
      </c>
      <c r="CH132" s="409" t="s">
        <v>38</v>
      </c>
      <c r="CI132" s="409" t="s">
        <v>38</v>
      </c>
      <c r="CJ132" s="409" t="s">
        <v>38</v>
      </c>
      <c r="CK132" s="409" t="s">
        <v>38</v>
      </c>
      <c r="CL132" s="409" t="s">
        <v>38</v>
      </c>
      <c r="CM132" s="409">
        <v>1</v>
      </c>
      <c r="CN132" s="409" t="s">
        <v>38</v>
      </c>
      <c r="CO132" s="409" t="s">
        <v>38</v>
      </c>
      <c r="CP132" s="409">
        <v>1</v>
      </c>
      <c r="CQ132" s="409">
        <v>2</v>
      </c>
      <c r="CR132" s="409">
        <v>4</v>
      </c>
      <c r="CS132" s="409">
        <v>7</v>
      </c>
      <c r="CT132" s="409">
        <v>5</v>
      </c>
      <c r="CU132" s="409">
        <v>7</v>
      </c>
      <c r="CV132" s="409" t="s">
        <v>38</v>
      </c>
      <c r="CW132" s="425" t="s">
        <v>38</v>
      </c>
      <c r="CZ132" s="349"/>
      <c r="DA132" s="357"/>
      <c r="DB132" s="356"/>
      <c r="DC132" s="362"/>
      <c r="DD132" s="366" t="s">
        <v>17</v>
      </c>
      <c r="DE132" s="400">
        <v>20</v>
      </c>
      <c r="DF132" s="405" t="s">
        <v>38</v>
      </c>
      <c r="DG132" s="409" t="s">
        <v>38</v>
      </c>
      <c r="DH132" s="409" t="s">
        <v>38</v>
      </c>
      <c r="DI132" s="409" t="s">
        <v>38</v>
      </c>
      <c r="DJ132" s="413" t="s">
        <v>38</v>
      </c>
      <c r="DK132" s="405" t="s">
        <v>38</v>
      </c>
      <c r="DL132" s="409" t="s">
        <v>38</v>
      </c>
      <c r="DM132" s="409" t="s">
        <v>38</v>
      </c>
      <c r="DN132" s="409" t="s">
        <v>38</v>
      </c>
      <c r="DO132" s="409" t="s">
        <v>38</v>
      </c>
      <c r="DP132" s="409" t="s">
        <v>38</v>
      </c>
      <c r="DQ132" s="409" t="s">
        <v>38</v>
      </c>
      <c r="DR132" s="409" t="s">
        <v>38</v>
      </c>
      <c r="DS132" s="409" t="s">
        <v>38</v>
      </c>
      <c r="DT132" s="409" t="s">
        <v>38</v>
      </c>
      <c r="DU132" s="409" t="s">
        <v>38</v>
      </c>
      <c r="DV132" s="409" t="s">
        <v>38</v>
      </c>
      <c r="DW132" s="409" t="s">
        <v>38</v>
      </c>
      <c r="DX132" s="409">
        <v>1</v>
      </c>
      <c r="DY132" s="409" t="s">
        <v>38</v>
      </c>
      <c r="DZ132" s="409">
        <v>2</v>
      </c>
      <c r="EA132" s="409">
        <v>5</v>
      </c>
      <c r="EB132" s="409">
        <v>4</v>
      </c>
      <c r="EC132" s="409">
        <v>7</v>
      </c>
      <c r="ED132" s="409" t="s">
        <v>38</v>
      </c>
      <c r="EE132" s="409">
        <v>1</v>
      </c>
      <c r="EF132" s="425" t="s">
        <v>38</v>
      </c>
      <c r="EH132" s="349"/>
      <c r="EI132" s="357"/>
      <c r="EJ132" s="356"/>
      <c r="EK132" s="362"/>
      <c r="EL132" s="366" t="s">
        <v>17</v>
      </c>
      <c r="EM132" s="428">
        <v>26</v>
      </c>
      <c r="EN132" s="431" t="s">
        <v>38</v>
      </c>
      <c r="EO132" s="434" t="s">
        <v>38</v>
      </c>
      <c r="EP132" s="434" t="s">
        <v>38</v>
      </c>
      <c r="EQ132" s="434" t="s">
        <v>38</v>
      </c>
      <c r="ER132" s="425" t="s">
        <v>38</v>
      </c>
      <c r="ES132" s="431" t="s">
        <v>38</v>
      </c>
      <c r="ET132" s="434" t="s">
        <v>38</v>
      </c>
      <c r="EU132" s="434" t="s">
        <v>38</v>
      </c>
      <c r="EV132" s="434" t="s">
        <v>38</v>
      </c>
      <c r="EW132" s="434" t="s">
        <v>38</v>
      </c>
      <c r="EX132" s="434" t="s">
        <v>38</v>
      </c>
      <c r="EY132" s="434" t="s">
        <v>38</v>
      </c>
      <c r="EZ132" s="434" t="s">
        <v>38</v>
      </c>
      <c r="FA132" s="434" t="s">
        <v>38</v>
      </c>
      <c r="FB132" s="434" t="s">
        <v>38</v>
      </c>
      <c r="FC132" s="434" t="s">
        <v>38</v>
      </c>
      <c r="FD132" s="434" t="s">
        <v>38</v>
      </c>
      <c r="FE132" s="434" t="s">
        <v>38</v>
      </c>
      <c r="FF132" s="434" t="s">
        <v>38</v>
      </c>
      <c r="FG132" s="434">
        <v>2</v>
      </c>
      <c r="FH132" s="434">
        <v>6</v>
      </c>
      <c r="FI132" s="434">
        <v>1</v>
      </c>
      <c r="FJ132" s="434">
        <v>4</v>
      </c>
      <c r="FK132" s="434">
        <v>9</v>
      </c>
      <c r="FL132" s="434">
        <v>4</v>
      </c>
      <c r="FM132" s="434" t="s">
        <v>38</v>
      </c>
      <c r="FN132" s="425" t="s">
        <v>38</v>
      </c>
      <c r="FP132" s="349"/>
      <c r="FQ132" s="357"/>
      <c r="FR132" s="356"/>
      <c r="FS132" s="362"/>
      <c r="FT132" s="366" t="s">
        <v>17</v>
      </c>
      <c r="FU132" s="400">
        <v>18</v>
      </c>
      <c r="FV132" s="405" t="s">
        <v>38</v>
      </c>
      <c r="FW132" s="409" t="s">
        <v>38</v>
      </c>
      <c r="FX132" s="409" t="s">
        <v>38</v>
      </c>
      <c r="FY132" s="409" t="s">
        <v>38</v>
      </c>
      <c r="FZ132" s="413" t="s">
        <v>38</v>
      </c>
      <c r="GA132" s="405" t="s">
        <v>38</v>
      </c>
      <c r="GB132" s="409" t="s">
        <v>38</v>
      </c>
      <c r="GC132" s="409" t="s">
        <v>38</v>
      </c>
      <c r="GD132" s="409" t="s">
        <v>38</v>
      </c>
      <c r="GE132" s="409" t="s">
        <v>38</v>
      </c>
      <c r="GF132" s="409" t="s">
        <v>38</v>
      </c>
      <c r="GG132" s="409" t="s">
        <v>38</v>
      </c>
      <c r="GH132" s="409" t="s">
        <v>38</v>
      </c>
      <c r="GI132" s="409" t="s">
        <v>38</v>
      </c>
      <c r="GJ132" s="409" t="s">
        <v>38</v>
      </c>
      <c r="GK132" s="409" t="s">
        <v>38</v>
      </c>
      <c r="GL132" s="409" t="s">
        <v>38</v>
      </c>
      <c r="GM132" s="409">
        <v>1</v>
      </c>
      <c r="GN132" s="409" t="s">
        <v>38</v>
      </c>
      <c r="GO132" s="409">
        <v>1</v>
      </c>
      <c r="GP132" s="409">
        <v>2</v>
      </c>
      <c r="GQ132" s="409">
        <v>2</v>
      </c>
      <c r="GR132" s="409">
        <v>5</v>
      </c>
      <c r="GS132" s="409">
        <v>6</v>
      </c>
      <c r="GT132" s="409">
        <v>1</v>
      </c>
      <c r="GU132" s="409" t="s">
        <v>38</v>
      </c>
      <c r="GV132" s="425" t="s">
        <v>38</v>
      </c>
      <c r="GX132" s="349"/>
      <c r="GY132" s="357"/>
      <c r="GZ132" s="356"/>
      <c r="HA132" s="362"/>
      <c r="HB132" s="366" t="s">
        <v>17</v>
      </c>
      <c r="HC132" s="400">
        <v>19</v>
      </c>
      <c r="HD132" s="405" t="s">
        <v>38</v>
      </c>
      <c r="HE132" s="409" t="s">
        <v>38</v>
      </c>
      <c r="HF132" s="409" t="s">
        <v>38</v>
      </c>
      <c r="HG132" s="409" t="s">
        <v>38</v>
      </c>
      <c r="HH132" s="413" t="s">
        <v>38</v>
      </c>
      <c r="HI132" s="417" t="s">
        <v>38</v>
      </c>
      <c r="HJ132" s="409" t="s">
        <v>38</v>
      </c>
      <c r="HK132" s="409" t="s">
        <v>38</v>
      </c>
      <c r="HL132" s="409" t="s">
        <v>38</v>
      </c>
      <c r="HM132" s="409" t="s">
        <v>38</v>
      </c>
      <c r="HN132" s="409" t="s">
        <v>38</v>
      </c>
      <c r="HO132" s="409" t="s">
        <v>38</v>
      </c>
      <c r="HP132" s="409" t="s">
        <v>38</v>
      </c>
      <c r="HQ132" s="409" t="s">
        <v>38</v>
      </c>
      <c r="HR132" s="409" t="s">
        <v>38</v>
      </c>
      <c r="HS132" s="409" t="s">
        <v>38</v>
      </c>
      <c r="HT132" s="409" t="s">
        <v>38</v>
      </c>
      <c r="HU132" s="409" t="s">
        <v>38</v>
      </c>
      <c r="HV132" s="409" t="s">
        <v>38</v>
      </c>
      <c r="HW132" s="409">
        <v>1</v>
      </c>
      <c r="HX132" s="409">
        <v>1</v>
      </c>
      <c r="HY132" s="409">
        <v>2</v>
      </c>
      <c r="HZ132" s="409">
        <v>3</v>
      </c>
      <c r="IA132" s="409">
        <v>6</v>
      </c>
      <c r="IB132" s="409">
        <v>6</v>
      </c>
      <c r="IC132" s="409" t="s">
        <v>38</v>
      </c>
      <c r="ID132" s="425" t="s">
        <v>38</v>
      </c>
      <c r="IF132" s="349"/>
      <c r="IG132" s="357"/>
      <c r="IH132" s="356"/>
      <c r="II132" s="362"/>
      <c r="IJ132" s="366" t="s">
        <v>17</v>
      </c>
      <c r="IK132" s="400">
        <v>25</v>
      </c>
      <c r="IL132" s="405" t="s">
        <v>38</v>
      </c>
      <c r="IM132" s="409" t="s">
        <v>38</v>
      </c>
      <c r="IN132" s="409" t="s">
        <v>38</v>
      </c>
      <c r="IO132" s="409" t="s">
        <v>38</v>
      </c>
      <c r="IP132" s="413" t="s">
        <v>38</v>
      </c>
      <c r="IQ132" s="417" t="s">
        <v>38</v>
      </c>
      <c r="IR132" s="409" t="s">
        <v>38</v>
      </c>
      <c r="IS132" s="409" t="s">
        <v>38</v>
      </c>
      <c r="IT132" s="409" t="s">
        <v>38</v>
      </c>
      <c r="IU132" s="409" t="s">
        <v>38</v>
      </c>
      <c r="IV132" s="409" t="s">
        <v>38</v>
      </c>
      <c r="IW132" s="409" t="s">
        <v>38</v>
      </c>
      <c r="IX132" s="409" t="s">
        <v>38</v>
      </c>
      <c r="IY132" s="409" t="s">
        <v>38</v>
      </c>
      <c r="IZ132" s="409" t="s">
        <v>38</v>
      </c>
      <c r="JA132" s="409" t="s">
        <v>38</v>
      </c>
      <c r="JB132" s="409">
        <v>1</v>
      </c>
      <c r="JC132" s="409" t="s">
        <v>38</v>
      </c>
      <c r="JD132" s="409" t="s">
        <v>38</v>
      </c>
      <c r="JE132" s="409">
        <v>1</v>
      </c>
      <c r="JF132" s="409">
        <v>4</v>
      </c>
      <c r="JG132" s="409">
        <v>3</v>
      </c>
      <c r="JH132" s="409">
        <v>8</v>
      </c>
      <c r="JI132" s="409">
        <v>5</v>
      </c>
      <c r="JJ132" s="409">
        <v>3</v>
      </c>
      <c r="JK132" s="409" t="s">
        <v>38</v>
      </c>
      <c r="JL132" s="425" t="s">
        <v>38</v>
      </c>
      <c r="JN132" s="349"/>
      <c r="JO132" s="357"/>
      <c r="JP132" s="356"/>
      <c r="JQ132" s="362"/>
      <c r="JR132" s="366" t="s">
        <v>17</v>
      </c>
      <c r="JS132" s="400">
        <v>37</v>
      </c>
      <c r="JT132" s="405" t="s">
        <v>38</v>
      </c>
      <c r="JU132" s="409" t="s">
        <v>38</v>
      </c>
      <c r="JV132" s="409" t="s">
        <v>38</v>
      </c>
      <c r="JW132" s="409" t="s">
        <v>38</v>
      </c>
      <c r="JX132" s="413" t="s">
        <v>38</v>
      </c>
      <c r="JY132" s="417" t="s">
        <v>38</v>
      </c>
      <c r="JZ132" s="409" t="s">
        <v>38</v>
      </c>
      <c r="KA132" s="409" t="s">
        <v>38</v>
      </c>
      <c r="KB132" s="409" t="s">
        <v>38</v>
      </c>
      <c r="KC132" s="409" t="s">
        <v>38</v>
      </c>
      <c r="KD132" s="409" t="s">
        <v>38</v>
      </c>
      <c r="KE132" s="409" t="s">
        <v>38</v>
      </c>
      <c r="KF132" s="409" t="s">
        <v>38</v>
      </c>
      <c r="KG132" s="409" t="s">
        <v>38</v>
      </c>
      <c r="KH132" s="409">
        <v>1</v>
      </c>
      <c r="KI132" s="409" t="s">
        <v>38</v>
      </c>
      <c r="KJ132" s="409" t="s">
        <v>38</v>
      </c>
      <c r="KK132" s="409" t="s">
        <v>38</v>
      </c>
      <c r="KL132" s="409">
        <v>1</v>
      </c>
      <c r="KM132" s="409">
        <v>3</v>
      </c>
      <c r="KN132" s="409">
        <v>1</v>
      </c>
      <c r="KO132" s="409">
        <v>8</v>
      </c>
      <c r="KP132" s="409">
        <v>10</v>
      </c>
      <c r="KQ132" s="409">
        <v>8</v>
      </c>
      <c r="KR132" s="409">
        <v>3</v>
      </c>
      <c r="KS132" s="409">
        <v>2</v>
      </c>
      <c r="KT132" s="425" t="s">
        <v>38</v>
      </c>
    </row>
    <row r="133" spans="2:306" ht="18.75" customHeight="1">
      <c r="B133" s="349"/>
      <c r="C133" s="357"/>
      <c r="D133" s="356">
        <v>9204</v>
      </c>
      <c r="E133" s="362" t="s">
        <v>197</v>
      </c>
      <c r="F133" s="365" t="s">
        <v>136</v>
      </c>
      <c r="G133" s="369">
        <f t="shared" ref="G133:G196" si="32">SUM(M133:AG133)</f>
        <v>12</v>
      </c>
      <c r="H133" s="369">
        <v>0</v>
      </c>
      <c r="I133" s="369">
        <v>0</v>
      </c>
      <c r="J133" s="369">
        <v>0</v>
      </c>
      <c r="K133" s="369">
        <v>0</v>
      </c>
      <c r="L133" s="369">
        <v>0</v>
      </c>
      <c r="M133" s="369">
        <v>0</v>
      </c>
      <c r="N133" s="369">
        <v>0</v>
      </c>
      <c r="O133" s="369">
        <v>0</v>
      </c>
      <c r="P133" s="369">
        <v>0</v>
      </c>
      <c r="Q133" s="369">
        <v>0</v>
      </c>
      <c r="R133" s="369">
        <v>0</v>
      </c>
      <c r="S133" s="369">
        <v>0</v>
      </c>
      <c r="T133" s="369">
        <v>0</v>
      </c>
      <c r="U133" s="369">
        <v>0</v>
      </c>
      <c r="V133" s="369">
        <v>0</v>
      </c>
      <c r="W133" s="369">
        <v>0</v>
      </c>
      <c r="X133" s="369">
        <v>0</v>
      </c>
      <c r="Y133" s="369">
        <v>0</v>
      </c>
      <c r="Z133" s="369">
        <v>0</v>
      </c>
      <c r="AA133" s="369">
        <v>0</v>
      </c>
      <c r="AB133" s="369">
        <v>0</v>
      </c>
      <c r="AC133" s="369">
        <v>2</v>
      </c>
      <c r="AD133" s="369">
        <v>5</v>
      </c>
      <c r="AE133" s="369">
        <v>4</v>
      </c>
      <c r="AF133" s="369">
        <v>1</v>
      </c>
      <c r="AG133" s="369">
        <v>0</v>
      </c>
      <c r="AJ133" s="349"/>
      <c r="AK133" s="357"/>
      <c r="AL133" s="356">
        <v>9204</v>
      </c>
      <c r="AM133" s="362" t="s">
        <v>197</v>
      </c>
      <c r="AN133" s="365" t="s">
        <v>136</v>
      </c>
      <c r="AO133" s="380">
        <f t="shared" ref="AO133:AO196" si="33">SUM(AU133:BO133)</f>
        <v>15</v>
      </c>
      <c r="AP133" s="384">
        <v>0</v>
      </c>
      <c r="AQ133" s="388">
        <v>0</v>
      </c>
      <c r="AR133" s="388">
        <v>0</v>
      </c>
      <c r="AS133" s="388">
        <v>0</v>
      </c>
      <c r="AT133" s="388">
        <v>0</v>
      </c>
      <c r="AU133" s="388">
        <v>0</v>
      </c>
      <c r="AV133" s="388">
        <v>0</v>
      </c>
      <c r="AW133" s="388">
        <v>0</v>
      </c>
      <c r="AX133" s="388">
        <v>0</v>
      </c>
      <c r="AY133" s="388">
        <v>0</v>
      </c>
      <c r="AZ133" s="388">
        <v>0</v>
      </c>
      <c r="BA133" s="388">
        <v>0</v>
      </c>
      <c r="BB133" s="388">
        <v>0</v>
      </c>
      <c r="BC133" s="388">
        <v>0</v>
      </c>
      <c r="BD133" s="388">
        <v>0</v>
      </c>
      <c r="BE133" s="388">
        <v>1</v>
      </c>
      <c r="BF133" s="388">
        <v>0</v>
      </c>
      <c r="BG133" s="388">
        <v>1</v>
      </c>
      <c r="BH133" s="388">
        <v>0</v>
      </c>
      <c r="BI133" s="388">
        <v>0</v>
      </c>
      <c r="BJ133" s="388">
        <v>0</v>
      </c>
      <c r="BK133" s="388">
        <v>2</v>
      </c>
      <c r="BL133" s="388">
        <v>6</v>
      </c>
      <c r="BM133" s="388">
        <v>3</v>
      </c>
      <c r="BN133" s="388">
        <v>2</v>
      </c>
      <c r="BO133" s="380">
        <v>0</v>
      </c>
      <c r="BQ133" s="349"/>
      <c r="BR133" s="357"/>
      <c r="BS133" s="356">
        <v>9204</v>
      </c>
      <c r="BT133" s="362" t="s">
        <v>197</v>
      </c>
      <c r="BU133" s="365" t="s">
        <v>136</v>
      </c>
      <c r="BV133" s="399">
        <v>19</v>
      </c>
      <c r="BW133" s="406" t="s">
        <v>38</v>
      </c>
      <c r="BX133" s="410" t="s">
        <v>38</v>
      </c>
      <c r="BY133" s="410" t="s">
        <v>38</v>
      </c>
      <c r="BZ133" s="410" t="s">
        <v>38</v>
      </c>
      <c r="CA133" s="414" t="s">
        <v>38</v>
      </c>
      <c r="CB133" s="406" t="s">
        <v>38</v>
      </c>
      <c r="CC133" s="410" t="s">
        <v>38</v>
      </c>
      <c r="CD133" s="410" t="s">
        <v>38</v>
      </c>
      <c r="CE133" s="410" t="s">
        <v>38</v>
      </c>
      <c r="CF133" s="410" t="s">
        <v>38</v>
      </c>
      <c r="CG133" s="410" t="s">
        <v>38</v>
      </c>
      <c r="CH133" s="410" t="s">
        <v>38</v>
      </c>
      <c r="CI133" s="410" t="s">
        <v>38</v>
      </c>
      <c r="CJ133" s="410" t="s">
        <v>38</v>
      </c>
      <c r="CK133" s="410" t="s">
        <v>38</v>
      </c>
      <c r="CL133" s="410" t="s">
        <v>38</v>
      </c>
      <c r="CM133" s="410" t="s">
        <v>38</v>
      </c>
      <c r="CN133" s="410">
        <v>1</v>
      </c>
      <c r="CO133" s="410">
        <v>2</v>
      </c>
      <c r="CP133" s="410">
        <v>1</v>
      </c>
      <c r="CQ133" s="410">
        <v>2</v>
      </c>
      <c r="CR133" s="410">
        <v>3</v>
      </c>
      <c r="CS133" s="410">
        <v>3</v>
      </c>
      <c r="CT133" s="410">
        <v>3</v>
      </c>
      <c r="CU133" s="410">
        <v>4</v>
      </c>
      <c r="CV133" s="410" t="s">
        <v>38</v>
      </c>
      <c r="CW133" s="426" t="s">
        <v>38</v>
      </c>
      <c r="CZ133" s="349"/>
      <c r="DA133" s="357"/>
      <c r="DB133" s="356">
        <v>9204</v>
      </c>
      <c r="DC133" s="362" t="s">
        <v>197</v>
      </c>
      <c r="DD133" s="365" t="s">
        <v>136</v>
      </c>
      <c r="DE133" s="399">
        <v>16</v>
      </c>
      <c r="DF133" s="406" t="s">
        <v>38</v>
      </c>
      <c r="DG133" s="410" t="s">
        <v>38</v>
      </c>
      <c r="DH133" s="410" t="s">
        <v>38</v>
      </c>
      <c r="DI133" s="410" t="s">
        <v>38</v>
      </c>
      <c r="DJ133" s="414" t="s">
        <v>38</v>
      </c>
      <c r="DK133" s="406" t="s">
        <v>38</v>
      </c>
      <c r="DL133" s="410" t="s">
        <v>38</v>
      </c>
      <c r="DM133" s="410" t="s">
        <v>38</v>
      </c>
      <c r="DN133" s="410" t="s">
        <v>38</v>
      </c>
      <c r="DO133" s="410" t="s">
        <v>38</v>
      </c>
      <c r="DP133" s="410" t="s">
        <v>38</v>
      </c>
      <c r="DQ133" s="410" t="s">
        <v>38</v>
      </c>
      <c r="DR133" s="410" t="s">
        <v>38</v>
      </c>
      <c r="DS133" s="410" t="s">
        <v>38</v>
      </c>
      <c r="DT133" s="410" t="s">
        <v>38</v>
      </c>
      <c r="DU133" s="410" t="s">
        <v>38</v>
      </c>
      <c r="DV133" s="410" t="s">
        <v>38</v>
      </c>
      <c r="DW133" s="410" t="s">
        <v>38</v>
      </c>
      <c r="DX133" s="410">
        <v>1</v>
      </c>
      <c r="DY133" s="410" t="s">
        <v>38</v>
      </c>
      <c r="DZ133" s="410" t="s">
        <v>38</v>
      </c>
      <c r="EA133" s="410">
        <v>4</v>
      </c>
      <c r="EB133" s="410">
        <v>9</v>
      </c>
      <c r="EC133" s="410">
        <v>2</v>
      </c>
      <c r="ED133" s="410" t="s">
        <v>38</v>
      </c>
      <c r="EE133" s="410" t="s">
        <v>38</v>
      </c>
      <c r="EF133" s="426" t="s">
        <v>38</v>
      </c>
      <c r="EH133" s="349"/>
      <c r="EI133" s="357"/>
      <c r="EJ133" s="356">
        <v>9204</v>
      </c>
      <c r="EK133" s="362" t="s">
        <v>197</v>
      </c>
      <c r="EL133" s="365" t="s">
        <v>136</v>
      </c>
      <c r="EM133" s="429">
        <v>9</v>
      </c>
      <c r="EN133" s="432" t="s">
        <v>38</v>
      </c>
      <c r="EO133" s="435" t="s">
        <v>38</v>
      </c>
      <c r="EP133" s="435" t="s">
        <v>38</v>
      </c>
      <c r="EQ133" s="435" t="s">
        <v>38</v>
      </c>
      <c r="ER133" s="426" t="s">
        <v>38</v>
      </c>
      <c r="ES133" s="432" t="s">
        <v>38</v>
      </c>
      <c r="ET133" s="435" t="s">
        <v>38</v>
      </c>
      <c r="EU133" s="435" t="s">
        <v>38</v>
      </c>
      <c r="EV133" s="435" t="s">
        <v>38</v>
      </c>
      <c r="EW133" s="435" t="s">
        <v>38</v>
      </c>
      <c r="EX133" s="435" t="s">
        <v>38</v>
      </c>
      <c r="EY133" s="435" t="s">
        <v>38</v>
      </c>
      <c r="EZ133" s="435" t="s">
        <v>38</v>
      </c>
      <c r="FA133" s="435" t="s">
        <v>38</v>
      </c>
      <c r="FB133" s="435" t="s">
        <v>38</v>
      </c>
      <c r="FC133" s="435">
        <v>1</v>
      </c>
      <c r="FD133" s="435" t="s">
        <v>38</v>
      </c>
      <c r="FE133" s="435" t="s">
        <v>38</v>
      </c>
      <c r="FF133" s="435" t="s">
        <v>38</v>
      </c>
      <c r="FG133" s="435" t="s">
        <v>38</v>
      </c>
      <c r="FH133" s="435">
        <v>1</v>
      </c>
      <c r="FI133" s="435">
        <v>2</v>
      </c>
      <c r="FJ133" s="435">
        <v>2</v>
      </c>
      <c r="FK133" s="435">
        <v>3</v>
      </c>
      <c r="FL133" s="435" t="s">
        <v>38</v>
      </c>
      <c r="FM133" s="435" t="s">
        <v>38</v>
      </c>
      <c r="FN133" s="426" t="s">
        <v>38</v>
      </c>
      <c r="FP133" s="349"/>
      <c r="FQ133" s="357"/>
      <c r="FR133" s="356">
        <v>9204</v>
      </c>
      <c r="FS133" s="362" t="s">
        <v>197</v>
      </c>
      <c r="FT133" s="365" t="s">
        <v>136</v>
      </c>
      <c r="FU133" s="399">
        <v>12</v>
      </c>
      <c r="FV133" s="406" t="s">
        <v>38</v>
      </c>
      <c r="FW133" s="410" t="s">
        <v>38</v>
      </c>
      <c r="FX133" s="410" t="s">
        <v>38</v>
      </c>
      <c r="FY133" s="410" t="s">
        <v>38</v>
      </c>
      <c r="FZ133" s="414" t="s">
        <v>38</v>
      </c>
      <c r="GA133" s="406" t="s">
        <v>38</v>
      </c>
      <c r="GB133" s="410" t="s">
        <v>38</v>
      </c>
      <c r="GC133" s="410" t="s">
        <v>38</v>
      </c>
      <c r="GD133" s="410" t="s">
        <v>38</v>
      </c>
      <c r="GE133" s="410" t="s">
        <v>38</v>
      </c>
      <c r="GF133" s="410" t="s">
        <v>38</v>
      </c>
      <c r="GG133" s="410" t="s">
        <v>38</v>
      </c>
      <c r="GH133" s="410" t="s">
        <v>38</v>
      </c>
      <c r="GI133" s="410" t="s">
        <v>38</v>
      </c>
      <c r="GJ133" s="410" t="s">
        <v>38</v>
      </c>
      <c r="GK133" s="410" t="s">
        <v>38</v>
      </c>
      <c r="GL133" s="410" t="s">
        <v>38</v>
      </c>
      <c r="GM133" s="410" t="s">
        <v>38</v>
      </c>
      <c r="GN133" s="410" t="s">
        <v>38</v>
      </c>
      <c r="GO133" s="410" t="s">
        <v>38</v>
      </c>
      <c r="GP133" s="410" t="s">
        <v>38</v>
      </c>
      <c r="GQ133" s="410">
        <v>4</v>
      </c>
      <c r="GR133" s="410">
        <v>3</v>
      </c>
      <c r="GS133" s="410">
        <v>4</v>
      </c>
      <c r="GT133" s="410">
        <v>1</v>
      </c>
      <c r="GU133" s="410" t="s">
        <v>38</v>
      </c>
      <c r="GV133" s="426" t="s">
        <v>38</v>
      </c>
      <c r="GX133" s="349"/>
      <c r="GY133" s="357"/>
      <c r="GZ133" s="356">
        <v>9204</v>
      </c>
      <c r="HA133" s="362" t="s">
        <v>197</v>
      </c>
      <c r="HB133" s="365" t="s">
        <v>136</v>
      </c>
      <c r="HC133" s="399">
        <v>12</v>
      </c>
      <c r="HD133" s="406" t="s">
        <v>38</v>
      </c>
      <c r="HE133" s="410" t="s">
        <v>38</v>
      </c>
      <c r="HF133" s="410" t="s">
        <v>38</v>
      </c>
      <c r="HG133" s="410" t="s">
        <v>38</v>
      </c>
      <c r="HH133" s="414" t="s">
        <v>38</v>
      </c>
      <c r="HI133" s="418" t="s">
        <v>38</v>
      </c>
      <c r="HJ133" s="410" t="s">
        <v>38</v>
      </c>
      <c r="HK133" s="410" t="s">
        <v>38</v>
      </c>
      <c r="HL133" s="410" t="s">
        <v>38</v>
      </c>
      <c r="HM133" s="410" t="s">
        <v>38</v>
      </c>
      <c r="HN133" s="410" t="s">
        <v>38</v>
      </c>
      <c r="HO133" s="410" t="s">
        <v>38</v>
      </c>
      <c r="HP133" s="410" t="s">
        <v>38</v>
      </c>
      <c r="HQ133" s="410" t="s">
        <v>38</v>
      </c>
      <c r="HR133" s="410" t="s">
        <v>38</v>
      </c>
      <c r="HS133" s="410" t="s">
        <v>38</v>
      </c>
      <c r="HT133" s="410" t="s">
        <v>38</v>
      </c>
      <c r="HU133" s="410" t="s">
        <v>38</v>
      </c>
      <c r="HV133" s="410">
        <v>1</v>
      </c>
      <c r="HW133" s="410" t="s">
        <v>38</v>
      </c>
      <c r="HX133" s="410">
        <v>3</v>
      </c>
      <c r="HY133" s="410">
        <v>2</v>
      </c>
      <c r="HZ133" s="410">
        <v>3</v>
      </c>
      <c r="IA133" s="410">
        <v>3</v>
      </c>
      <c r="IB133" s="410" t="s">
        <v>38</v>
      </c>
      <c r="IC133" s="410" t="s">
        <v>38</v>
      </c>
      <c r="ID133" s="426" t="s">
        <v>38</v>
      </c>
      <c r="IF133" s="349"/>
      <c r="IG133" s="357"/>
      <c r="IH133" s="356">
        <v>9204</v>
      </c>
      <c r="II133" s="362" t="s">
        <v>197</v>
      </c>
      <c r="IJ133" s="365" t="s">
        <v>136</v>
      </c>
      <c r="IK133" s="399">
        <v>12</v>
      </c>
      <c r="IL133" s="406" t="s">
        <v>38</v>
      </c>
      <c r="IM133" s="410" t="s">
        <v>38</v>
      </c>
      <c r="IN133" s="410" t="s">
        <v>38</v>
      </c>
      <c r="IO133" s="410" t="s">
        <v>38</v>
      </c>
      <c r="IP133" s="414" t="s">
        <v>38</v>
      </c>
      <c r="IQ133" s="418" t="s">
        <v>38</v>
      </c>
      <c r="IR133" s="410" t="s">
        <v>38</v>
      </c>
      <c r="IS133" s="410" t="s">
        <v>38</v>
      </c>
      <c r="IT133" s="410" t="s">
        <v>38</v>
      </c>
      <c r="IU133" s="410" t="s">
        <v>38</v>
      </c>
      <c r="IV133" s="410" t="s">
        <v>38</v>
      </c>
      <c r="IW133" s="410" t="s">
        <v>38</v>
      </c>
      <c r="IX133" s="410" t="s">
        <v>38</v>
      </c>
      <c r="IY133" s="410" t="s">
        <v>38</v>
      </c>
      <c r="IZ133" s="410" t="s">
        <v>38</v>
      </c>
      <c r="JA133" s="410" t="s">
        <v>38</v>
      </c>
      <c r="JB133" s="410" t="s">
        <v>38</v>
      </c>
      <c r="JC133" s="410" t="s">
        <v>38</v>
      </c>
      <c r="JD133" s="410" t="s">
        <v>38</v>
      </c>
      <c r="JE133" s="410">
        <v>3</v>
      </c>
      <c r="JF133" s="410">
        <v>1</v>
      </c>
      <c r="JG133" s="410">
        <v>4</v>
      </c>
      <c r="JH133" s="410">
        <v>1</v>
      </c>
      <c r="JI133" s="410">
        <v>3</v>
      </c>
      <c r="JJ133" s="410" t="s">
        <v>38</v>
      </c>
      <c r="JK133" s="410" t="s">
        <v>38</v>
      </c>
      <c r="JL133" s="426" t="s">
        <v>38</v>
      </c>
      <c r="JN133" s="349"/>
      <c r="JO133" s="357"/>
      <c r="JP133" s="356">
        <v>9204</v>
      </c>
      <c r="JQ133" s="362" t="s">
        <v>197</v>
      </c>
      <c r="JR133" s="365" t="s">
        <v>136</v>
      </c>
      <c r="JS133" s="399">
        <v>6</v>
      </c>
      <c r="JT133" s="406" t="s">
        <v>38</v>
      </c>
      <c r="JU133" s="410" t="s">
        <v>38</v>
      </c>
      <c r="JV133" s="410" t="s">
        <v>38</v>
      </c>
      <c r="JW133" s="410" t="s">
        <v>38</v>
      </c>
      <c r="JX133" s="414" t="s">
        <v>38</v>
      </c>
      <c r="JY133" s="418" t="s">
        <v>38</v>
      </c>
      <c r="JZ133" s="410" t="s">
        <v>38</v>
      </c>
      <c r="KA133" s="410" t="s">
        <v>38</v>
      </c>
      <c r="KB133" s="410" t="s">
        <v>38</v>
      </c>
      <c r="KC133" s="410" t="s">
        <v>38</v>
      </c>
      <c r="KD133" s="410" t="s">
        <v>38</v>
      </c>
      <c r="KE133" s="410" t="s">
        <v>38</v>
      </c>
      <c r="KF133" s="410" t="s">
        <v>38</v>
      </c>
      <c r="KG133" s="410" t="s">
        <v>38</v>
      </c>
      <c r="KH133" s="410" t="s">
        <v>38</v>
      </c>
      <c r="KI133" s="410" t="s">
        <v>38</v>
      </c>
      <c r="KJ133" s="410" t="s">
        <v>38</v>
      </c>
      <c r="KK133" s="410" t="s">
        <v>38</v>
      </c>
      <c r="KL133" s="410" t="s">
        <v>38</v>
      </c>
      <c r="KM133" s="410" t="s">
        <v>38</v>
      </c>
      <c r="KN133" s="410">
        <v>1</v>
      </c>
      <c r="KO133" s="410">
        <v>2</v>
      </c>
      <c r="KP133" s="410">
        <v>3</v>
      </c>
      <c r="KQ133" s="410" t="s">
        <v>38</v>
      </c>
      <c r="KR133" s="410" t="s">
        <v>38</v>
      </c>
      <c r="KS133" s="410" t="s">
        <v>38</v>
      </c>
      <c r="KT133" s="426" t="s">
        <v>38</v>
      </c>
    </row>
    <row r="134" spans="2:306" ht="18.75" customHeight="1">
      <c r="B134" s="349"/>
      <c r="C134" s="357"/>
      <c r="D134" s="356"/>
      <c r="E134" s="362"/>
      <c r="F134" s="366" t="s">
        <v>17</v>
      </c>
      <c r="G134" s="370">
        <f t="shared" si="32"/>
        <v>24</v>
      </c>
      <c r="H134" s="370">
        <v>0</v>
      </c>
      <c r="I134" s="370">
        <v>0</v>
      </c>
      <c r="J134" s="370">
        <v>0</v>
      </c>
      <c r="K134" s="370">
        <v>0</v>
      </c>
      <c r="L134" s="370">
        <v>0</v>
      </c>
      <c r="M134" s="370">
        <v>0</v>
      </c>
      <c r="N134" s="370">
        <v>0</v>
      </c>
      <c r="O134" s="370">
        <v>0</v>
      </c>
      <c r="P134" s="370">
        <v>0</v>
      </c>
      <c r="Q134" s="370">
        <v>0</v>
      </c>
      <c r="R134" s="370">
        <v>0</v>
      </c>
      <c r="S134" s="370">
        <v>0</v>
      </c>
      <c r="T134" s="370">
        <v>0</v>
      </c>
      <c r="U134" s="370">
        <v>0</v>
      </c>
      <c r="V134" s="370">
        <v>0</v>
      </c>
      <c r="W134" s="370">
        <v>0</v>
      </c>
      <c r="X134" s="370">
        <v>0</v>
      </c>
      <c r="Y134" s="370">
        <v>0</v>
      </c>
      <c r="Z134" s="370">
        <v>0</v>
      </c>
      <c r="AA134" s="370">
        <v>0</v>
      </c>
      <c r="AB134" s="370">
        <v>0</v>
      </c>
      <c r="AC134" s="370">
        <v>1</v>
      </c>
      <c r="AD134" s="370">
        <v>6</v>
      </c>
      <c r="AE134" s="370">
        <v>9</v>
      </c>
      <c r="AF134" s="370">
        <v>8</v>
      </c>
      <c r="AG134" s="370">
        <v>0</v>
      </c>
      <c r="AJ134" s="349"/>
      <c r="AK134" s="357"/>
      <c r="AL134" s="356"/>
      <c r="AM134" s="362"/>
      <c r="AN134" s="366" t="s">
        <v>17</v>
      </c>
      <c r="AO134" s="381">
        <f t="shared" si="33"/>
        <v>24</v>
      </c>
      <c r="AP134" s="385">
        <v>0</v>
      </c>
      <c r="AQ134" s="389">
        <v>0</v>
      </c>
      <c r="AR134" s="389">
        <v>0</v>
      </c>
      <c r="AS134" s="389">
        <v>0</v>
      </c>
      <c r="AT134" s="389">
        <v>0</v>
      </c>
      <c r="AU134" s="389">
        <v>0</v>
      </c>
      <c r="AV134" s="389">
        <v>0</v>
      </c>
      <c r="AW134" s="389">
        <v>0</v>
      </c>
      <c r="AX134" s="389">
        <v>0</v>
      </c>
      <c r="AY134" s="389">
        <v>0</v>
      </c>
      <c r="AZ134" s="389">
        <v>0</v>
      </c>
      <c r="BA134" s="389">
        <v>0</v>
      </c>
      <c r="BB134" s="389">
        <v>0</v>
      </c>
      <c r="BC134" s="389">
        <v>0</v>
      </c>
      <c r="BD134" s="389">
        <v>0</v>
      </c>
      <c r="BE134" s="389">
        <v>0</v>
      </c>
      <c r="BF134" s="389">
        <v>0</v>
      </c>
      <c r="BG134" s="389">
        <v>0</v>
      </c>
      <c r="BH134" s="389">
        <v>0</v>
      </c>
      <c r="BI134" s="389">
        <v>0</v>
      </c>
      <c r="BJ134" s="389">
        <v>1</v>
      </c>
      <c r="BK134" s="389">
        <v>0</v>
      </c>
      <c r="BL134" s="389">
        <v>9</v>
      </c>
      <c r="BM134" s="389">
        <v>9</v>
      </c>
      <c r="BN134" s="389">
        <v>5</v>
      </c>
      <c r="BO134" s="381">
        <v>0</v>
      </c>
      <c r="BQ134" s="349"/>
      <c r="BR134" s="357"/>
      <c r="BS134" s="356"/>
      <c r="BT134" s="362"/>
      <c r="BU134" s="366" t="s">
        <v>17</v>
      </c>
      <c r="BV134" s="400">
        <v>17</v>
      </c>
      <c r="BW134" s="405" t="s">
        <v>38</v>
      </c>
      <c r="BX134" s="409" t="s">
        <v>38</v>
      </c>
      <c r="BY134" s="409" t="s">
        <v>38</v>
      </c>
      <c r="BZ134" s="409" t="s">
        <v>38</v>
      </c>
      <c r="CA134" s="413" t="s">
        <v>38</v>
      </c>
      <c r="CB134" s="405" t="s">
        <v>38</v>
      </c>
      <c r="CC134" s="409" t="s">
        <v>38</v>
      </c>
      <c r="CD134" s="409" t="s">
        <v>38</v>
      </c>
      <c r="CE134" s="409" t="s">
        <v>38</v>
      </c>
      <c r="CF134" s="409" t="s">
        <v>38</v>
      </c>
      <c r="CG134" s="409" t="s">
        <v>38</v>
      </c>
      <c r="CH134" s="409" t="s">
        <v>38</v>
      </c>
      <c r="CI134" s="409" t="s">
        <v>38</v>
      </c>
      <c r="CJ134" s="409" t="s">
        <v>38</v>
      </c>
      <c r="CK134" s="409" t="s">
        <v>38</v>
      </c>
      <c r="CL134" s="409" t="s">
        <v>38</v>
      </c>
      <c r="CM134" s="409" t="s">
        <v>38</v>
      </c>
      <c r="CN134" s="409" t="s">
        <v>38</v>
      </c>
      <c r="CO134" s="409" t="s">
        <v>38</v>
      </c>
      <c r="CP134" s="409" t="s">
        <v>38</v>
      </c>
      <c r="CQ134" s="409" t="s">
        <v>38</v>
      </c>
      <c r="CR134" s="409">
        <v>1</v>
      </c>
      <c r="CS134" s="409">
        <v>5</v>
      </c>
      <c r="CT134" s="409">
        <v>7</v>
      </c>
      <c r="CU134" s="409">
        <v>4</v>
      </c>
      <c r="CV134" s="409" t="s">
        <v>38</v>
      </c>
      <c r="CW134" s="425" t="s">
        <v>38</v>
      </c>
      <c r="CZ134" s="349"/>
      <c r="DA134" s="357"/>
      <c r="DB134" s="356"/>
      <c r="DC134" s="362"/>
      <c r="DD134" s="366" t="s">
        <v>17</v>
      </c>
      <c r="DE134" s="400">
        <v>24</v>
      </c>
      <c r="DF134" s="405" t="s">
        <v>38</v>
      </c>
      <c r="DG134" s="409" t="s">
        <v>38</v>
      </c>
      <c r="DH134" s="409" t="s">
        <v>38</v>
      </c>
      <c r="DI134" s="409" t="s">
        <v>38</v>
      </c>
      <c r="DJ134" s="413" t="s">
        <v>38</v>
      </c>
      <c r="DK134" s="405" t="s">
        <v>38</v>
      </c>
      <c r="DL134" s="409" t="s">
        <v>38</v>
      </c>
      <c r="DM134" s="409" t="s">
        <v>38</v>
      </c>
      <c r="DN134" s="409" t="s">
        <v>38</v>
      </c>
      <c r="DO134" s="409" t="s">
        <v>38</v>
      </c>
      <c r="DP134" s="409" t="s">
        <v>38</v>
      </c>
      <c r="DQ134" s="409" t="s">
        <v>38</v>
      </c>
      <c r="DR134" s="409" t="s">
        <v>38</v>
      </c>
      <c r="DS134" s="409" t="s">
        <v>38</v>
      </c>
      <c r="DT134" s="409" t="s">
        <v>38</v>
      </c>
      <c r="DU134" s="409" t="s">
        <v>38</v>
      </c>
      <c r="DV134" s="409" t="s">
        <v>38</v>
      </c>
      <c r="DW134" s="409" t="s">
        <v>38</v>
      </c>
      <c r="DX134" s="409" t="s">
        <v>38</v>
      </c>
      <c r="DY134" s="409">
        <v>1</v>
      </c>
      <c r="DZ134" s="409">
        <v>1</v>
      </c>
      <c r="EA134" s="409">
        <v>4</v>
      </c>
      <c r="EB134" s="409">
        <v>6</v>
      </c>
      <c r="EC134" s="409">
        <v>9</v>
      </c>
      <c r="ED134" s="409">
        <v>3</v>
      </c>
      <c r="EE134" s="409" t="s">
        <v>38</v>
      </c>
      <c r="EF134" s="425" t="s">
        <v>38</v>
      </c>
      <c r="EH134" s="349"/>
      <c r="EI134" s="357"/>
      <c r="EJ134" s="356"/>
      <c r="EK134" s="362"/>
      <c r="EL134" s="366" t="s">
        <v>17</v>
      </c>
      <c r="EM134" s="428">
        <v>21</v>
      </c>
      <c r="EN134" s="431" t="s">
        <v>38</v>
      </c>
      <c r="EO134" s="434" t="s">
        <v>38</v>
      </c>
      <c r="EP134" s="434" t="s">
        <v>38</v>
      </c>
      <c r="EQ134" s="434" t="s">
        <v>38</v>
      </c>
      <c r="ER134" s="425" t="s">
        <v>38</v>
      </c>
      <c r="ES134" s="431" t="s">
        <v>38</v>
      </c>
      <c r="ET134" s="434" t="s">
        <v>38</v>
      </c>
      <c r="EU134" s="434" t="s">
        <v>38</v>
      </c>
      <c r="EV134" s="434" t="s">
        <v>38</v>
      </c>
      <c r="EW134" s="434" t="s">
        <v>38</v>
      </c>
      <c r="EX134" s="434" t="s">
        <v>38</v>
      </c>
      <c r="EY134" s="434" t="s">
        <v>38</v>
      </c>
      <c r="EZ134" s="434" t="s">
        <v>38</v>
      </c>
      <c r="FA134" s="434" t="s">
        <v>38</v>
      </c>
      <c r="FB134" s="434" t="s">
        <v>38</v>
      </c>
      <c r="FC134" s="434" t="s">
        <v>38</v>
      </c>
      <c r="FD134" s="434" t="s">
        <v>38</v>
      </c>
      <c r="FE134" s="434" t="s">
        <v>38</v>
      </c>
      <c r="FF134" s="434" t="s">
        <v>38</v>
      </c>
      <c r="FG134" s="434" t="s">
        <v>38</v>
      </c>
      <c r="FH134" s="434" t="s">
        <v>38</v>
      </c>
      <c r="FI134" s="434">
        <v>3</v>
      </c>
      <c r="FJ134" s="434">
        <v>1</v>
      </c>
      <c r="FK134" s="434">
        <v>5</v>
      </c>
      <c r="FL134" s="434">
        <v>12</v>
      </c>
      <c r="FM134" s="434" t="s">
        <v>38</v>
      </c>
      <c r="FN134" s="425" t="s">
        <v>38</v>
      </c>
      <c r="FP134" s="349"/>
      <c r="FQ134" s="357"/>
      <c r="FR134" s="356"/>
      <c r="FS134" s="362"/>
      <c r="FT134" s="366" t="s">
        <v>17</v>
      </c>
      <c r="FU134" s="400">
        <v>11</v>
      </c>
      <c r="FV134" s="405" t="s">
        <v>38</v>
      </c>
      <c r="FW134" s="409" t="s">
        <v>38</v>
      </c>
      <c r="FX134" s="409" t="s">
        <v>38</v>
      </c>
      <c r="FY134" s="409" t="s">
        <v>38</v>
      </c>
      <c r="FZ134" s="413" t="s">
        <v>38</v>
      </c>
      <c r="GA134" s="405" t="s">
        <v>38</v>
      </c>
      <c r="GB134" s="409" t="s">
        <v>38</v>
      </c>
      <c r="GC134" s="409" t="s">
        <v>38</v>
      </c>
      <c r="GD134" s="409" t="s">
        <v>38</v>
      </c>
      <c r="GE134" s="409" t="s">
        <v>38</v>
      </c>
      <c r="GF134" s="409" t="s">
        <v>38</v>
      </c>
      <c r="GG134" s="409" t="s">
        <v>38</v>
      </c>
      <c r="GH134" s="409" t="s">
        <v>38</v>
      </c>
      <c r="GI134" s="409" t="s">
        <v>38</v>
      </c>
      <c r="GJ134" s="409">
        <v>1</v>
      </c>
      <c r="GK134" s="409" t="s">
        <v>38</v>
      </c>
      <c r="GL134" s="409" t="s">
        <v>38</v>
      </c>
      <c r="GM134" s="409" t="s">
        <v>38</v>
      </c>
      <c r="GN134" s="409" t="s">
        <v>38</v>
      </c>
      <c r="GO134" s="409" t="s">
        <v>38</v>
      </c>
      <c r="GP134" s="409" t="s">
        <v>38</v>
      </c>
      <c r="GQ134" s="409" t="s">
        <v>38</v>
      </c>
      <c r="GR134" s="409">
        <v>5</v>
      </c>
      <c r="GS134" s="409">
        <v>2</v>
      </c>
      <c r="GT134" s="409">
        <v>3</v>
      </c>
      <c r="GU134" s="409" t="s">
        <v>38</v>
      </c>
      <c r="GV134" s="425" t="s">
        <v>38</v>
      </c>
      <c r="GX134" s="349"/>
      <c r="GY134" s="357"/>
      <c r="GZ134" s="356"/>
      <c r="HA134" s="362"/>
      <c r="HB134" s="366" t="s">
        <v>17</v>
      </c>
      <c r="HC134" s="400">
        <v>24</v>
      </c>
      <c r="HD134" s="405" t="s">
        <v>38</v>
      </c>
      <c r="HE134" s="409" t="s">
        <v>38</v>
      </c>
      <c r="HF134" s="409" t="s">
        <v>38</v>
      </c>
      <c r="HG134" s="409" t="s">
        <v>38</v>
      </c>
      <c r="HH134" s="413" t="s">
        <v>38</v>
      </c>
      <c r="HI134" s="417" t="s">
        <v>38</v>
      </c>
      <c r="HJ134" s="409" t="s">
        <v>38</v>
      </c>
      <c r="HK134" s="409" t="s">
        <v>38</v>
      </c>
      <c r="HL134" s="409" t="s">
        <v>38</v>
      </c>
      <c r="HM134" s="409" t="s">
        <v>38</v>
      </c>
      <c r="HN134" s="409" t="s">
        <v>38</v>
      </c>
      <c r="HO134" s="409" t="s">
        <v>38</v>
      </c>
      <c r="HP134" s="409" t="s">
        <v>38</v>
      </c>
      <c r="HQ134" s="409" t="s">
        <v>38</v>
      </c>
      <c r="HR134" s="409" t="s">
        <v>38</v>
      </c>
      <c r="HS134" s="409" t="s">
        <v>38</v>
      </c>
      <c r="HT134" s="409" t="s">
        <v>38</v>
      </c>
      <c r="HU134" s="409" t="s">
        <v>38</v>
      </c>
      <c r="HV134" s="409" t="s">
        <v>38</v>
      </c>
      <c r="HW134" s="409">
        <v>2</v>
      </c>
      <c r="HX134" s="409">
        <v>4</v>
      </c>
      <c r="HY134" s="409">
        <v>4</v>
      </c>
      <c r="HZ134" s="409">
        <v>4</v>
      </c>
      <c r="IA134" s="409">
        <v>9</v>
      </c>
      <c r="IB134" s="409" t="s">
        <v>38</v>
      </c>
      <c r="IC134" s="409">
        <v>1</v>
      </c>
      <c r="ID134" s="425" t="s">
        <v>38</v>
      </c>
      <c r="IF134" s="349"/>
      <c r="IG134" s="357"/>
      <c r="IH134" s="356"/>
      <c r="II134" s="362"/>
      <c r="IJ134" s="366" t="s">
        <v>17</v>
      </c>
      <c r="IK134" s="400">
        <v>28</v>
      </c>
      <c r="IL134" s="405" t="s">
        <v>38</v>
      </c>
      <c r="IM134" s="409" t="s">
        <v>38</v>
      </c>
      <c r="IN134" s="409" t="s">
        <v>38</v>
      </c>
      <c r="IO134" s="409" t="s">
        <v>38</v>
      </c>
      <c r="IP134" s="413" t="s">
        <v>38</v>
      </c>
      <c r="IQ134" s="417" t="s">
        <v>38</v>
      </c>
      <c r="IR134" s="409" t="s">
        <v>38</v>
      </c>
      <c r="IS134" s="409" t="s">
        <v>38</v>
      </c>
      <c r="IT134" s="409" t="s">
        <v>38</v>
      </c>
      <c r="IU134" s="409" t="s">
        <v>38</v>
      </c>
      <c r="IV134" s="409" t="s">
        <v>38</v>
      </c>
      <c r="IW134" s="409" t="s">
        <v>38</v>
      </c>
      <c r="IX134" s="409" t="s">
        <v>38</v>
      </c>
      <c r="IY134" s="409" t="s">
        <v>38</v>
      </c>
      <c r="IZ134" s="409" t="s">
        <v>38</v>
      </c>
      <c r="JA134" s="409" t="s">
        <v>38</v>
      </c>
      <c r="JB134" s="409" t="s">
        <v>38</v>
      </c>
      <c r="JC134" s="409" t="s">
        <v>38</v>
      </c>
      <c r="JD134" s="409" t="s">
        <v>38</v>
      </c>
      <c r="JE134" s="409" t="s">
        <v>38</v>
      </c>
      <c r="JF134" s="409" t="s">
        <v>38</v>
      </c>
      <c r="JG134" s="409">
        <v>4</v>
      </c>
      <c r="JH134" s="409">
        <v>9</v>
      </c>
      <c r="JI134" s="409">
        <v>11</v>
      </c>
      <c r="JJ134" s="409">
        <v>4</v>
      </c>
      <c r="JK134" s="409" t="s">
        <v>38</v>
      </c>
      <c r="JL134" s="425" t="s">
        <v>38</v>
      </c>
      <c r="JN134" s="349"/>
      <c r="JO134" s="357"/>
      <c r="JP134" s="356"/>
      <c r="JQ134" s="362"/>
      <c r="JR134" s="366" t="s">
        <v>17</v>
      </c>
      <c r="JS134" s="400">
        <v>22</v>
      </c>
      <c r="JT134" s="405" t="s">
        <v>38</v>
      </c>
      <c r="JU134" s="409" t="s">
        <v>38</v>
      </c>
      <c r="JV134" s="409" t="s">
        <v>38</v>
      </c>
      <c r="JW134" s="409" t="s">
        <v>38</v>
      </c>
      <c r="JX134" s="413" t="s">
        <v>38</v>
      </c>
      <c r="JY134" s="417" t="s">
        <v>38</v>
      </c>
      <c r="JZ134" s="409" t="s">
        <v>38</v>
      </c>
      <c r="KA134" s="409" t="s">
        <v>38</v>
      </c>
      <c r="KB134" s="409" t="s">
        <v>38</v>
      </c>
      <c r="KC134" s="409" t="s">
        <v>38</v>
      </c>
      <c r="KD134" s="409" t="s">
        <v>38</v>
      </c>
      <c r="KE134" s="409" t="s">
        <v>38</v>
      </c>
      <c r="KF134" s="409" t="s">
        <v>38</v>
      </c>
      <c r="KG134" s="409" t="s">
        <v>38</v>
      </c>
      <c r="KH134" s="409" t="s">
        <v>38</v>
      </c>
      <c r="KI134" s="409" t="s">
        <v>38</v>
      </c>
      <c r="KJ134" s="409" t="s">
        <v>38</v>
      </c>
      <c r="KK134" s="409" t="s">
        <v>38</v>
      </c>
      <c r="KL134" s="409" t="s">
        <v>38</v>
      </c>
      <c r="KM134" s="409" t="s">
        <v>38</v>
      </c>
      <c r="KN134" s="409" t="s">
        <v>38</v>
      </c>
      <c r="KO134" s="409">
        <v>1</v>
      </c>
      <c r="KP134" s="409">
        <v>4</v>
      </c>
      <c r="KQ134" s="409">
        <v>13</v>
      </c>
      <c r="KR134" s="409">
        <v>2</v>
      </c>
      <c r="KS134" s="409">
        <v>2</v>
      </c>
      <c r="KT134" s="425" t="s">
        <v>38</v>
      </c>
    </row>
    <row r="135" spans="2:306" ht="18.75" customHeight="1">
      <c r="B135" s="349"/>
      <c r="C135" s="357"/>
      <c r="D135" s="356">
        <v>9205</v>
      </c>
      <c r="E135" s="362" t="s">
        <v>374</v>
      </c>
      <c r="F135" s="365" t="s">
        <v>136</v>
      </c>
      <c r="G135" s="369">
        <f t="shared" si="32"/>
        <v>8</v>
      </c>
      <c r="H135" s="369">
        <v>0</v>
      </c>
      <c r="I135" s="369">
        <v>0</v>
      </c>
      <c r="J135" s="369">
        <v>0</v>
      </c>
      <c r="K135" s="369">
        <v>0</v>
      </c>
      <c r="L135" s="369">
        <v>0</v>
      </c>
      <c r="M135" s="369">
        <v>0</v>
      </c>
      <c r="N135" s="369">
        <v>0</v>
      </c>
      <c r="O135" s="369">
        <v>0</v>
      </c>
      <c r="P135" s="369">
        <v>0</v>
      </c>
      <c r="Q135" s="369">
        <v>0</v>
      </c>
      <c r="R135" s="369">
        <v>0</v>
      </c>
      <c r="S135" s="369">
        <v>0</v>
      </c>
      <c r="T135" s="369">
        <v>1</v>
      </c>
      <c r="U135" s="369">
        <v>0</v>
      </c>
      <c r="V135" s="369">
        <v>0</v>
      </c>
      <c r="W135" s="369">
        <v>0</v>
      </c>
      <c r="X135" s="369">
        <v>0</v>
      </c>
      <c r="Y135" s="369">
        <v>0</v>
      </c>
      <c r="Z135" s="369">
        <v>0</v>
      </c>
      <c r="AA135" s="369">
        <v>1</v>
      </c>
      <c r="AB135" s="369">
        <v>2</v>
      </c>
      <c r="AC135" s="369">
        <v>0</v>
      </c>
      <c r="AD135" s="369">
        <v>3</v>
      </c>
      <c r="AE135" s="369">
        <v>1</v>
      </c>
      <c r="AF135" s="369">
        <v>0</v>
      </c>
      <c r="AG135" s="369">
        <v>0</v>
      </c>
      <c r="AJ135" s="349"/>
      <c r="AK135" s="357"/>
      <c r="AL135" s="356">
        <v>9205</v>
      </c>
      <c r="AM135" s="362" t="s">
        <v>374</v>
      </c>
      <c r="AN135" s="365" t="s">
        <v>136</v>
      </c>
      <c r="AO135" s="380">
        <f t="shared" si="33"/>
        <v>7</v>
      </c>
      <c r="AP135" s="384">
        <v>0</v>
      </c>
      <c r="AQ135" s="388">
        <v>0</v>
      </c>
      <c r="AR135" s="388">
        <v>0</v>
      </c>
      <c r="AS135" s="388">
        <v>0</v>
      </c>
      <c r="AT135" s="388">
        <v>0</v>
      </c>
      <c r="AU135" s="388">
        <v>0</v>
      </c>
      <c r="AV135" s="388">
        <v>0</v>
      </c>
      <c r="AW135" s="388">
        <v>0</v>
      </c>
      <c r="AX135" s="388">
        <v>0</v>
      </c>
      <c r="AY135" s="388">
        <v>0</v>
      </c>
      <c r="AZ135" s="388">
        <v>0</v>
      </c>
      <c r="BA135" s="388">
        <v>0</v>
      </c>
      <c r="BB135" s="388">
        <v>0</v>
      </c>
      <c r="BC135" s="388">
        <v>0</v>
      </c>
      <c r="BD135" s="388">
        <v>0</v>
      </c>
      <c r="BE135" s="388">
        <v>0</v>
      </c>
      <c r="BF135" s="388">
        <v>0</v>
      </c>
      <c r="BG135" s="388">
        <v>0</v>
      </c>
      <c r="BH135" s="388">
        <v>1</v>
      </c>
      <c r="BI135" s="388">
        <v>2</v>
      </c>
      <c r="BJ135" s="388">
        <v>1</v>
      </c>
      <c r="BK135" s="388">
        <v>2</v>
      </c>
      <c r="BL135" s="388">
        <v>1</v>
      </c>
      <c r="BM135" s="388">
        <v>0</v>
      </c>
      <c r="BN135" s="388">
        <v>0</v>
      </c>
      <c r="BO135" s="380">
        <v>0</v>
      </c>
      <c r="BQ135" s="349"/>
      <c r="BR135" s="357"/>
      <c r="BS135" s="356">
        <v>9205</v>
      </c>
      <c r="BT135" s="362" t="s">
        <v>374</v>
      </c>
      <c r="BU135" s="365" t="s">
        <v>136</v>
      </c>
      <c r="BV135" s="399">
        <v>1</v>
      </c>
      <c r="BW135" s="406" t="s">
        <v>38</v>
      </c>
      <c r="BX135" s="410" t="s">
        <v>38</v>
      </c>
      <c r="BY135" s="410" t="s">
        <v>38</v>
      </c>
      <c r="BZ135" s="410" t="s">
        <v>38</v>
      </c>
      <c r="CA135" s="414" t="s">
        <v>38</v>
      </c>
      <c r="CB135" s="406" t="s">
        <v>38</v>
      </c>
      <c r="CC135" s="410" t="s">
        <v>38</v>
      </c>
      <c r="CD135" s="410" t="s">
        <v>38</v>
      </c>
      <c r="CE135" s="410" t="s">
        <v>38</v>
      </c>
      <c r="CF135" s="410" t="s">
        <v>38</v>
      </c>
      <c r="CG135" s="410" t="s">
        <v>38</v>
      </c>
      <c r="CH135" s="410" t="s">
        <v>38</v>
      </c>
      <c r="CI135" s="410" t="s">
        <v>38</v>
      </c>
      <c r="CJ135" s="410" t="s">
        <v>38</v>
      </c>
      <c r="CK135" s="410" t="s">
        <v>38</v>
      </c>
      <c r="CL135" s="410" t="s">
        <v>38</v>
      </c>
      <c r="CM135" s="410" t="s">
        <v>38</v>
      </c>
      <c r="CN135" s="410" t="s">
        <v>38</v>
      </c>
      <c r="CO135" s="410" t="s">
        <v>38</v>
      </c>
      <c r="CP135" s="410" t="s">
        <v>38</v>
      </c>
      <c r="CQ135" s="410" t="s">
        <v>38</v>
      </c>
      <c r="CR135" s="410">
        <v>1</v>
      </c>
      <c r="CS135" s="410" t="s">
        <v>38</v>
      </c>
      <c r="CT135" s="410" t="s">
        <v>38</v>
      </c>
      <c r="CU135" s="410" t="s">
        <v>38</v>
      </c>
      <c r="CV135" s="410" t="s">
        <v>38</v>
      </c>
      <c r="CW135" s="426" t="s">
        <v>38</v>
      </c>
      <c r="CZ135" s="349"/>
      <c r="DA135" s="357"/>
      <c r="DB135" s="356">
        <v>9205</v>
      </c>
      <c r="DC135" s="362" t="s">
        <v>374</v>
      </c>
      <c r="DD135" s="365" t="s">
        <v>136</v>
      </c>
      <c r="DE135" s="399">
        <v>4</v>
      </c>
      <c r="DF135" s="406" t="s">
        <v>38</v>
      </c>
      <c r="DG135" s="410" t="s">
        <v>38</v>
      </c>
      <c r="DH135" s="410" t="s">
        <v>38</v>
      </c>
      <c r="DI135" s="410" t="s">
        <v>38</v>
      </c>
      <c r="DJ135" s="414" t="s">
        <v>38</v>
      </c>
      <c r="DK135" s="406" t="s">
        <v>38</v>
      </c>
      <c r="DL135" s="410" t="s">
        <v>38</v>
      </c>
      <c r="DM135" s="410" t="s">
        <v>38</v>
      </c>
      <c r="DN135" s="410" t="s">
        <v>38</v>
      </c>
      <c r="DO135" s="410" t="s">
        <v>38</v>
      </c>
      <c r="DP135" s="410" t="s">
        <v>38</v>
      </c>
      <c r="DQ135" s="410" t="s">
        <v>38</v>
      </c>
      <c r="DR135" s="410" t="s">
        <v>38</v>
      </c>
      <c r="DS135" s="410" t="s">
        <v>38</v>
      </c>
      <c r="DT135" s="410" t="s">
        <v>38</v>
      </c>
      <c r="DU135" s="410" t="s">
        <v>38</v>
      </c>
      <c r="DV135" s="410" t="s">
        <v>38</v>
      </c>
      <c r="DW135" s="410" t="s">
        <v>38</v>
      </c>
      <c r="DX135" s="410">
        <v>1</v>
      </c>
      <c r="DY135" s="410" t="s">
        <v>38</v>
      </c>
      <c r="DZ135" s="410" t="s">
        <v>38</v>
      </c>
      <c r="EA135" s="410" t="s">
        <v>38</v>
      </c>
      <c r="EB135" s="410">
        <v>2</v>
      </c>
      <c r="EC135" s="410">
        <v>1</v>
      </c>
      <c r="ED135" s="410" t="s">
        <v>38</v>
      </c>
      <c r="EE135" s="410" t="s">
        <v>38</v>
      </c>
      <c r="EF135" s="426" t="s">
        <v>38</v>
      </c>
      <c r="EH135" s="349"/>
      <c r="EI135" s="357"/>
      <c r="EJ135" s="356">
        <v>9205</v>
      </c>
      <c r="EK135" s="362" t="s">
        <v>374</v>
      </c>
      <c r="EL135" s="365" t="s">
        <v>136</v>
      </c>
      <c r="EM135" s="429">
        <v>5</v>
      </c>
      <c r="EN135" s="432" t="s">
        <v>38</v>
      </c>
      <c r="EO135" s="435" t="s">
        <v>38</v>
      </c>
      <c r="EP135" s="435" t="s">
        <v>38</v>
      </c>
      <c r="EQ135" s="435" t="s">
        <v>38</v>
      </c>
      <c r="ER135" s="426" t="s">
        <v>38</v>
      </c>
      <c r="ES135" s="432" t="s">
        <v>38</v>
      </c>
      <c r="ET135" s="435" t="s">
        <v>38</v>
      </c>
      <c r="EU135" s="435" t="s">
        <v>38</v>
      </c>
      <c r="EV135" s="435" t="s">
        <v>38</v>
      </c>
      <c r="EW135" s="435" t="s">
        <v>38</v>
      </c>
      <c r="EX135" s="435" t="s">
        <v>38</v>
      </c>
      <c r="EY135" s="435" t="s">
        <v>38</v>
      </c>
      <c r="EZ135" s="435" t="s">
        <v>38</v>
      </c>
      <c r="FA135" s="435" t="s">
        <v>38</v>
      </c>
      <c r="FB135" s="435" t="s">
        <v>38</v>
      </c>
      <c r="FC135" s="435">
        <v>1</v>
      </c>
      <c r="FD135" s="435" t="s">
        <v>38</v>
      </c>
      <c r="FE135" s="435">
        <v>1</v>
      </c>
      <c r="FF135" s="435" t="s">
        <v>38</v>
      </c>
      <c r="FG135" s="435">
        <v>1</v>
      </c>
      <c r="FH135" s="435">
        <v>2</v>
      </c>
      <c r="FI135" s="435" t="s">
        <v>38</v>
      </c>
      <c r="FJ135" s="435" t="s">
        <v>38</v>
      </c>
      <c r="FK135" s="435" t="s">
        <v>38</v>
      </c>
      <c r="FL135" s="435" t="s">
        <v>38</v>
      </c>
      <c r="FM135" s="435" t="s">
        <v>38</v>
      </c>
      <c r="FN135" s="426" t="s">
        <v>38</v>
      </c>
      <c r="FP135" s="349"/>
      <c r="FQ135" s="357"/>
      <c r="FR135" s="356">
        <v>9205</v>
      </c>
      <c r="FS135" s="362" t="s">
        <v>374</v>
      </c>
      <c r="FT135" s="365" t="s">
        <v>136</v>
      </c>
      <c r="FU135" s="399">
        <v>7</v>
      </c>
      <c r="FV135" s="406" t="s">
        <v>38</v>
      </c>
      <c r="FW135" s="410" t="s">
        <v>38</v>
      </c>
      <c r="FX135" s="410" t="s">
        <v>38</v>
      </c>
      <c r="FY135" s="410" t="s">
        <v>38</v>
      </c>
      <c r="FZ135" s="414" t="s">
        <v>38</v>
      </c>
      <c r="GA135" s="406" t="s">
        <v>38</v>
      </c>
      <c r="GB135" s="410" t="s">
        <v>38</v>
      </c>
      <c r="GC135" s="410" t="s">
        <v>38</v>
      </c>
      <c r="GD135" s="410" t="s">
        <v>38</v>
      </c>
      <c r="GE135" s="410" t="s">
        <v>38</v>
      </c>
      <c r="GF135" s="410" t="s">
        <v>38</v>
      </c>
      <c r="GG135" s="410" t="s">
        <v>38</v>
      </c>
      <c r="GH135" s="410" t="s">
        <v>38</v>
      </c>
      <c r="GI135" s="410" t="s">
        <v>38</v>
      </c>
      <c r="GJ135" s="410">
        <v>1</v>
      </c>
      <c r="GK135" s="410" t="s">
        <v>38</v>
      </c>
      <c r="GL135" s="410" t="s">
        <v>38</v>
      </c>
      <c r="GM135" s="410">
        <v>1</v>
      </c>
      <c r="GN135" s="410">
        <v>2</v>
      </c>
      <c r="GO135" s="410" t="s">
        <v>38</v>
      </c>
      <c r="GP135" s="410">
        <v>1</v>
      </c>
      <c r="GQ135" s="410">
        <v>1</v>
      </c>
      <c r="GR135" s="410" t="s">
        <v>38</v>
      </c>
      <c r="GS135" s="410" t="s">
        <v>38</v>
      </c>
      <c r="GT135" s="410">
        <v>1</v>
      </c>
      <c r="GU135" s="410" t="s">
        <v>38</v>
      </c>
      <c r="GV135" s="426" t="s">
        <v>38</v>
      </c>
      <c r="GX135" s="349"/>
      <c r="GY135" s="357"/>
      <c r="GZ135" s="356">
        <v>9205</v>
      </c>
      <c r="HA135" s="362" t="s">
        <v>374</v>
      </c>
      <c r="HB135" s="365" t="s">
        <v>136</v>
      </c>
      <c r="HC135" s="399">
        <v>9</v>
      </c>
      <c r="HD135" s="406" t="s">
        <v>38</v>
      </c>
      <c r="HE135" s="410" t="s">
        <v>38</v>
      </c>
      <c r="HF135" s="410" t="s">
        <v>38</v>
      </c>
      <c r="HG135" s="410" t="s">
        <v>38</v>
      </c>
      <c r="HH135" s="414" t="s">
        <v>38</v>
      </c>
      <c r="HI135" s="418" t="s">
        <v>38</v>
      </c>
      <c r="HJ135" s="410" t="s">
        <v>38</v>
      </c>
      <c r="HK135" s="410" t="s">
        <v>38</v>
      </c>
      <c r="HL135" s="410" t="s">
        <v>38</v>
      </c>
      <c r="HM135" s="410" t="s">
        <v>38</v>
      </c>
      <c r="HN135" s="410" t="s">
        <v>38</v>
      </c>
      <c r="HO135" s="410" t="s">
        <v>38</v>
      </c>
      <c r="HP135" s="410" t="s">
        <v>38</v>
      </c>
      <c r="HQ135" s="410" t="s">
        <v>38</v>
      </c>
      <c r="HR135" s="410">
        <v>1</v>
      </c>
      <c r="HS135" s="410" t="s">
        <v>38</v>
      </c>
      <c r="HT135" s="410" t="s">
        <v>38</v>
      </c>
      <c r="HU135" s="410">
        <v>1</v>
      </c>
      <c r="HV135" s="410" t="s">
        <v>38</v>
      </c>
      <c r="HW135" s="410">
        <v>1</v>
      </c>
      <c r="HX135" s="410" t="s">
        <v>38</v>
      </c>
      <c r="HY135" s="410">
        <v>2</v>
      </c>
      <c r="HZ135" s="410">
        <v>2</v>
      </c>
      <c r="IA135" s="410">
        <v>2</v>
      </c>
      <c r="IB135" s="410" t="s">
        <v>38</v>
      </c>
      <c r="IC135" s="410" t="s">
        <v>38</v>
      </c>
      <c r="ID135" s="426" t="s">
        <v>38</v>
      </c>
      <c r="IF135" s="349"/>
      <c r="IG135" s="357"/>
      <c r="IH135" s="356">
        <v>9205</v>
      </c>
      <c r="II135" s="362" t="s">
        <v>374</v>
      </c>
      <c r="IJ135" s="365" t="s">
        <v>136</v>
      </c>
      <c r="IK135" s="399">
        <v>3</v>
      </c>
      <c r="IL135" s="406" t="s">
        <v>38</v>
      </c>
      <c r="IM135" s="410" t="s">
        <v>38</v>
      </c>
      <c r="IN135" s="410" t="s">
        <v>38</v>
      </c>
      <c r="IO135" s="410" t="s">
        <v>38</v>
      </c>
      <c r="IP135" s="414" t="s">
        <v>38</v>
      </c>
      <c r="IQ135" s="418" t="s">
        <v>38</v>
      </c>
      <c r="IR135" s="410" t="s">
        <v>38</v>
      </c>
      <c r="IS135" s="410" t="s">
        <v>38</v>
      </c>
      <c r="IT135" s="410" t="s">
        <v>38</v>
      </c>
      <c r="IU135" s="410" t="s">
        <v>38</v>
      </c>
      <c r="IV135" s="410" t="s">
        <v>38</v>
      </c>
      <c r="IW135" s="410" t="s">
        <v>38</v>
      </c>
      <c r="IX135" s="410" t="s">
        <v>38</v>
      </c>
      <c r="IY135" s="410" t="s">
        <v>38</v>
      </c>
      <c r="IZ135" s="410" t="s">
        <v>38</v>
      </c>
      <c r="JA135" s="410" t="s">
        <v>38</v>
      </c>
      <c r="JB135" s="410" t="s">
        <v>38</v>
      </c>
      <c r="JC135" s="410" t="s">
        <v>38</v>
      </c>
      <c r="JD135" s="410" t="s">
        <v>38</v>
      </c>
      <c r="JE135" s="410">
        <v>2</v>
      </c>
      <c r="JF135" s="410" t="s">
        <v>38</v>
      </c>
      <c r="JG135" s="410">
        <v>1</v>
      </c>
      <c r="JH135" s="410" t="s">
        <v>38</v>
      </c>
      <c r="JI135" s="410" t="s">
        <v>38</v>
      </c>
      <c r="JJ135" s="410" t="s">
        <v>38</v>
      </c>
      <c r="JK135" s="410" t="s">
        <v>38</v>
      </c>
      <c r="JL135" s="426" t="s">
        <v>38</v>
      </c>
      <c r="JN135" s="349"/>
      <c r="JO135" s="357"/>
      <c r="JP135" s="356">
        <v>9205</v>
      </c>
      <c r="JQ135" s="362" t="s">
        <v>374</v>
      </c>
      <c r="JR135" s="365" t="s">
        <v>136</v>
      </c>
      <c r="JS135" s="399">
        <v>10</v>
      </c>
      <c r="JT135" s="406" t="s">
        <v>38</v>
      </c>
      <c r="JU135" s="410" t="s">
        <v>38</v>
      </c>
      <c r="JV135" s="410" t="s">
        <v>38</v>
      </c>
      <c r="JW135" s="410" t="s">
        <v>38</v>
      </c>
      <c r="JX135" s="414" t="s">
        <v>38</v>
      </c>
      <c r="JY135" s="418" t="s">
        <v>38</v>
      </c>
      <c r="JZ135" s="410" t="s">
        <v>38</v>
      </c>
      <c r="KA135" s="410" t="s">
        <v>38</v>
      </c>
      <c r="KB135" s="410" t="s">
        <v>38</v>
      </c>
      <c r="KC135" s="410" t="s">
        <v>38</v>
      </c>
      <c r="KD135" s="410" t="s">
        <v>38</v>
      </c>
      <c r="KE135" s="410">
        <v>1</v>
      </c>
      <c r="KF135" s="410" t="s">
        <v>38</v>
      </c>
      <c r="KG135" s="410" t="s">
        <v>38</v>
      </c>
      <c r="KH135" s="410" t="s">
        <v>38</v>
      </c>
      <c r="KI135" s="410" t="s">
        <v>38</v>
      </c>
      <c r="KJ135" s="410" t="s">
        <v>38</v>
      </c>
      <c r="KK135" s="410" t="s">
        <v>38</v>
      </c>
      <c r="KL135" s="410">
        <v>2</v>
      </c>
      <c r="KM135" s="410">
        <v>2</v>
      </c>
      <c r="KN135" s="410">
        <v>1</v>
      </c>
      <c r="KO135" s="410">
        <v>4</v>
      </c>
      <c r="KP135" s="410" t="s">
        <v>38</v>
      </c>
      <c r="KQ135" s="410" t="s">
        <v>38</v>
      </c>
      <c r="KR135" s="410" t="s">
        <v>38</v>
      </c>
      <c r="KS135" s="410" t="s">
        <v>38</v>
      </c>
      <c r="KT135" s="426" t="s">
        <v>38</v>
      </c>
    </row>
    <row r="136" spans="2:306" ht="18.75" customHeight="1">
      <c r="B136" s="349"/>
      <c r="C136" s="357"/>
      <c r="D136" s="356"/>
      <c r="E136" s="362"/>
      <c r="F136" s="366" t="s">
        <v>17</v>
      </c>
      <c r="G136" s="370">
        <f t="shared" si="32"/>
        <v>7</v>
      </c>
      <c r="H136" s="370">
        <v>0</v>
      </c>
      <c r="I136" s="370">
        <v>0</v>
      </c>
      <c r="J136" s="370">
        <v>0</v>
      </c>
      <c r="K136" s="370">
        <v>0</v>
      </c>
      <c r="L136" s="370">
        <v>0</v>
      </c>
      <c r="M136" s="370">
        <v>0</v>
      </c>
      <c r="N136" s="370">
        <v>0</v>
      </c>
      <c r="O136" s="370">
        <v>0</v>
      </c>
      <c r="P136" s="370">
        <v>0</v>
      </c>
      <c r="Q136" s="370">
        <v>0</v>
      </c>
      <c r="R136" s="370">
        <v>0</v>
      </c>
      <c r="S136" s="370">
        <v>0</v>
      </c>
      <c r="T136" s="370">
        <v>0</v>
      </c>
      <c r="U136" s="370">
        <v>1</v>
      </c>
      <c r="V136" s="370">
        <v>0</v>
      </c>
      <c r="W136" s="370">
        <v>0</v>
      </c>
      <c r="X136" s="370">
        <v>0</v>
      </c>
      <c r="Y136" s="370">
        <v>1</v>
      </c>
      <c r="Z136" s="370">
        <v>0</v>
      </c>
      <c r="AA136" s="370">
        <v>0</v>
      </c>
      <c r="AB136" s="370">
        <v>0</v>
      </c>
      <c r="AC136" s="370">
        <v>1</v>
      </c>
      <c r="AD136" s="370">
        <v>1</v>
      </c>
      <c r="AE136" s="370">
        <v>3</v>
      </c>
      <c r="AF136" s="370">
        <v>0</v>
      </c>
      <c r="AG136" s="370">
        <v>0</v>
      </c>
      <c r="AJ136" s="349"/>
      <c r="AK136" s="357"/>
      <c r="AL136" s="356"/>
      <c r="AM136" s="362"/>
      <c r="AN136" s="366" t="s">
        <v>17</v>
      </c>
      <c r="AO136" s="381">
        <f t="shared" si="33"/>
        <v>4</v>
      </c>
      <c r="AP136" s="385">
        <v>0</v>
      </c>
      <c r="AQ136" s="389">
        <v>0</v>
      </c>
      <c r="AR136" s="389">
        <v>0</v>
      </c>
      <c r="AS136" s="389">
        <v>0</v>
      </c>
      <c r="AT136" s="389">
        <v>0</v>
      </c>
      <c r="AU136" s="389">
        <v>0</v>
      </c>
      <c r="AV136" s="389">
        <v>0</v>
      </c>
      <c r="AW136" s="389">
        <v>0</v>
      </c>
      <c r="AX136" s="389">
        <v>0</v>
      </c>
      <c r="AY136" s="389">
        <v>0</v>
      </c>
      <c r="AZ136" s="389">
        <v>1</v>
      </c>
      <c r="BA136" s="389">
        <v>0</v>
      </c>
      <c r="BB136" s="389">
        <v>0</v>
      </c>
      <c r="BC136" s="389">
        <v>0</v>
      </c>
      <c r="BD136" s="389">
        <v>0</v>
      </c>
      <c r="BE136" s="389">
        <v>0</v>
      </c>
      <c r="BF136" s="389">
        <v>1</v>
      </c>
      <c r="BG136" s="389">
        <v>0</v>
      </c>
      <c r="BH136" s="389">
        <v>0</v>
      </c>
      <c r="BI136" s="389">
        <v>0</v>
      </c>
      <c r="BJ136" s="389">
        <v>0</v>
      </c>
      <c r="BK136" s="389">
        <v>1</v>
      </c>
      <c r="BL136" s="389">
        <v>0</v>
      </c>
      <c r="BM136" s="389">
        <v>1</v>
      </c>
      <c r="BN136" s="389">
        <v>0</v>
      </c>
      <c r="BO136" s="381">
        <v>0</v>
      </c>
      <c r="BQ136" s="349"/>
      <c r="BR136" s="357"/>
      <c r="BS136" s="356"/>
      <c r="BT136" s="362"/>
      <c r="BU136" s="366" t="s">
        <v>17</v>
      </c>
      <c r="BV136" s="400">
        <v>9</v>
      </c>
      <c r="BW136" s="405" t="s">
        <v>38</v>
      </c>
      <c r="BX136" s="409" t="s">
        <v>38</v>
      </c>
      <c r="BY136" s="409" t="s">
        <v>38</v>
      </c>
      <c r="BZ136" s="409" t="s">
        <v>38</v>
      </c>
      <c r="CA136" s="413" t="s">
        <v>38</v>
      </c>
      <c r="CB136" s="405" t="s">
        <v>38</v>
      </c>
      <c r="CC136" s="409" t="s">
        <v>38</v>
      </c>
      <c r="CD136" s="409" t="s">
        <v>38</v>
      </c>
      <c r="CE136" s="409" t="s">
        <v>38</v>
      </c>
      <c r="CF136" s="409" t="s">
        <v>38</v>
      </c>
      <c r="CG136" s="409" t="s">
        <v>38</v>
      </c>
      <c r="CH136" s="409" t="s">
        <v>38</v>
      </c>
      <c r="CI136" s="409" t="s">
        <v>38</v>
      </c>
      <c r="CJ136" s="409" t="s">
        <v>38</v>
      </c>
      <c r="CK136" s="409" t="s">
        <v>38</v>
      </c>
      <c r="CL136" s="409" t="s">
        <v>38</v>
      </c>
      <c r="CM136" s="409" t="s">
        <v>38</v>
      </c>
      <c r="CN136" s="409" t="s">
        <v>38</v>
      </c>
      <c r="CO136" s="409">
        <v>1</v>
      </c>
      <c r="CP136" s="409">
        <v>1</v>
      </c>
      <c r="CQ136" s="409" t="s">
        <v>38</v>
      </c>
      <c r="CR136" s="409" t="s">
        <v>38</v>
      </c>
      <c r="CS136" s="409">
        <v>4</v>
      </c>
      <c r="CT136" s="409">
        <v>3</v>
      </c>
      <c r="CU136" s="409" t="s">
        <v>38</v>
      </c>
      <c r="CV136" s="409" t="s">
        <v>38</v>
      </c>
      <c r="CW136" s="425" t="s">
        <v>38</v>
      </c>
      <c r="CZ136" s="349"/>
      <c r="DA136" s="357"/>
      <c r="DB136" s="356"/>
      <c r="DC136" s="362"/>
      <c r="DD136" s="366" t="s">
        <v>17</v>
      </c>
      <c r="DE136" s="400">
        <v>6</v>
      </c>
      <c r="DF136" s="405" t="s">
        <v>38</v>
      </c>
      <c r="DG136" s="409" t="s">
        <v>38</v>
      </c>
      <c r="DH136" s="409" t="s">
        <v>38</v>
      </c>
      <c r="DI136" s="409" t="s">
        <v>38</v>
      </c>
      <c r="DJ136" s="413" t="s">
        <v>38</v>
      </c>
      <c r="DK136" s="405" t="s">
        <v>38</v>
      </c>
      <c r="DL136" s="409" t="s">
        <v>38</v>
      </c>
      <c r="DM136" s="409" t="s">
        <v>38</v>
      </c>
      <c r="DN136" s="409" t="s">
        <v>38</v>
      </c>
      <c r="DO136" s="409" t="s">
        <v>38</v>
      </c>
      <c r="DP136" s="409" t="s">
        <v>38</v>
      </c>
      <c r="DQ136" s="409" t="s">
        <v>38</v>
      </c>
      <c r="DR136" s="409" t="s">
        <v>38</v>
      </c>
      <c r="DS136" s="409" t="s">
        <v>38</v>
      </c>
      <c r="DT136" s="409" t="s">
        <v>38</v>
      </c>
      <c r="DU136" s="409" t="s">
        <v>38</v>
      </c>
      <c r="DV136" s="409" t="s">
        <v>38</v>
      </c>
      <c r="DW136" s="409" t="s">
        <v>38</v>
      </c>
      <c r="DX136" s="409">
        <v>1</v>
      </c>
      <c r="DY136" s="409" t="s">
        <v>38</v>
      </c>
      <c r="DZ136" s="409" t="s">
        <v>38</v>
      </c>
      <c r="EA136" s="409">
        <v>1</v>
      </c>
      <c r="EB136" s="409">
        <v>1</v>
      </c>
      <c r="EC136" s="409">
        <v>3</v>
      </c>
      <c r="ED136" s="409" t="s">
        <v>38</v>
      </c>
      <c r="EE136" s="409" t="s">
        <v>38</v>
      </c>
      <c r="EF136" s="425" t="s">
        <v>38</v>
      </c>
      <c r="EH136" s="349"/>
      <c r="EI136" s="357"/>
      <c r="EJ136" s="356"/>
      <c r="EK136" s="362"/>
      <c r="EL136" s="366" t="s">
        <v>17</v>
      </c>
      <c r="EM136" s="428">
        <v>6</v>
      </c>
      <c r="EN136" s="431" t="s">
        <v>38</v>
      </c>
      <c r="EO136" s="434" t="s">
        <v>38</v>
      </c>
      <c r="EP136" s="434" t="s">
        <v>38</v>
      </c>
      <c r="EQ136" s="434" t="s">
        <v>38</v>
      </c>
      <c r="ER136" s="425" t="s">
        <v>38</v>
      </c>
      <c r="ES136" s="431" t="s">
        <v>38</v>
      </c>
      <c r="ET136" s="434" t="s">
        <v>38</v>
      </c>
      <c r="EU136" s="434" t="s">
        <v>38</v>
      </c>
      <c r="EV136" s="434" t="s">
        <v>38</v>
      </c>
      <c r="EW136" s="434" t="s">
        <v>38</v>
      </c>
      <c r="EX136" s="434" t="s">
        <v>38</v>
      </c>
      <c r="EY136" s="434" t="s">
        <v>38</v>
      </c>
      <c r="EZ136" s="434" t="s">
        <v>38</v>
      </c>
      <c r="FA136" s="434" t="s">
        <v>38</v>
      </c>
      <c r="FB136" s="434" t="s">
        <v>38</v>
      </c>
      <c r="FC136" s="434" t="s">
        <v>38</v>
      </c>
      <c r="FD136" s="434" t="s">
        <v>38</v>
      </c>
      <c r="FE136" s="434" t="s">
        <v>38</v>
      </c>
      <c r="FF136" s="434">
        <v>1</v>
      </c>
      <c r="FG136" s="434" t="s">
        <v>38</v>
      </c>
      <c r="FH136" s="434">
        <v>2</v>
      </c>
      <c r="FI136" s="434" t="s">
        <v>38</v>
      </c>
      <c r="FJ136" s="434">
        <v>2</v>
      </c>
      <c r="FK136" s="434">
        <v>1</v>
      </c>
      <c r="FL136" s="434" t="s">
        <v>38</v>
      </c>
      <c r="FM136" s="434" t="s">
        <v>38</v>
      </c>
      <c r="FN136" s="425" t="s">
        <v>38</v>
      </c>
      <c r="FP136" s="349"/>
      <c r="FQ136" s="357"/>
      <c r="FR136" s="356"/>
      <c r="FS136" s="362"/>
      <c r="FT136" s="366" t="s">
        <v>17</v>
      </c>
      <c r="FU136" s="400">
        <v>3</v>
      </c>
      <c r="FV136" s="405">
        <v>1</v>
      </c>
      <c r="FW136" s="409" t="s">
        <v>38</v>
      </c>
      <c r="FX136" s="409" t="s">
        <v>38</v>
      </c>
      <c r="FY136" s="409" t="s">
        <v>38</v>
      </c>
      <c r="FZ136" s="413" t="s">
        <v>38</v>
      </c>
      <c r="GA136" s="405">
        <v>1</v>
      </c>
      <c r="GB136" s="409" t="s">
        <v>38</v>
      </c>
      <c r="GC136" s="409" t="s">
        <v>38</v>
      </c>
      <c r="GD136" s="409" t="s">
        <v>38</v>
      </c>
      <c r="GE136" s="409" t="s">
        <v>38</v>
      </c>
      <c r="GF136" s="409" t="s">
        <v>38</v>
      </c>
      <c r="GG136" s="409" t="s">
        <v>38</v>
      </c>
      <c r="GH136" s="409" t="s">
        <v>38</v>
      </c>
      <c r="GI136" s="409">
        <v>1</v>
      </c>
      <c r="GJ136" s="409" t="s">
        <v>38</v>
      </c>
      <c r="GK136" s="409" t="s">
        <v>38</v>
      </c>
      <c r="GL136" s="409" t="s">
        <v>38</v>
      </c>
      <c r="GM136" s="409" t="s">
        <v>38</v>
      </c>
      <c r="GN136" s="409" t="s">
        <v>38</v>
      </c>
      <c r="GO136" s="409" t="s">
        <v>38</v>
      </c>
      <c r="GP136" s="409" t="s">
        <v>38</v>
      </c>
      <c r="GQ136" s="409" t="s">
        <v>38</v>
      </c>
      <c r="GR136" s="409">
        <v>1</v>
      </c>
      <c r="GS136" s="409" t="s">
        <v>38</v>
      </c>
      <c r="GT136" s="409" t="s">
        <v>38</v>
      </c>
      <c r="GU136" s="409" t="s">
        <v>38</v>
      </c>
      <c r="GV136" s="425" t="s">
        <v>38</v>
      </c>
      <c r="GX136" s="349"/>
      <c r="GY136" s="357"/>
      <c r="GZ136" s="356"/>
      <c r="HA136" s="362"/>
      <c r="HB136" s="366" t="s">
        <v>17</v>
      </c>
      <c r="HC136" s="400">
        <v>5</v>
      </c>
      <c r="HD136" s="405" t="s">
        <v>38</v>
      </c>
      <c r="HE136" s="409" t="s">
        <v>38</v>
      </c>
      <c r="HF136" s="409" t="s">
        <v>38</v>
      </c>
      <c r="HG136" s="409" t="s">
        <v>38</v>
      </c>
      <c r="HH136" s="413" t="s">
        <v>38</v>
      </c>
      <c r="HI136" s="417" t="s">
        <v>38</v>
      </c>
      <c r="HJ136" s="409" t="s">
        <v>38</v>
      </c>
      <c r="HK136" s="409" t="s">
        <v>38</v>
      </c>
      <c r="HL136" s="409" t="s">
        <v>38</v>
      </c>
      <c r="HM136" s="409" t="s">
        <v>38</v>
      </c>
      <c r="HN136" s="409" t="s">
        <v>38</v>
      </c>
      <c r="HO136" s="409" t="s">
        <v>38</v>
      </c>
      <c r="HP136" s="409" t="s">
        <v>38</v>
      </c>
      <c r="HQ136" s="409" t="s">
        <v>38</v>
      </c>
      <c r="HR136" s="409" t="s">
        <v>38</v>
      </c>
      <c r="HS136" s="409" t="s">
        <v>38</v>
      </c>
      <c r="HT136" s="409" t="s">
        <v>38</v>
      </c>
      <c r="HU136" s="409">
        <v>1</v>
      </c>
      <c r="HV136" s="409" t="s">
        <v>38</v>
      </c>
      <c r="HW136" s="409">
        <v>2</v>
      </c>
      <c r="HX136" s="409" t="s">
        <v>38</v>
      </c>
      <c r="HY136" s="409">
        <v>1</v>
      </c>
      <c r="HZ136" s="409" t="s">
        <v>38</v>
      </c>
      <c r="IA136" s="409">
        <v>1</v>
      </c>
      <c r="IB136" s="409" t="s">
        <v>38</v>
      </c>
      <c r="IC136" s="409" t="s">
        <v>38</v>
      </c>
      <c r="ID136" s="425" t="s">
        <v>38</v>
      </c>
      <c r="IF136" s="349"/>
      <c r="IG136" s="357"/>
      <c r="IH136" s="356"/>
      <c r="II136" s="362"/>
      <c r="IJ136" s="366" t="s">
        <v>17</v>
      </c>
      <c r="IK136" s="400">
        <v>5</v>
      </c>
      <c r="IL136" s="405" t="s">
        <v>38</v>
      </c>
      <c r="IM136" s="409" t="s">
        <v>38</v>
      </c>
      <c r="IN136" s="409" t="s">
        <v>38</v>
      </c>
      <c r="IO136" s="409" t="s">
        <v>38</v>
      </c>
      <c r="IP136" s="413" t="s">
        <v>38</v>
      </c>
      <c r="IQ136" s="417" t="s">
        <v>38</v>
      </c>
      <c r="IR136" s="409" t="s">
        <v>38</v>
      </c>
      <c r="IS136" s="409" t="s">
        <v>38</v>
      </c>
      <c r="IT136" s="409" t="s">
        <v>38</v>
      </c>
      <c r="IU136" s="409" t="s">
        <v>38</v>
      </c>
      <c r="IV136" s="409" t="s">
        <v>38</v>
      </c>
      <c r="IW136" s="409" t="s">
        <v>38</v>
      </c>
      <c r="IX136" s="409" t="s">
        <v>38</v>
      </c>
      <c r="IY136" s="409" t="s">
        <v>38</v>
      </c>
      <c r="IZ136" s="409" t="s">
        <v>38</v>
      </c>
      <c r="JA136" s="409" t="s">
        <v>38</v>
      </c>
      <c r="JB136" s="409" t="s">
        <v>38</v>
      </c>
      <c r="JC136" s="409" t="s">
        <v>38</v>
      </c>
      <c r="JD136" s="409" t="s">
        <v>38</v>
      </c>
      <c r="JE136" s="409" t="s">
        <v>38</v>
      </c>
      <c r="JF136" s="409">
        <v>2</v>
      </c>
      <c r="JG136" s="409">
        <v>1</v>
      </c>
      <c r="JH136" s="409">
        <v>2</v>
      </c>
      <c r="JI136" s="409" t="s">
        <v>38</v>
      </c>
      <c r="JJ136" s="409" t="s">
        <v>38</v>
      </c>
      <c r="JK136" s="409" t="s">
        <v>38</v>
      </c>
      <c r="JL136" s="425" t="s">
        <v>38</v>
      </c>
      <c r="JN136" s="349"/>
      <c r="JO136" s="357"/>
      <c r="JP136" s="356"/>
      <c r="JQ136" s="362"/>
      <c r="JR136" s="366" t="s">
        <v>17</v>
      </c>
      <c r="JS136" s="400">
        <v>5</v>
      </c>
      <c r="JT136" s="405" t="s">
        <v>38</v>
      </c>
      <c r="JU136" s="409" t="s">
        <v>38</v>
      </c>
      <c r="JV136" s="409" t="s">
        <v>38</v>
      </c>
      <c r="JW136" s="409" t="s">
        <v>38</v>
      </c>
      <c r="JX136" s="413" t="s">
        <v>38</v>
      </c>
      <c r="JY136" s="417" t="s">
        <v>38</v>
      </c>
      <c r="JZ136" s="409" t="s">
        <v>38</v>
      </c>
      <c r="KA136" s="409" t="s">
        <v>38</v>
      </c>
      <c r="KB136" s="409" t="s">
        <v>38</v>
      </c>
      <c r="KC136" s="409" t="s">
        <v>38</v>
      </c>
      <c r="KD136" s="409" t="s">
        <v>38</v>
      </c>
      <c r="KE136" s="409">
        <v>1</v>
      </c>
      <c r="KF136" s="409" t="s">
        <v>38</v>
      </c>
      <c r="KG136" s="409" t="s">
        <v>38</v>
      </c>
      <c r="KH136" s="409" t="s">
        <v>38</v>
      </c>
      <c r="KI136" s="409" t="s">
        <v>38</v>
      </c>
      <c r="KJ136" s="409" t="s">
        <v>38</v>
      </c>
      <c r="KK136" s="409" t="s">
        <v>38</v>
      </c>
      <c r="KL136" s="409" t="s">
        <v>38</v>
      </c>
      <c r="KM136" s="409">
        <v>1</v>
      </c>
      <c r="KN136" s="409" t="s">
        <v>38</v>
      </c>
      <c r="KO136" s="409">
        <v>2</v>
      </c>
      <c r="KP136" s="409" t="s">
        <v>38</v>
      </c>
      <c r="KQ136" s="409">
        <v>1</v>
      </c>
      <c r="KR136" s="409" t="s">
        <v>38</v>
      </c>
      <c r="KS136" s="409" t="s">
        <v>38</v>
      </c>
      <c r="KT136" s="425" t="s">
        <v>38</v>
      </c>
    </row>
    <row r="137" spans="2:306" ht="18.75" customHeight="1">
      <c r="B137" s="349"/>
      <c r="C137" s="357"/>
      <c r="D137" s="356">
        <v>9206</v>
      </c>
      <c r="E137" s="362" t="s">
        <v>401</v>
      </c>
      <c r="F137" s="365" t="s">
        <v>136</v>
      </c>
      <c r="G137" s="369">
        <f t="shared" si="32"/>
        <v>22</v>
      </c>
      <c r="H137" s="369">
        <v>0</v>
      </c>
      <c r="I137" s="369">
        <v>0</v>
      </c>
      <c r="J137" s="369">
        <v>0</v>
      </c>
      <c r="K137" s="369">
        <v>0</v>
      </c>
      <c r="L137" s="369">
        <v>0</v>
      </c>
      <c r="M137" s="369">
        <v>0</v>
      </c>
      <c r="N137" s="369">
        <v>0</v>
      </c>
      <c r="O137" s="369">
        <v>0</v>
      </c>
      <c r="P137" s="369">
        <v>0</v>
      </c>
      <c r="Q137" s="369">
        <v>0</v>
      </c>
      <c r="R137" s="369">
        <v>0</v>
      </c>
      <c r="S137" s="369">
        <v>0</v>
      </c>
      <c r="T137" s="369">
        <v>0</v>
      </c>
      <c r="U137" s="369">
        <v>0</v>
      </c>
      <c r="V137" s="369">
        <v>1</v>
      </c>
      <c r="W137" s="369">
        <v>0</v>
      </c>
      <c r="X137" s="369">
        <v>0</v>
      </c>
      <c r="Y137" s="369">
        <v>0</v>
      </c>
      <c r="Z137" s="369">
        <v>1</v>
      </c>
      <c r="AA137" s="369">
        <v>0</v>
      </c>
      <c r="AB137" s="369">
        <v>3</v>
      </c>
      <c r="AC137" s="369">
        <v>6</v>
      </c>
      <c r="AD137" s="369">
        <v>2</v>
      </c>
      <c r="AE137" s="369">
        <v>7</v>
      </c>
      <c r="AF137" s="369">
        <v>2</v>
      </c>
      <c r="AG137" s="369">
        <v>0</v>
      </c>
      <c r="AJ137" s="349"/>
      <c r="AK137" s="357"/>
      <c r="AL137" s="356">
        <v>9206</v>
      </c>
      <c r="AM137" s="362" t="s">
        <v>401</v>
      </c>
      <c r="AN137" s="365" t="s">
        <v>136</v>
      </c>
      <c r="AO137" s="380">
        <f t="shared" si="33"/>
        <v>22</v>
      </c>
      <c r="AP137" s="384">
        <v>0</v>
      </c>
      <c r="AQ137" s="388">
        <v>0</v>
      </c>
      <c r="AR137" s="388">
        <v>0</v>
      </c>
      <c r="AS137" s="388">
        <v>0</v>
      </c>
      <c r="AT137" s="388">
        <v>0</v>
      </c>
      <c r="AU137" s="388">
        <v>0</v>
      </c>
      <c r="AV137" s="388">
        <v>0</v>
      </c>
      <c r="AW137" s="388">
        <v>0</v>
      </c>
      <c r="AX137" s="388">
        <v>0</v>
      </c>
      <c r="AY137" s="388">
        <v>0</v>
      </c>
      <c r="AZ137" s="388">
        <v>0</v>
      </c>
      <c r="BA137" s="388">
        <v>0</v>
      </c>
      <c r="BB137" s="388">
        <v>0</v>
      </c>
      <c r="BC137" s="388">
        <v>0</v>
      </c>
      <c r="BD137" s="388">
        <v>1</v>
      </c>
      <c r="BE137" s="388">
        <v>0</v>
      </c>
      <c r="BF137" s="388">
        <v>0</v>
      </c>
      <c r="BG137" s="388">
        <v>0</v>
      </c>
      <c r="BH137" s="388">
        <v>2</v>
      </c>
      <c r="BI137" s="388">
        <v>5</v>
      </c>
      <c r="BJ137" s="388">
        <v>3</v>
      </c>
      <c r="BK137" s="388">
        <v>0</v>
      </c>
      <c r="BL137" s="388">
        <v>8</v>
      </c>
      <c r="BM137" s="388">
        <v>2</v>
      </c>
      <c r="BN137" s="388">
        <v>1</v>
      </c>
      <c r="BO137" s="380">
        <v>0</v>
      </c>
      <c r="BQ137" s="349"/>
      <c r="BR137" s="357"/>
      <c r="BS137" s="356">
        <v>9206</v>
      </c>
      <c r="BT137" s="362" t="s">
        <v>401</v>
      </c>
      <c r="BU137" s="365" t="s">
        <v>136</v>
      </c>
      <c r="BV137" s="399">
        <v>18</v>
      </c>
      <c r="BW137" s="406" t="s">
        <v>38</v>
      </c>
      <c r="BX137" s="410" t="s">
        <v>38</v>
      </c>
      <c r="BY137" s="410" t="s">
        <v>38</v>
      </c>
      <c r="BZ137" s="410" t="s">
        <v>38</v>
      </c>
      <c r="CA137" s="414" t="s">
        <v>38</v>
      </c>
      <c r="CB137" s="406" t="s">
        <v>38</v>
      </c>
      <c r="CC137" s="410" t="s">
        <v>38</v>
      </c>
      <c r="CD137" s="410" t="s">
        <v>38</v>
      </c>
      <c r="CE137" s="410" t="s">
        <v>38</v>
      </c>
      <c r="CF137" s="410" t="s">
        <v>38</v>
      </c>
      <c r="CG137" s="410" t="s">
        <v>38</v>
      </c>
      <c r="CH137" s="410" t="s">
        <v>38</v>
      </c>
      <c r="CI137" s="410" t="s">
        <v>38</v>
      </c>
      <c r="CJ137" s="410" t="s">
        <v>38</v>
      </c>
      <c r="CK137" s="410" t="s">
        <v>38</v>
      </c>
      <c r="CL137" s="410">
        <v>1</v>
      </c>
      <c r="CM137" s="410">
        <v>1</v>
      </c>
      <c r="CN137" s="410" t="s">
        <v>38</v>
      </c>
      <c r="CO137" s="410" t="s">
        <v>38</v>
      </c>
      <c r="CP137" s="410">
        <v>1</v>
      </c>
      <c r="CQ137" s="410">
        <v>3</v>
      </c>
      <c r="CR137" s="410">
        <v>3</v>
      </c>
      <c r="CS137" s="410">
        <v>4</v>
      </c>
      <c r="CT137" s="410">
        <v>5</v>
      </c>
      <c r="CU137" s="410" t="s">
        <v>38</v>
      </c>
      <c r="CV137" s="410" t="s">
        <v>38</v>
      </c>
      <c r="CW137" s="426" t="s">
        <v>38</v>
      </c>
      <c r="CZ137" s="349"/>
      <c r="DA137" s="357"/>
      <c r="DB137" s="356">
        <v>9206</v>
      </c>
      <c r="DC137" s="362" t="s">
        <v>401</v>
      </c>
      <c r="DD137" s="365" t="s">
        <v>136</v>
      </c>
      <c r="DE137" s="399">
        <v>14</v>
      </c>
      <c r="DF137" s="406" t="s">
        <v>38</v>
      </c>
      <c r="DG137" s="410" t="s">
        <v>38</v>
      </c>
      <c r="DH137" s="410" t="s">
        <v>38</v>
      </c>
      <c r="DI137" s="410" t="s">
        <v>38</v>
      </c>
      <c r="DJ137" s="414" t="s">
        <v>38</v>
      </c>
      <c r="DK137" s="406" t="s">
        <v>38</v>
      </c>
      <c r="DL137" s="410" t="s">
        <v>38</v>
      </c>
      <c r="DM137" s="410" t="s">
        <v>38</v>
      </c>
      <c r="DN137" s="410" t="s">
        <v>38</v>
      </c>
      <c r="DO137" s="410" t="s">
        <v>38</v>
      </c>
      <c r="DP137" s="410" t="s">
        <v>38</v>
      </c>
      <c r="DQ137" s="410" t="s">
        <v>38</v>
      </c>
      <c r="DR137" s="410" t="s">
        <v>38</v>
      </c>
      <c r="DS137" s="410" t="s">
        <v>38</v>
      </c>
      <c r="DT137" s="410" t="s">
        <v>38</v>
      </c>
      <c r="DU137" s="410" t="s">
        <v>38</v>
      </c>
      <c r="DV137" s="410" t="s">
        <v>38</v>
      </c>
      <c r="DW137" s="410" t="s">
        <v>38</v>
      </c>
      <c r="DX137" s="410">
        <v>2</v>
      </c>
      <c r="DY137" s="410">
        <v>2</v>
      </c>
      <c r="DZ137" s="410">
        <v>3</v>
      </c>
      <c r="EA137" s="410" t="s">
        <v>38</v>
      </c>
      <c r="EB137" s="410">
        <v>4</v>
      </c>
      <c r="EC137" s="410">
        <v>2</v>
      </c>
      <c r="ED137" s="410">
        <v>1</v>
      </c>
      <c r="EE137" s="410" t="s">
        <v>38</v>
      </c>
      <c r="EF137" s="426" t="s">
        <v>38</v>
      </c>
      <c r="EH137" s="349"/>
      <c r="EI137" s="357"/>
      <c r="EJ137" s="356">
        <v>9206</v>
      </c>
      <c r="EK137" s="362" t="s">
        <v>401</v>
      </c>
      <c r="EL137" s="365" t="s">
        <v>136</v>
      </c>
      <c r="EM137" s="429">
        <v>29</v>
      </c>
      <c r="EN137" s="432" t="s">
        <v>38</v>
      </c>
      <c r="EO137" s="435" t="s">
        <v>38</v>
      </c>
      <c r="EP137" s="435" t="s">
        <v>38</v>
      </c>
      <c r="EQ137" s="435" t="s">
        <v>38</v>
      </c>
      <c r="ER137" s="426" t="s">
        <v>38</v>
      </c>
      <c r="ES137" s="432" t="s">
        <v>38</v>
      </c>
      <c r="ET137" s="435" t="s">
        <v>38</v>
      </c>
      <c r="EU137" s="435" t="s">
        <v>38</v>
      </c>
      <c r="EV137" s="435" t="s">
        <v>38</v>
      </c>
      <c r="EW137" s="435" t="s">
        <v>38</v>
      </c>
      <c r="EX137" s="435" t="s">
        <v>38</v>
      </c>
      <c r="EY137" s="435" t="s">
        <v>38</v>
      </c>
      <c r="EZ137" s="435" t="s">
        <v>38</v>
      </c>
      <c r="FA137" s="435" t="s">
        <v>38</v>
      </c>
      <c r="FB137" s="435" t="s">
        <v>38</v>
      </c>
      <c r="FC137" s="435" t="s">
        <v>38</v>
      </c>
      <c r="FD137" s="435" t="s">
        <v>38</v>
      </c>
      <c r="FE137" s="435" t="s">
        <v>38</v>
      </c>
      <c r="FF137" s="435">
        <v>1</v>
      </c>
      <c r="FG137" s="435">
        <v>2</v>
      </c>
      <c r="FH137" s="435">
        <v>6</v>
      </c>
      <c r="FI137" s="435">
        <v>5</v>
      </c>
      <c r="FJ137" s="435">
        <v>8</v>
      </c>
      <c r="FK137" s="435">
        <v>6</v>
      </c>
      <c r="FL137" s="435">
        <v>1</v>
      </c>
      <c r="FM137" s="435" t="s">
        <v>38</v>
      </c>
      <c r="FN137" s="426" t="s">
        <v>38</v>
      </c>
      <c r="FP137" s="349"/>
      <c r="FQ137" s="357"/>
      <c r="FR137" s="356">
        <v>9206</v>
      </c>
      <c r="FS137" s="362" t="s">
        <v>401</v>
      </c>
      <c r="FT137" s="365" t="s">
        <v>136</v>
      </c>
      <c r="FU137" s="399">
        <v>31</v>
      </c>
      <c r="FV137" s="406" t="s">
        <v>38</v>
      </c>
      <c r="FW137" s="410" t="s">
        <v>38</v>
      </c>
      <c r="FX137" s="410" t="s">
        <v>38</v>
      </c>
      <c r="FY137" s="410" t="s">
        <v>38</v>
      </c>
      <c r="FZ137" s="414" t="s">
        <v>38</v>
      </c>
      <c r="GA137" s="406" t="s">
        <v>38</v>
      </c>
      <c r="GB137" s="410" t="s">
        <v>38</v>
      </c>
      <c r="GC137" s="410" t="s">
        <v>38</v>
      </c>
      <c r="GD137" s="410" t="s">
        <v>38</v>
      </c>
      <c r="GE137" s="410" t="s">
        <v>38</v>
      </c>
      <c r="GF137" s="410" t="s">
        <v>38</v>
      </c>
      <c r="GG137" s="410" t="s">
        <v>38</v>
      </c>
      <c r="GH137" s="410" t="s">
        <v>38</v>
      </c>
      <c r="GI137" s="410" t="s">
        <v>38</v>
      </c>
      <c r="GJ137" s="410" t="s">
        <v>38</v>
      </c>
      <c r="GK137" s="410" t="s">
        <v>38</v>
      </c>
      <c r="GL137" s="410">
        <v>2</v>
      </c>
      <c r="GM137" s="410">
        <v>1</v>
      </c>
      <c r="GN137" s="410">
        <v>1</v>
      </c>
      <c r="GO137" s="410" t="s">
        <v>38</v>
      </c>
      <c r="GP137" s="410">
        <v>4</v>
      </c>
      <c r="GQ137" s="410">
        <v>7</v>
      </c>
      <c r="GR137" s="410">
        <v>10</v>
      </c>
      <c r="GS137" s="410">
        <v>4</v>
      </c>
      <c r="GT137" s="410">
        <v>2</v>
      </c>
      <c r="GU137" s="410" t="s">
        <v>38</v>
      </c>
      <c r="GV137" s="426" t="s">
        <v>38</v>
      </c>
      <c r="GX137" s="349"/>
      <c r="GY137" s="357"/>
      <c r="GZ137" s="356">
        <v>9206</v>
      </c>
      <c r="HA137" s="362" t="s">
        <v>401</v>
      </c>
      <c r="HB137" s="365" t="s">
        <v>136</v>
      </c>
      <c r="HC137" s="399">
        <v>20</v>
      </c>
      <c r="HD137" s="406" t="s">
        <v>38</v>
      </c>
      <c r="HE137" s="410" t="s">
        <v>38</v>
      </c>
      <c r="HF137" s="410" t="s">
        <v>38</v>
      </c>
      <c r="HG137" s="410" t="s">
        <v>38</v>
      </c>
      <c r="HH137" s="414" t="s">
        <v>38</v>
      </c>
      <c r="HI137" s="418" t="s">
        <v>38</v>
      </c>
      <c r="HJ137" s="410" t="s">
        <v>38</v>
      </c>
      <c r="HK137" s="410" t="s">
        <v>38</v>
      </c>
      <c r="HL137" s="410" t="s">
        <v>38</v>
      </c>
      <c r="HM137" s="410" t="s">
        <v>38</v>
      </c>
      <c r="HN137" s="410" t="s">
        <v>38</v>
      </c>
      <c r="HO137" s="410" t="s">
        <v>38</v>
      </c>
      <c r="HP137" s="410" t="s">
        <v>38</v>
      </c>
      <c r="HQ137" s="410" t="s">
        <v>38</v>
      </c>
      <c r="HR137" s="410">
        <v>1</v>
      </c>
      <c r="HS137" s="410">
        <v>2</v>
      </c>
      <c r="HT137" s="410" t="s">
        <v>38</v>
      </c>
      <c r="HU137" s="410" t="s">
        <v>38</v>
      </c>
      <c r="HV137" s="410">
        <v>2</v>
      </c>
      <c r="HW137" s="410">
        <v>3</v>
      </c>
      <c r="HX137" s="410">
        <v>2</v>
      </c>
      <c r="HY137" s="410">
        <v>6</v>
      </c>
      <c r="HZ137" s="410">
        <v>2</v>
      </c>
      <c r="IA137" s="410">
        <v>2</v>
      </c>
      <c r="IB137" s="410" t="s">
        <v>38</v>
      </c>
      <c r="IC137" s="410" t="s">
        <v>38</v>
      </c>
      <c r="ID137" s="426" t="s">
        <v>38</v>
      </c>
      <c r="IF137" s="349"/>
      <c r="IG137" s="357"/>
      <c r="IH137" s="356">
        <v>9206</v>
      </c>
      <c r="II137" s="362" t="s">
        <v>401</v>
      </c>
      <c r="IJ137" s="365" t="s">
        <v>136</v>
      </c>
      <c r="IK137" s="399">
        <v>16</v>
      </c>
      <c r="IL137" s="406" t="s">
        <v>38</v>
      </c>
      <c r="IM137" s="410" t="s">
        <v>38</v>
      </c>
      <c r="IN137" s="410" t="s">
        <v>38</v>
      </c>
      <c r="IO137" s="410" t="s">
        <v>38</v>
      </c>
      <c r="IP137" s="414" t="s">
        <v>38</v>
      </c>
      <c r="IQ137" s="418" t="s">
        <v>38</v>
      </c>
      <c r="IR137" s="410" t="s">
        <v>38</v>
      </c>
      <c r="IS137" s="410" t="s">
        <v>38</v>
      </c>
      <c r="IT137" s="410" t="s">
        <v>38</v>
      </c>
      <c r="IU137" s="410" t="s">
        <v>38</v>
      </c>
      <c r="IV137" s="410" t="s">
        <v>38</v>
      </c>
      <c r="IW137" s="410" t="s">
        <v>38</v>
      </c>
      <c r="IX137" s="410" t="s">
        <v>38</v>
      </c>
      <c r="IY137" s="410" t="s">
        <v>38</v>
      </c>
      <c r="IZ137" s="410">
        <v>2</v>
      </c>
      <c r="JA137" s="410" t="s">
        <v>38</v>
      </c>
      <c r="JB137" s="410">
        <v>1</v>
      </c>
      <c r="JC137" s="410">
        <v>1</v>
      </c>
      <c r="JD137" s="410">
        <v>1</v>
      </c>
      <c r="JE137" s="410">
        <v>2</v>
      </c>
      <c r="JF137" s="410">
        <v>1</v>
      </c>
      <c r="JG137" s="410">
        <v>6</v>
      </c>
      <c r="JH137" s="410">
        <v>2</v>
      </c>
      <c r="JI137" s="410" t="s">
        <v>38</v>
      </c>
      <c r="JJ137" s="410" t="s">
        <v>38</v>
      </c>
      <c r="JK137" s="410" t="s">
        <v>38</v>
      </c>
      <c r="JL137" s="426" t="s">
        <v>38</v>
      </c>
      <c r="JN137" s="349"/>
      <c r="JO137" s="357"/>
      <c r="JP137" s="356">
        <v>9206</v>
      </c>
      <c r="JQ137" s="362" t="s">
        <v>401</v>
      </c>
      <c r="JR137" s="365" t="s">
        <v>136</v>
      </c>
      <c r="JS137" s="399">
        <v>26</v>
      </c>
      <c r="JT137" s="406" t="s">
        <v>38</v>
      </c>
      <c r="JU137" s="410" t="s">
        <v>38</v>
      </c>
      <c r="JV137" s="410" t="s">
        <v>38</v>
      </c>
      <c r="JW137" s="410" t="s">
        <v>38</v>
      </c>
      <c r="JX137" s="414" t="s">
        <v>38</v>
      </c>
      <c r="JY137" s="418" t="s">
        <v>38</v>
      </c>
      <c r="JZ137" s="410" t="s">
        <v>38</v>
      </c>
      <c r="KA137" s="410" t="s">
        <v>38</v>
      </c>
      <c r="KB137" s="410" t="s">
        <v>38</v>
      </c>
      <c r="KC137" s="410" t="s">
        <v>38</v>
      </c>
      <c r="KD137" s="410" t="s">
        <v>38</v>
      </c>
      <c r="KE137" s="410" t="s">
        <v>38</v>
      </c>
      <c r="KF137" s="410" t="s">
        <v>38</v>
      </c>
      <c r="KG137" s="410" t="s">
        <v>38</v>
      </c>
      <c r="KH137" s="410" t="s">
        <v>38</v>
      </c>
      <c r="KI137" s="410">
        <v>1</v>
      </c>
      <c r="KJ137" s="410">
        <v>1</v>
      </c>
      <c r="KK137" s="410">
        <v>1</v>
      </c>
      <c r="KL137" s="410">
        <v>3</v>
      </c>
      <c r="KM137" s="410">
        <v>3</v>
      </c>
      <c r="KN137" s="410">
        <v>1</v>
      </c>
      <c r="KO137" s="410">
        <v>5</v>
      </c>
      <c r="KP137" s="410">
        <v>7</v>
      </c>
      <c r="KQ137" s="410">
        <v>4</v>
      </c>
      <c r="KR137" s="410" t="s">
        <v>38</v>
      </c>
      <c r="KS137" s="410" t="s">
        <v>38</v>
      </c>
      <c r="KT137" s="426" t="s">
        <v>38</v>
      </c>
    </row>
    <row r="138" spans="2:306" ht="18.75" customHeight="1">
      <c r="B138" s="349"/>
      <c r="C138" s="357"/>
      <c r="D138" s="356"/>
      <c r="E138" s="362"/>
      <c r="F138" s="366" t="s">
        <v>17</v>
      </c>
      <c r="G138" s="370">
        <f t="shared" si="32"/>
        <v>23</v>
      </c>
      <c r="H138" s="370">
        <v>0</v>
      </c>
      <c r="I138" s="370">
        <v>0</v>
      </c>
      <c r="J138" s="370">
        <v>0</v>
      </c>
      <c r="K138" s="370">
        <v>0</v>
      </c>
      <c r="L138" s="370">
        <v>0</v>
      </c>
      <c r="M138" s="370">
        <v>0</v>
      </c>
      <c r="N138" s="370">
        <v>0</v>
      </c>
      <c r="O138" s="370">
        <v>0</v>
      </c>
      <c r="P138" s="370">
        <v>0</v>
      </c>
      <c r="Q138" s="370">
        <v>0</v>
      </c>
      <c r="R138" s="370">
        <v>0</v>
      </c>
      <c r="S138" s="370">
        <v>0</v>
      </c>
      <c r="T138" s="370">
        <v>0</v>
      </c>
      <c r="U138" s="370">
        <v>0</v>
      </c>
      <c r="V138" s="370">
        <v>0</v>
      </c>
      <c r="W138" s="370">
        <v>0</v>
      </c>
      <c r="X138" s="370">
        <v>0</v>
      </c>
      <c r="Y138" s="370">
        <v>0</v>
      </c>
      <c r="Z138" s="370">
        <v>1</v>
      </c>
      <c r="AA138" s="370">
        <v>0</v>
      </c>
      <c r="AB138" s="370">
        <v>1</v>
      </c>
      <c r="AC138" s="370">
        <v>0</v>
      </c>
      <c r="AD138" s="370">
        <v>6</v>
      </c>
      <c r="AE138" s="370">
        <v>9</v>
      </c>
      <c r="AF138" s="370">
        <v>6</v>
      </c>
      <c r="AG138" s="370">
        <v>0</v>
      </c>
      <c r="AJ138" s="349"/>
      <c r="AK138" s="357"/>
      <c r="AL138" s="356"/>
      <c r="AM138" s="362"/>
      <c r="AN138" s="366" t="s">
        <v>17</v>
      </c>
      <c r="AO138" s="381">
        <f t="shared" si="33"/>
        <v>25</v>
      </c>
      <c r="AP138" s="385">
        <v>0</v>
      </c>
      <c r="AQ138" s="389">
        <v>0</v>
      </c>
      <c r="AR138" s="389">
        <v>0</v>
      </c>
      <c r="AS138" s="389">
        <v>0</v>
      </c>
      <c r="AT138" s="389">
        <v>0</v>
      </c>
      <c r="AU138" s="389">
        <v>0</v>
      </c>
      <c r="AV138" s="389">
        <v>0</v>
      </c>
      <c r="AW138" s="389">
        <v>0</v>
      </c>
      <c r="AX138" s="389">
        <v>0</v>
      </c>
      <c r="AY138" s="389">
        <v>0</v>
      </c>
      <c r="AZ138" s="389">
        <v>0</v>
      </c>
      <c r="BA138" s="389">
        <v>0</v>
      </c>
      <c r="BB138" s="389">
        <v>0</v>
      </c>
      <c r="BC138" s="389">
        <v>0</v>
      </c>
      <c r="BD138" s="389">
        <v>0</v>
      </c>
      <c r="BE138" s="389">
        <v>0</v>
      </c>
      <c r="BF138" s="389">
        <v>0</v>
      </c>
      <c r="BG138" s="389">
        <v>0</v>
      </c>
      <c r="BH138" s="389">
        <v>0</v>
      </c>
      <c r="BI138" s="389">
        <v>0</v>
      </c>
      <c r="BJ138" s="389">
        <v>0</v>
      </c>
      <c r="BK138" s="389">
        <v>3</v>
      </c>
      <c r="BL138" s="389">
        <v>6</v>
      </c>
      <c r="BM138" s="389">
        <v>4</v>
      </c>
      <c r="BN138" s="389">
        <v>12</v>
      </c>
      <c r="BO138" s="381">
        <v>0</v>
      </c>
      <c r="BQ138" s="349"/>
      <c r="BR138" s="357"/>
      <c r="BS138" s="356"/>
      <c r="BT138" s="362"/>
      <c r="BU138" s="366" t="s">
        <v>17</v>
      </c>
      <c r="BV138" s="400">
        <v>35</v>
      </c>
      <c r="BW138" s="405" t="s">
        <v>38</v>
      </c>
      <c r="BX138" s="409" t="s">
        <v>38</v>
      </c>
      <c r="BY138" s="409" t="s">
        <v>38</v>
      </c>
      <c r="BZ138" s="409" t="s">
        <v>38</v>
      </c>
      <c r="CA138" s="413" t="s">
        <v>38</v>
      </c>
      <c r="CB138" s="405" t="s">
        <v>38</v>
      </c>
      <c r="CC138" s="409" t="s">
        <v>38</v>
      </c>
      <c r="CD138" s="409" t="s">
        <v>38</v>
      </c>
      <c r="CE138" s="409" t="s">
        <v>38</v>
      </c>
      <c r="CF138" s="409" t="s">
        <v>38</v>
      </c>
      <c r="CG138" s="409" t="s">
        <v>38</v>
      </c>
      <c r="CH138" s="409" t="s">
        <v>38</v>
      </c>
      <c r="CI138" s="409" t="s">
        <v>38</v>
      </c>
      <c r="CJ138" s="409" t="s">
        <v>38</v>
      </c>
      <c r="CK138" s="409" t="s">
        <v>38</v>
      </c>
      <c r="CL138" s="409">
        <v>1</v>
      </c>
      <c r="CM138" s="409" t="s">
        <v>38</v>
      </c>
      <c r="CN138" s="409" t="s">
        <v>38</v>
      </c>
      <c r="CO138" s="409">
        <v>1</v>
      </c>
      <c r="CP138" s="409">
        <v>2</v>
      </c>
      <c r="CQ138" s="409">
        <v>4</v>
      </c>
      <c r="CR138" s="409">
        <v>3</v>
      </c>
      <c r="CS138" s="409">
        <v>6</v>
      </c>
      <c r="CT138" s="409">
        <v>12</v>
      </c>
      <c r="CU138" s="409">
        <v>6</v>
      </c>
      <c r="CV138" s="409" t="s">
        <v>38</v>
      </c>
      <c r="CW138" s="425" t="s">
        <v>38</v>
      </c>
      <c r="CZ138" s="349"/>
      <c r="DA138" s="357"/>
      <c r="DB138" s="356"/>
      <c r="DC138" s="362"/>
      <c r="DD138" s="366" t="s">
        <v>17</v>
      </c>
      <c r="DE138" s="400">
        <v>29</v>
      </c>
      <c r="DF138" s="405" t="s">
        <v>38</v>
      </c>
      <c r="DG138" s="409" t="s">
        <v>38</v>
      </c>
      <c r="DH138" s="409" t="s">
        <v>38</v>
      </c>
      <c r="DI138" s="409" t="s">
        <v>38</v>
      </c>
      <c r="DJ138" s="413" t="s">
        <v>38</v>
      </c>
      <c r="DK138" s="405" t="s">
        <v>38</v>
      </c>
      <c r="DL138" s="409" t="s">
        <v>38</v>
      </c>
      <c r="DM138" s="409" t="s">
        <v>38</v>
      </c>
      <c r="DN138" s="409" t="s">
        <v>38</v>
      </c>
      <c r="DO138" s="409" t="s">
        <v>38</v>
      </c>
      <c r="DP138" s="409" t="s">
        <v>38</v>
      </c>
      <c r="DQ138" s="409" t="s">
        <v>38</v>
      </c>
      <c r="DR138" s="409" t="s">
        <v>38</v>
      </c>
      <c r="DS138" s="409" t="s">
        <v>38</v>
      </c>
      <c r="DT138" s="409" t="s">
        <v>38</v>
      </c>
      <c r="DU138" s="409" t="s">
        <v>38</v>
      </c>
      <c r="DV138" s="409" t="s">
        <v>38</v>
      </c>
      <c r="DW138" s="409" t="s">
        <v>38</v>
      </c>
      <c r="DX138" s="409" t="s">
        <v>38</v>
      </c>
      <c r="DY138" s="409" t="s">
        <v>38</v>
      </c>
      <c r="DZ138" s="409">
        <v>4</v>
      </c>
      <c r="EA138" s="409">
        <v>2</v>
      </c>
      <c r="EB138" s="409">
        <v>11</v>
      </c>
      <c r="EC138" s="409">
        <v>6</v>
      </c>
      <c r="ED138" s="409">
        <v>4</v>
      </c>
      <c r="EE138" s="409">
        <v>2</v>
      </c>
      <c r="EF138" s="425" t="s">
        <v>38</v>
      </c>
      <c r="EH138" s="349"/>
      <c r="EI138" s="357"/>
      <c r="EJ138" s="356"/>
      <c r="EK138" s="362"/>
      <c r="EL138" s="366" t="s">
        <v>17</v>
      </c>
      <c r="EM138" s="428">
        <v>35</v>
      </c>
      <c r="EN138" s="431" t="s">
        <v>38</v>
      </c>
      <c r="EO138" s="434" t="s">
        <v>38</v>
      </c>
      <c r="EP138" s="434" t="s">
        <v>38</v>
      </c>
      <c r="EQ138" s="434" t="s">
        <v>38</v>
      </c>
      <c r="ER138" s="425" t="s">
        <v>38</v>
      </c>
      <c r="ES138" s="431" t="s">
        <v>38</v>
      </c>
      <c r="ET138" s="434" t="s">
        <v>38</v>
      </c>
      <c r="EU138" s="434" t="s">
        <v>38</v>
      </c>
      <c r="EV138" s="434" t="s">
        <v>38</v>
      </c>
      <c r="EW138" s="434" t="s">
        <v>38</v>
      </c>
      <c r="EX138" s="434" t="s">
        <v>38</v>
      </c>
      <c r="EY138" s="434" t="s">
        <v>38</v>
      </c>
      <c r="EZ138" s="434" t="s">
        <v>38</v>
      </c>
      <c r="FA138" s="434" t="s">
        <v>38</v>
      </c>
      <c r="FB138" s="434" t="s">
        <v>38</v>
      </c>
      <c r="FC138" s="434" t="s">
        <v>38</v>
      </c>
      <c r="FD138" s="434">
        <v>1</v>
      </c>
      <c r="FE138" s="434" t="s">
        <v>38</v>
      </c>
      <c r="FF138" s="434" t="s">
        <v>38</v>
      </c>
      <c r="FG138" s="434">
        <v>1</v>
      </c>
      <c r="FH138" s="434">
        <v>4</v>
      </c>
      <c r="FI138" s="434">
        <v>7</v>
      </c>
      <c r="FJ138" s="434">
        <v>7</v>
      </c>
      <c r="FK138" s="434">
        <v>9</v>
      </c>
      <c r="FL138" s="434">
        <v>4</v>
      </c>
      <c r="FM138" s="434">
        <v>2</v>
      </c>
      <c r="FN138" s="425" t="s">
        <v>38</v>
      </c>
      <c r="FP138" s="349"/>
      <c r="FQ138" s="357"/>
      <c r="FR138" s="356"/>
      <c r="FS138" s="362"/>
      <c r="FT138" s="366" t="s">
        <v>17</v>
      </c>
      <c r="FU138" s="400">
        <v>30</v>
      </c>
      <c r="FV138" s="405" t="s">
        <v>38</v>
      </c>
      <c r="FW138" s="409" t="s">
        <v>38</v>
      </c>
      <c r="FX138" s="409" t="s">
        <v>38</v>
      </c>
      <c r="FY138" s="409" t="s">
        <v>38</v>
      </c>
      <c r="FZ138" s="413" t="s">
        <v>38</v>
      </c>
      <c r="GA138" s="405" t="s">
        <v>38</v>
      </c>
      <c r="GB138" s="409" t="s">
        <v>38</v>
      </c>
      <c r="GC138" s="409" t="s">
        <v>38</v>
      </c>
      <c r="GD138" s="409" t="s">
        <v>38</v>
      </c>
      <c r="GE138" s="409" t="s">
        <v>38</v>
      </c>
      <c r="GF138" s="409" t="s">
        <v>38</v>
      </c>
      <c r="GG138" s="409" t="s">
        <v>38</v>
      </c>
      <c r="GH138" s="409" t="s">
        <v>38</v>
      </c>
      <c r="GI138" s="409" t="s">
        <v>38</v>
      </c>
      <c r="GJ138" s="409">
        <v>1</v>
      </c>
      <c r="GK138" s="409" t="s">
        <v>38</v>
      </c>
      <c r="GL138" s="409" t="s">
        <v>38</v>
      </c>
      <c r="GM138" s="409" t="s">
        <v>38</v>
      </c>
      <c r="GN138" s="409">
        <v>1</v>
      </c>
      <c r="GO138" s="409">
        <v>2</v>
      </c>
      <c r="GP138" s="409">
        <v>2</v>
      </c>
      <c r="GQ138" s="409">
        <v>7</v>
      </c>
      <c r="GR138" s="409">
        <v>6</v>
      </c>
      <c r="GS138" s="409">
        <v>3</v>
      </c>
      <c r="GT138" s="409">
        <v>7</v>
      </c>
      <c r="GU138" s="409">
        <v>1</v>
      </c>
      <c r="GV138" s="425" t="s">
        <v>38</v>
      </c>
      <c r="GX138" s="349"/>
      <c r="GY138" s="357"/>
      <c r="GZ138" s="356"/>
      <c r="HA138" s="362"/>
      <c r="HB138" s="366" t="s">
        <v>17</v>
      </c>
      <c r="HC138" s="400">
        <v>39</v>
      </c>
      <c r="HD138" s="405" t="s">
        <v>38</v>
      </c>
      <c r="HE138" s="409" t="s">
        <v>38</v>
      </c>
      <c r="HF138" s="409" t="s">
        <v>38</v>
      </c>
      <c r="HG138" s="409" t="s">
        <v>38</v>
      </c>
      <c r="HH138" s="413" t="s">
        <v>38</v>
      </c>
      <c r="HI138" s="417" t="s">
        <v>38</v>
      </c>
      <c r="HJ138" s="409" t="s">
        <v>38</v>
      </c>
      <c r="HK138" s="409" t="s">
        <v>38</v>
      </c>
      <c r="HL138" s="409" t="s">
        <v>38</v>
      </c>
      <c r="HM138" s="409" t="s">
        <v>38</v>
      </c>
      <c r="HN138" s="409" t="s">
        <v>38</v>
      </c>
      <c r="HO138" s="409" t="s">
        <v>38</v>
      </c>
      <c r="HP138" s="409" t="s">
        <v>38</v>
      </c>
      <c r="HQ138" s="409" t="s">
        <v>38</v>
      </c>
      <c r="HR138" s="409" t="s">
        <v>38</v>
      </c>
      <c r="HS138" s="409" t="s">
        <v>38</v>
      </c>
      <c r="HT138" s="409" t="s">
        <v>38</v>
      </c>
      <c r="HU138" s="409" t="s">
        <v>38</v>
      </c>
      <c r="HV138" s="409">
        <v>1</v>
      </c>
      <c r="HW138" s="409">
        <v>1</v>
      </c>
      <c r="HX138" s="409">
        <v>3</v>
      </c>
      <c r="HY138" s="409">
        <v>7</v>
      </c>
      <c r="HZ138" s="409">
        <v>16</v>
      </c>
      <c r="IA138" s="409">
        <v>7</v>
      </c>
      <c r="IB138" s="409">
        <v>3</v>
      </c>
      <c r="IC138" s="409">
        <v>1</v>
      </c>
      <c r="ID138" s="425" t="s">
        <v>38</v>
      </c>
      <c r="IF138" s="349"/>
      <c r="IG138" s="357"/>
      <c r="IH138" s="356"/>
      <c r="II138" s="362"/>
      <c r="IJ138" s="366" t="s">
        <v>17</v>
      </c>
      <c r="IK138" s="400">
        <v>34</v>
      </c>
      <c r="IL138" s="405" t="s">
        <v>38</v>
      </c>
      <c r="IM138" s="409" t="s">
        <v>38</v>
      </c>
      <c r="IN138" s="409" t="s">
        <v>38</v>
      </c>
      <c r="IO138" s="409" t="s">
        <v>38</v>
      </c>
      <c r="IP138" s="413" t="s">
        <v>38</v>
      </c>
      <c r="IQ138" s="417" t="s">
        <v>38</v>
      </c>
      <c r="IR138" s="409" t="s">
        <v>38</v>
      </c>
      <c r="IS138" s="409" t="s">
        <v>38</v>
      </c>
      <c r="IT138" s="409" t="s">
        <v>38</v>
      </c>
      <c r="IU138" s="409" t="s">
        <v>38</v>
      </c>
      <c r="IV138" s="409" t="s">
        <v>38</v>
      </c>
      <c r="IW138" s="409" t="s">
        <v>38</v>
      </c>
      <c r="IX138" s="409" t="s">
        <v>38</v>
      </c>
      <c r="IY138" s="409" t="s">
        <v>38</v>
      </c>
      <c r="IZ138" s="409" t="s">
        <v>38</v>
      </c>
      <c r="JA138" s="409" t="s">
        <v>38</v>
      </c>
      <c r="JB138" s="409" t="s">
        <v>38</v>
      </c>
      <c r="JC138" s="409">
        <v>1</v>
      </c>
      <c r="JD138" s="409">
        <v>3</v>
      </c>
      <c r="JE138" s="409">
        <v>1</v>
      </c>
      <c r="JF138" s="409">
        <v>1</v>
      </c>
      <c r="JG138" s="409">
        <v>4</v>
      </c>
      <c r="JH138" s="409">
        <v>11</v>
      </c>
      <c r="JI138" s="409">
        <v>7</v>
      </c>
      <c r="JJ138" s="409">
        <v>5</v>
      </c>
      <c r="JK138" s="409">
        <v>1</v>
      </c>
      <c r="JL138" s="425" t="s">
        <v>38</v>
      </c>
      <c r="JN138" s="349"/>
      <c r="JO138" s="357"/>
      <c r="JP138" s="356"/>
      <c r="JQ138" s="362"/>
      <c r="JR138" s="366" t="s">
        <v>17</v>
      </c>
      <c r="JS138" s="400">
        <v>29</v>
      </c>
      <c r="JT138" s="405" t="s">
        <v>38</v>
      </c>
      <c r="JU138" s="409" t="s">
        <v>38</v>
      </c>
      <c r="JV138" s="409" t="s">
        <v>38</v>
      </c>
      <c r="JW138" s="409" t="s">
        <v>38</v>
      </c>
      <c r="JX138" s="413" t="s">
        <v>38</v>
      </c>
      <c r="JY138" s="417" t="s">
        <v>38</v>
      </c>
      <c r="JZ138" s="409" t="s">
        <v>38</v>
      </c>
      <c r="KA138" s="409" t="s">
        <v>38</v>
      </c>
      <c r="KB138" s="409" t="s">
        <v>38</v>
      </c>
      <c r="KC138" s="409" t="s">
        <v>38</v>
      </c>
      <c r="KD138" s="409" t="s">
        <v>38</v>
      </c>
      <c r="KE138" s="409" t="s">
        <v>38</v>
      </c>
      <c r="KF138" s="409" t="s">
        <v>38</v>
      </c>
      <c r="KG138" s="409" t="s">
        <v>38</v>
      </c>
      <c r="KH138" s="409" t="s">
        <v>38</v>
      </c>
      <c r="KI138" s="409" t="s">
        <v>38</v>
      </c>
      <c r="KJ138" s="409" t="s">
        <v>38</v>
      </c>
      <c r="KK138" s="409" t="s">
        <v>38</v>
      </c>
      <c r="KL138" s="409">
        <v>1</v>
      </c>
      <c r="KM138" s="409" t="s">
        <v>38</v>
      </c>
      <c r="KN138" s="409">
        <v>3</v>
      </c>
      <c r="KO138" s="409">
        <v>7</v>
      </c>
      <c r="KP138" s="409">
        <v>9</v>
      </c>
      <c r="KQ138" s="409">
        <v>7</v>
      </c>
      <c r="KR138" s="409">
        <v>2</v>
      </c>
      <c r="KS138" s="409" t="s">
        <v>38</v>
      </c>
      <c r="KT138" s="425" t="s">
        <v>38</v>
      </c>
    </row>
    <row r="139" spans="2:306" ht="18.75" customHeight="1">
      <c r="B139" s="349"/>
      <c r="C139" s="357"/>
      <c r="D139" s="356">
        <v>9207</v>
      </c>
      <c r="E139" s="362" t="s">
        <v>402</v>
      </c>
      <c r="F139" s="365" t="s">
        <v>136</v>
      </c>
      <c r="G139" s="369">
        <f t="shared" si="32"/>
        <v>81</v>
      </c>
      <c r="H139" s="369">
        <v>0</v>
      </c>
      <c r="I139" s="369">
        <v>0</v>
      </c>
      <c r="J139" s="369">
        <v>0</v>
      </c>
      <c r="K139" s="369">
        <v>0</v>
      </c>
      <c r="L139" s="369">
        <v>0</v>
      </c>
      <c r="M139" s="369">
        <v>0</v>
      </c>
      <c r="N139" s="369">
        <v>0</v>
      </c>
      <c r="O139" s="369">
        <v>0</v>
      </c>
      <c r="P139" s="369">
        <v>0</v>
      </c>
      <c r="Q139" s="369">
        <v>0</v>
      </c>
      <c r="R139" s="369">
        <v>0</v>
      </c>
      <c r="S139" s="369">
        <v>0</v>
      </c>
      <c r="T139" s="369">
        <v>0</v>
      </c>
      <c r="U139" s="369">
        <v>0</v>
      </c>
      <c r="V139" s="369">
        <v>0</v>
      </c>
      <c r="W139" s="369">
        <v>1</v>
      </c>
      <c r="X139" s="369">
        <v>0</v>
      </c>
      <c r="Y139" s="369">
        <v>1</v>
      </c>
      <c r="Z139" s="369">
        <v>1</v>
      </c>
      <c r="AA139" s="369">
        <v>7</v>
      </c>
      <c r="AB139" s="369">
        <v>12</v>
      </c>
      <c r="AC139" s="369">
        <v>11</v>
      </c>
      <c r="AD139" s="369">
        <v>18</v>
      </c>
      <c r="AE139" s="369">
        <v>18</v>
      </c>
      <c r="AF139" s="369">
        <v>12</v>
      </c>
      <c r="AG139" s="369">
        <v>0</v>
      </c>
      <c r="AJ139" s="349"/>
      <c r="AK139" s="357"/>
      <c r="AL139" s="356">
        <v>9207</v>
      </c>
      <c r="AM139" s="362" t="s">
        <v>402</v>
      </c>
      <c r="AN139" s="365" t="s">
        <v>136</v>
      </c>
      <c r="AO139" s="380">
        <f t="shared" si="33"/>
        <v>80</v>
      </c>
      <c r="AP139" s="384">
        <v>0</v>
      </c>
      <c r="AQ139" s="388">
        <v>0</v>
      </c>
      <c r="AR139" s="388">
        <v>0</v>
      </c>
      <c r="AS139" s="388">
        <v>0</v>
      </c>
      <c r="AT139" s="388">
        <v>0</v>
      </c>
      <c r="AU139" s="388">
        <v>0</v>
      </c>
      <c r="AV139" s="388">
        <v>0</v>
      </c>
      <c r="AW139" s="388">
        <v>0</v>
      </c>
      <c r="AX139" s="388">
        <v>0</v>
      </c>
      <c r="AY139" s="388">
        <v>0</v>
      </c>
      <c r="AZ139" s="388">
        <v>0</v>
      </c>
      <c r="BA139" s="388">
        <v>0</v>
      </c>
      <c r="BB139" s="388">
        <v>0</v>
      </c>
      <c r="BC139" s="388">
        <v>0</v>
      </c>
      <c r="BD139" s="388">
        <v>0</v>
      </c>
      <c r="BE139" s="388">
        <v>0</v>
      </c>
      <c r="BF139" s="388">
        <v>0</v>
      </c>
      <c r="BG139" s="388">
        <v>1</v>
      </c>
      <c r="BH139" s="388">
        <v>2</v>
      </c>
      <c r="BI139" s="388">
        <v>3</v>
      </c>
      <c r="BJ139" s="388">
        <v>11</v>
      </c>
      <c r="BK139" s="388">
        <v>16</v>
      </c>
      <c r="BL139" s="388">
        <v>18</v>
      </c>
      <c r="BM139" s="388">
        <v>22</v>
      </c>
      <c r="BN139" s="388">
        <v>7</v>
      </c>
      <c r="BO139" s="380">
        <v>0</v>
      </c>
      <c r="BQ139" s="349"/>
      <c r="BR139" s="357"/>
      <c r="BS139" s="356">
        <v>9207</v>
      </c>
      <c r="BT139" s="362" t="s">
        <v>402</v>
      </c>
      <c r="BU139" s="365" t="s">
        <v>136</v>
      </c>
      <c r="BV139" s="399">
        <v>75</v>
      </c>
      <c r="BW139" s="406" t="s">
        <v>38</v>
      </c>
      <c r="BX139" s="410" t="s">
        <v>38</v>
      </c>
      <c r="BY139" s="410" t="s">
        <v>38</v>
      </c>
      <c r="BZ139" s="410" t="s">
        <v>38</v>
      </c>
      <c r="CA139" s="414" t="s">
        <v>38</v>
      </c>
      <c r="CB139" s="406" t="s">
        <v>38</v>
      </c>
      <c r="CC139" s="410" t="s">
        <v>38</v>
      </c>
      <c r="CD139" s="410" t="s">
        <v>38</v>
      </c>
      <c r="CE139" s="410" t="s">
        <v>38</v>
      </c>
      <c r="CF139" s="410" t="s">
        <v>38</v>
      </c>
      <c r="CG139" s="410">
        <v>1</v>
      </c>
      <c r="CH139" s="410" t="s">
        <v>38</v>
      </c>
      <c r="CI139" s="410" t="s">
        <v>38</v>
      </c>
      <c r="CJ139" s="410" t="s">
        <v>38</v>
      </c>
      <c r="CK139" s="410" t="s">
        <v>38</v>
      </c>
      <c r="CL139" s="410" t="s">
        <v>38</v>
      </c>
      <c r="CM139" s="410" t="s">
        <v>38</v>
      </c>
      <c r="CN139" s="410" t="s">
        <v>38</v>
      </c>
      <c r="CO139" s="410">
        <v>1</v>
      </c>
      <c r="CP139" s="410">
        <v>3</v>
      </c>
      <c r="CQ139" s="410">
        <v>7</v>
      </c>
      <c r="CR139" s="410">
        <v>16</v>
      </c>
      <c r="CS139" s="410">
        <v>17</v>
      </c>
      <c r="CT139" s="410">
        <v>21</v>
      </c>
      <c r="CU139" s="410">
        <v>9</v>
      </c>
      <c r="CV139" s="410" t="s">
        <v>38</v>
      </c>
      <c r="CW139" s="426" t="s">
        <v>38</v>
      </c>
      <c r="CZ139" s="349"/>
      <c r="DA139" s="357"/>
      <c r="DB139" s="356">
        <v>9207</v>
      </c>
      <c r="DC139" s="362" t="s">
        <v>402</v>
      </c>
      <c r="DD139" s="365" t="s">
        <v>136</v>
      </c>
      <c r="DE139" s="399">
        <v>70</v>
      </c>
      <c r="DF139" s="406" t="s">
        <v>38</v>
      </c>
      <c r="DG139" s="410" t="s">
        <v>38</v>
      </c>
      <c r="DH139" s="410" t="s">
        <v>38</v>
      </c>
      <c r="DI139" s="410" t="s">
        <v>38</v>
      </c>
      <c r="DJ139" s="414" t="s">
        <v>38</v>
      </c>
      <c r="DK139" s="406" t="s">
        <v>38</v>
      </c>
      <c r="DL139" s="410" t="s">
        <v>38</v>
      </c>
      <c r="DM139" s="410" t="s">
        <v>38</v>
      </c>
      <c r="DN139" s="410" t="s">
        <v>38</v>
      </c>
      <c r="DO139" s="410" t="s">
        <v>38</v>
      </c>
      <c r="DP139" s="410" t="s">
        <v>38</v>
      </c>
      <c r="DQ139" s="410" t="s">
        <v>38</v>
      </c>
      <c r="DR139" s="410" t="s">
        <v>38</v>
      </c>
      <c r="DS139" s="410" t="s">
        <v>38</v>
      </c>
      <c r="DT139" s="410" t="s">
        <v>38</v>
      </c>
      <c r="DU139" s="410" t="s">
        <v>38</v>
      </c>
      <c r="DV139" s="410" t="s">
        <v>38</v>
      </c>
      <c r="DW139" s="410">
        <v>4</v>
      </c>
      <c r="DX139" s="410">
        <v>2</v>
      </c>
      <c r="DY139" s="410">
        <v>4</v>
      </c>
      <c r="DZ139" s="410">
        <v>7</v>
      </c>
      <c r="EA139" s="410">
        <v>21</v>
      </c>
      <c r="EB139" s="410">
        <v>15</v>
      </c>
      <c r="EC139" s="410">
        <v>12</v>
      </c>
      <c r="ED139" s="410">
        <v>4</v>
      </c>
      <c r="EE139" s="410">
        <v>1</v>
      </c>
      <c r="EF139" s="426" t="s">
        <v>38</v>
      </c>
      <c r="EH139" s="349"/>
      <c r="EI139" s="357"/>
      <c r="EJ139" s="356">
        <v>9207</v>
      </c>
      <c r="EK139" s="362" t="s">
        <v>402</v>
      </c>
      <c r="EL139" s="365" t="s">
        <v>136</v>
      </c>
      <c r="EM139" s="429">
        <v>93</v>
      </c>
      <c r="EN139" s="432" t="s">
        <v>38</v>
      </c>
      <c r="EO139" s="435" t="s">
        <v>38</v>
      </c>
      <c r="EP139" s="435" t="s">
        <v>38</v>
      </c>
      <c r="EQ139" s="435" t="s">
        <v>38</v>
      </c>
      <c r="ER139" s="426" t="s">
        <v>38</v>
      </c>
      <c r="ES139" s="432" t="s">
        <v>38</v>
      </c>
      <c r="ET139" s="435" t="s">
        <v>38</v>
      </c>
      <c r="EU139" s="435" t="s">
        <v>38</v>
      </c>
      <c r="EV139" s="435">
        <v>1</v>
      </c>
      <c r="EW139" s="435" t="s">
        <v>38</v>
      </c>
      <c r="EX139" s="435" t="s">
        <v>38</v>
      </c>
      <c r="EY139" s="435" t="s">
        <v>38</v>
      </c>
      <c r="EZ139" s="435">
        <v>2</v>
      </c>
      <c r="FA139" s="435" t="s">
        <v>38</v>
      </c>
      <c r="FB139" s="435" t="s">
        <v>38</v>
      </c>
      <c r="FC139" s="435" t="s">
        <v>38</v>
      </c>
      <c r="FD139" s="435" t="s">
        <v>38</v>
      </c>
      <c r="FE139" s="435">
        <v>3</v>
      </c>
      <c r="FF139" s="435">
        <v>6</v>
      </c>
      <c r="FG139" s="435">
        <v>4</v>
      </c>
      <c r="FH139" s="435">
        <v>9</v>
      </c>
      <c r="FI139" s="435">
        <v>25</v>
      </c>
      <c r="FJ139" s="435">
        <v>17</v>
      </c>
      <c r="FK139" s="435">
        <v>18</v>
      </c>
      <c r="FL139" s="435">
        <v>7</v>
      </c>
      <c r="FM139" s="435">
        <v>1</v>
      </c>
      <c r="FN139" s="426" t="s">
        <v>38</v>
      </c>
      <c r="FP139" s="349"/>
      <c r="FQ139" s="357"/>
      <c r="FR139" s="356">
        <v>9207</v>
      </c>
      <c r="FS139" s="362" t="s">
        <v>402</v>
      </c>
      <c r="FT139" s="365" t="s">
        <v>136</v>
      </c>
      <c r="FU139" s="399">
        <v>74</v>
      </c>
      <c r="FV139" s="406" t="s">
        <v>38</v>
      </c>
      <c r="FW139" s="410" t="s">
        <v>38</v>
      </c>
      <c r="FX139" s="410" t="s">
        <v>38</v>
      </c>
      <c r="FY139" s="410" t="s">
        <v>38</v>
      </c>
      <c r="FZ139" s="414" t="s">
        <v>38</v>
      </c>
      <c r="GA139" s="406" t="s">
        <v>38</v>
      </c>
      <c r="GB139" s="410" t="s">
        <v>38</v>
      </c>
      <c r="GC139" s="410" t="s">
        <v>38</v>
      </c>
      <c r="GD139" s="410" t="s">
        <v>38</v>
      </c>
      <c r="GE139" s="410" t="s">
        <v>38</v>
      </c>
      <c r="GF139" s="410" t="s">
        <v>38</v>
      </c>
      <c r="GG139" s="410" t="s">
        <v>38</v>
      </c>
      <c r="GH139" s="410" t="s">
        <v>38</v>
      </c>
      <c r="GI139" s="410" t="s">
        <v>38</v>
      </c>
      <c r="GJ139" s="410" t="s">
        <v>38</v>
      </c>
      <c r="GK139" s="410">
        <v>1</v>
      </c>
      <c r="GL139" s="410" t="s">
        <v>38</v>
      </c>
      <c r="GM139" s="410">
        <v>3</v>
      </c>
      <c r="GN139" s="410">
        <v>5</v>
      </c>
      <c r="GO139" s="410">
        <v>6</v>
      </c>
      <c r="GP139" s="410">
        <v>3</v>
      </c>
      <c r="GQ139" s="410">
        <v>12</v>
      </c>
      <c r="GR139" s="410">
        <v>24</v>
      </c>
      <c r="GS139" s="410">
        <v>12</v>
      </c>
      <c r="GT139" s="410">
        <v>7</v>
      </c>
      <c r="GU139" s="410">
        <v>1</v>
      </c>
      <c r="GV139" s="426" t="s">
        <v>38</v>
      </c>
      <c r="GX139" s="349"/>
      <c r="GY139" s="357"/>
      <c r="GZ139" s="356">
        <v>9207</v>
      </c>
      <c r="HA139" s="362" t="s">
        <v>402</v>
      </c>
      <c r="HB139" s="365" t="s">
        <v>136</v>
      </c>
      <c r="HC139" s="399">
        <v>59</v>
      </c>
      <c r="HD139" s="406" t="s">
        <v>38</v>
      </c>
      <c r="HE139" s="410" t="s">
        <v>38</v>
      </c>
      <c r="HF139" s="410" t="s">
        <v>38</v>
      </c>
      <c r="HG139" s="410" t="s">
        <v>38</v>
      </c>
      <c r="HH139" s="414" t="s">
        <v>38</v>
      </c>
      <c r="HI139" s="418" t="s">
        <v>38</v>
      </c>
      <c r="HJ139" s="410" t="s">
        <v>38</v>
      </c>
      <c r="HK139" s="410" t="s">
        <v>38</v>
      </c>
      <c r="HL139" s="410" t="s">
        <v>38</v>
      </c>
      <c r="HM139" s="410" t="s">
        <v>38</v>
      </c>
      <c r="HN139" s="410" t="s">
        <v>38</v>
      </c>
      <c r="HO139" s="410" t="s">
        <v>38</v>
      </c>
      <c r="HP139" s="410">
        <v>1</v>
      </c>
      <c r="HQ139" s="410">
        <v>1</v>
      </c>
      <c r="HR139" s="410" t="s">
        <v>38</v>
      </c>
      <c r="HS139" s="410" t="s">
        <v>38</v>
      </c>
      <c r="HT139" s="410" t="s">
        <v>38</v>
      </c>
      <c r="HU139" s="410">
        <v>3</v>
      </c>
      <c r="HV139" s="410">
        <v>4</v>
      </c>
      <c r="HW139" s="410">
        <v>1</v>
      </c>
      <c r="HX139" s="410">
        <v>10</v>
      </c>
      <c r="HY139" s="410">
        <v>17</v>
      </c>
      <c r="HZ139" s="410">
        <v>13</v>
      </c>
      <c r="IA139" s="410">
        <v>9</v>
      </c>
      <c r="IB139" s="410" t="s">
        <v>38</v>
      </c>
      <c r="IC139" s="410" t="s">
        <v>38</v>
      </c>
      <c r="ID139" s="426" t="s">
        <v>38</v>
      </c>
      <c r="IF139" s="349"/>
      <c r="IG139" s="357"/>
      <c r="IH139" s="356">
        <v>9207</v>
      </c>
      <c r="II139" s="362" t="s">
        <v>402</v>
      </c>
      <c r="IJ139" s="365" t="s">
        <v>136</v>
      </c>
      <c r="IK139" s="399">
        <v>68</v>
      </c>
      <c r="IL139" s="406" t="s">
        <v>38</v>
      </c>
      <c r="IM139" s="410" t="s">
        <v>38</v>
      </c>
      <c r="IN139" s="410" t="s">
        <v>38</v>
      </c>
      <c r="IO139" s="410" t="s">
        <v>38</v>
      </c>
      <c r="IP139" s="414" t="s">
        <v>38</v>
      </c>
      <c r="IQ139" s="418" t="s">
        <v>38</v>
      </c>
      <c r="IR139" s="410" t="s">
        <v>38</v>
      </c>
      <c r="IS139" s="410" t="s">
        <v>38</v>
      </c>
      <c r="IT139" s="410" t="s">
        <v>38</v>
      </c>
      <c r="IU139" s="410" t="s">
        <v>38</v>
      </c>
      <c r="IV139" s="410" t="s">
        <v>38</v>
      </c>
      <c r="IW139" s="410" t="s">
        <v>38</v>
      </c>
      <c r="IX139" s="410" t="s">
        <v>38</v>
      </c>
      <c r="IY139" s="410">
        <v>1</v>
      </c>
      <c r="IZ139" s="410">
        <v>1</v>
      </c>
      <c r="JA139" s="410">
        <v>1</v>
      </c>
      <c r="JB139" s="410" t="s">
        <v>38</v>
      </c>
      <c r="JC139" s="410">
        <v>1</v>
      </c>
      <c r="JD139" s="410">
        <v>1</v>
      </c>
      <c r="JE139" s="410">
        <v>2</v>
      </c>
      <c r="JF139" s="410">
        <v>13</v>
      </c>
      <c r="JG139" s="410">
        <v>13</v>
      </c>
      <c r="JH139" s="410">
        <v>19</v>
      </c>
      <c r="JI139" s="410">
        <v>8</v>
      </c>
      <c r="JJ139" s="410">
        <v>6</v>
      </c>
      <c r="JK139" s="410">
        <v>2</v>
      </c>
      <c r="JL139" s="426" t="s">
        <v>38</v>
      </c>
      <c r="JN139" s="349"/>
      <c r="JO139" s="357"/>
      <c r="JP139" s="356">
        <v>9207</v>
      </c>
      <c r="JQ139" s="362" t="s">
        <v>402</v>
      </c>
      <c r="JR139" s="365" t="s">
        <v>136</v>
      </c>
      <c r="JS139" s="399">
        <v>72</v>
      </c>
      <c r="JT139" s="406" t="s">
        <v>38</v>
      </c>
      <c r="JU139" s="410" t="s">
        <v>38</v>
      </c>
      <c r="JV139" s="410" t="s">
        <v>38</v>
      </c>
      <c r="JW139" s="410" t="s">
        <v>38</v>
      </c>
      <c r="JX139" s="414" t="s">
        <v>38</v>
      </c>
      <c r="JY139" s="418" t="s">
        <v>38</v>
      </c>
      <c r="JZ139" s="410" t="s">
        <v>38</v>
      </c>
      <c r="KA139" s="410" t="s">
        <v>38</v>
      </c>
      <c r="KB139" s="410">
        <v>1</v>
      </c>
      <c r="KC139" s="410" t="s">
        <v>38</v>
      </c>
      <c r="KD139" s="410" t="s">
        <v>38</v>
      </c>
      <c r="KE139" s="410" t="s">
        <v>38</v>
      </c>
      <c r="KF139" s="410" t="s">
        <v>38</v>
      </c>
      <c r="KG139" s="410">
        <v>2</v>
      </c>
      <c r="KH139" s="410">
        <v>1</v>
      </c>
      <c r="KI139" s="410">
        <v>2</v>
      </c>
      <c r="KJ139" s="410" t="s">
        <v>38</v>
      </c>
      <c r="KK139" s="410" t="s">
        <v>38</v>
      </c>
      <c r="KL139" s="410">
        <v>3</v>
      </c>
      <c r="KM139" s="410">
        <v>1</v>
      </c>
      <c r="KN139" s="410">
        <v>10</v>
      </c>
      <c r="KO139" s="410">
        <v>13</v>
      </c>
      <c r="KP139" s="410">
        <v>19</v>
      </c>
      <c r="KQ139" s="410">
        <v>15</v>
      </c>
      <c r="KR139" s="410">
        <v>5</v>
      </c>
      <c r="KS139" s="410" t="s">
        <v>38</v>
      </c>
      <c r="KT139" s="426" t="s">
        <v>38</v>
      </c>
    </row>
    <row r="140" spans="2:306" ht="18.75" customHeight="1">
      <c r="B140" s="349"/>
      <c r="C140" s="357"/>
      <c r="D140" s="356"/>
      <c r="E140" s="362"/>
      <c r="F140" s="366" t="s">
        <v>17</v>
      </c>
      <c r="G140" s="370">
        <f t="shared" si="32"/>
        <v>139</v>
      </c>
      <c r="H140" s="370">
        <v>0</v>
      </c>
      <c r="I140" s="370">
        <v>0</v>
      </c>
      <c r="J140" s="370">
        <v>0</v>
      </c>
      <c r="K140" s="370">
        <v>0</v>
      </c>
      <c r="L140" s="370">
        <v>0</v>
      </c>
      <c r="M140" s="370">
        <v>0</v>
      </c>
      <c r="N140" s="370">
        <v>0</v>
      </c>
      <c r="O140" s="370">
        <v>0</v>
      </c>
      <c r="P140" s="370">
        <v>0</v>
      </c>
      <c r="Q140" s="370">
        <v>0</v>
      </c>
      <c r="R140" s="370">
        <v>0</v>
      </c>
      <c r="S140" s="370">
        <v>0</v>
      </c>
      <c r="T140" s="370">
        <v>0</v>
      </c>
      <c r="U140" s="370">
        <v>0</v>
      </c>
      <c r="V140" s="370">
        <v>0</v>
      </c>
      <c r="W140" s="370">
        <v>0</v>
      </c>
      <c r="X140" s="370">
        <v>0</v>
      </c>
      <c r="Y140" s="370">
        <v>0</v>
      </c>
      <c r="Z140" s="370">
        <v>1</v>
      </c>
      <c r="AA140" s="370">
        <v>3</v>
      </c>
      <c r="AB140" s="370">
        <v>6</v>
      </c>
      <c r="AC140" s="370">
        <v>11</v>
      </c>
      <c r="AD140" s="370">
        <v>31</v>
      </c>
      <c r="AE140" s="370">
        <v>40</v>
      </c>
      <c r="AF140" s="370">
        <v>47</v>
      </c>
      <c r="AG140" s="370">
        <v>0</v>
      </c>
      <c r="AJ140" s="349"/>
      <c r="AK140" s="357"/>
      <c r="AL140" s="356"/>
      <c r="AM140" s="362"/>
      <c r="AN140" s="366" t="s">
        <v>17</v>
      </c>
      <c r="AO140" s="381">
        <f t="shared" si="33"/>
        <v>156</v>
      </c>
      <c r="AP140" s="385">
        <v>0</v>
      </c>
      <c r="AQ140" s="389">
        <v>0</v>
      </c>
      <c r="AR140" s="389">
        <v>0</v>
      </c>
      <c r="AS140" s="389">
        <v>0</v>
      </c>
      <c r="AT140" s="389">
        <v>0</v>
      </c>
      <c r="AU140" s="389">
        <v>0</v>
      </c>
      <c r="AV140" s="389">
        <v>0</v>
      </c>
      <c r="AW140" s="389">
        <v>0</v>
      </c>
      <c r="AX140" s="389">
        <v>0</v>
      </c>
      <c r="AY140" s="389">
        <v>0</v>
      </c>
      <c r="AZ140" s="389">
        <v>0</v>
      </c>
      <c r="BA140" s="389">
        <v>0</v>
      </c>
      <c r="BB140" s="389">
        <v>0</v>
      </c>
      <c r="BC140" s="389">
        <v>1</v>
      </c>
      <c r="BD140" s="389">
        <v>0</v>
      </c>
      <c r="BE140" s="389">
        <v>0</v>
      </c>
      <c r="BF140" s="389">
        <v>0</v>
      </c>
      <c r="BG140" s="389">
        <v>0</v>
      </c>
      <c r="BH140" s="389">
        <v>4</v>
      </c>
      <c r="BI140" s="389">
        <v>2</v>
      </c>
      <c r="BJ140" s="389">
        <v>9</v>
      </c>
      <c r="BK140" s="389">
        <v>13</v>
      </c>
      <c r="BL140" s="389">
        <v>31</v>
      </c>
      <c r="BM140" s="389">
        <v>48</v>
      </c>
      <c r="BN140" s="389">
        <v>48</v>
      </c>
      <c r="BO140" s="381">
        <v>0</v>
      </c>
      <c r="BQ140" s="349"/>
      <c r="BR140" s="357"/>
      <c r="BS140" s="356"/>
      <c r="BT140" s="362"/>
      <c r="BU140" s="366" t="s">
        <v>17</v>
      </c>
      <c r="BV140" s="400">
        <v>148</v>
      </c>
      <c r="BW140" s="405" t="s">
        <v>38</v>
      </c>
      <c r="BX140" s="409" t="s">
        <v>38</v>
      </c>
      <c r="BY140" s="409" t="s">
        <v>38</v>
      </c>
      <c r="BZ140" s="409" t="s">
        <v>38</v>
      </c>
      <c r="CA140" s="413" t="s">
        <v>38</v>
      </c>
      <c r="CB140" s="405" t="s">
        <v>38</v>
      </c>
      <c r="CC140" s="409" t="s">
        <v>38</v>
      </c>
      <c r="CD140" s="409" t="s">
        <v>38</v>
      </c>
      <c r="CE140" s="409" t="s">
        <v>38</v>
      </c>
      <c r="CF140" s="409" t="s">
        <v>38</v>
      </c>
      <c r="CG140" s="409" t="s">
        <v>38</v>
      </c>
      <c r="CH140" s="409">
        <v>1</v>
      </c>
      <c r="CI140" s="409" t="s">
        <v>38</v>
      </c>
      <c r="CJ140" s="409" t="s">
        <v>38</v>
      </c>
      <c r="CK140" s="409" t="s">
        <v>38</v>
      </c>
      <c r="CL140" s="409" t="s">
        <v>38</v>
      </c>
      <c r="CM140" s="409" t="s">
        <v>38</v>
      </c>
      <c r="CN140" s="409" t="s">
        <v>38</v>
      </c>
      <c r="CO140" s="409">
        <v>1</v>
      </c>
      <c r="CP140" s="409">
        <v>2</v>
      </c>
      <c r="CQ140" s="409">
        <v>5</v>
      </c>
      <c r="CR140" s="409">
        <v>19</v>
      </c>
      <c r="CS140" s="409">
        <v>32</v>
      </c>
      <c r="CT140" s="409">
        <v>49</v>
      </c>
      <c r="CU140" s="409">
        <v>39</v>
      </c>
      <c r="CV140" s="409" t="s">
        <v>38</v>
      </c>
      <c r="CW140" s="425" t="s">
        <v>38</v>
      </c>
      <c r="CZ140" s="349"/>
      <c r="DA140" s="357"/>
      <c r="DB140" s="356"/>
      <c r="DC140" s="362"/>
      <c r="DD140" s="366" t="s">
        <v>17</v>
      </c>
      <c r="DE140" s="400">
        <v>130</v>
      </c>
      <c r="DF140" s="405" t="s">
        <v>38</v>
      </c>
      <c r="DG140" s="409" t="s">
        <v>38</v>
      </c>
      <c r="DH140" s="409" t="s">
        <v>38</v>
      </c>
      <c r="DI140" s="409" t="s">
        <v>38</v>
      </c>
      <c r="DJ140" s="413" t="s">
        <v>38</v>
      </c>
      <c r="DK140" s="405" t="s">
        <v>38</v>
      </c>
      <c r="DL140" s="409" t="s">
        <v>38</v>
      </c>
      <c r="DM140" s="409" t="s">
        <v>38</v>
      </c>
      <c r="DN140" s="409" t="s">
        <v>38</v>
      </c>
      <c r="DO140" s="409" t="s">
        <v>38</v>
      </c>
      <c r="DP140" s="409" t="s">
        <v>38</v>
      </c>
      <c r="DQ140" s="409" t="s">
        <v>38</v>
      </c>
      <c r="DR140" s="409" t="s">
        <v>38</v>
      </c>
      <c r="DS140" s="409" t="s">
        <v>38</v>
      </c>
      <c r="DT140" s="409" t="s">
        <v>38</v>
      </c>
      <c r="DU140" s="409" t="s">
        <v>38</v>
      </c>
      <c r="DV140" s="409" t="s">
        <v>38</v>
      </c>
      <c r="DW140" s="409" t="s">
        <v>38</v>
      </c>
      <c r="DX140" s="409" t="s">
        <v>38</v>
      </c>
      <c r="DY140" s="409">
        <v>4</v>
      </c>
      <c r="DZ140" s="409">
        <v>6</v>
      </c>
      <c r="EA140" s="409">
        <v>13</v>
      </c>
      <c r="EB140" s="409">
        <v>30</v>
      </c>
      <c r="EC140" s="409">
        <v>38</v>
      </c>
      <c r="ED140" s="409">
        <v>29</v>
      </c>
      <c r="EE140" s="409">
        <v>10</v>
      </c>
      <c r="EF140" s="425" t="s">
        <v>38</v>
      </c>
      <c r="EH140" s="349"/>
      <c r="EI140" s="357"/>
      <c r="EJ140" s="356"/>
      <c r="EK140" s="362"/>
      <c r="EL140" s="366" t="s">
        <v>17</v>
      </c>
      <c r="EM140" s="428">
        <v>130</v>
      </c>
      <c r="EN140" s="431" t="s">
        <v>38</v>
      </c>
      <c r="EO140" s="434" t="s">
        <v>38</v>
      </c>
      <c r="EP140" s="434" t="s">
        <v>38</v>
      </c>
      <c r="EQ140" s="434" t="s">
        <v>38</v>
      </c>
      <c r="ER140" s="425" t="s">
        <v>38</v>
      </c>
      <c r="ES140" s="431" t="s">
        <v>38</v>
      </c>
      <c r="ET140" s="434" t="s">
        <v>38</v>
      </c>
      <c r="EU140" s="434" t="s">
        <v>38</v>
      </c>
      <c r="EV140" s="434" t="s">
        <v>38</v>
      </c>
      <c r="EW140" s="434" t="s">
        <v>38</v>
      </c>
      <c r="EX140" s="434" t="s">
        <v>38</v>
      </c>
      <c r="EY140" s="434" t="s">
        <v>38</v>
      </c>
      <c r="EZ140" s="434" t="s">
        <v>38</v>
      </c>
      <c r="FA140" s="434">
        <v>1</v>
      </c>
      <c r="FB140" s="434" t="s">
        <v>38</v>
      </c>
      <c r="FC140" s="434" t="s">
        <v>38</v>
      </c>
      <c r="FD140" s="434" t="s">
        <v>38</v>
      </c>
      <c r="FE140" s="434" t="s">
        <v>38</v>
      </c>
      <c r="FF140" s="434">
        <v>4</v>
      </c>
      <c r="FG140" s="434">
        <v>3</v>
      </c>
      <c r="FH140" s="434">
        <v>4</v>
      </c>
      <c r="FI140" s="434">
        <v>12</v>
      </c>
      <c r="FJ140" s="434">
        <v>35</v>
      </c>
      <c r="FK140" s="434">
        <v>31</v>
      </c>
      <c r="FL140" s="434">
        <v>35</v>
      </c>
      <c r="FM140" s="434">
        <v>5</v>
      </c>
      <c r="FN140" s="425" t="s">
        <v>38</v>
      </c>
      <c r="FP140" s="349"/>
      <c r="FQ140" s="357"/>
      <c r="FR140" s="356"/>
      <c r="FS140" s="362"/>
      <c r="FT140" s="366" t="s">
        <v>17</v>
      </c>
      <c r="FU140" s="400">
        <v>105</v>
      </c>
      <c r="FV140" s="405" t="s">
        <v>38</v>
      </c>
      <c r="FW140" s="409" t="s">
        <v>38</v>
      </c>
      <c r="FX140" s="409" t="s">
        <v>38</v>
      </c>
      <c r="FY140" s="409" t="s">
        <v>38</v>
      </c>
      <c r="FZ140" s="413" t="s">
        <v>38</v>
      </c>
      <c r="GA140" s="405" t="s">
        <v>38</v>
      </c>
      <c r="GB140" s="409" t="s">
        <v>38</v>
      </c>
      <c r="GC140" s="409" t="s">
        <v>38</v>
      </c>
      <c r="GD140" s="409" t="s">
        <v>38</v>
      </c>
      <c r="GE140" s="409" t="s">
        <v>38</v>
      </c>
      <c r="GF140" s="409" t="s">
        <v>38</v>
      </c>
      <c r="GG140" s="409" t="s">
        <v>38</v>
      </c>
      <c r="GH140" s="409" t="s">
        <v>38</v>
      </c>
      <c r="GI140" s="409" t="s">
        <v>38</v>
      </c>
      <c r="GJ140" s="409">
        <v>1</v>
      </c>
      <c r="GK140" s="409" t="s">
        <v>38</v>
      </c>
      <c r="GL140" s="409" t="s">
        <v>38</v>
      </c>
      <c r="GM140" s="409" t="s">
        <v>38</v>
      </c>
      <c r="GN140" s="409" t="s">
        <v>38</v>
      </c>
      <c r="GO140" s="409">
        <v>7</v>
      </c>
      <c r="GP140" s="409">
        <v>3</v>
      </c>
      <c r="GQ140" s="409">
        <v>11</v>
      </c>
      <c r="GR140" s="409">
        <v>22</v>
      </c>
      <c r="GS140" s="409">
        <v>40</v>
      </c>
      <c r="GT140" s="409">
        <v>16</v>
      </c>
      <c r="GU140" s="409">
        <v>5</v>
      </c>
      <c r="GV140" s="425" t="s">
        <v>38</v>
      </c>
      <c r="GX140" s="349"/>
      <c r="GY140" s="357"/>
      <c r="GZ140" s="356"/>
      <c r="HA140" s="362"/>
      <c r="HB140" s="366" t="s">
        <v>17</v>
      </c>
      <c r="HC140" s="400">
        <v>105</v>
      </c>
      <c r="HD140" s="405" t="s">
        <v>38</v>
      </c>
      <c r="HE140" s="409" t="s">
        <v>38</v>
      </c>
      <c r="HF140" s="409" t="s">
        <v>38</v>
      </c>
      <c r="HG140" s="409" t="s">
        <v>38</v>
      </c>
      <c r="HH140" s="413" t="s">
        <v>38</v>
      </c>
      <c r="HI140" s="417" t="s">
        <v>38</v>
      </c>
      <c r="HJ140" s="409" t="s">
        <v>38</v>
      </c>
      <c r="HK140" s="409" t="s">
        <v>38</v>
      </c>
      <c r="HL140" s="409" t="s">
        <v>38</v>
      </c>
      <c r="HM140" s="409" t="s">
        <v>38</v>
      </c>
      <c r="HN140" s="409" t="s">
        <v>38</v>
      </c>
      <c r="HO140" s="409" t="s">
        <v>38</v>
      </c>
      <c r="HP140" s="409" t="s">
        <v>38</v>
      </c>
      <c r="HQ140" s="409">
        <v>1</v>
      </c>
      <c r="HR140" s="409" t="s">
        <v>38</v>
      </c>
      <c r="HS140" s="409" t="s">
        <v>38</v>
      </c>
      <c r="HT140" s="409" t="s">
        <v>38</v>
      </c>
      <c r="HU140" s="409" t="s">
        <v>38</v>
      </c>
      <c r="HV140" s="409">
        <v>1</v>
      </c>
      <c r="HW140" s="409">
        <v>3</v>
      </c>
      <c r="HX140" s="409">
        <v>3</v>
      </c>
      <c r="HY140" s="409">
        <v>12</v>
      </c>
      <c r="HZ140" s="409">
        <v>20</v>
      </c>
      <c r="IA140" s="409">
        <v>37</v>
      </c>
      <c r="IB140" s="409">
        <v>23</v>
      </c>
      <c r="IC140" s="409">
        <v>5</v>
      </c>
      <c r="ID140" s="425" t="s">
        <v>38</v>
      </c>
      <c r="IF140" s="349"/>
      <c r="IG140" s="357"/>
      <c r="IH140" s="356"/>
      <c r="II140" s="362"/>
      <c r="IJ140" s="366" t="s">
        <v>17</v>
      </c>
      <c r="IK140" s="400">
        <v>128</v>
      </c>
      <c r="IL140" s="405" t="s">
        <v>38</v>
      </c>
      <c r="IM140" s="409" t="s">
        <v>38</v>
      </c>
      <c r="IN140" s="409" t="s">
        <v>38</v>
      </c>
      <c r="IO140" s="409" t="s">
        <v>38</v>
      </c>
      <c r="IP140" s="413" t="s">
        <v>38</v>
      </c>
      <c r="IQ140" s="417" t="s">
        <v>38</v>
      </c>
      <c r="IR140" s="409" t="s">
        <v>38</v>
      </c>
      <c r="IS140" s="409" t="s">
        <v>38</v>
      </c>
      <c r="IT140" s="409" t="s">
        <v>38</v>
      </c>
      <c r="IU140" s="409" t="s">
        <v>38</v>
      </c>
      <c r="IV140" s="409" t="s">
        <v>38</v>
      </c>
      <c r="IW140" s="409" t="s">
        <v>38</v>
      </c>
      <c r="IX140" s="409" t="s">
        <v>38</v>
      </c>
      <c r="IY140" s="409" t="s">
        <v>38</v>
      </c>
      <c r="IZ140" s="409">
        <v>1</v>
      </c>
      <c r="JA140" s="409" t="s">
        <v>38</v>
      </c>
      <c r="JB140" s="409" t="s">
        <v>38</v>
      </c>
      <c r="JC140" s="409" t="s">
        <v>38</v>
      </c>
      <c r="JD140" s="409">
        <v>1</v>
      </c>
      <c r="JE140" s="409">
        <v>2</v>
      </c>
      <c r="JF140" s="409">
        <v>9</v>
      </c>
      <c r="JG140" s="409">
        <v>21</v>
      </c>
      <c r="JH140" s="409">
        <v>29</v>
      </c>
      <c r="JI140" s="409">
        <v>37</v>
      </c>
      <c r="JJ140" s="409">
        <v>24</v>
      </c>
      <c r="JK140" s="409">
        <v>4</v>
      </c>
      <c r="JL140" s="425" t="s">
        <v>38</v>
      </c>
      <c r="JN140" s="349"/>
      <c r="JO140" s="357"/>
      <c r="JP140" s="356"/>
      <c r="JQ140" s="362"/>
      <c r="JR140" s="366" t="s">
        <v>17</v>
      </c>
      <c r="JS140" s="400">
        <v>134</v>
      </c>
      <c r="JT140" s="405" t="s">
        <v>38</v>
      </c>
      <c r="JU140" s="409" t="s">
        <v>38</v>
      </c>
      <c r="JV140" s="409" t="s">
        <v>38</v>
      </c>
      <c r="JW140" s="409" t="s">
        <v>38</v>
      </c>
      <c r="JX140" s="413" t="s">
        <v>38</v>
      </c>
      <c r="JY140" s="417" t="s">
        <v>38</v>
      </c>
      <c r="JZ140" s="409" t="s">
        <v>38</v>
      </c>
      <c r="KA140" s="409" t="s">
        <v>38</v>
      </c>
      <c r="KB140" s="409" t="s">
        <v>38</v>
      </c>
      <c r="KC140" s="409" t="s">
        <v>38</v>
      </c>
      <c r="KD140" s="409" t="s">
        <v>38</v>
      </c>
      <c r="KE140" s="409" t="s">
        <v>38</v>
      </c>
      <c r="KF140" s="409" t="s">
        <v>38</v>
      </c>
      <c r="KG140" s="409" t="s">
        <v>38</v>
      </c>
      <c r="KH140" s="409" t="s">
        <v>38</v>
      </c>
      <c r="KI140" s="409" t="s">
        <v>38</v>
      </c>
      <c r="KJ140" s="409" t="s">
        <v>38</v>
      </c>
      <c r="KK140" s="409" t="s">
        <v>38</v>
      </c>
      <c r="KL140" s="409">
        <v>1</v>
      </c>
      <c r="KM140" s="409">
        <v>3</v>
      </c>
      <c r="KN140" s="409">
        <v>7</v>
      </c>
      <c r="KO140" s="409">
        <v>13</v>
      </c>
      <c r="KP140" s="409">
        <v>37</v>
      </c>
      <c r="KQ140" s="409">
        <v>46</v>
      </c>
      <c r="KR140" s="409">
        <v>20</v>
      </c>
      <c r="KS140" s="409">
        <v>7</v>
      </c>
      <c r="KT140" s="425" t="s">
        <v>38</v>
      </c>
    </row>
    <row r="141" spans="2:306" ht="18.75" customHeight="1">
      <c r="B141" s="349"/>
      <c r="C141" s="357"/>
      <c r="D141" s="356">
        <v>9208</v>
      </c>
      <c r="E141" s="362" t="s">
        <v>306</v>
      </c>
      <c r="F141" s="365" t="s">
        <v>136</v>
      </c>
      <c r="G141" s="369">
        <f t="shared" si="32"/>
        <v>107</v>
      </c>
      <c r="H141" s="369">
        <v>0</v>
      </c>
      <c r="I141" s="369">
        <v>0</v>
      </c>
      <c r="J141" s="369">
        <v>0</v>
      </c>
      <c r="K141" s="369">
        <v>0</v>
      </c>
      <c r="L141" s="369">
        <v>0</v>
      </c>
      <c r="M141" s="369">
        <v>0</v>
      </c>
      <c r="N141" s="369">
        <v>0</v>
      </c>
      <c r="O141" s="369">
        <v>0</v>
      </c>
      <c r="P141" s="369">
        <v>0</v>
      </c>
      <c r="Q141" s="369">
        <v>0</v>
      </c>
      <c r="R141" s="369">
        <v>0</v>
      </c>
      <c r="S141" s="369">
        <v>0</v>
      </c>
      <c r="T141" s="369">
        <v>0</v>
      </c>
      <c r="U141" s="369">
        <v>0</v>
      </c>
      <c r="V141" s="369">
        <v>1</v>
      </c>
      <c r="W141" s="369">
        <v>5</v>
      </c>
      <c r="X141" s="369">
        <v>2</v>
      </c>
      <c r="Y141" s="369">
        <v>10</v>
      </c>
      <c r="Z141" s="369">
        <v>12</v>
      </c>
      <c r="AA141" s="369">
        <v>16</v>
      </c>
      <c r="AB141" s="369">
        <v>14</v>
      </c>
      <c r="AC141" s="369">
        <v>19</v>
      </c>
      <c r="AD141" s="369">
        <v>13</v>
      </c>
      <c r="AE141" s="369">
        <v>10</v>
      </c>
      <c r="AF141" s="369">
        <v>5</v>
      </c>
      <c r="AG141" s="369">
        <v>0</v>
      </c>
      <c r="AJ141" s="349"/>
      <c r="AK141" s="357"/>
      <c r="AL141" s="356">
        <v>9208</v>
      </c>
      <c r="AM141" s="362" t="s">
        <v>306</v>
      </c>
      <c r="AN141" s="365" t="s">
        <v>136</v>
      </c>
      <c r="AO141" s="380">
        <f t="shared" si="33"/>
        <v>69</v>
      </c>
      <c r="AP141" s="384">
        <v>0</v>
      </c>
      <c r="AQ141" s="388">
        <v>0</v>
      </c>
      <c r="AR141" s="388">
        <v>0</v>
      </c>
      <c r="AS141" s="388">
        <v>0</v>
      </c>
      <c r="AT141" s="388">
        <v>0</v>
      </c>
      <c r="AU141" s="388">
        <v>0</v>
      </c>
      <c r="AV141" s="388">
        <v>0</v>
      </c>
      <c r="AW141" s="388">
        <v>0</v>
      </c>
      <c r="AX141" s="388">
        <v>0</v>
      </c>
      <c r="AY141" s="388">
        <v>1</v>
      </c>
      <c r="AZ141" s="388">
        <v>1</v>
      </c>
      <c r="BA141" s="388">
        <v>0</v>
      </c>
      <c r="BB141" s="388">
        <v>0</v>
      </c>
      <c r="BC141" s="388">
        <v>1</v>
      </c>
      <c r="BD141" s="388">
        <v>1</v>
      </c>
      <c r="BE141" s="388">
        <v>2</v>
      </c>
      <c r="BF141" s="388">
        <v>2</v>
      </c>
      <c r="BG141" s="388">
        <v>7</v>
      </c>
      <c r="BH141" s="388">
        <v>4</v>
      </c>
      <c r="BI141" s="388">
        <v>12</v>
      </c>
      <c r="BJ141" s="388">
        <v>10</v>
      </c>
      <c r="BK141" s="388">
        <v>11</v>
      </c>
      <c r="BL141" s="388">
        <v>12</v>
      </c>
      <c r="BM141" s="388">
        <v>5</v>
      </c>
      <c r="BN141" s="388">
        <v>0</v>
      </c>
      <c r="BO141" s="380">
        <v>0</v>
      </c>
      <c r="BQ141" s="349"/>
      <c r="BR141" s="357"/>
      <c r="BS141" s="356">
        <v>9208</v>
      </c>
      <c r="BT141" s="362" t="s">
        <v>306</v>
      </c>
      <c r="BU141" s="365" t="s">
        <v>136</v>
      </c>
      <c r="BV141" s="399">
        <v>88</v>
      </c>
      <c r="BW141" s="406" t="s">
        <v>38</v>
      </c>
      <c r="BX141" s="410" t="s">
        <v>38</v>
      </c>
      <c r="BY141" s="410" t="s">
        <v>38</v>
      </c>
      <c r="BZ141" s="410" t="s">
        <v>38</v>
      </c>
      <c r="CA141" s="414" t="s">
        <v>38</v>
      </c>
      <c r="CB141" s="406" t="s">
        <v>38</v>
      </c>
      <c r="CC141" s="410" t="s">
        <v>38</v>
      </c>
      <c r="CD141" s="410" t="s">
        <v>38</v>
      </c>
      <c r="CE141" s="410" t="s">
        <v>38</v>
      </c>
      <c r="CF141" s="410" t="s">
        <v>38</v>
      </c>
      <c r="CG141" s="410" t="s">
        <v>38</v>
      </c>
      <c r="CH141" s="410">
        <v>1</v>
      </c>
      <c r="CI141" s="410">
        <v>1</v>
      </c>
      <c r="CJ141" s="410" t="s">
        <v>38</v>
      </c>
      <c r="CK141" s="410">
        <v>2</v>
      </c>
      <c r="CL141" s="410">
        <v>1</v>
      </c>
      <c r="CM141" s="410">
        <v>5</v>
      </c>
      <c r="CN141" s="410">
        <v>7</v>
      </c>
      <c r="CO141" s="410">
        <v>6</v>
      </c>
      <c r="CP141" s="410">
        <v>10</v>
      </c>
      <c r="CQ141" s="410">
        <v>17</v>
      </c>
      <c r="CR141" s="410">
        <v>10</v>
      </c>
      <c r="CS141" s="410">
        <v>16</v>
      </c>
      <c r="CT141" s="410">
        <v>8</v>
      </c>
      <c r="CU141" s="410">
        <v>4</v>
      </c>
      <c r="CV141" s="410" t="s">
        <v>38</v>
      </c>
      <c r="CW141" s="426" t="s">
        <v>38</v>
      </c>
      <c r="CZ141" s="349"/>
      <c r="DA141" s="357"/>
      <c r="DB141" s="356">
        <v>9208</v>
      </c>
      <c r="DC141" s="362" t="s">
        <v>306</v>
      </c>
      <c r="DD141" s="365" t="s">
        <v>136</v>
      </c>
      <c r="DE141" s="399">
        <v>104</v>
      </c>
      <c r="DF141" s="406" t="s">
        <v>38</v>
      </c>
      <c r="DG141" s="410" t="s">
        <v>38</v>
      </c>
      <c r="DH141" s="410" t="s">
        <v>38</v>
      </c>
      <c r="DI141" s="410" t="s">
        <v>38</v>
      </c>
      <c r="DJ141" s="414" t="s">
        <v>38</v>
      </c>
      <c r="DK141" s="406" t="s">
        <v>38</v>
      </c>
      <c r="DL141" s="410" t="s">
        <v>38</v>
      </c>
      <c r="DM141" s="410" t="s">
        <v>38</v>
      </c>
      <c r="DN141" s="410" t="s">
        <v>38</v>
      </c>
      <c r="DO141" s="410" t="s">
        <v>38</v>
      </c>
      <c r="DP141" s="410" t="s">
        <v>38</v>
      </c>
      <c r="DQ141" s="410" t="s">
        <v>38</v>
      </c>
      <c r="DR141" s="410">
        <v>1</v>
      </c>
      <c r="DS141" s="410" t="s">
        <v>38</v>
      </c>
      <c r="DT141" s="410">
        <v>3</v>
      </c>
      <c r="DU141" s="410">
        <v>4</v>
      </c>
      <c r="DV141" s="410">
        <v>1</v>
      </c>
      <c r="DW141" s="410">
        <v>9</v>
      </c>
      <c r="DX141" s="410">
        <v>16</v>
      </c>
      <c r="DY141" s="410">
        <v>12</v>
      </c>
      <c r="DZ141" s="410">
        <v>11</v>
      </c>
      <c r="EA141" s="410">
        <v>20</v>
      </c>
      <c r="EB141" s="410">
        <v>13</v>
      </c>
      <c r="EC141" s="410">
        <v>8</v>
      </c>
      <c r="ED141" s="410">
        <v>6</v>
      </c>
      <c r="EE141" s="410" t="s">
        <v>38</v>
      </c>
      <c r="EF141" s="426" t="s">
        <v>38</v>
      </c>
      <c r="EH141" s="349"/>
      <c r="EI141" s="357"/>
      <c r="EJ141" s="356">
        <v>9208</v>
      </c>
      <c r="EK141" s="362" t="s">
        <v>306</v>
      </c>
      <c r="EL141" s="365" t="s">
        <v>136</v>
      </c>
      <c r="EM141" s="429">
        <v>117</v>
      </c>
      <c r="EN141" s="432" t="s">
        <v>38</v>
      </c>
      <c r="EO141" s="435" t="s">
        <v>38</v>
      </c>
      <c r="EP141" s="435" t="s">
        <v>38</v>
      </c>
      <c r="EQ141" s="435">
        <v>1</v>
      </c>
      <c r="ER141" s="426" t="s">
        <v>38</v>
      </c>
      <c r="ES141" s="432">
        <v>1</v>
      </c>
      <c r="ET141" s="435" t="s">
        <v>38</v>
      </c>
      <c r="EU141" s="435" t="s">
        <v>38</v>
      </c>
      <c r="EV141" s="435" t="s">
        <v>38</v>
      </c>
      <c r="EW141" s="435" t="s">
        <v>38</v>
      </c>
      <c r="EX141" s="435" t="s">
        <v>38</v>
      </c>
      <c r="EY141" s="435" t="s">
        <v>38</v>
      </c>
      <c r="EZ141" s="435" t="s">
        <v>38</v>
      </c>
      <c r="FA141" s="435">
        <v>1</v>
      </c>
      <c r="FB141" s="435">
        <v>1</v>
      </c>
      <c r="FC141" s="435">
        <v>4</v>
      </c>
      <c r="FD141" s="435">
        <v>7</v>
      </c>
      <c r="FE141" s="435">
        <v>9</v>
      </c>
      <c r="FF141" s="435">
        <v>17</v>
      </c>
      <c r="FG141" s="435">
        <v>7</v>
      </c>
      <c r="FH141" s="435">
        <v>19</v>
      </c>
      <c r="FI141" s="435">
        <v>26</v>
      </c>
      <c r="FJ141" s="435">
        <v>18</v>
      </c>
      <c r="FK141" s="435">
        <v>5</v>
      </c>
      <c r="FL141" s="435">
        <v>2</v>
      </c>
      <c r="FM141" s="435" t="s">
        <v>38</v>
      </c>
      <c r="FN141" s="426" t="s">
        <v>38</v>
      </c>
      <c r="FP141" s="349"/>
      <c r="FQ141" s="357"/>
      <c r="FR141" s="356">
        <v>9208</v>
      </c>
      <c r="FS141" s="362" t="s">
        <v>306</v>
      </c>
      <c r="FT141" s="365" t="s">
        <v>136</v>
      </c>
      <c r="FU141" s="399">
        <v>112</v>
      </c>
      <c r="FV141" s="406" t="s">
        <v>38</v>
      </c>
      <c r="FW141" s="410" t="s">
        <v>38</v>
      </c>
      <c r="FX141" s="410" t="s">
        <v>38</v>
      </c>
      <c r="FY141" s="410" t="s">
        <v>38</v>
      </c>
      <c r="FZ141" s="414" t="s">
        <v>38</v>
      </c>
      <c r="GA141" s="406" t="s">
        <v>38</v>
      </c>
      <c r="GB141" s="410" t="s">
        <v>38</v>
      </c>
      <c r="GC141" s="410" t="s">
        <v>38</v>
      </c>
      <c r="GD141" s="410" t="s">
        <v>38</v>
      </c>
      <c r="GE141" s="410" t="s">
        <v>38</v>
      </c>
      <c r="GF141" s="410" t="s">
        <v>38</v>
      </c>
      <c r="GG141" s="410" t="s">
        <v>38</v>
      </c>
      <c r="GH141" s="410" t="s">
        <v>38</v>
      </c>
      <c r="GI141" s="410" t="s">
        <v>38</v>
      </c>
      <c r="GJ141" s="410">
        <v>4</v>
      </c>
      <c r="GK141" s="410">
        <v>7</v>
      </c>
      <c r="GL141" s="410">
        <v>4</v>
      </c>
      <c r="GM141" s="410">
        <v>5</v>
      </c>
      <c r="GN141" s="410">
        <v>15</v>
      </c>
      <c r="GO141" s="410">
        <v>19</v>
      </c>
      <c r="GP141" s="410">
        <v>11</v>
      </c>
      <c r="GQ141" s="410">
        <v>28</v>
      </c>
      <c r="GR141" s="410">
        <v>9</v>
      </c>
      <c r="GS141" s="410">
        <v>8</v>
      </c>
      <c r="GT141" s="410">
        <v>2</v>
      </c>
      <c r="GU141" s="410" t="s">
        <v>38</v>
      </c>
      <c r="GV141" s="426" t="s">
        <v>38</v>
      </c>
      <c r="GX141" s="349"/>
      <c r="GY141" s="357"/>
      <c r="GZ141" s="356">
        <v>9208</v>
      </c>
      <c r="HA141" s="362" t="s">
        <v>306</v>
      </c>
      <c r="HB141" s="365" t="s">
        <v>136</v>
      </c>
      <c r="HC141" s="399">
        <v>104</v>
      </c>
      <c r="HD141" s="406" t="s">
        <v>38</v>
      </c>
      <c r="HE141" s="410" t="s">
        <v>38</v>
      </c>
      <c r="HF141" s="410" t="s">
        <v>38</v>
      </c>
      <c r="HG141" s="410" t="s">
        <v>38</v>
      </c>
      <c r="HH141" s="414" t="s">
        <v>38</v>
      </c>
      <c r="HI141" s="418" t="s">
        <v>38</v>
      </c>
      <c r="HJ141" s="410" t="s">
        <v>38</v>
      </c>
      <c r="HK141" s="410" t="s">
        <v>38</v>
      </c>
      <c r="HL141" s="410" t="s">
        <v>38</v>
      </c>
      <c r="HM141" s="410" t="s">
        <v>38</v>
      </c>
      <c r="HN141" s="410" t="s">
        <v>38</v>
      </c>
      <c r="HO141" s="410" t="s">
        <v>38</v>
      </c>
      <c r="HP141" s="410" t="s">
        <v>38</v>
      </c>
      <c r="HQ141" s="410">
        <v>1</v>
      </c>
      <c r="HR141" s="410" t="s">
        <v>38</v>
      </c>
      <c r="HS141" s="410">
        <v>1</v>
      </c>
      <c r="HT141" s="410">
        <v>6</v>
      </c>
      <c r="HU141" s="410">
        <v>9</v>
      </c>
      <c r="HV141" s="410">
        <v>15</v>
      </c>
      <c r="HW141" s="410">
        <v>15</v>
      </c>
      <c r="HX141" s="410">
        <v>15</v>
      </c>
      <c r="HY141" s="410">
        <v>17</v>
      </c>
      <c r="HZ141" s="410">
        <v>16</v>
      </c>
      <c r="IA141" s="410">
        <v>7</v>
      </c>
      <c r="IB141" s="410">
        <v>2</v>
      </c>
      <c r="IC141" s="410" t="s">
        <v>38</v>
      </c>
      <c r="ID141" s="426" t="s">
        <v>38</v>
      </c>
      <c r="IF141" s="349"/>
      <c r="IG141" s="357"/>
      <c r="IH141" s="356">
        <v>9208</v>
      </c>
      <c r="II141" s="362" t="s">
        <v>306</v>
      </c>
      <c r="IJ141" s="365" t="s">
        <v>136</v>
      </c>
      <c r="IK141" s="399">
        <v>89</v>
      </c>
      <c r="IL141" s="406" t="s">
        <v>38</v>
      </c>
      <c r="IM141" s="410" t="s">
        <v>38</v>
      </c>
      <c r="IN141" s="410" t="s">
        <v>38</v>
      </c>
      <c r="IO141" s="410" t="s">
        <v>38</v>
      </c>
      <c r="IP141" s="414" t="s">
        <v>38</v>
      </c>
      <c r="IQ141" s="418" t="s">
        <v>38</v>
      </c>
      <c r="IR141" s="410" t="s">
        <v>38</v>
      </c>
      <c r="IS141" s="410" t="s">
        <v>38</v>
      </c>
      <c r="IT141" s="410" t="s">
        <v>38</v>
      </c>
      <c r="IU141" s="410" t="s">
        <v>38</v>
      </c>
      <c r="IV141" s="410" t="s">
        <v>38</v>
      </c>
      <c r="IW141" s="410" t="s">
        <v>38</v>
      </c>
      <c r="IX141" s="410" t="s">
        <v>38</v>
      </c>
      <c r="IY141" s="410" t="s">
        <v>38</v>
      </c>
      <c r="IZ141" s="410">
        <v>1</v>
      </c>
      <c r="JA141" s="410">
        <v>1</v>
      </c>
      <c r="JB141" s="410">
        <v>7</v>
      </c>
      <c r="JC141" s="410">
        <v>11</v>
      </c>
      <c r="JD141" s="410">
        <v>8</v>
      </c>
      <c r="JE141" s="410">
        <v>11</v>
      </c>
      <c r="JF141" s="410">
        <v>17</v>
      </c>
      <c r="JG141" s="410">
        <v>14</v>
      </c>
      <c r="JH141" s="410">
        <v>12</v>
      </c>
      <c r="JI141" s="410">
        <v>6</v>
      </c>
      <c r="JJ141" s="410">
        <v>1</v>
      </c>
      <c r="JK141" s="410" t="s">
        <v>38</v>
      </c>
      <c r="JL141" s="426" t="s">
        <v>38</v>
      </c>
      <c r="JN141" s="349"/>
      <c r="JO141" s="357"/>
      <c r="JP141" s="356">
        <v>9208</v>
      </c>
      <c r="JQ141" s="362" t="s">
        <v>306</v>
      </c>
      <c r="JR141" s="365" t="s">
        <v>136</v>
      </c>
      <c r="JS141" s="399">
        <v>86</v>
      </c>
      <c r="JT141" s="406" t="s">
        <v>38</v>
      </c>
      <c r="JU141" s="410" t="s">
        <v>38</v>
      </c>
      <c r="JV141" s="410" t="s">
        <v>38</v>
      </c>
      <c r="JW141" s="410" t="s">
        <v>38</v>
      </c>
      <c r="JX141" s="414" t="s">
        <v>38</v>
      </c>
      <c r="JY141" s="418" t="s">
        <v>38</v>
      </c>
      <c r="JZ141" s="410" t="s">
        <v>38</v>
      </c>
      <c r="KA141" s="410" t="s">
        <v>38</v>
      </c>
      <c r="KB141" s="410" t="s">
        <v>38</v>
      </c>
      <c r="KC141" s="410" t="s">
        <v>38</v>
      </c>
      <c r="KD141" s="410">
        <v>1</v>
      </c>
      <c r="KE141" s="410" t="s">
        <v>38</v>
      </c>
      <c r="KF141" s="410" t="s">
        <v>38</v>
      </c>
      <c r="KG141" s="410">
        <v>1</v>
      </c>
      <c r="KH141" s="410">
        <v>2</v>
      </c>
      <c r="KI141" s="410">
        <v>3</v>
      </c>
      <c r="KJ141" s="410">
        <v>4</v>
      </c>
      <c r="KK141" s="410">
        <v>12</v>
      </c>
      <c r="KL141" s="410">
        <v>6</v>
      </c>
      <c r="KM141" s="410">
        <v>12</v>
      </c>
      <c r="KN141" s="410">
        <v>10</v>
      </c>
      <c r="KO141" s="410">
        <v>14</v>
      </c>
      <c r="KP141" s="410">
        <v>15</v>
      </c>
      <c r="KQ141" s="410">
        <v>6</v>
      </c>
      <c r="KR141" s="410" t="s">
        <v>38</v>
      </c>
      <c r="KS141" s="410" t="s">
        <v>38</v>
      </c>
      <c r="KT141" s="426" t="s">
        <v>38</v>
      </c>
    </row>
    <row r="142" spans="2:306" ht="18.75" customHeight="1">
      <c r="B142" s="349"/>
      <c r="C142" s="357"/>
      <c r="D142" s="356"/>
      <c r="E142" s="362"/>
      <c r="F142" s="366" t="s">
        <v>17</v>
      </c>
      <c r="G142" s="370">
        <f t="shared" si="32"/>
        <v>101</v>
      </c>
      <c r="H142" s="370">
        <v>0</v>
      </c>
      <c r="I142" s="370">
        <v>0</v>
      </c>
      <c r="J142" s="370">
        <v>0</v>
      </c>
      <c r="K142" s="370">
        <v>0</v>
      </c>
      <c r="L142" s="370">
        <v>0</v>
      </c>
      <c r="M142" s="370">
        <v>0</v>
      </c>
      <c r="N142" s="370">
        <v>0</v>
      </c>
      <c r="O142" s="370">
        <v>0</v>
      </c>
      <c r="P142" s="370">
        <v>0</v>
      </c>
      <c r="Q142" s="370">
        <v>0</v>
      </c>
      <c r="R142" s="370">
        <v>0</v>
      </c>
      <c r="S142" s="370">
        <v>0</v>
      </c>
      <c r="T142" s="370">
        <v>0</v>
      </c>
      <c r="U142" s="370">
        <v>1</v>
      </c>
      <c r="V142" s="370">
        <v>1</v>
      </c>
      <c r="W142" s="370">
        <v>1</v>
      </c>
      <c r="X142" s="370">
        <v>2</v>
      </c>
      <c r="Y142" s="370">
        <v>2</v>
      </c>
      <c r="Z142" s="370">
        <v>2</v>
      </c>
      <c r="AA142" s="370">
        <v>6</v>
      </c>
      <c r="AB142" s="370">
        <v>9</v>
      </c>
      <c r="AC142" s="370">
        <v>23</v>
      </c>
      <c r="AD142" s="370">
        <v>30</v>
      </c>
      <c r="AE142" s="370">
        <v>18</v>
      </c>
      <c r="AF142" s="370">
        <v>6</v>
      </c>
      <c r="AG142" s="370">
        <v>0</v>
      </c>
      <c r="AJ142" s="349"/>
      <c r="AK142" s="357"/>
      <c r="AL142" s="356"/>
      <c r="AM142" s="362"/>
      <c r="AN142" s="366" t="s">
        <v>17</v>
      </c>
      <c r="AO142" s="381">
        <f t="shared" si="33"/>
        <v>76</v>
      </c>
      <c r="AP142" s="385">
        <v>0</v>
      </c>
      <c r="AQ142" s="389">
        <v>0</v>
      </c>
      <c r="AR142" s="389">
        <v>0</v>
      </c>
      <c r="AS142" s="389">
        <v>0</v>
      </c>
      <c r="AT142" s="389">
        <v>0</v>
      </c>
      <c r="AU142" s="389">
        <v>0</v>
      </c>
      <c r="AV142" s="389">
        <v>0</v>
      </c>
      <c r="AW142" s="389">
        <v>0</v>
      </c>
      <c r="AX142" s="389">
        <v>0</v>
      </c>
      <c r="AY142" s="389">
        <v>0</v>
      </c>
      <c r="AZ142" s="389">
        <v>0</v>
      </c>
      <c r="BA142" s="389">
        <v>0</v>
      </c>
      <c r="BB142" s="389">
        <v>0</v>
      </c>
      <c r="BC142" s="389">
        <v>0</v>
      </c>
      <c r="BD142" s="389">
        <v>0</v>
      </c>
      <c r="BE142" s="389">
        <v>1</v>
      </c>
      <c r="BF142" s="389">
        <v>1</v>
      </c>
      <c r="BG142" s="389">
        <v>2</v>
      </c>
      <c r="BH142" s="389">
        <v>5</v>
      </c>
      <c r="BI142" s="389">
        <v>7</v>
      </c>
      <c r="BJ142" s="389">
        <v>10</v>
      </c>
      <c r="BK142" s="389">
        <v>17</v>
      </c>
      <c r="BL142" s="389">
        <v>17</v>
      </c>
      <c r="BM142" s="389">
        <v>11</v>
      </c>
      <c r="BN142" s="389">
        <v>5</v>
      </c>
      <c r="BO142" s="381">
        <v>0</v>
      </c>
      <c r="BQ142" s="349"/>
      <c r="BR142" s="357"/>
      <c r="BS142" s="356"/>
      <c r="BT142" s="362"/>
      <c r="BU142" s="366" t="s">
        <v>17</v>
      </c>
      <c r="BV142" s="400">
        <v>89</v>
      </c>
      <c r="BW142" s="405" t="s">
        <v>38</v>
      </c>
      <c r="BX142" s="409" t="s">
        <v>38</v>
      </c>
      <c r="BY142" s="409" t="s">
        <v>38</v>
      </c>
      <c r="BZ142" s="409" t="s">
        <v>38</v>
      </c>
      <c r="CA142" s="413" t="s">
        <v>38</v>
      </c>
      <c r="CB142" s="405" t="s">
        <v>38</v>
      </c>
      <c r="CC142" s="409" t="s">
        <v>38</v>
      </c>
      <c r="CD142" s="409" t="s">
        <v>38</v>
      </c>
      <c r="CE142" s="409" t="s">
        <v>38</v>
      </c>
      <c r="CF142" s="409" t="s">
        <v>38</v>
      </c>
      <c r="CG142" s="409" t="s">
        <v>38</v>
      </c>
      <c r="CH142" s="409">
        <v>1</v>
      </c>
      <c r="CI142" s="409">
        <v>1</v>
      </c>
      <c r="CJ142" s="409" t="s">
        <v>38</v>
      </c>
      <c r="CK142" s="409" t="s">
        <v>38</v>
      </c>
      <c r="CL142" s="409">
        <v>1</v>
      </c>
      <c r="CM142" s="409">
        <v>1</v>
      </c>
      <c r="CN142" s="409">
        <v>2</v>
      </c>
      <c r="CO142" s="409">
        <v>3</v>
      </c>
      <c r="CP142" s="409">
        <v>11</v>
      </c>
      <c r="CQ142" s="409">
        <v>11</v>
      </c>
      <c r="CR142" s="409">
        <v>14</v>
      </c>
      <c r="CS142" s="409">
        <v>23</v>
      </c>
      <c r="CT142" s="409">
        <v>11</v>
      </c>
      <c r="CU142" s="409">
        <v>10</v>
      </c>
      <c r="CV142" s="409" t="s">
        <v>38</v>
      </c>
      <c r="CW142" s="425" t="s">
        <v>38</v>
      </c>
      <c r="CZ142" s="349"/>
      <c r="DA142" s="357"/>
      <c r="DB142" s="356"/>
      <c r="DC142" s="362"/>
      <c r="DD142" s="366" t="s">
        <v>17</v>
      </c>
      <c r="DE142" s="400">
        <v>76</v>
      </c>
      <c r="DF142" s="405" t="s">
        <v>38</v>
      </c>
      <c r="DG142" s="409" t="s">
        <v>38</v>
      </c>
      <c r="DH142" s="409" t="s">
        <v>38</v>
      </c>
      <c r="DI142" s="409" t="s">
        <v>38</v>
      </c>
      <c r="DJ142" s="413" t="s">
        <v>38</v>
      </c>
      <c r="DK142" s="405" t="s">
        <v>38</v>
      </c>
      <c r="DL142" s="409" t="s">
        <v>38</v>
      </c>
      <c r="DM142" s="409" t="s">
        <v>38</v>
      </c>
      <c r="DN142" s="409" t="s">
        <v>38</v>
      </c>
      <c r="DO142" s="409" t="s">
        <v>38</v>
      </c>
      <c r="DP142" s="409" t="s">
        <v>38</v>
      </c>
      <c r="DQ142" s="409" t="s">
        <v>38</v>
      </c>
      <c r="DR142" s="409" t="s">
        <v>38</v>
      </c>
      <c r="DS142" s="409" t="s">
        <v>38</v>
      </c>
      <c r="DT142" s="409" t="s">
        <v>38</v>
      </c>
      <c r="DU142" s="409" t="s">
        <v>38</v>
      </c>
      <c r="DV142" s="409">
        <v>3</v>
      </c>
      <c r="DW142" s="409" t="s">
        <v>38</v>
      </c>
      <c r="DX142" s="409">
        <v>3</v>
      </c>
      <c r="DY142" s="409">
        <v>9</v>
      </c>
      <c r="DZ142" s="409">
        <v>10</v>
      </c>
      <c r="EA142" s="409">
        <v>17</v>
      </c>
      <c r="EB142" s="409">
        <v>17</v>
      </c>
      <c r="EC142" s="409">
        <v>10</v>
      </c>
      <c r="ED142" s="409">
        <v>6</v>
      </c>
      <c r="EE142" s="409">
        <v>1</v>
      </c>
      <c r="EF142" s="425" t="s">
        <v>38</v>
      </c>
      <c r="EH142" s="349"/>
      <c r="EI142" s="357"/>
      <c r="EJ142" s="356"/>
      <c r="EK142" s="362"/>
      <c r="EL142" s="366" t="s">
        <v>17</v>
      </c>
      <c r="EM142" s="428">
        <v>86</v>
      </c>
      <c r="EN142" s="431" t="s">
        <v>38</v>
      </c>
      <c r="EO142" s="434" t="s">
        <v>38</v>
      </c>
      <c r="EP142" s="434" t="s">
        <v>38</v>
      </c>
      <c r="EQ142" s="434" t="s">
        <v>38</v>
      </c>
      <c r="ER142" s="425" t="s">
        <v>38</v>
      </c>
      <c r="ES142" s="431" t="s">
        <v>38</v>
      </c>
      <c r="ET142" s="434" t="s">
        <v>38</v>
      </c>
      <c r="EU142" s="434" t="s">
        <v>38</v>
      </c>
      <c r="EV142" s="434" t="s">
        <v>38</v>
      </c>
      <c r="EW142" s="434" t="s">
        <v>38</v>
      </c>
      <c r="EX142" s="434" t="s">
        <v>38</v>
      </c>
      <c r="EY142" s="434" t="s">
        <v>38</v>
      </c>
      <c r="EZ142" s="434" t="s">
        <v>38</v>
      </c>
      <c r="FA142" s="434" t="s">
        <v>38</v>
      </c>
      <c r="FB142" s="434" t="s">
        <v>38</v>
      </c>
      <c r="FC142" s="434">
        <v>2</v>
      </c>
      <c r="FD142" s="434">
        <v>3</v>
      </c>
      <c r="FE142" s="434">
        <v>2</v>
      </c>
      <c r="FF142" s="434">
        <v>3</v>
      </c>
      <c r="FG142" s="434">
        <v>11</v>
      </c>
      <c r="FH142" s="434">
        <v>10</v>
      </c>
      <c r="FI142" s="434">
        <v>19</v>
      </c>
      <c r="FJ142" s="434">
        <v>19</v>
      </c>
      <c r="FK142" s="434">
        <v>12</v>
      </c>
      <c r="FL142" s="434">
        <v>4</v>
      </c>
      <c r="FM142" s="434">
        <v>1</v>
      </c>
      <c r="FN142" s="425" t="s">
        <v>38</v>
      </c>
      <c r="FP142" s="349"/>
      <c r="FQ142" s="357"/>
      <c r="FR142" s="356"/>
      <c r="FS142" s="362"/>
      <c r="FT142" s="366" t="s">
        <v>17</v>
      </c>
      <c r="FU142" s="400">
        <v>104</v>
      </c>
      <c r="FV142" s="405" t="s">
        <v>38</v>
      </c>
      <c r="FW142" s="409" t="s">
        <v>38</v>
      </c>
      <c r="FX142" s="409" t="s">
        <v>38</v>
      </c>
      <c r="FY142" s="409" t="s">
        <v>38</v>
      </c>
      <c r="FZ142" s="413" t="s">
        <v>38</v>
      </c>
      <c r="GA142" s="405" t="s">
        <v>38</v>
      </c>
      <c r="GB142" s="409" t="s">
        <v>38</v>
      </c>
      <c r="GC142" s="409" t="s">
        <v>38</v>
      </c>
      <c r="GD142" s="409" t="s">
        <v>38</v>
      </c>
      <c r="GE142" s="409" t="s">
        <v>38</v>
      </c>
      <c r="GF142" s="409" t="s">
        <v>38</v>
      </c>
      <c r="GG142" s="409" t="s">
        <v>38</v>
      </c>
      <c r="GH142" s="409" t="s">
        <v>38</v>
      </c>
      <c r="GI142" s="409" t="s">
        <v>38</v>
      </c>
      <c r="GJ142" s="409">
        <v>1</v>
      </c>
      <c r="GK142" s="409">
        <v>1</v>
      </c>
      <c r="GL142" s="409">
        <v>1</v>
      </c>
      <c r="GM142" s="409">
        <v>3</v>
      </c>
      <c r="GN142" s="409">
        <v>5</v>
      </c>
      <c r="GO142" s="409">
        <v>3</v>
      </c>
      <c r="GP142" s="409">
        <v>11</v>
      </c>
      <c r="GQ142" s="409">
        <v>32</v>
      </c>
      <c r="GR142" s="409">
        <v>23</v>
      </c>
      <c r="GS142" s="409">
        <v>15</v>
      </c>
      <c r="GT142" s="409">
        <v>9</v>
      </c>
      <c r="GU142" s="409" t="s">
        <v>38</v>
      </c>
      <c r="GV142" s="425" t="s">
        <v>38</v>
      </c>
      <c r="GX142" s="349"/>
      <c r="GY142" s="357"/>
      <c r="GZ142" s="356"/>
      <c r="HA142" s="362"/>
      <c r="HB142" s="366" t="s">
        <v>17</v>
      </c>
      <c r="HC142" s="400">
        <v>76</v>
      </c>
      <c r="HD142" s="405" t="s">
        <v>38</v>
      </c>
      <c r="HE142" s="409" t="s">
        <v>38</v>
      </c>
      <c r="HF142" s="409" t="s">
        <v>38</v>
      </c>
      <c r="HG142" s="409" t="s">
        <v>38</v>
      </c>
      <c r="HH142" s="413" t="s">
        <v>38</v>
      </c>
      <c r="HI142" s="417" t="s">
        <v>38</v>
      </c>
      <c r="HJ142" s="409" t="s">
        <v>38</v>
      </c>
      <c r="HK142" s="409" t="s">
        <v>38</v>
      </c>
      <c r="HL142" s="409" t="s">
        <v>38</v>
      </c>
      <c r="HM142" s="409" t="s">
        <v>38</v>
      </c>
      <c r="HN142" s="409" t="s">
        <v>38</v>
      </c>
      <c r="HO142" s="409" t="s">
        <v>38</v>
      </c>
      <c r="HP142" s="409" t="s">
        <v>38</v>
      </c>
      <c r="HQ142" s="409" t="s">
        <v>38</v>
      </c>
      <c r="HR142" s="409" t="s">
        <v>38</v>
      </c>
      <c r="HS142" s="409">
        <v>1</v>
      </c>
      <c r="HT142" s="409" t="s">
        <v>38</v>
      </c>
      <c r="HU142" s="409">
        <v>1</v>
      </c>
      <c r="HV142" s="409">
        <v>4</v>
      </c>
      <c r="HW142" s="409">
        <v>7</v>
      </c>
      <c r="HX142" s="409">
        <v>7</v>
      </c>
      <c r="HY142" s="409">
        <v>25</v>
      </c>
      <c r="HZ142" s="409">
        <v>12</v>
      </c>
      <c r="IA142" s="409">
        <v>15</v>
      </c>
      <c r="IB142" s="409">
        <v>3</v>
      </c>
      <c r="IC142" s="409">
        <v>1</v>
      </c>
      <c r="ID142" s="425" t="s">
        <v>38</v>
      </c>
      <c r="IF142" s="349"/>
      <c r="IG142" s="357"/>
      <c r="IH142" s="356"/>
      <c r="II142" s="362"/>
      <c r="IJ142" s="366" t="s">
        <v>17</v>
      </c>
      <c r="IK142" s="400">
        <v>80</v>
      </c>
      <c r="IL142" s="405" t="s">
        <v>38</v>
      </c>
      <c r="IM142" s="409" t="s">
        <v>38</v>
      </c>
      <c r="IN142" s="409" t="s">
        <v>38</v>
      </c>
      <c r="IO142" s="409" t="s">
        <v>38</v>
      </c>
      <c r="IP142" s="413" t="s">
        <v>38</v>
      </c>
      <c r="IQ142" s="417" t="s">
        <v>38</v>
      </c>
      <c r="IR142" s="409" t="s">
        <v>38</v>
      </c>
      <c r="IS142" s="409" t="s">
        <v>38</v>
      </c>
      <c r="IT142" s="409" t="s">
        <v>38</v>
      </c>
      <c r="IU142" s="409" t="s">
        <v>38</v>
      </c>
      <c r="IV142" s="409" t="s">
        <v>38</v>
      </c>
      <c r="IW142" s="409" t="s">
        <v>38</v>
      </c>
      <c r="IX142" s="409" t="s">
        <v>38</v>
      </c>
      <c r="IY142" s="409" t="s">
        <v>38</v>
      </c>
      <c r="IZ142" s="409" t="s">
        <v>38</v>
      </c>
      <c r="JA142" s="409">
        <v>2</v>
      </c>
      <c r="JB142" s="409" t="s">
        <v>38</v>
      </c>
      <c r="JC142" s="409">
        <v>3</v>
      </c>
      <c r="JD142" s="409">
        <v>1</v>
      </c>
      <c r="JE142" s="409">
        <v>7</v>
      </c>
      <c r="JF142" s="409">
        <v>15</v>
      </c>
      <c r="JG142" s="409">
        <v>27</v>
      </c>
      <c r="JH142" s="409">
        <v>13</v>
      </c>
      <c r="JI142" s="409">
        <v>7</v>
      </c>
      <c r="JJ142" s="409">
        <v>5</v>
      </c>
      <c r="JK142" s="409" t="s">
        <v>38</v>
      </c>
      <c r="JL142" s="425" t="s">
        <v>38</v>
      </c>
      <c r="JN142" s="349"/>
      <c r="JO142" s="357"/>
      <c r="JP142" s="356"/>
      <c r="JQ142" s="362"/>
      <c r="JR142" s="366" t="s">
        <v>17</v>
      </c>
      <c r="JS142" s="400">
        <v>70</v>
      </c>
      <c r="JT142" s="405" t="s">
        <v>38</v>
      </c>
      <c r="JU142" s="409" t="s">
        <v>38</v>
      </c>
      <c r="JV142" s="409" t="s">
        <v>38</v>
      </c>
      <c r="JW142" s="409" t="s">
        <v>38</v>
      </c>
      <c r="JX142" s="413" t="s">
        <v>38</v>
      </c>
      <c r="JY142" s="417" t="s">
        <v>38</v>
      </c>
      <c r="JZ142" s="409" t="s">
        <v>38</v>
      </c>
      <c r="KA142" s="409" t="s">
        <v>38</v>
      </c>
      <c r="KB142" s="409" t="s">
        <v>38</v>
      </c>
      <c r="KC142" s="409" t="s">
        <v>38</v>
      </c>
      <c r="KD142" s="409" t="s">
        <v>38</v>
      </c>
      <c r="KE142" s="409" t="s">
        <v>38</v>
      </c>
      <c r="KF142" s="409" t="s">
        <v>38</v>
      </c>
      <c r="KG142" s="409" t="s">
        <v>38</v>
      </c>
      <c r="KH142" s="409" t="s">
        <v>38</v>
      </c>
      <c r="KI142" s="409" t="s">
        <v>38</v>
      </c>
      <c r="KJ142" s="409">
        <v>1</v>
      </c>
      <c r="KK142" s="409">
        <v>1</v>
      </c>
      <c r="KL142" s="409">
        <v>6</v>
      </c>
      <c r="KM142" s="409">
        <v>4</v>
      </c>
      <c r="KN142" s="409">
        <v>15</v>
      </c>
      <c r="KO142" s="409">
        <v>18</v>
      </c>
      <c r="KP142" s="409">
        <v>13</v>
      </c>
      <c r="KQ142" s="409">
        <v>6</v>
      </c>
      <c r="KR142" s="409">
        <v>2</v>
      </c>
      <c r="KS142" s="409">
        <v>4</v>
      </c>
      <c r="KT142" s="425" t="s">
        <v>38</v>
      </c>
    </row>
    <row r="143" spans="2:306" ht="18.75" customHeight="1">
      <c r="B143" s="349"/>
      <c r="C143" s="356">
        <v>9300</v>
      </c>
      <c r="D143" s="356"/>
      <c r="E143" s="362" t="s">
        <v>405</v>
      </c>
      <c r="F143" s="365" t="s">
        <v>136</v>
      </c>
      <c r="G143" s="369">
        <f t="shared" si="32"/>
        <v>133</v>
      </c>
      <c r="H143" s="369">
        <f t="shared" ref="H143:AG144" si="34">H145+H147+H149+H151</f>
        <v>0</v>
      </c>
      <c r="I143" s="369">
        <f t="shared" si="34"/>
        <v>0</v>
      </c>
      <c r="J143" s="369">
        <f t="shared" si="34"/>
        <v>0</v>
      </c>
      <c r="K143" s="369">
        <f t="shared" si="34"/>
        <v>0</v>
      </c>
      <c r="L143" s="369">
        <f t="shared" si="34"/>
        <v>0</v>
      </c>
      <c r="M143" s="369">
        <f t="shared" si="34"/>
        <v>0</v>
      </c>
      <c r="N143" s="369">
        <f t="shared" si="34"/>
        <v>0</v>
      </c>
      <c r="O143" s="369">
        <f t="shared" si="34"/>
        <v>0</v>
      </c>
      <c r="P143" s="369">
        <f t="shared" si="34"/>
        <v>0</v>
      </c>
      <c r="Q143" s="369">
        <f t="shared" si="34"/>
        <v>0</v>
      </c>
      <c r="R143" s="369">
        <f t="shared" si="34"/>
        <v>0</v>
      </c>
      <c r="S143" s="369">
        <f t="shared" si="34"/>
        <v>0</v>
      </c>
      <c r="T143" s="369">
        <f t="shared" si="34"/>
        <v>1</v>
      </c>
      <c r="U143" s="369">
        <f t="shared" si="34"/>
        <v>0</v>
      </c>
      <c r="V143" s="369">
        <f t="shared" si="34"/>
        <v>3</v>
      </c>
      <c r="W143" s="369">
        <f t="shared" si="34"/>
        <v>2</v>
      </c>
      <c r="X143" s="369">
        <f t="shared" si="34"/>
        <v>4</v>
      </c>
      <c r="Y143" s="369">
        <f t="shared" si="34"/>
        <v>5</v>
      </c>
      <c r="Z143" s="369">
        <f t="shared" si="34"/>
        <v>7</v>
      </c>
      <c r="AA143" s="369">
        <f t="shared" si="34"/>
        <v>12</v>
      </c>
      <c r="AB143" s="369">
        <f t="shared" si="34"/>
        <v>16</v>
      </c>
      <c r="AC143" s="369">
        <f t="shared" si="34"/>
        <v>21</v>
      </c>
      <c r="AD143" s="369">
        <f t="shared" si="34"/>
        <v>29</v>
      </c>
      <c r="AE143" s="369">
        <f t="shared" si="34"/>
        <v>24</v>
      </c>
      <c r="AF143" s="369">
        <f t="shared" si="34"/>
        <v>9</v>
      </c>
      <c r="AG143" s="369">
        <f t="shared" si="34"/>
        <v>0</v>
      </c>
      <c r="AJ143" s="349"/>
      <c r="AK143" s="356">
        <v>9300</v>
      </c>
      <c r="AL143" s="356"/>
      <c r="AM143" s="362" t="s">
        <v>405</v>
      </c>
      <c r="AN143" s="365" t="s">
        <v>136</v>
      </c>
      <c r="AO143" s="380">
        <f t="shared" si="33"/>
        <v>116</v>
      </c>
      <c r="AP143" s="384">
        <f t="shared" ref="AP143:BO144" si="35">AP145+AP147+AP149+AP151</f>
        <v>0</v>
      </c>
      <c r="AQ143" s="388">
        <f t="shared" si="35"/>
        <v>0</v>
      </c>
      <c r="AR143" s="388">
        <f t="shared" si="35"/>
        <v>0</v>
      </c>
      <c r="AS143" s="388">
        <f t="shared" si="35"/>
        <v>0</v>
      </c>
      <c r="AT143" s="388">
        <f t="shared" si="35"/>
        <v>0</v>
      </c>
      <c r="AU143" s="388">
        <f t="shared" si="35"/>
        <v>0</v>
      </c>
      <c r="AV143" s="388">
        <f t="shared" si="35"/>
        <v>0</v>
      </c>
      <c r="AW143" s="388">
        <f t="shared" si="35"/>
        <v>0</v>
      </c>
      <c r="AX143" s="388">
        <f t="shared" si="35"/>
        <v>0</v>
      </c>
      <c r="AY143" s="388">
        <f t="shared" si="35"/>
        <v>0</v>
      </c>
      <c r="AZ143" s="388">
        <f t="shared" si="35"/>
        <v>0</v>
      </c>
      <c r="BA143" s="388">
        <f t="shared" si="35"/>
        <v>0</v>
      </c>
      <c r="BB143" s="388">
        <f t="shared" si="35"/>
        <v>1</v>
      </c>
      <c r="BC143" s="388">
        <f t="shared" si="35"/>
        <v>1</v>
      </c>
      <c r="BD143" s="388">
        <f t="shared" si="35"/>
        <v>1</v>
      </c>
      <c r="BE143" s="388">
        <f t="shared" si="35"/>
        <v>1</v>
      </c>
      <c r="BF143" s="388">
        <f t="shared" si="35"/>
        <v>0</v>
      </c>
      <c r="BG143" s="388">
        <f t="shared" si="35"/>
        <v>6</v>
      </c>
      <c r="BH143" s="388">
        <f t="shared" si="35"/>
        <v>9</v>
      </c>
      <c r="BI143" s="388">
        <f t="shared" si="35"/>
        <v>11</v>
      </c>
      <c r="BJ143" s="388">
        <f t="shared" si="35"/>
        <v>17</v>
      </c>
      <c r="BK143" s="388">
        <f t="shared" si="35"/>
        <v>22</v>
      </c>
      <c r="BL143" s="388">
        <f t="shared" si="35"/>
        <v>28</v>
      </c>
      <c r="BM143" s="388">
        <f t="shared" si="35"/>
        <v>16</v>
      </c>
      <c r="BN143" s="388">
        <f t="shared" si="35"/>
        <v>3</v>
      </c>
      <c r="BO143" s="380">
        <f t="shared" si="35"/>
        <v>0</v>
      </c>
      <c r="BQ143" s="349"/>
      <c r="BR143" s="356">
        <v>9300</v>
      </c>
      <c r="BS143" s="356"/>
      <c r="BT143" s="362" t="s">
        <v>405</v>
      </c>
      <c r="BU143" s="365" t="s">
        <v>136</v>
      </c>
      <c r="BV143" s="399">
        <v>144</v>
      </c>
      <c r="BW143" s="406" t="s">
        <v>38</v>
      </c>
      <c r="BX143" s="410" t="s">
        <v>38</v>
      </c>
      <c r="BY143" s="410" t="s">
        <v>38</v>
      </c>
      <c r="BZ143" s="410" t="s">
        <v>38</v>
      </c>
      <c r="CA143" s="414" t="s">
        <v>38</v>
      </c>
      <c r="CB143" s="406" t="s">
        <v>38</v>
      </c>
      <c r="CC143" s="410" t="s">
        <v>38</v>
      </c>
      <c r="CD143" s="410">
        <v>1</v>
      </c>
      <c r="CE143" s="410" t="s">
        <v>38</v>
      </c>
      <c r="CF143" s="410" t="s">
        <v>38</v>
      </c>
      <c r="CG143" s="410" t="s">
        <v>38</v>
      </c>
      <c r="CH143" s="410" t="s">
        <v>38</v>
      </c>
      <c r="CI143" s="410" t="s">
        <v>38</v>
      </c>
      <c r="CJ143" s="410" t="s">
        <v>38</v>
      </c>
      <c r="CK143" s="410" t="s">
        <v>38</v>
      </c>
      <c r="CL143" s="410">
        <v>4</v>
      </c>
      <c r="CM143" s="410">
        <v>5</v>
      </c>
      <c r="CN143" s="410">
        <v>3</v>
      </c>
      <c r="CO143" s="410">
        <v>7</v>
      </c>
      <c r="CP143" s="410">
        <v>18</v>
      </c>
      <c r="CQ143" s="410">
        <v>17</v>
      </c>
      <c r="CR143" s="410">
        <v>37</v>
      </c>
      <c r="CS143" s="410">
        <v>27</v>
      </c>
      <c r="CT143" s="410">
        <v>21</v>
      </c>
      <c r="CU143" s="410">
        <v>4</v>
      </c>
      <c r="CV143" s="410" t="s">
        <v>38</v>
      </c>
      <c r="CW143" s="426" t="s">
        <v>38</v>
      </c>
      <c r="CZ143" s="349"/>
      <c r="DA143" s="356">
        <v>9300</v>
      </c>
      <c r="DB143" s="356"/>
      <c r="DC143" s="362" t="s">
        <v>405</v>
      </c>
      <c r="DD143" s="365" t="s">
        <v>136</v>
      </c>
      <c r="DE143" s="399">
        <v>125</v>
      </c>
      <c r="DF143" s="406" t="s">
        <v>38</v>
      </c>
      <c r="DG143" s="410" t="s">
        <v>38</v>
      </c>
      <c r="DH143" s="410" t="s">
        <v>38</v>
      </c>
      <c r="DI143" s="410" t="s">
        <v>38</v>
      </c>
      <c r="DJ143" s="414" t="s">
        <v>38</v>
      </c>
      <c r="DK143" s="406" t="s">
        <v>38</v>
      </c>
      <c r="DL143" s="410" t="s">
        <v>38</v>
      </c>
      <c r="DM143" s="410" t="s">
        <v>38</v>
      </c>
      <c r="DN143" s="410" t="s">
        <v>38</v>
      </c>
      <c r="DO143" s="410" t="s">
        <v>38</v>
      </c>
      <c r="DP143" s="410" t="s">
        <v>38</v>
      </c>
      <c r="DQ143" s="410" t="s">
        <v>38</v>
      </c>
      <c r="DR143" s="410" t="s">
        <v>38</v>
      </c>
      <c r="DS143" s="410">
        <v>1</v>
      </c>
      <c r="DT143" s="410">
        <v>2</v>
      </c>
      <c r="DU143" s="410">
        <v>2</v>
      </c>
      <c r="DV143" s="410" t="s">
        <v>38</v>
      </c>
      <c r="DW143" s="410">
        <v>2</v>
      </c>
      <c r="DX143" s="410">
        <v>5</v>
      </c>
      <c r="DY143" s="410">
        <v>9</v>
      </c>
      <c r="DZ143" s="410">
        <v>22</v>
      </c>
      <c r="EA143" s="410">
        <v>26</v>
      </c>
      <c r="EB143" s="410">
        <v>31</v>
      </c>
      <c r="EC143" s="410">
        <v>18</v>
      </c>
      <c r="ED143" s="410">
        <v>5</v>
      </c>
      <c r="EE143" s="410">
        <v>2</v>
      </c>
      <c r="EF143" s="426" t="s">
        <v>38</v>
      </c>
      <c r="EH143" s="349"/>
      <c r="EI143" s="356">
        <v>9300</v>
      </c>
      <c r="EJ143" s="356"/>
      <c r="EK143" s="362" t="s">
        <v>405</v>
      </c>
      <c r="EL143" s="365" t="s">
        <v>136</v>
      </c>
      <c r="EM143" s="429">
        <v>159</v>
      </c>
      <c r="EN143" s="432" t="s">
        <v>38</v>
      </c>
      <c r="EO143" s="435" t="s">
        <v>38</v>
      </c>
      <c r="EP143" s="435" t="s">
        <v>38</v>
      </c>
      <c r="EQ143" s="435" t="s">
        <v>38</v>
      </c>
      <c r="ER143" s="426" t="s">
        <v>38</v>
      </c>
      <c r="ES143" s="432" t="s">
        <v>38</v>
      </c>
      <c r="ET143" s="435" t="s">
        <v>38</v>
      </c>
      <c r="EU143" s="435" t="s">
        <v>38</v>
      </c>
      <c r="EV143" s="435" t="s">
        <v>38</v>
      </c>
      <c r="EW143" s="435" t="s">
        <v>38</v>
      </c>
      <c r="EX143" s="435" t="s">
        <v>38</v>
      </c>
      <c r="EY143" s="435" t="s">
        <v>38</v>
      </c>
      <c r="EZ143" s="435" t="s">
        <v>38</v>
      </c>
      <c r="FA143" s="435">
        <v>2</v>
      </c>
      <c r="FB143" s="435">
        <v>1</v>
      </c>
      <c r="FC143" s="435">
        <v>4</v>
      </c>
      <c r="FD143" s="435">
        <v>4</v>
      </c>
      <c r="FE143" s="435">
        <v>3</v>
      </c>
      <c r="FF143" s="435">
        <v>16</v>
      </c>
      <c r="FG143" s="435">
        <v>14</v>
      </c>
      <c r="FH143" s="435">
        <v>22</v>
      </c>
      <c r="FI143" s="435">
        <v>29</v>
      </c>
      <c r="FJ143" s="435">
        <v>40</v>
      </c>
      <c r="FK143" s="435">
        <v>21</v>
      </c>
      <c r="FL143" s="435">
        <v>3</v>
      </c>
      <c r="FM143" s="435" t="s">
        <v>38</v>
      </c>
      <c r="FN143" s="426" t="s">
        <v>38</v>
      </c>
      <c r="FP143" s="349"/>
      <c r="FQ143" s="356">
        <v>9300</v>
      </c>
      <c r="FR143" s="356"/>
      <c r="FS143" s="362" t="s">
        <v>405</v>
      </c>
      <c r="FT143" s="365" t="s">
        <v>136</v>
      </c>
      <c r="FU143" s="399">
        <v>145</v>
      </c>
      <c r="FV143" s="406" t="s">
        <v>38</v>
      </c>
      <c r="FW143" s="410" t="s">
        <v>38</v>
      </c>
      <c r="FX143" s="410" t="s">
        <v>38</v>
      </c>
      <c r="FY143" s="410" t="s">
        <v>38</v>
      </c>
      <c r="FZ143" s="414" t="s">
        <v>38</v>
      </c>
      <c r="GA143" s="406" t="s">
        <v>38</v>
      </c>
      <c r="GB143" s="410" t="s">
        <v>38</v>
      </c>
      <c r="GC143" s="410" t="s">
        <v>38</v>
      </c>
      <c r="GD143" s="410" t="s">
        <v>38</v>
      </c>
      <c r="GE143" s="410" t="s">
        <v>38</v>
      </c>
      <c r="GF143" s="410" t="s">
        <v>38</v>
      </c>
      <c r="GG143" s="410" t="s">
        <v>38</v>
      </c>
      <c r="GH143" s="410">
        <v>3</v>
      </c>
      <c r="GI143" s="410" t="s">
        <v>38</v>
      </c>
      <c r="GJ143" s="410">
        <v>3</v>
      </c>
      <c r="GK143" s="410">
        <v>1</v>
      </c>
      <c r="GL143" s="410">
        <v>2</v>
      </c>
      <c r="GM143" s="410">
        <v>4</v>
      </c>
      <c r="GN143" s="410">
        <v>8</v>
      </c>
      <c r="GO143" s="410">
        <v>10</v>
      </c>
      <c r="GP143" s="410">
        <v>22</v>
      </c>
      <c r="GQ143" s="410">
        <v>41</v>
      </c>
      <c r="GR143" s="410">
        <v>30</v>
      </c>
      <c r="GS143" s="410">
        <v>17</v>
      </c>
      <c r="GT143" s="410">
        <v>3</v>
      </c>
      <c r="GU143" s="410">
        <v>1</v>
      </c>
      <c r="GV143" s="426" t="s">
        <v>38</v>
      </c>
      <c r="GX143" s="349"/>
      <c r="GY143" s="356">
        <v>9300</v>
      </c>
      <c r="GZ143" s="356"/>
      <c r="HA143" s="362" t="s">
        <v>405</v>
      </c>
      <c r="HB143" s="365" t="s">
        <v>136</v>
      </c>
      <c r="HC143" s="399">
        <v>140</v>
      </c>
      <c r="HD143" s="406" t="s">
        <v>38</v>
      </c>
      <c r="HE143" s="410" t="s">
        <v>38</v>
      </c>
      <c r="HF143" s="410" t="s">
        <v>38</v>
      </c>
      <c r="HG143" s="410" t="s">
        <v>38</v>
      </c>
      <c r="HH143" s="414" t="s">
        <v>38</v>
      </c>
      <c r="HI143" s="418" t="s">
        <v>38</v>
      </c>
      <c r="HJ143" s="410" t="s">
        <v>38</v>
      </c>
      <c r="HK143" s="410" t="s">
        <v>38</v>
      </c>
      <c r="HL143" s="410" t="s">
        <v>38</v>
      </c>
      <c r="HM143" s="410" t="s">
        <v>38</v>
      </c>
      <c r="HN143" s="410" t="s">
        <v>38</v>
      </c>
      <c r="HO143" s="410" t="s">
        <v>38</v>
      </c>
      <c r="HP143" s="410" t="s">
        <v>38</v>
      </c>
      <c r="HQ143" s="410">
        <v>1</v>
      </c>
      <c r="HR143" s="410">
        <v>1</v>
      </c>
      <c r="HS143" s="410">
        <v>3</v>
      </c>
      <c r="HT143" s="410">
        <v>2</v>
      </c>
      <c r="HU143" s="410">
        <v>7</v>
      </c>
      <c r="HV143" s="410">
        <v>13</v>
      </c>
      <c r="HW143" s="410">
        <v>13</v>
      </c>
      <c r="HX143" s="410">
        <v>21</v>
      </c>
      <c r="HY143" s="410">
        <v>34</v>
      </c>
      <c r="HZ143" s="410">
        <v>25</v>
      </c>
      <c r="IA143" s="410">
        <v>15</v>
      </c>
      <c r="IB143" s="410">
        <v>5</v>
      </c>
      <c r="IC143" s="410" t="s">
        <v>38</v>
      </c>
      <c r="ID143" s="426" t="s">
        <v>38</v>
      </c>
      <c r="IF143" s="349"/>
      <c r="IG143" s="356">
        <v>9300</v>
      </c>
      <c r="IH143" s="356"/>
      <c r="II143" s="362" t="s">
        <v>405</v>
      </c>
      <c r="IJ143" s="365" t="s">
        <v>136</v>
      </c>
      <c r="IK143" s="399">
        <v>135</v>
      </c>
      <c r="IL143" s="406" t="s">
        <v>38</v>
      </c>
      <c r="IM143" s="410" t="s">
        <v>38</v>
      </c>
      <c r="IN143" s="410" t="s">
        <v>38</v>
      </c>
      <c r="IO143" s="410" t="s">
        <v>38</v>
      </c>
      <c r="IP143" s="414" t="s">
        <v>38</v>
      </c>
      <c r="IQ143" s="418" t="s">
        <v>38</v>
      </c>
      <c r="IR143" s="410" t="s">
        <v>38</v>
      </c>
      <c r="IS143" s="410" t="s">
        <v>38</v>
      </c>
      <c r="IT143" s="410" t="s">
        <v>38</v>
      </c>
      <c r="IU143" s="410">
        <v>1</v>
      </c>
      <c r="IV143" s="410" t="s">
        <v>38</v>
      </c>
      <c r="IW143" s="410" t="s">
        <v>38</v>
      </c>
      <c r="IX143" s="410">
        <v>1</v>
      </c>
      <c r="IY143" s="410" t="s">
        <v>38</v>
      </c>
      <c r="IZ143" s="410">
        <v>1</v>
      </c>
      <c r="JA143" s="410">
        <v>2</v>
      </c>
      <c r="JB143" s="410">
        <v>2</v>
      </c>
      <c r="JC143" s="410">
        <v>12</v>
      </c>
      <c r="JD143" s="410">
        <v>8</v>
      </c>
      <c r="JE143" s="410">
        <v>10</v>
      </c>
      <c r="JF143" s="410">
        <v>20</v>
      </c>
      <c r="JG143" s="410">
        <v>28</v>
      </c>
      <c r="JH143" s="410">
        <v>31</v>
      </c>
      <c r="JI143" s="410">
        <v>17</v>
      </c>
      <c r="JJ143" s="410">
        <v>2</v>
      </c>
      <c r="JK143" s="410" t="s">
        <v>38</v>
      </c>
      <c r="JL143" s="426" t="s">
        <v>38</v>
      </c>
      <c r="JN143" s="349"/>
      <c r="JO143" s="356">
        <v>9300</v>
      </c>
      <c r="JP143" s="356"/>
      <c r="JQ143" s="362" t="s">
        <v>405</v>
      </c>
      <c r="JR143" s="365" t="s">
        <v>136</v>
      </c>
      <c r="JS143" s="399">
        <v>167</v>
      </c>
      <c r="JT143" s="406" t="s">
        <v>38</v>
      </c>
      <c r="JU143" s="410" t="s">
        <v>38</v>
      </c>
      <c r="JV143" s="410" t="s">
        <v>38</v>
      </c>
      <c r="JW143" s="410" t="s">
        <v>38</v>
      </c>
      <c r="JX143" s="414" t="s">
        <v>38</v>
      </c>
      <c r="JY143" s="418" t="s">
        <v>38</v>
      </c>
      <c r="JZ143" s="410" t="s">
        <v>38</v>
      </c>
      <c r="KA143" s="410" t="s">
        <v>38</v>
      </c>
      <c r="KB143" s="410" t="s">
        <v>38</v>
      </c>
      <c r="KC143" s="410" t="s">
        <v>38</v>
      </c>
      <c r="KD143" s="410" t="s">
        <v>38</v>
      </c>
      <c r="KE143" s="410" t="s">
        <v>38</v>
      </c>
      <c r="KF143" s="410" t="s">
        <v>38</v>
      </c>
      <c r="KG143" s="410" t="s">
        <v>38</v>
      </c>
      <c r="KH143" s="410" t="s">
        <v>38</v>
      </c>
      <c r="KI143" s="410">
        <v>6</v>
      </c>
      <c r="KJ143" s="410">
        <v>2</v>
      </c>
      <c r="KK143" s="410">
        <v>13</v>
      </c>
      <c r="KL143" s="410">
        <v>13</v>
      </c>
      <c r="KM143" s="410">
        <v>17</v>
      </c>
      <c r="KN143" s="410">
        <v>23</v>
      </c>
      <c r="KO143" s="410">
        <v>39</v>
      </c>
      <c r="KP143" s="410">
        <v>29</v>
      </c>
      <c r="KQ143" s="410">
        <v>17</v>
      </c>
      <c r="KR143" s="410">
        <v>8</v>
      </c>
      <c r="KS143" s="410" t="s">
        <v>38</v>
      </c>
      <c r="KT143" s="426" t="s">
        <v>38</v>
      </c>
    </row>
    <row r="144" spans="2:306" ht="18.75" customHeight="1">
      <c r="B144" s="349"/>
      <c r="C144" s="356"/>
      <c r="D144" s="356"/>
      <c r="E144" s="362"/>
      <c r="F144" s="366" t="s">
        <v>17</v>
      </c>
      <c r="G144" s="370">
        <f t="shared" si="32"/>
        <v>150</v>
      </c>
      <c r="H144" s="370">
        <f t="shared" si="34"/>
        <v>0</v>
      </c>
      <c r="I144" s="370">
        <f t="shared" si="34"/>
        <v>0</v>
      </c>
      <c r="J144" s="370">
        <f t="shared" si="34"/>
        <v>0</v>
      </c>
      <c r="K144" s="370">
        <f t="shared" si="34"/>
        <v>0</v>
      </c>
      <c r="L144" s="370">
        <f t="shared" si="34"/>
        <v>0</v>
      </c>
      <c r="M144" s="370">
        <f t="shared" si="34"/>
        <v>0</v>
      </c>
      <c r="N144" s="370">
        <f t="shared" si="34"/>
        <v>0</v>
      </c>
      <c r="O144" s="370">
        <f t="shared" si="34"/>
        <v>0</v>
      </c>
      <c r="P144" s="370">
        <f t="shared" si="34"/>
        <v>0</v>
      </c>
      <c r="Q144" s="370">
        <f t="shared" si="34"/>
        <v>0</v>
      </c>
      <c r="R144" s="370">
        <f t="shared" si="34"/>
        <v>0</v>
      </c>
      <c r="S144" s="370">
        <f t="shared" si="34"/>
        <v>0</v>
      </c>
      <c r="T144" s="370">
        <f t="shared" si="34"/>
        <v>1</v>
      </c>
      <c r="U144" s="370">
        <f t="shared" si="34"/>
        <v>0</v>
      </c>
      <c r="V144" s="370">
        <f t="shared" si="34"/>
        <v>1</v>
      </c>
      <c r="W144" s="370">
        <f t="shared" si="34"/>
        <v>2</v>
      </c>
      <c r="X144" s="370">
        <f t="shared" si="34"/>
        <v>1</v>
      </c>
      <c r="Y144" s="370">
        <f t="shared" si="34"/>
        <v>0</v>
      </c>
      <c r="Z144" s="370">
        <f t="shared" si="34"/>
        <v>1</v>
      </c>
      <c r="AA144" s="370">
        <f t="shared" si="34"/>
        <v>8</v>
      </c>
      <c r="AB144" s="370">
        <f t="shared" si="34"/>
        <v>7</v>
      </c>
      <c r="AC144" s="370">
        <f t="shared" si="34"/>
        <v>15</v>
      </c>
      <c r="AD144" s="370">
        <f t="shared" si="34"/>
        <v>35</v>
      </c>
      <c r="AE144" s="370">
        <f t="shared" si="34"/>
        <v>42</v>
      </c>
      <c r="AF144" s="370">
        <f t="shared" si="34"/>
        <v>37</v>
      </c>
      <c r="AG144" s="370">
        <f t="shared" si="34"/>
        <v>0</v>
      </c>
      <c r="AJ144" s="349"/>
      <c r="AK144" s="356"/>
      <c r="AL144" s="356"/>
      <c r="AM144" s="362"/>
      <c r="AN144" s="366" t="s">
        <v>17</v>
      </c>
      <c r="AO144" s="381">
        <f t="shared" si="33"/>
        <v>162</v>
      </c>
      <c r="AP144" s="385">
        <f t="shared" si="35"/>
        <v>0</v>
      </c>
      <c r="AQ144" s="389">
        <f t="shared" si="35"/>
        <v>0</v>
      </c>
      <c r="AR144" s="389">
        <f t="shared" si="35"/>
        <v>0</v>
      </c>
      <c r="AS144" s="389">
        <f t="shared" si="35"/>
        <v>0</v>
      </c>
      <c r="AT144" s="389">
        <f t="shared" si="35"/>
        <v>0</v>
      </c>
      <c r="AU144" s="389">
        <f t="shared" si="35"/>
        <v>0</v>
      </c>
      <c r="AV144" s="389">
        <f t="shared" si="35"/>
        <v>0</v>
      </c>
      <c r="AW144" s="389">
        <f t="shared" si="35"/>
        <v>0</v>
      </c>
      <c r="AX144" s="389">
        <f t="shared" si="35"/>
        <v>0</v>
      </c>
      <c r="AY144" s="389">
        <f t="shared" si="35"/>
        <v>0</v>
      </c>
      <c r="AZ144" s="389">
        <f t="shared" si="35"/>
        <v>0</v>
      </c>
      <c r="BA144" s="389">
        <f t="shared" si="35"/>
        <v>0</v>
      </c>
      <c r="BB144" s="389">
        <f t="shared" si="35"/>
        <v>0</v>
      </c>
      <c r="BC144" s="389">
        <f t="shared" si="35"/>
        <v>0</v>
      </c>
      <c r="BD144" s="389">
        <f t="shared" si="35"/>
        <v>1</v>
      </c>
      <c r="BE144" s="389">
        <f t="shared" si="35"/>
        <v>1</v>
      </c>
      <c r="BF144" s="389">
        <f t="shared" si="35"/>
        <v>2</v>
      </c>
      <c r="BG144" s="389">
        <f t="shared" si="35"/>
        <v>2</v>
      </c>
      <c r="BH144" s="389">
        <f t="shared" si="35"/>
        <v>5</v>
      </c>
      <c r="BI144" s="389">
        <f t="shared" si="35"/>
        <v>6</v>
      </c>
      <c r="BJ144" s="389">
        <f t="shared" si="35"/>
        <v>10</v>
      </c>
      <c r="BK144" s="389">
        <f t="shared" si="35"/>
        <v>15</v>
      </c>
      <c r="BL144" s="389">
        <f t="shared" si="35"/>
        <v>40</v>
      </c>
      <c r="BM144" s="389">
        <f t="shared" si="35"/>
        <v>40</v>
      </c>
      <c r="BN144" s="389">
        <f t="shared" si="35"/>
        <v>40</v>
      </c>
      <c r="BO144" s="381">
        <f t="shared" si="35"/>
        <v>0</v>
      </c>
      <c r="BQ144" s="349"/>
      <c r="BR144" s="356"/>
      <c r="BS144" s="356"/>
      <c r="BT144" s="362"/>
      <c r="BU144" s="366" t="s">
        <v>17</v>
      </c>
      <c r="BV144" s="400">
        <v>128</v>
      </c>
      <c r="BW144" s="405" t="s">
        <v>38</v>
      </c>
      <c r="BX144" s="409" t="s">
        <v>38</v>
      </c>
      <c r="BY144" s="409" t="s">
        <v>38</v>
      </c>
      <c r="BZ144" s="409" t="s">
        <v>38</v>
      </c>
      <c r="CA144" s="413" t="s">
        <v>38</v>
      </c>
      <c r="CB144" s="405" t="s">
        <v>38</v>
      </c>
      <c r="CC144" s="409" t="s">
        <v>38</v>
      </c>
      <c r="CD144" s="409" t="s">
        <v>38</v>
      </c>
      <c r="CE144" s="409" t="s">
        <v>38</v>
      </c>
      <c r="CF144" s="409" t="s">
        <v>38</v>
      </c>
      <c r="CG144" s="409" t="s">
        <v>38</v>
      </c>
      <c r="CH144" s="409" t="s">
        <v>38</v>
      </c>
      <c r="CI144" s="409" t="s">
        <v>38</v>
      </c>
      <c r="CJ144" s="409" t="s">
        <v>38</v>
      </c>
      <c r="CK144" s="409" t="s">
        <v>38</v>
      </c>
      <c r="CL144" s="409">
        <v>1</v>
      </c>
      <c r="CM144" s="409" t="s">
        <v>38</v>
      </c>
      <c r="CN144" s="409">
        <v>2</v>
      </c>
      <c r="CO144" s="409">
        <v>2</v>
      </c>
      <c r="CP144" s="409">
        <v>2</v>
      </c>
      <c r="CQ144" s="409">
        <v>10</v>
      </c>
      <c r="CR144" s="409">
        <v>14</v>
      </c>
      <c r="CS144" s="409">
        <v>38</v>
      </c>
      <c r="CT144" s="409">
        <v>32</v>
      </c>
      <c r="CU144" s="409">
        <v>27</v>
      </c>
      <c r="CV144" s="409" t="s">
        <v>38</v>
      </c>
      <c r="CW144" s="425" t="s">
        <v>38</v>
      </c>
      <c r="CZ144" s="349"/>
      <c r="DA144" s="356"/>
      <c r="DB144" s="356"/>
      <c r="DC144" s="362"/>
      <c r="DD144" s="366" t="s">
        <v>17</v>
      </c>
      <c r="DE144" s="400">
        <v>151</v>
      </c>
      <c r="DF144" s="405" t="s">
        <v>38</v>
      </c>
      <c r="DG144" s="409" t="s">
        <v>38</v>
      </c>
      <c r="DH144" s="409" t="s">
        <v>38</v>
      </c>
      <c r="DI144" s="409" t="s">
        <v>38</v>
      </c>
      <c r="DJ144" s="413" t="s">
        <v>38</v>
      </c>
      <c r="DK144" s="405" t="s">
        <v>38</v>
      </c>
      <c r="DL144" s="409" t="s">
        <v>38</v>
      </c>
      <c r="DM144" s="409" t="s">
        <v>38</v>
      </c>
      <c r="DN144" s="409" t="s">
        <v>38</v>
      </c>
      <c r="DO144" s="409" t="s">
        <v>38</v>
      </c>
      <c r="DP144" s="409" t="s">
        <v>38</v>
      </c>
      <c r="DQ144" s="409" t="s">
        <v>38</v>
      </c>
      <c r="DR144" s="409" t="s">
        <v>38</v>
      </c>
      <c r="DS144" s="409" t="s">
        <v>38</v>
      </c>
      <c r="DT144" s="409" t="s">
        <v>38</v>
      </c>
      <c r="DU144" s="409">
        <v>2</v>
      </c>
      <c r="DV144" s="409">
        <v>2</v>
      </c>
      <c r="DW144" s="409">
        <v>1</v>
      </c>
      <c r="DX144" s="409">
        <v>1</v>
      </c>
      <c r="DY144" s="409">
        <v>5</v>
      </c>
      <c r="DZ144" s="409">
        <v>10</v>
      </c>
      <c r="EA144" s="409">
        <v>20</v>
      </c>
      <c r="EB144" s="409">
        <v>47</v>
      </c>
      <c r="EC144" s="409">
        <v>36</v>
      </c>
      <c r="ED144" s="409">
        <v>23</v>
      </c>
      <c r="EE144" s="409">
        <v>4</v>
      </c>
      <c r="EF144" s="425" t="s">
        <v>38</v>
      </c>
      <c r="EH144" s="349"/>
      <c r="EI144" s="356"/>
      <c r="EJ144" s="356"/>
      <c r="EK144" s="362"/>
      <c r="EL144" s="366" t="s">
        <v>17</v>
      </c>
      <c r="EM144" s="428">
        <v>166</v>
      </c>
      <c r="EN144" s="431" t="s">
        <v>38</v>
      </c>
      <c r="EO144" s="434" t="s">
        <v>38</v>
      </c>
      <c r="EP144" s="434" t="s">
        <v>38</v>
      </c>
      <c r="EQ144" s="434" t="s">
        <v>38</v>
      </c>
      <c r="ER144" s="425" t="s">
        <v>38</v>
      </c>
      <c r="ES144" s="431" t="s">
        <v>38</v>
      </c>
      <c r="ET144" s="434" t="s">
        <v>38</v>
      </c>
      <c r="EU144" s="434" t="s">
        <v>38</v>
      </c>
      <c r="EV144" s="434" t="s">
        <v>38</v>
      </c>
      <c r="EW144" s="434" t="s">
        <v>38</v>
      </c>
      <c r="EX144" s="434" t="s">
        <v>38</v>
      </c>
      <c r="EY144" s="434" t="s">
        <v>38</v>
      </c>
      <c r="EZ144" s="434" t="s">
        <v>38</v>
      </c>
      <c r="FA144" s="434">
        <v>1</v>
      </c>
      <c r="FB144" s="434" t="s">
        <v>38</v>
      </c>
      <c r="FC144" s="434">
        <v>2</v>
      </c>
      <c r="FD144" s="434" t="s">
        <v>38</v>
      </c>
      <c r="FE144" s="434">
        <v>3</v>
      </c>
      <c r="FF144" s="434">
        <v>3</v>
      </c>
      <c r="FG144" s="434">
        <v>8</v>
      </c>
      <c r="FH144" s="434">
        <v>11</v>
      </c>
      <c r="FI144" s="434">
        <v>27</v>
      </c>
      <c r="FJ144" s="434">
        <v>42</v>
      </c>
      <c r="FK144" s="434">
        <v>40</v>
      </c>
      <c r="FL144" s="434">
        <v>21</v>
      </c>
      <c r="FM144" s="434">
        <v>8</v>
      </c>
      <c r="FN144" s="425" t="s">
        <v>38</v>
      </c>
      <c r="FP144" s="349"/>
      <c r="FQ144" s="356"/>
      <c r="FR144" s="356"/>
      <c r="FS144" s="362"/>
      <c r="FT144" s="366" t="s">
        <v>17</v>
      </c>
      <c r="FU144" s="400">
        <v>160</v>
      </c>
      <c r="FV144" s="405" t="s">
        <v>38</v>
      </c>
      <c r="FW144" s="409" t="s">
        <v>38</v>
      </c>
      <c r="FX144" s="409" t="s">
        <v>38</v>
      </c>
      <c r="FY144" s="409" t="s">
        <v>38</v>
      </c>
      <c r="FZ144" s="413" t="s">
        <v>38</v>
      </c>
      <c r="GA144" s="405" t="s">
        <v>38</v>
      </c>
      <c r="GB144" s="409" t="s">
        <v>38</v>
      </c>
      <c r="GC144" s="409" t="s">
        <v>38</v>
      </c>
      <c r="GD144" s="409" t="s">
        <v>38</v>
      </c>
      <c r="GE144" s="409">
        <v>1</v>
      </c>
      <c r="GF144" s="409" t="s">
        <v>38</v>
      </c>
      <c r="GG144" s="409" t="s">
        <v>38</v>
      </c>
      <c r="GH144" s="409" t="s">
        <v>38</v>
      </c>
      <c r="GI144" s="409" t="s">
        <v>38</v>
      </c>
      <c r="GJ144" s="409" t="s">
        <v>38</v>
      </c>
      <c r="GK144" s="409" t="s">
        <v>38</v>
      </c>
      <c r="GL144" s="409">
        <v>1</v>
      </c>
      <c r="GM144" s="409">
        <v>2</v>
      </c>
      <c r="GN144" s="409">
        <v>5</v>
      </c>
      <c r="GO144" s="409">
        <v>4</v>
      </c>
      <c r="GP144" s="409">
        <v>4</v>
      </c>
      <c r="GQ144" s="409">
        <v>32</v>
      </c>
      <c r="GR144" s="409">
        <v>45</v>
      </c>
      <c r="GS144" s="409">
        <v>43</v>
      </c>
      <c r="GT144" s="409">
        <v>22</v>
      </c>
      <c r="GU144" s="409">
        <v>1</v>
      </c>
      <c r="GV144" s="425" t="s">
        <v>38</v>
      </c>
      <c r="GX144" s="349"/>
      <c r="GY144" s="356"/>
      <c r="GZ144" s="356"/>
      <c r="HA144" s="362"/>
      <c r="HB144" s="366" t="s">
        <v>17</v>
      </c>
      <c r="HC144" s="400">
        <v>161</v>
      </c>
      <c r="HD144" s="405" t="s">
        <v>38</v>
      </c>
      <c r="HE144" s="409" t="s">
        <v>38</v>
      </c>
      <c r="HF144" s="409" t="s">
        <v>38</v>
      </c>
      <c r="HG144" s="409" t="s">
        <v>38</v>
      </c>
      <c r="HH144" s="413" t="s">
        <v>38</v>
      </c>
      <c r="HI144" s="417" t="s">
        <v>38</v>
      </c>
      <c r="HJ144" s="409" t="s">
        <v>38</v>
      </c>
      <c r="HK144" s="409" t="s">
        <v>38</v>
      </c>
      <c r="HL144" s="409" t="s">
        <v>38</v>
      </c>
      <c r="HM144" s="409" t="s">
        <v>38</v>
      </c>
      <c r="HN144" s="409" t="s">
        <v>38</v>
      </c>
      <c r="HO144" s="409" t="s">
        <v>38</v>
      </c>
      <c r="HP144" s="409" t="s">
        <v>38</v>
      </c>
      <c r="HQ144" s="409" t="s">
        <v>38</v>
      </c>
      <c r="HR144" s="409">
        <v>1</v>
      </c>
      <c r="HS144" s="409" t="s">
        <v>38</v>
      </c>
      <c r="HT144" s="409">
        <v>1</v>
      </c>
      <c r="HU144" s="409">
        <v>2</v>
      </c>
      <c r="HV144" s="409">
        <v>5</v>
      </c>
      <c r="HW144" s="409">
        <v>7</v>
      </c>
      <c r="HX144" s="409">
        <v>17</v>
      </c>
      <c r="HY144" s="409">
        <v>33</v>
      </c>
      <c r="HZ144" s="409">
        <v>36</v>
      </c>
      <c r="IA144" s="409">
        <v>27</v>
      </c>
      <c r="IB144" s="409">
        <v>25</v>
      </c>
      <c r="IC144" s="409">
        <v>7</v>
      </c>
      <c r="ID144" s="425" t="s">
        <v>38</v>
      </c>
      <c r="IF144" s="349"/>
      <c r="IG144" s="356"/>
      <c r="IH144" s="356"/>
      <c r="II144" s="362"/>
      <c r="IJ144" s="366" t="s">
        <v>17</v>
      </c>
      <c r="IK144" s="400">
        <v>151</v>
      </c>
      <c r="IL144" s="405" t="s">
        <v>38</v>
      </c>
      <c r="IM144" s="409" t="s">
        <v>38</v>
      </c>
      <c r="IN144" s="409" t="s">
        <v>38</v>
      </c>
      <c r="IO144" s="409" t="s">
        <v>38</v>
      </c>
      <c r="IP144" s="413" t="s">
        <v>38</v>
      </c>
      <c r="IQ144" s="417" t="s">
        <v>38</v>
      </c>
      <c r="IR144" s="409" t="s">
        <v>38</v>
      </c>
      <c r="IS144" s="409" t="s">
        <v>38</v>
      </c>
      <c r="IT144" s="409" t="s">
        <v>38</v>
      </c>
      <c r="IU144" s="409" t="s">
        <v>38</v>
      </c>
      <c r="IV144" s="409" t="s">
        <v>38</v>
      </c>
      <c r="IW144" s="409" t="s">
        <v>38</v>
      </c>
      <c r="IX144" s="409" t="s">
        <v>38</v>
      </c>
      <c r="IY144" s="409" t="s">
        <v>38</v>
      </c>
      <c r="IZ144" s="409">
        <v>1</v>
      </c>
      <c r="JA144" s="409">
        <v>3</v>
      </c>
      <c r="JB144" s="409">
        <v>2</v>
      </c>
      <c r="JC144" s="409">
        <v>4</v>
      </c>
      <c r="JD144" s="409">
        <v>2</v>
      </c>
      <c r="JE144" s="409">
        <v>2</v>
      </c>
      <c r="JF144" s="409">
        <v>12</v>
      </c>
      <c r="JG144" s="409">
        <v>33</v>
      </c>
      <c r="JH144" s="409">
        <v>32</v>
      </c>
      <c r="JI144" s="409">
        <v>42</v>
      </c>
      <c r="JJ144" s="409">
        <v>14</v>
      </c>
      <c r="JK144" s="409">
        <v>4</v>
      </c>
      <c r="JL144" s="425" t="s">
        <v>38</v>
      </c>
      <c r="JN144" s="349"/>
      <c r="JO144" s="356"/>
      <c r="JP144" s="356"/>
      <c r="JQ144" s="362"/>
      <c r="JR144" s="366" t="s">
        <v>17</v>
      </c>
      <c r="JS144" s="400">
        <v>193</v>
      </c>
      <c r="JT144" s="405" t="s">
        <v>38</v>
      </c>
      <c r="JU144" s="409" t="s">
        <v>38</v>
      </c>
      <c r="JV144" s="409" t="s">
        <v>38</v>
      </c>
      <c r="JW144" s="409" t="s">
        <v>38</v>
      </c>
      <c r="JX144" s="413" t="s">
        <v>38</v>
      </c>
      <c r="JY144" s="417" t="s">
        <v>38</v>
      </c>
      <c r="JZ144" s="409" t="s">
        <v>38</v>
      </c>
      <c r="KA144" s="409" t="s">
        <v>38</v>
      </c>
      <c r="KB144" s="409" t="s">
        <v>38</v>
      </c>
      <c r="KC144" s="409" t="s">
        <v>38</v>
      </c>
      <c r="KD144" s="409" t="s">
        <v>38</v>
      </c>
      <c r="KE144" s="409" t="s">
        <v>38</v>
      </c>
      <c r="KF144" s="409" t="s">
        <v>38</v>
      </c>
      <c r="KG144" s="409" t="s">
        <v>38</v>
      </c>
      <c r="KH144" s="409" t="s">
        <v>38</v>
      </c>
      <c r="KI144" s="409">
        <v>1</v>
      </c>
      <c r="KJ144" s="409">
        <v>1</v>
      </c>
      <c r="KK144" s="409">
        <v>1</v>
      </c>
      <c r="KL144" s="409">
        <v>4</v>
      </c>
      <c r="KM144" s="409">
        <v>13</v>
      </c>
      <c r="KN144" s="409">
        <v>18</v>
      </c>
      <c r="KO144" s="409">
        <v>33</v>
      </c>
      <c r="KP144" s="409">
        <v>49</v>
      </c>
      <c r="KQ144" s="409">
        <v>45</v>
      </c>
      <c r="KR144" s="409">
        <v>24</v>
      </c>
      <c r="KS144" s="409">
        <v>4</v>
      </c>
      <c r="KT144" s="425" t="s">
        <v>38</v>
      </c>
    </row>
    <row r="145" spans="2:306" ht="18.75" customHeight="1">
      <c r="B145" s="349"/>
      <c r="C145" s="357" t="s">
        <v>299</v>
      </c>
      <c r="D145" s="356">
        <v>9301</v>
      </c>
      <c r="E145" s="362" t="s">
        <v>3</v>
      </c>
      <c r="F145" s="365" t="s">
        <v>136</v>
      </c>
      <c r="G145" s="369">
        <f t="shared" si="32"/>
        <v>11</v>
      </c>
      <c r="H145" s="369">
        <v>0</v>
      </c>
      <c r="I145" s="369">
        <v>0</v>
      </c>
      <c r="J145" s="369">
        <v>0</v>
      </c>
      <c r="K145" s="369">
        <v>0</v>
      </c>
      <c r="L145" s="369">
        <v>0</v>
      </c>
      <c r="M145" s="369">
        <v>0</v>
      </c>
      <c r="N145" s="369">
        <v>0</v>
      </c>
      <c r="O145" s="369">
        <v>0</v>
      </c>
      <c r="P145" s="369">
        <v>0</v>
      </c>
      <c r="Q145" s="369">
        <v>0</v>
      </c>
      <c r="R145" s="369">
        <v>0</v>
      </c>
      <c r="S145" s="369">
        <v>0</v>
      </c>
      <c r="T145" s="369">
        <v>1</v>
      </c>
      <c r="U145" s="369">
        <v>0</v>
      </c>
      <c r="V145" s="369">
        <v>1</v>
      </c>
      <c r="W145" s="369">
        <v>1</v>
      </c>
      <c r="X145" s="369">
        <v>2</v>
      </c>
      <c r="Y145" s="369">
        <v>2</v>
      </c>
      <c r="Z145" s="369">
        <v>2</v>
      </c>
      <c r="AA145" s="369">
        <v>0</v>
      </c>
      <c r="AB145" s="369">
        <v>0</v>
      </c>
      <c r="AC145" s="369">
        <v>1</v>
      </c>
      <c r="AD145" s="369">
        <v>0</v>
      </c>
      <c r="AE145" s="369">
        <v>1</v>
      </c>
      <c r="AF145" s="369">
        <v>0</v>
      </c>
      <c r="AG145" s="369">
        <v>0</v>
      </c>
      <c r="AJ145" s="349"/>
      <c r="AK145" s="357" t="s">
        <v>299</v>
      </c>
      <c r="AL145" s="356">
        <v>9301</v>
      </c>
      <c r="AM145" s="362" t="s">
        <v>3</v>
      </c>
      <c r="AN145" s="365" t="s">
        <v>136</v>
      </c>
      <c r="AO145" s="380">
        <f t="shared" si="33"/>
        <v>3</v>
      </c>
      <c r="AP145" s="384">
        <v>0</v>
      </c>
      <c r="AQ145" s="388">
        <v>0</v>
      </c>
      <c r="AR145" s="388">
        <v>0</v>
      </c>
      <c r="AS145" s="388">
        <v>0</v>
      </c>
      <c r="AT145" s="388">
        <v>0</v>
      </c>
      <c r="AU145" s="388">
        <v>0</v>
      </c>
      <c r="AV145" s="388">
        <v>0</v>
      </c>
      <c r="AW145" s="388">
        <v>0</v>
      </c>
      <c r="AX145" s="388">
        <v>0</v>
      </c>
      <c r="AY145" s="388">
        <v>0</v>
      </c>
      <c r="AZ145" s="388">
        <v>0</v>
      </c>
      <c r="BA145" s="388">
        <v>0</v>
      </c>
      <c r="BB145" s="388">
        <v>1</v>
      </c>
      <c r="BC145" s="388">
        <v>0</v>
      </c>
      <c r="BD145" s="388">
        <v>0</v>
      </c>
      <c r="BE145" s="388">
        <v>0</v>
      </c>
      <c r="BF145" s="388">
        <v>0</v>
      </c>
      <c r="BG145" s="388">
        <v>1</v>
      </c>
      <c r="BH145" s="388">
        <v>1</v>
      </c>
      <c r="BI145" s="388">
        <v>0</v>
      </c>
      <c r="BJ145" s="388">
        <v>0</v>
      </c>
      <c r="BK145" s="388">
        <v>0</v>
      </c>
      <c r="BL145" s="388">
        <v>0</v>
      </c>
      <c r="BM145" s="388">
        <v>0</v>
      </c>
      <c r="BN145" s="388">
        <v>0</v>
      </c>
      <c r="BO145" s="380">
        <v>0</v>
      </c>
      <c r="BQ145" s="349"/>
      <c r="BR145" s="357" t="s">
        <v>299</v>
      </c>
      <c r="BS145" s="356">
        <v>9301</v>
      </c>
      <c r="BT145" s="362" t="s">
        <v>3</v>
      </c>
      <c r="BU145" s="365" t="s">
        <v>136</v>
      </c>
      <c r="BV145" s="399">
        <v>11</v>
      </c>
      <c r="BW145" s="406" t="s">
        <v>38</v>
      </c>
      <c r="BX145" s="410" t="s">
        <v>38</v>
      </c>
      <c r="BY145" s="410" t="s">
        <v>38</v>
      </c>
      <c r="BZ145" s="410" t="s">
        <v>38</v>
      </c>
      <c r="CA145" s="414" t="s">
        <v>38</v>
      </c>
      <c r="CB145" s="406" t="s">
        <v>38</v>
      </c>
      <c r="CC145" s="410" t="s">
        <v>38</v>
      </c>
      <c r="CD145" s="410">
        <v>1</v>
      </c>
      <c r="CE145" s="410" t="s">
        <v>38</v>
      </c>
      <c r="CF145" s="410" t="s">
        <v>38</v>
      </c>
      <c r="CG145" s="410" t="s">
        <v>38</v>
      </c>
      <c r="CH145" s="410" t="s">
        <v>38</v>
      </c>
      <c r="CI145" s="410" t="s">
        <v>38</v>
      </c>
      <c r="CJ145" s="410" t="s">
        <v>38</v>
      </c>
      <c r="CK145" s="410" t="s">
        <v>38</v>
      </c>
      <c r="CL145" s="410">
        <v>1</v>
      </c>
      <c r="CM145" s="410">
        <v>1</v>
      </c>
      <c r="CN145" s="410">
        <v>1</v>
      </c>
      <c r="CO145" s="410">
        <v>1</v>
      </c>
      <c r="CP145" s="410">
        <v>1</v>
      </c>
      <c r="CQ145" s="410">
        <v>1</v>
      </c>
      <c r="CR145" s="410">
        <v>2</v>
      </c>
      <c r="CS145" s="410">
        <v>2</v>
      </c>
      <c r="CT145" s="410" t="s">
        <v>38</v>
      </c>
      <c r="CU145" s="410" t="s">
        <v>38</v>
      </c>
      <c r="CV145" s="410" t="s">
        <v>38</v>
      </c>
      <c r="CW145" s="426" t="s">
        <v>38</v>
      </c>
      <c r="CZ145" s="349"/>
      <c r="DA145" s="357" t="s">
        <v>299</v>
      </c>
      <c r="DB145" s="356">
        <v>9301</v>
      </c>
      <c r="DC145" s="362" t="s">
        <v>3</v>
      </c>
      <c r="DD145" s="365" t="s">
        <v>136</v>
      </c>
      <c r="DE145" s="399">
        <v>11</v>
      </c>
      <c r="DF145" s="406" t="s">
        <v>38</v>
      </c>
      <c r="DG145" s="410" t="s">
        <v>38</v>
      </c>
      <c r="DH145" s="410" t="s">
        <v>38</v>
      </c>
      <c r="DI145" s="410" t="s">
        <v>38</v>
      </c>
      <c r="DJ145" s="414" t="s">
        <v>38</v>
      </c>
      <c r="DK145" s="406" t="s">
        <v>38</v>
      </c>
      <c r="DL145" s="410" t="s">
        <v>38</v>
      </c>
      <c r="DM145" s="410" t="s">
        <v>38</v>
      </c>
      <c r="DN145" s="410" t="s">
        <v>38</v>
      </c>
      <c r="DO145" s="410" t="s">
        <v>38</v>
      </c>
      <c r="DP145" s="410" t="s">
        <v>38</v>
      </c>
      <c r="DQ145" s="410" t="s">
        <v>38</v>
      </c>
      <c r="DR145" s="410" t="s">
        <v>38</v>
      </c>
      <c r="DS145" s="410">
        <v>1</v>
      </c>
      <c r="DT145" s="410" t="s">
        <v>38</v>
      </c>
      <c r="DU145" s="410">
        <v>1</v>
      </c>
      <c r="DV145" s="410" t="s">
        <v>38</v>
      </c>
      <c r="DW145" s="410" t="s">
        <v>38</v>
      </c>
      <c r="DX145" s="410">
        <v>1</v>
      </c>
      <c r="DY145" s="410">
        <v>1</v>
      </c>
      <c r="DZ145" s="410">
        <v>2</v>
      </c>
      <c r="EA145" s="410">
        <v>3</v>
      </c>
      <c r="EB145" s="410">
        <v>1</v>
      </c>
      <c r="EC145" s="410">
        <v>1</v>
      </c>
      <c r="ED145" s="410" t="s">
        <v>38</v>
      </c>
      <c r="EE145" s="410" t="s">
        <v>38</v>
      </c>
      <c r="EF145" s="426" t="s">
        <v>38</v>
      </c>
      <c r="EH145" s="349"/>
      <c r="EI145" s="357" t="s">
        <v>299</v>
      </c>
      <c r="EJ145" s="356">
        <v>9301</v>
      </c>
      <c r="EK145" s="362" t="s">
        <v>3</v>
      </c>
      <c r="EL145" s="365" t="s">
        <v>136</v>
      </c>
      <c r="EM145" s="429">
        <v>13</v>
      </c>
      <c r="EN145" s="432" t="s">
        <v>38</v>
      </c>
      <c r="EO145" s="435" t="s">
        <v>38</v>
      </c>
      <c r="EP145" s="435" t="s">
        <v>38</v>
      </c>
      <c r="EQ145" s="435" t="s">
        <v>38</v>
      </c>
      <c r="ER145" s="426" t="s">
        <v>38</v>
      </c>
      <c r="ES145" s="432" t="s">
        <v>38</v>
      </c>
      <c r="ET145" s="435" t="s">
        <v>38</v>
      </c>
      <c r="EU145" s="435" t="s">
        <v>38</v>
      </c>
      <c r="EV145" s="435" t="s">
        <v>38</v>
      </c>
      <c r="EW145" s="435" t="s">
        <v>38</v>
      </c>
      <c r="EX145" s="435" t="s">
        <v>38</v>
      </c>
      <c r="EY145" s="435" t="s">
        <v>38</v>
      </c>
      <c r="EZ145" s="435" t="s">
        <v>38</v>
      </c>
      <c r="FA145" s="435">
        <v>1</v>
      </c>
      <c r="FB145" s="435">
        <v>1</v>
      </c>
      <c r="FC145" s="435">
        <v>2</v>
      </c>
      <c r="FD145" s="435">
        <v>1</v>
      </c>
      <c r="FE145" s="435" t="s">
        <v>38</v>
      </c>
      <c r="FF145" s="435">
        <v>3</v>
      </c>
      <c r="FG145" s="435">
        <v>1</v>
      </c>
      <c r="FH145" s="435">
        <v>2</v>
      </c>
      <c r="FI145" s="435">
        <v>1</v>
      </c>
      <c r="FJ145" s="435">
        <v>1</v>
      </c>
      <c r="FK145" s="435" t="s">
        <v>38</v>
      </c>
      <c r="FL145" s="435" t="s">
        <v>38</v>
      </c>
      <c r="FM145" s="435" t="s">
        <v>38</v>
      </c>
      <c r="FN145" s="426" t="s">
        <v>38</v>
      </c>
      <c r="FP145" s="349"/>
      <c r="FQ145" s="357" t="s">
        <v>299</v>
      </c>
      <c r="FR145" s="356">
        <v>9301</v>
      </c>
      <c r="FS145" s="362" t="s">
        <v>3</v>
      </c>
      <c r="FT145" s="365" t="s">
        <v>136</v>
      </c>
      <c r="FU145" s="399">
        <v>3</v>
      </c>
      <c r="FV145" s="406" t="s">
        <v>38</v>
      </c>
      <c r="FW145" s="410" t="s">
        <v>38</v>
      </c>
      <c r="FX145" s="410" t="s">
        <v>38</v>
      </c>
      <c r="FY145" s="410" t="s">
        <v>38</v>
      </c>
      <c r="FZ145" s="414" t="s">
        <v>38</v>
      </c>
      <c r="GA145" s="406" t="s">
        <v>38</v>
      </c>
      <c r="GB145" s="410" t="s">
        <v>38</v>
      </c>
      <c r="GC145" s="410" t="s">
        <v>38</v>
      </c>
      <c r="GD145" s="410" t="s">
        <v>38</v>
      </c>
      <c r="GE145" s="410" t="s">
        <v>38</v>
      </c>
      <c r="GF145" s="410" t="s">
        <v>38</v>
      </c>
      <c r="GG145" s="410" t="s">
        <v>38</v>
      </c>
      <c r="GH145" s="410" t="s">
        <v>38</v>
      </c>
      <c r="GI145" s="410" t="s">
        <v>38</v>
      </c>
      <c r="GJ145" s="410" t="s">
        <v>38</v>
      </c>
      <c r="GK145" s="410" t="s">
        <v>38</v>
      </c>
      <c r="GL145" s="410" t="s">
        <v>38</v>
      </c>
      <c r="GM145" s="410" t="s">
        <v>38</v>
      </c>
      <c r="GN145" s="410">
        <v>2</v>
      </c>
      <c r="GO145" s="410" t="s">
        <v>38</v>
      </c>
      <c r="GP145" s="410" t="s">
        <v>38</v>
      </c>
      <c r="GQ145" s="410">
        <v>1</v>
      </c>
      <c r="GR145" s="410" t="s">
        <v>38</v>
      </c>
      <c r="GS145" s="410" t="s">
        <v>38</v>
      </c>
      <c r="GT145" s="410" t="s">
        <v>38</v>
      </c>
      <c r="GU145" s="410" t="s">
        <v>38</v>
      </c>
      <c r="GV145" s="426" t="s">
        <v>38</v>
      </c>
      <c r="GX145" s="349"/>
      <c r="GY145" s="357" t="s">
        <v>299</v>
      </c>
      <c r="GZ145" s="356">
        <v>9301</v>
      </c>
      <c r="HA145" s="362" t="s">
        <v>3</v>
      </c>
      <c r="HB145" s="365" t="s">
        <v>136</v>
      </c>
      <c r="HC145" s="399">
        <v>14</v>
      </c>
      <c r="HD145" s="406" t="s">
        <v>38</v>
      </c>
      <c r="HE145" s="410" t="s">
        <v>38</v>
      </c>
      <c r="HF145" s="410" t="s">
        <v>38</v>
      </c>
      <c r="HG145" s="410" t="s">
        <v>38</v>
      </c>
      <c r="HH145" s="414" t="s">
        <v>38</v>
      </c>
      <c r="HI145" s="418" t="s">
        <v>38</v>
      </c>
      <c r="HJ145" s="410" t="s">
        <v>38</v>
      </c>
      <c r="HK145" s="410" t="s">
        <v>38</v>
      </c>
      <c r="HL145" s="410" t="s">
        <v>38</v>
      </c>
      <c r="HM145" s="410" t="s">
        <v>38</v>
      </c>
      <c r="HN145" s="410" t="s">
        <v>38</v>
      </c>
      <c r="HO145" s="410" t="s">
        <v>38</v>
      </c>
      <c r="HP145" s="410" t="s">
        <v>38</v>
      </c>
      <c r="HQ145" s="410" t="s">
        <v>38</v>
      </c>
      <c r="HR145" s="410" t="s">
        <v>38</v>
      </c>
      <c r="HS145" s="410">
        <v>1</v>
      </c>
      <c r="HT145" s="410" t="s">
        <v>38</v>
      </c>
      <c r="HU145" s="410" t="s">
        <v>38</v>
      </c>
      <c r="HV145" s="410">
        <v>2</v>
      </c>
      <c r="HW145" s="410">
        <v>2</v>
      </c>
      <c r="HX145" s="410">
        <v>2</v>
      </c>
      <c r="HY145" s="410">
        <v>6</v>
      </c>
      <c r="HZ145" s="410">
        <v>1</v>
      </c>
      <c r="IA145" s="410" t="s">
        <v>38</v>
      </c>
      <c r="IB145" s="410" t="s">
        <v>38</v>
      </c>
      <c r="IC145" s="410" t="s">
        <v>38</v>
      </c>
      <c r="ID145" s="426" t="s">
        <v>38</v>
      </c>
      <c r="IF145" s="349"/>
      <c r="IG145" s="357" t="s">
        <v>299</v>
      </c>
      <c r="IH145" s="356">
        <v>9301</v>
      </c>
      <c r="II145" s="362" t="s">
        <v>3</v>
      </c>
      <c r="IJ145" s="365" t="s">
        <v>136</v>
      </c>
      <c r="IK145" s="399">
        <v>11</v>
      </c>
      <c r="IL145" s="406" t="s">
        <v>38</v>
      </c>
      <c r="IM145" s="410" t="s">
        <v>38</v>
      </c>
      <c r="IN145" s="410" t="s">
        <v>38</v>
      </c>
      <c r="IO145" s="410" t="s">
        <v>38</v>
      </c>
      <c r="IP145" s="414" t="s">
        <v>38</v>
      </c>
      <c r="IQ145" s="418" t="s">
        <v>38</v>
      </c>
      <c r="IR145" s="410" t="s">
        <v>38</v>
      </c>
      <c r="IS145" s="410" t="s">
        <v>38</v>
      </c>
      <c r="IT145" s="410" t="s">
        <v>38</v>
      </c>
      <c r="IU145" s="410">
        <v>1</v>
      </c>
      <c r="IV145" s="410" t="s">
        <v>38</v>
      </c>
      <c r="IW145" s="410" t="s">
        <v>38</v>
      </c>
      <c r="IX145" s="410" t="s">
        <v>38</v>
      </c>
      <c r="IY145" s="410" t="s">
        <v>38</v>
      </c>
      <c r="IZ145" s="410" t="s">
        <v>38</v>
      </c>
      <c r="JA145" s="410">
        <v>1</v>
      </c>
      <c r="JB145" s="410" t="s">
        <v>38</v>
      </c>
      <c r="JC145" s="410">
        <v>5</v>
      </c>
      <c r="JD145" s="410" t="s">
        <v>38</v>
      </c>
      <c r="JE145" s="410" t="s">
        <v>38</v>
      </c>
      <c r="JF145" s="410">
        <v>3</v>
      </c>
      <c r="JG145" s="410" t="s">
        <v>38</v>
      </c>
      <c r="JH145" s="410" t="s">
        <v>38</v>
      </c>
      <c r="JI145" s="410">
        <v>1</v>
      </c>
      <c r="JJ145" s="410" t="s">
        <v>38</v>
      </c>
      <c r="JK145" s="410" t="s">
        <v>38</v>
      </c>
      <c r="JL145" s="426" t="s">
        <v>38</v>
      </c>
      <c r="JN145" s="349"/>
      <c r="JO145" s="357" t="s">
        <v>299</v>
      </c>
      <c r="JP145" s="356">
        <v>9301</v>
      </c>
      <c r="JQ145" s="362" t="s">
        <v>3</v>
      </c>
      <c r="JR145" s="365" t="s">
        <v>136</v>
      </c>
      <c r="JS145" s="399">
        <v>9</v>
      </c>
      <c r="JT145" s="406" t="s">
        <v>38</v>
      </c>
      <c r="JU145" s="410" t="s">
        <v>38</v>
      </c>
      <c r="JV145" s="410" t="s">
        <v>38</v>
      </c>
      <c r="JW145" s="410" t="s">
        <v>38</v>
      </c>
      <c r="JX145" s="414" t="s">
        <v>38</v>
      </c>
      <c r="JY145" s="418" t="s">
        <v>38</v>
      </c>
      <c r="JZ145" s="410" t="s">
        <v>38</v>
      </c>
      <c r="KA145" s="410" t="s">
        <v>38</v>
      </c>
      <c r="KB145" s="410" t="s">
        <v>38</v>
      </c>
      <c r="KC145" s="410" t="s">
        <v>38</v>
      </c>
      <c r="KD145" s="410" t="s">
        <v>38</v>
      </c>
      <c r="KE145" s="410" t="s">
        <v>38</v>
      </c>
      <c r="KF145" s="410" t="s">
        <v>38</v>
      </c>
      <c r="KG145" s="410" t="s">
        <v>38</v>
      </c>
      <c r="KH145" s="410" t="s">
        <v>38</v>
      </c>
      <c r="KI145" s="410">
        <v>1</v>
      </c>
      <c r="KJ145" s="410" t="s">
        <v>38</v>
      </c>
      <c r="KK145" s="410">
        <v>2</v>
      </c>
      <c r="KL145" s="410">
        <v>2</v>
      </c>
      <c r="KM145" s="410">
        <v>1</v>
      </c>
      <c r="KN145" s="410" t="s">
        <v>38</v>
      </c>
      <c r="KO145" s="410">
        <v>1</v>
      </c>
      <c r="KP145" s="410">
        <v>1</v>
      </c>
      <c r="KQ145" s="410" t="s">
        <v>38</v>
      </c>
      <c r="KR145" s="410">
        <v>1</v>
      </c>
      <c r="KS145" s="410" t="s">
        <v>38</v>
      </c>
      <c r="KT145" s="426" t="s">
        <v>38</v>
      </c>
    </row>
    <row r="146" spans="2:306" ht="18.75" customHeight="1">
      <c r="B146" s="349"/>
      <c r="C146" s="357"/>
      <c r="D146" s="356"/>
      <c r="E146" s="362"/>
      <c r="F146" s="366" t="s">
        <v>17</v>
      </c>
      <c r="G146" s="370">
        <f t="shared" si="32"/>
        <v>11</v>
      </c>
      <c r="H146" s="370">
        <v>0</v>
      </c>
      <c r="I146" s="370">
        <v>0</v>
      </c>
      <c r="J146" s="370">
        <v>0</v>
      </c>
      <c r="K146" s="370">
        <v>0</v>
      </c>
      <c r="L146" s="370">
        <v>0</v>
      </c>
      <c r="M146" s="370">
        <v>0</v>
      </c>
      <c r="N146" s="370">
        <v>0</v>
      </c>
      <c r="O146" s="370">
        <v>0</v>
      </c>
      <c r="P146" s="370">
        <v>0</v>
      </c>
      <c r="Q146" s="370">
        <v>0</v>
      </c>
      <c r="R146" s="370">
        <v>0</v>
      </c>
      <c r="S146" s="370">
        <v>0</v>
      </c>
      <c r="T146" s="370">
        <v>0</v>
      </c>
      <c r="U146" s="370">
        <v>0</v>
      </c>
      <c r="V146" s="370">
        <v>0</v>
      </c>
      <c r="W146" s="370">
        <v>1</v>
      </c>
      <c r="X146" s="370">
        <v>0</v>
      </c>
      <c r="Y146" s="370">
        <v>0</v>
      </c>
      <c r="Z146" s="370">
        <v>0</v>
      </c>
      <c r="AA146" s="370">
        <v>1</v>
      </c>
      <c r="AB146" s="370">
        <v>1</v>
      </c>
      <c r="AC146" s="370">
        <v>1</v>
      </c>
      <c r="AD146" s="370">
        <v>5</v>
      </c>
      <c r="AE146" s="370">
        <v>0</v>
      </c>
      <c r="AF146" s="370">
        <v>2</v>
      </c>
      <c r="AG146" s="370">
        <v>0</v>
      </c>
      <c r="AJ146" s="349"/>
      <c r="AK146" s="357"/>
      <c r="AL146" s="356"/>
      <c r="AM146" s="362"/>
      <c r="AN146" s="366" t="s">
        <v>17</v>
      </c>
      <c r="AO146" s="381">
        <f t="shared" si="33"/>
        <v>20</v>
      </c>
      <c r="AP146" s="385">
        <v>0</v>
      </c>
      <c r="AQ146" s="389">
        <v>0</v>
      </c>
      <c r="AR146" s="389">
        <v>0</v>
      </c>
      <c r="AS146" s="389">
        <v>0</v>
      </c>
      <c r="AT146" s="389">
        <v>0</v>
      </c>
      <c r="AU146" s="389">
        <v>0</v>
      </c>
      <c r="AV146" s="389">
        <v>0</v>
      </c>
      <c r="AW146" s="389">
        <v>0</v>
      </c>
      <c r="AX146" s="389">
        <v>0</v>
      </c>
      <c r="AY146" s="389">
        <v>0</v>
      </c>
      <c r="AZ146" s="389">
        <v>0</v>
      </c>
      <c r="BA146" s="389">
        <v>0</v>
      </c>
      <c r="BB146" s="389">
        <v>0</v>
      </c>
      <c r="BC146" s="389">
        <v>0</v>
      </c>
      <c r="BD146" s="389">
        <v>1</v>
      </c>
      <c r="BE146" s="389">
        <v>0</v>
      </c>
      <c r="BF146" s="389">
        <v>2</v>
      </c>
      <c r="BG146" s="389">
        <v>0</v>
      </c>
      <c r="BH146" s="389">
        <v>1</v>
      </c>
      <c r="BI146" s="389">
        <v>1</v>
      </c>
      <c r="BJ146" s="389">
        <v>6</v>
      </c>
      <c r="BK146" s="389">
        <v>1</v>
      </c>
      <c r="BL146" s="389">
        <v>5</v>
      </c>
      <c r="BM146" s="389">
        <v>0</v>
      </c>
      <c r="BN146" s="389">
        <v>3</v>
      </c>
      <c r="BO146" s="381">
        <v>0</v>
      </c>
      <c r="BQ146" s="349"/>
      <c r="BR146" s="357"/>
      <c r="BS146" s="356"/>
      <c r="BT146" s="362"/>
      <c r="BU146" s="366" t="s">
        <v>17</v>
      </c>
      <c r="BV146" s="400">
        <v>11</v>
      </c>
      <c r="BW146" s="405" t="s">
        <v>38</v>
      </c>
      <c r="BX146" s="409" t="s">
        <v>38</v>
      </c>
      <c r="BY146" s="409" t="s">
        <v>38</v>
      </c>
      <c r="BZ146" s="409" t="s">
        <v>38</v>
      </c>
      <c r="CA146" s="413" t="s">
        <v>38</v>
      </c>
      <c r="CB146" s="405" t="s">
        <v>38</v>
      </c>
      <c r="CC146" s="409" t="s">
        <v>38</v>
      </c>
      <c r="CD146" s="409" t="s">
        <v>38</v>
      </c>
      <c r="CE146" s="409" t="s">
        <v>38</v>
      </c>
      <c r="CF146" s="409" t="s">
        <v>38</v>
      </c>
      <c r="CG146" s="409" t="s">
        <v>38</v>
      </c>
      <c r="CH146" s="409" t="s">
        <v>38</v>
      </c>
      <c r="CI146" s="409" t="s">
        <v>38</v>
      </c>
      <c r="CJ146" s="409" t="s">
        <v>38</v>
      </c>
      <c r="CK146" s="409" t="s">
        <v>38</v>
      </c>
      <c r="CL146" s="409" t="s">
        <v>38</v>
      </c>
      <c r="CM146" s="409" t="s">
        <v>38</v>
      </c>
      <c r="CN146" s="409" t="s">
        <v>38</v>
      </c>
      <c r="CO146" s="409">
        <v>1</v>
      </c>
      <c r="CP146" s="409" t="s">
        <v>38</v>
      </c>
      <c r="CQ146" s="409">
        <v>1</v>
      </c>
      <c r="CR146" s="409">
        <v>3</v>
      </c>
      <c r="CS146" s="409">
        <v>2</v>
      </c>
      <c r="CT146" s="409">
        <v>4</v>
      </c>
      <c r="CU146" s="409" t="s">
        <v>38</v>
      </c>
      <c r="CV146" s="409" t="s">
        <v>38</v>
      </c>
      <c r="CW146" s="425" t="s">
        <v>38</v>
      </c>
      <c r="CZ146" s="349"/>
      <c r="DA146" s="357"/>
      <c r="DB146" s="356"/>
      <c r="DC146" s="362"/>
      <c r="DD146" s="366" t="s">
        <v>17</v>
      </c>
      <c r="DE146" s="400">
        <v>23</v>
      </c>
      <c r="DF146" s="405" t="s">
        <v>38</v>
      </c>
      <c r="DG146" s="409" t="s">
        <v>38</v>
      </c>
      <c r="DH146" s="409" t="s">
        <v>38</v>
      </c>
      <c r="DI146" s="409" t="s">
        <v>38</v>
      </c>
      <c r="DJ146" s="413" t="s">
        <v>38</v>
      </c>
      <c r="DK146" s="405" t="s">
        <v>38</v>
      </c>
      <c r="DL146" s="409" t="s">
        <v>38</v>
      </c>
      <c r="DM146" s="409" t="s">
        <v>38</v>
      </c>
      <c r="DN146" s="409" t="s">
        <v>38</v>
      </c>
      <c r="DO146" s="409" t="s">
        <v>38</v>
      </c>
      <c r="DP146" s="409" t="s">
        <v>38</v>
      </c>
      <c r="DQ146" s="409" t="s">
        <v>38</v>
      </c>
      <c r="DR146" s="409" t="s">
        <v>38</v>
      </c>
      <c r="DS146" s="409" t="s">
        <v>38</v>
      </c>
      <c r="DT146" s="409" t="s">
        <v>38</v>
      </c>
      <c r="DU146" s="409">
        <v>2</v>
      </c>
      <c r="DV146" s="409" t="s">
        <v>38</v>
      </c>
      <c r="DW146" s="409">
        <v>1</v>
      </c>
      <c r="DX146" s="409">
        <v>1</v>
      </c>
      <c r="DY146" s="409">
        <v>2</v>
      </c>
      <c r="DZ146" s="409">
        <v>3</v>
      </c>
      <c r="EA146" s="409">
        <v>4</v>
      </c>
      <c r="EB146" s="409">
        <v>6</v>
      </c>
      <c r="EC146" s="409">
        <v>2</v>
      </c>
      <c r="ED146" s="409">
        <v>2</v>
      </c>
      <c r="EE146" s="409" t="s">
        <v>38</v>
      </c>
      <c r="EF146" s="425" t="s">
        <v>38</v>
      </c>
      <c r="EH146" s="349"/>
      <c r="EI146" s="357"/>
      <c r="EJ146" s="356"/>
      <c r="EK146" s="362"/>
      <c r="EL146" s="366" t="s">
        <v>17</v>
      </c>
      <c r="EM146" s="428">
        <v>21</v>
      </c>
      <c r="EN146" s="431" t="s">
        <v>38</v>
      </c>
      <c r="EO146" s="434" t="s">
        <v>38</v>
      </c>
      <c r="EP146" s="434" t="s">
        <v>38</v>
      </c>
      <c r="EQ146" s="434" t="s">
        <v>38</v>
      </c>
      <c r="ER146" s="425" t="s">
        <v>38</v>
      </c>
      <c r="ES146" s="431" t="s">
        <v>38</v>
      </c>
      <c r="ET146" s="434" t="s">
        <v>38</v>
      </c>
      <c r="EU146" s="434" t="s">
        <v>38</v>
      </c>
      <c r="EV146" s="434" t="s">
        <v>38</v>
      </c>
      <c r="EW146" s="434" t="s">
        <v>38</v>
      </c>
      <c r="EX146" s="434" t="s">
        <v>38</v>
      </c>
      <c r="EY146" s="434" t="s">
        <v>38</v>
      </c>
      <c r="EZ146" s="434" t="s">
        <v>38</v>
      </c>
      <c r="FA146" s="434" t="s">
        <v>38</v>
      </c>
      <c r="FB146" s="434" t="s">
        <v>38</v>
      </c>
      <c r="FC146" s="434">
        <v>1</v>
      </c>
      <c r="FD146" s="434" t="s">
        <v>38</v>
      </c>
      <c r="FE146" s="434" t="s">
        <v>38</v>
      </c>
      <c r="FF146" s="434">
        <v>1</v>
      </c>
      <c r="FG146" s="434">
        <v>2</v>
      </c>
      <c r="FH146" s="434">
        <v>1</v>
      </c>
      <c r="FI146" s="434">
        <v>5</v>
      </c>
      <c r="FJ146" s="434">
        <v>7</v>
      </c>
      <c r="FK146" s="434">
        <v>4</v>
      </c>
      <c r="FL146" s="434" t="s">
        <v>38</v>
      </c>
      <c r="FM146" s="434" t="s">
        <v>38</v>
      </c>
      <c r="FN146" s="425" t="s">
        <v>38</v>
      </c>
      <c r="FP146" s="349"/>
      <c r="FQ146" s="357"/>
      <c r="FR146" s="356"/>
      <c r="FS146" s="362"/>
      <c r="FT146" s="366" t="s">
        <v>17</v>
      </c>
      <c r="FU146" s="400">
        <v>15</v>
      </c>
      <c r="FV146" s="405" t="s">
        <v>38</v>
      </c>
      <c r="FW146" s="409" t="s">
        <v>38</v>
      </c>
      <c r="FX146" s="409" t="s">
        <v>38</v>
      </c>
      <c r="FY146" s="409" t="s">
        <v>38</v>
      </c>
      <c r="FZ146" s="413" t="s">
        <v>38</v>
      </c>
      <c r="GA146" s="405" t="s">
        <v>38</v>
      </c>
      <c r="GB146" s="409" t="s">
        <v>38</v>
      </c>
      <c r="GC146" s="409" t="s">
        <v>38</v>
      </c>
      <c r="GD146" s="409" t="s">
        <v>38</v>
      </c>
      <c r="GE146" s="409" t="s">
        <v>38</v>
      </c>
      <c r="GF146" s="409" t="s">
        <v>38</v>
      </c>
      <c r="GG146" s="409" t="s">
        <v>38</v>
      </c>
      <c r="GH146" s="409" t="s">
        <v>38</v>
      </c>
      <c r="GI146" s="409" t="s">
        <v>38</v>
      </c>
      <c r="GJ146" s="409" t="s">
        <v>38</v>
      </c>
      <c r="GK146" s="409" t="s">
        <v>38</v>
      </c>
      <c r="GL146" s="409" t="s">
        <v>38</v>
      </c>
      <c r="GM146" s="409">
        <v>1</v>
      </c>
      <c r="GN146" s="409">
        <v>1</v>
      </c>
      <c r="GO146" s="409">
        <v>2</v>
      </c>
      <c r="GP146" s="409">
        <v>1</v>
      </c>
      <c r="GQ146" s="409">
        <v>4</v>
      </c>
      <c r="GR146" s="409">
        <v>4</v>
      </c>
      <c r="GS146" s="409">
        <v>2</v>
      </c>
      <c r="GT146" s="409" t="s">
        <v>38</v>
      </c>
      <c r="GU146" s="409" t="s">
        <v>38</v>
      </c>
      <c r="GV146" s="425" t="s">
        <v>38</v>
      </c>
      <c r="GX146" s="349"/>
      <c r="GY146" s="357"/>
      <c r="GZ146" s="356"/>
      <c r="HA146" s="362"/>
      <c r="HB146" s="366" t="s">
        <v>17</v>
      </c>
      <c r="HC146" s="400">
        <v>23</v>
      </c>
      <c r="HD146" s="405" t="s">
        <v>38</v>
      </c>
      <c r="HE146" s="409" t="s">
        <v>38</v>
      </c>
      <c r="HF146" s="409" t="s">
        <v>38</v>
      </c>
      <c r="HG146" s="409" t="s">
        <v>38</v>
      </c>
      <c r="HH146" s="413" t="s">
        <v>38</v>
      </c>
      <c r="HI146" s="417" t="s">
        <v>38</v>
      </c>
      <c r="HJ146" s="409" t="s">
        <v>38</v>
      </c>
      <c r="HK146" s="409" t="s">
        <v>38</v>
      </c>
      <c r="HL146" s="409" t="s">
        <v>38</v>
      </c>
      <c r="HM146" s="409" t="s">
        <v>38</v>
      </c>
      <c r="HN146" s="409" t="s">
        <v>38</v>
      </c>
      <c r="HO146" s="409" t="s">
        <v>38</v>
      </c>
      <c r="HP146" s="409" t="s">
        <v>38</v>
      </c>
      <c r="HQ146" s="409" t="s">
        <v>38</v>
      </c>
      <c r="HR146" s="409" t="s">
        <v>38</v>
      </c>
      <c r="HS146" s="409" t="s">
        <v>38</v>
      </c>
      <c r="HT146" s="409" t="s">
        <v>38</v>
      </c>
      <c r="HU146" s="409">
        <v>2</v>
      </c>
      <c r="HV146" s="409">
        <v>3</v>
      </c>
      <c r="HW146" s="409">
        <v>5</v>
      </c>
      <c r="HX146" s="409">
        <v>4</v>
      </c>
      <c r="HY146" s="409">
        <v>5</v>
      </c>
      <c r="HZ146" s="409">
        <v>2</v>
      </c>
      <c r="IA146" s="409">
        <v>1</v>
      </c>
      <c r="IB146" s="409">
        <v>1</v>
      </c>
      <c r="IC146" s="409" t="s">
        <v>38</v>
      </c>
      <c r="ID146" s="425" t="s">
        <v>38</v>
      </c>
      <c r="IF146" s="349"/>
      <c r="IG146" s="357"/>
      <c r="IH146" s="356"/>
      <c r="II146" s="362"/>
      <c r="IJ146" s="366" t="s">
        <v>17</v>
      </c>
      <c r="IK146" s="400">
        <v>20</v>
      </c>
      <c r="IL146" s="405" t="s">
        <v>38</v>
      </c>
      <c r="IM146" s="409" t="s">
        <v>38</v>
      </c>
      <c r="IN146" s="409" t="s">
        <v>38</v>
      </c>
      <c r="IO146" s="409" t="s">
        <v>38</v>
      </c>
      <c r="IP146" s="413" t="s">
        <v>38</v>
      </c>
      <c r="IQ146" s="417" t="s">
        <v>38</v>
      </c>
      <c r="IR146" s="409" t="s">
        <v>38</v>
      </c>
      <c r="IS146" s="409" t="s">
        <v>38</v>
      </c>
      <c r="IT146" s="409" t="s">
        <v>38</v>
      </c>
      <c r="IU146" s="409" t="s">
        <v>38</v>
      </c>
      <c r="IV146" s="409" t="s">
        <v>38</v>
      </c>
      <c r="IW146" s="409" t="s">
        <v>38</v>
      </c>
      <c r="IX146" s="409" t="s">
        <v>38</v>
      </c>
      <c r="IY146" s="409" t="s">
        <v>38</v>
      </c>
      <c r="IZ146" s="409">
        <v>1</v>
      </c>
      <c r="JA146" s="409">
        <v>2</v>
      </c>
      <c r="JB146" s="409">
        <v>1</v>
      </c>
      <c r="JC146" s="409">
        <v>3</v>
      </c>
      <c r="JD146" s="409">
        <v>2</v>
      </c>
      <c r="JE146" s="409">
        <v>1</v>
      </c>
      <c r="JF146" s="409">
        <v>3</v>
      </c>
      <c r="JG146" s="409">
        <v>2</v>
      </c>
      <c r="JH146" s="409">
        <v>1</v>
      </c>
      <c r="JI146" s="409">
        <v>2</v>
      </c>
      <c r="JJ146" s="409">
        <v>1</v>
      </c>
      <c r="JK146" s="409">
        <v>1</v>
      </c>
      <c r="JL146" s="425" t="s">
        <v>38</v>
      </c>
      <c r="JN146" s="349"/>
      <c r="JO146" s="357"/>
      <c r="JP146" s="356"/>
      <c r="JQ146" s="362"/>
      <c r="JR146" s="366" t="s">
        <v>17</v>
      </c>
      <c r="JS146" s="400">
        <v>24</v>
      </c>
      <c r="JT146" s="405" t="s">
        <v>38</v>
      </c>
      <c r="JU146" s="409" t="s">
        <v>38</v>
      </c>
      <c r="JV146" s="409" t="s">
        <v>38</v>
      </c>
      <c r="JW146" s="409" t="s">
        <v>38</v>
      </c>
      <c r="JX146" s="413" t="s">
        <v>38</v>
      </c>
      <c r="JY146" s="417" t="s">
        <v>38</v>
      </c>
      <c r="JZ146" s="409" t="s">
        <v>38</v>
      </c>
      <c r="KA146" s="409" t="s">
        <v>38</v>
      </c>
      <c r="KB146" s="409" t="s">
        <v>38</v>
      </c>
      <c r="KC146" s="409" t="s">
        <v>38</v>
      </c>
      <c r="KD146" s="409" t="s">
        <v>38</v>
      </c>
      <c r="KE146" s="409" t="s">
        <v>38</v>
      </c>
      <c r="KF146" s="409" t="s">
        <v>38</v>
      </c>
      <c r="KG146" s="409" t="s">
        <v>38</v>
      </c>
      <c r="KH146" s="409" t="s">
        <v>38</v>
      </c>
      <c r="KI146" s="409">
        <v>1</v>
      </c>
      <c r="KJ146" s="409">
        <v>1</v>
      </c>
      <c r="KK146" s="409" t="s">
        <v>38</v>
      </c>
      <c r="KL146" s="409">
        <v>1</v>
      </c>
      <c r="KM146" s="409">
        <v>4</v>
      </c>
      <c r="KN146" s="409">
        <v>4</v>
      </c>
      <c r="KO146" s="409">
        <v>4</v>
      </c>
      <c r="KP146" s="409">
        <v>6</v>
      </c>
      <c r="KQ146" s="409" t="s">
        <v>38</v>
      </c>
      <c r="KR146" s="409">
        <v>3</v>
      </c>
      <c r="KS146" s="409" t="s">
        <v>38</v>
      </c>
      <c r="KT146" s="425" t="s">
        <v>38</v>
      </c>
    </row>
    <row r="147" spans="2:306" ht="18.75" customHeight="1">
      <c r="B147" s="349"/>
      <c r="C147" s="357"/>
      <c r="D147" s="356">
        <v>9302</v>
      </c>
      <c r="E147" s="362" t="s">
        <v>406</v>
      </c>
      <c r="F147" s="365" t="s">
        <v>136</v>
      </c>
      <c r="G147" s="369">
        <f t="shared" si="32"/>
        <v>37</v>
      </c>
      <c r="H147" s="369">
        <v>0</v>
      </c>
      <c r="I147" s="369">
        <v>0</v>
      </c>
      <c r="J147" s="369">
        <v>0</v>
      </c>
      <c r="K147" s="369">
        <v>0</v>
      </c>
      <c r="L147" s="369">
        <v>0</v>
      </c>
      <c r="M147" s="369">
        <v>0</v>
      </c>
      <c r="N147" s="369">
        <v>0</v>
      </c>
      <c r="O147" s="369">
        <v>0</v>
      </c>
      <c r="P147" s="369">
        <v>0</v>
      </c>
      <c r="Q147" s="369">
        <v>0</v>
      </c>
      <c r="R147" s="369">
        <v>0</v>
      </c>
      <c r="S147" s="369">
        <v>0</v>
      </c>
      <c r="T147" s="369">
        <v>0</v>
      </c>
      <c r="U147" s="369">
        <v>0</v>
      </c>
      <c r="V147" s="369">
        <v>1</v>
      </c>
      <c r="W147" s="369">
        <v>0</v>
      </c>
      <c r="X147" s="369">
        <v>2</v>
      </c>
      <c r="Y147" s="369">
        <v>1</v>
      </c>
      <c r="Z147" s="369">
        <v>3</v>
      </c>
      <c r="AA147" s="369">
        <v>4</v>
      </c>
      <c r="AB147" s="369">
        <v>6</v>
      </c>
      <c r="AC147" s="369">
        <v>8</v>
      </c>
      <c r="AD147" s="369">
        <v>8</v>
      </c>
      <c r="AE147" s="369">
        <v>2</v>
      </c>
      <c r="AF147" s="369">
        <v>2</v>
      </c>
      <c r="AG147" s="369">
        <v>0</v>
      </c>
      <c r="AJ147" s="349"/>
      <c r="AK147" s="357"/>
      <c r="AL147" s="356">
        <v>9302</v>
      </c>
      <c r="AM147" s="362" t="s">
        <v>406</v>
      </c>
      <c r="AN147" s="365" t="s">
        <v>136</v>
      </c>
      <c r="AO147" s="380">
        <f t="shared" si="33"/>
        <v>31</v>
      </c>
      <c r="AP147" s="384">
        <v>0</v>
      </c>
      <c r="AQ147" s="388">
        <v>0</v>
      </c>
      <c r="AR147" s="388">
        <v>0</v>
      </c>
      <c r="AS147" s="388">
        <v>0</v>
      </c>
      <c r="AT147" s="388">
        <v>0</v>
      </c>
      <c r="AU147" s="388">
        <v>0</v>
      </c>
      <c r="AV147" s="388">
        <v>0</v>
      </c>
      <c r="AW147" s="388">
        <v>0</v>
      </c>
      <c r="AX147" s="388">
        <v>0</v>
      </c>
      <c r="AY147" s="388">
        <v>0</v>
      </c>
      <c r="AZ147" s="388">
        <v>0</v>
      </c>
      <c r="BA147" s="388">
        <v>0</v>
      </c>
      <c r="BB147" s="388">
        <v>0</v>
      </c>
      <c r="BC147" s="388">
        <v>1</v>
      </c>
      <c r="BD147" s="388">
        <v>1</v>
      </c>
      <c r="BE147" s="388">
        <v>1</v>
      </c>
      <c r="BF147" s="388">
        <v>0</v>
      </c>
      <c r="BG147" s="388">
        <v>3</v>
      </c>
      <c r="BH147" s="388">
        <v>3</v>
      </c>
      <c r="BI147" s="388">
        <v>5</v>
      </c>
      <c r="BJ147" s="388">
        <v>8</v>
      </c>
      <c r="BK147" s="388">
        <v>4</v>
      </c>
      <c r="BL147" s="388">
        <v>3</v>
      </c>
      <c r="BM147" s="388">
        <v>2</v>
      </c>
      <c r="BN147" s="388">
        <v>0</v>
      </c>
      <c r="BO147" s="380">
        <v>0</v>
      </c>
      <c r="BQ147" s="349"/>
      <c r="BR147" s="357"/>
      <c r="BS147" s="356">
        <v>9302</v>
      </c>
      <c r="BT147" s="362" t="s">
        <v>406</v>
      </c>
      <c r="BU147" s="365" t="s">
        <v>136</v>
      </c>
      <c r="BV147" s="399">
        <v>35</v>
      </c>
      <c r="BW147" s="406" t="s">
        <v>38</v>
      </c>
      <c r="BX147" s="410" t="s">
        <v>38</v>
      </c>
      <c r="BY147" s="410" t="s">
        <v>38</v>
      </c>
      <c r="BZ147" s="410" t="s">
        <v>38</v>
      </c>
      <c r="CA147" s="414" t="s">
        <v>38</v>
      </c>
      <c r="CB147" s="406" t="s">
        <v>38</v>
      </c>
      <c r="CC147" s="410" t="s">
        <v>38</v>
      </c>
      <c r="CD147" s="410" t="s">
        <v>38</v>
      </c>
      <c r="CE147" s="410" t="s">
        <v>38</v>
      </c>
      <c r="CF147" s="410" t="s">
        <v>38</v>
      </c>
      <c r="CG147" s="410" t="s">
        <v>38</v>
      </c>
      <c r="CH147" s="410" t="s">
        <v>38</v>
      </c>
      <c r="CI147" s="410" t="s">
        <v>38</v>
      </c>
      <c r="CJ147" s="410" t="s">
        <v>38</v>
      </c>
      <c r="CK147" s="410" t="s">
        <v>38</v>
      </c>
      <c r="CL147" s="410">
        <v>2</v>
      </c>
      <c r="CM147" s="410">
        <v>3</v>
      </c>
      <c r="CN147" s="410">
        <v>2</v>
      </c>
      <c r="CO147" s="410">
        <v>2</v>
      </c>
      <c r="CP147" s="410">
        <v>8</v>
      </c>
      <c r="CQ147" s="410">
        <v>3</v>
      </c>
      <c r="CR147" s="410">
        <v>7</v>
      </c>
      <c r="CS147" s="410">
        <v>3</v>
      </c>
      <c r="CT147" s="410">
        <v>5</v>
      </c>
      <c r="CU147" s="410" t="s">
        <v>38</v>
      </c>
      <c r="CV147" s="410" t="s">
        <v>38</v>
      </c>
      <c r="CW147" s="426" t="s">
        <v>38</v>
      </c>
      <c r="CZ147" s="349"/>
      <c r="DA147" s="357"/>
      <c r="DB147" s="356">
        <v>9302</v>
      </c>
      <c r="DC147" s="362" t="s">
        <v>406</v>
      </c>
      <c r="DD147" s="365" t="s">
        <v>136</v>
      </c>
      <c r="DE147" s="399">
        <v>33</v>
      </c>
      <c r="DF147" s="406" t="s">
        <v>38</v>
      </c>
      <c r="DG147" s="410" t="s">
        <v>38</v>
      </c>
      <c r="DH147" s="410" t="s">
        <v>38</v>
      </c>
      <c r="DI147" s="410" t="s">
        <v>38</v>
      </c>
      <c r="DJ147" s="414" t="s">
        <v>38</v>
      </c>
      <c r="DK147" s="406" t="s">
        <v>38</v>
      </c>
      <c r="DL147" s="410" t="s">
        <v>38</v>
      </c>
      <c r="DM147" s="410" t="s">
        <v>38</v>
      </c>
      <c r="DN147" s="410" t="s">
        <v>38</v>
      </c>
      <c r="DO147" s="410" t="s">
        <v>38</v>
      </c>
      <c r="DP147" s="410" t="s">
        <v>38</v>
      </c>
      <c r="DQ147" s="410" t="s">
        <v>38</v>
      </c>
      <c r="DR147" s="410" t="s">
        <v>38</v>
      </c>
      <c r="DS147" s="410" t="s">
        <v>38</v>
      </c>
      <c r="DT147" s="410">
        <v>2</v>
      </c>
      <c r="DU147" s="410">
        <v>1</v>
      </c>
      <c r="DV147" s="410" t="s">
        <v>38</v>
      </c>
      <c r="DW147" s="410">
        <v>2</v>
      </c>
      <c r="DX147" s="410">
        <v>1</v>
      </c>
      <c r="DY147" s="410">
        <v>2</v>
      </c>
      <c r="DZ147" s="410">
        <v>7</v>
      </c>
      <c r="EA147" s="410">
        <v>4</v>
      </c>
      <c r="EB147" s="410">
        <v>10</v>
      </c>
      <c r="EC147" s="410">
        <v>3</v>
      </c>
      <c r="ED147" s="410">
        <v>1</v>
      </c>
      <c r="EE147" s="410" t="s">
        <v>38</v>
      </c>
      <c r="EF147" s="426" t="s">
        <v>38</v>
      </c>
      <c r="EH147" s="349"/>
      <c r="EI147" s="357"/>
      <c r="EJ147" s="356">
        <v>9302</v>
      </c>
      <c r="EK147" s="362" t="s">
        <v>406</v>
      </c>
      <c r="EL147" s="365" t="s">
        <v>136</v>
      </c>
      <c r="EM147" s="429">
        <v>36</v>
      </c>
      <c r="EN147" s="432" t="s">
        <v>38</v>
      </c>
      <c r="EO147" s="435" t="s">
        <v>38</v>
      </c>
      <c r="EP147" s="435" t="s">
        <v>38</v>
      </c>
      <c r="EQ147" s="435" t="s">
        <v>38</v>
      </c>
      <c r="ER147" s="426" t="s">
        <v>38</v>
      </c>
      <c r="ES147" s="432" t="s">
        <v>38</v>
      </c>
      <c r="ET147" s="435" t="s">
        <v>38</v>
      </c>
      <c r="EU147" s="435" t="s">
        <v>38</v>
      </c>
      <c r="EV147" s="435" t="s">
        <v>38</v>
      </c>
      <c r="EW147" s="435" t="s">
        <v>38</v>
      </c>
      <c r="EX147" s="435" t="s">
        <v>38</v>
      </c>
      <c r="EY147" s="435" t="s">
        <v>38</v>
      </c>
      <c r="EZ147" s="435" t="s">
        <v>38</v>
      </c>
      <c r="FA147" s="435">
        <v>1</v>
      </c>
      <c r="FB147" s="435" t="s">
        <v>38</v>
      </c>
      <c r="FC147" s="435">
        <v>2</v>
      </c>
      <c r="FD147" s="435">
        <v>3</v>
      </c>
      <c r="FE147" s="435">
        <v>1</v>
      </c>
      <c r="FF147" s="435">
        <v>8</v>
      </c>
      <c r="FG147" s="435">
        <v>4</v>
      </c>
      <c r="FH147" s="435">
        <v>4</v>
      </c>
      <c r="FI147" s="435">
        <v>4</v>
      </c>
      <c r="FJ147" s="435">
        <v>4</v>
      </c>
      <c r="FK147" s="435">
        <v>5</v>
      </c>
      <c r="FL147" s="435" t="s">
        <v>38</v>
      </c>
      <c r="FM147" s="435" t="s">
        <v>38</v>
      </c>
      <c r="FN147" s="426" t="s">
        <v>38</v>
      </c>
      <c r="FP147" s="349"/>
      <c r="FQ147" s="357"/>
      <c r="FR147" s="356">
        <v>9302</v>
      </c>
      <c r="FS147" s="362" t="s">
        <v>406</v>
      </c>
      <c r="FT147" s="365" t="s">
        <v>136</v>
      </c>
      <c r="FU147" s="399">
        <v>43</v>
      </c>
      <c r="FV147" s="406" t="s">
        <v>38</v>
      </c>
      <c r="FW147" s="410" t="s">
        <v>38</v>
      </c>
      <c r="FX147" s="410" t="s">
        <v>38</v>
      </c>
      <c r="FY147" s="410" t="s">
        <v>38</v>
      </c>
      <c r="FZ147" s="414" t="s">
        <v>38</v>
      </c>
      <c r="GA147" s="406" t="s">
        <v>38</v>
      </c>
      <c r="GB147" s="410" t="s">
        <v>38</v>
      </c>
      <c r="GC147" s="410" t="s">
        <v>38</v>
      </c>
      <c r="GD147" s="410" t="s">
        <v>38</v>
      </c>
      <c r="GE147" s="410" t="s">
        <v>38</v>
      </c>
      <c r="GF147" s="410" t="s">
        <v>38</v>
      </c>
      <c r="GG147" s="410" t="s">
        <v>38</v>
      </c>
      <c r="GH147" s="410">
        <v>3</v>
      </c>
      <c r="GI147" s="410" t="s">
        <v>38</v>
      </c>
      <c r="GJ147" s="410">
        <v>2</v>
      </c>
      <c r="GK147" s="410">
        <v>1</v>
      </c>
      <c r="GL147" s="410">
        <v>2</v>
      </c>
      <c r="GM147" s="410">
        <v>2</v>
      </c>
      <c r="GN147" s="410">
        <v>3</v>
      </c>
      <c r="GO147" s="410">
        <v>2</v>
      </c>
      <c r="GP147" s="410">
        <v>8</v>
      </c>
      <c r="GQ147" s="410">
        <v>11</v>
      </c>
      <c r="GR147" s="410">
        <v>7</v>
      </c>
      <c r="GS147" s="410">
        <v>2</v>
      </c>
      <c r="GT147" s="410" t="s">
        <v>38</v>
      </c>
      <c r="GU147" s="410" t="s">
        <v>38</v>
      </c>
      <c r="GV147" s="426" t="s">
        <v>38</v>
      </c>
      <c r="GX147" s="349"/>
      <c r="GY147" s="357"/>
      <c r="GZ147" s="356">
        <v>9302</v>
      </c>
      <c r="HA147" s="362" t="s">
        <v>406</v>
      </c>
      <c r="HB147" s="365" t="s">
        <v>136</v>
      </c>
      <c r="HC147" s="399">
        <v>46</v>
      </c>
      <c r="HD147" s="406" t="s">
        <v>38</v>
      </c>
      <c r="HE147" s="410" t="s">
        <v>38</v>
      </c>
      <c r="HF147" s="410" t="s">
        <v>38</v>
      </c>
      <c r="HG147" s="410" t="s">
        <v>38</v>
      </c>
      <c r="HH147" s="414" t="s">
        <v>38</v>
      </c>
      <c r="HI147" s="418" t="s">
        <v>38</v>
      </c>
      <c r="HJ147" s="410" t="s">
        <v>38</v>
      </c>
      <c r="HK147" s="410" t="s">
        <v>38</v>
      </c>
      <c r="HL147" s="410" t="s">
        <v>38</v>
      </c>
      <c r="HM147" s="410" t="s">
        <v>38</v>
      </c>
      <c r="HN147" s="410" t="s">
        <v>38</v>
      </c>
      <c r="HO147" s="410" t="s">
        <v>38</v>
      </c>
      <c r="HP147" s="410" t="s">
        <v>38</v>
      </c>
      <c r="HQ147" s="410">
        <v>1</v>
      </c>
      <c r="HR147" s="410" t="s">
        <v>38</v>
      </c>
      <c r="HS147" s="410">
        <v>1</v>
      </c>
      <c r="HT147" s="410">
        <v>2</v>
      </c>
      <c r="HU147" s="410">
        <v>5</v>
      </c>
      <c r="HV147" s="410">
        <v>6</v>
      </c>
      <c r="HW147" s="410">
        <v>5</v>
      </c>
      <c r="HX147" s="410">
        <v>4</v>
      </c>
      <c r="HY147" s="410">
        <v>10</v>
      </c>
      <c r="HZ147" s="410">
        <v>6</v>
      </c>
      <c r="IA147" s="410">
        <v>4</v>
      </c>
      <c r="IB147" s="410">
        <v>2</v>
      </c>
      <c r="IC147" s="410" t="s">
        <v>38</v>
      </c>
      <c r="ID147" s="426" t="s">
        <v>38</v>
      </c>
      <c r="IF147" s="349"/>
      <c r="IG147" s="357"/>
      <c r="IH147" s="356">
        <v>9302</v>
      </c>
      <c r="II147" s="362" t="s">
        <v>406</v>
      </c>
      <c r="IJ147" s="365" t="s">
        <v>136</v>
      </c>
      <c r="IK147" s="399">
        <v>28</v>
      </c>
      <c r="IL147" s="406" t="s">
        <v>38</v>
      </c>
      <c r="IM147" s="410" t="s">
        <v>38</v>
      </c>
      <c r="IN147" s="410" t="s">
        <v>38</v>
      </c>
      <c r="IO147" s="410" t="s">
        <v>38</v>
      </c>
      <c r="IP147" s="414" t="s">
        <v>38</v>
      </c>
      <c r="IQ147" s="418" t="s">
        <v>38</v>
      </c>
      <c r="IR147" s="410" t="s">
        <v>38</v>
      </c>
      <c r="IS147" s="410" t="s">
        <v>38</v>
      </c>
      <c r="IT147" s="410" t="s">
        <v>38</v>
      </c>
      <c r="IU147" s="410" t="s">
        <v>38</v>
      </c>
      <c r="IV147" s="410" t="s">
        <v>38</v>
      </c>
      <c r="IW147" s="410" t="s">
        <v>38</v>
      </c>
      <c r="IX147" s="410">
        <v>1</v>
      </c>
      <c r="IY147" s="410" t="s">
        <v>38</v>
      </c>
      <c r="IZ147" s="410">
        <v>1</v>
      </c>
      <c r="JA147" s="410">
        <v>1</v>
      </c>
      <c r="JB147" s="410" t="s">
        <v>38</v>
      </c>
      <c r="JC147" s="410">
        <v>2</v>
      </c>
      <c r="JD147" s="410">
        <v>4</v>
      </c>
      <c r="JE147" s="410">
        <v>4</v>
      </c>
      <c r="JF147" s="410">
        <v>4</v>
      </c>
      <c r="JG147" s="410">
        <v>4</v>
      </c>
      <c r="JH147" s="410">
        <v>5</v>
      </c>
      <c r="JI147" s="410">
        <v>2</v>
      </c>
      <c r="JJ147" s="410" t="s">
        <v>38</v>
      </c>
      <c r="JK147" s="410" t="s">
        <v>38</v>
      </c>
      <c r="JL147" s="426" t="s">
        <v>38</v>
      </c>
      <c r="JN147" s="349"/>
      <c r="JO147" s="357"/>
      <c r="JP147" s="356">
        <v>9302</v>
      </c>
      <c r="JQ147" s="362" t="s">
        <v>406</v>
      </c>
      <c r="JR147" s="365" t="s">
        <v>136</v>
      </c>
      <c r="JS147" s="399">
        <v>48</v>
      </c>
      <c r="JT147" s="406" t="s">
        <v>38</v>
      </c>
      <c r="JU147" s="410" t="s">
        <v>38</v>
      </c>
      <c r="JV147" s="410" t="s">
        <v>38</v>
      </c>
      <c r="JW147" s="410" t="s">
        <v>38</v>
      </c>
      <c r="JX147" s="414" t="s">
        <v>38</v>
      </c>
      <c r="JY147" s="418" t="s">
        <v>38</v>
      </c>
      <c r="JZ147" s="410" t="s">
        <v>38</v>
      </c>
      <c r="KA147" s="410" t="s">
        <v>38</v>
      </c>
      <c r="KB147" s="410" t="s">
        <v>38</v>
      </c>
      <c r="KC147" s="410" t="s">
        <v>38</v>
      </c>
      <c r="KD147" s="410" t="s">
        <v>38</v>
      </c>
      <c r="KE147" s="410" t="s">
        <v>38</v>
      </c>
      <c r="KF147" s="410" t="s">
        <v>38</v>
      </c>
      <c r="KG147" s="410" t="s">
        <v>38</v>
      </c>
      <c r="KH147" s="410" t="s">
        <v>38</v>
      </c>
      <c r="KI147" s="410">
        <v>3</v>
      </c>
      <c r="KJ147" s="410">
        <v>1</v>
      </c>
      <c r="KK147" s="410">
        <v>9</v>
      </c>
      <c r="KL147" s="410">
        <v>4</v>
      </c>
      <c r="KM147" s="410">
        <v>8</v>
      </c>
      <c r="KN147" s="410">
        <v>7</v>
      </c>
      <c r="KO147" s="410">
        <v>8</v>
      </c>
      <c r="KP147" s="410">
        <v>6</v>
      </c>
      <c r="KQ147" s="410">
        <v>2</v>
      </c>
      <c r="KR147" s="410" t="s">
        <v>38</v>
      </c>
      <c r="KS147" s="410" t="s">
        <v>38</v>
      </c>
      <c r="KT147" s="426" t="s">
        <v>38</v>
      </c>
    </row>
    <row r="148" spans="2:306" ht="18.75" customHeight="1">
      <c r="B148" s="349"/>
      <c r="C148" s="357"/>
      <c r="D148" s="356"/>
      <c r="E148" s="362"/>
      <c r="F148" s="366" t="s">
        <v>17</v>
      </c>
      <c r="G148" s="370">
        <f t="shared" si="32"/>
        <v>36</v>
      </c>
      <c r="H148" s="370">
        <v>0</v>
      </c>
      <c r="I148" s="370">
        <v>0</v>
      </c>
      <c r="J148" s="370">
        <v>0</v>
      </c>
      <c r="K148" s="370">
        <v>0</v>
      </c>
      <c r="L148" s="370">
        <v>0</v>
      </c>
      <c r="M148" s="370">
        <v>0</v>
      </c>
      <c r="N148" s="370">
        <v>0</v>
      </c>
      <c r="O148" s="370">
        <v>0</v>
      </c>
      <c r="P148" s="370">
        <v>0</v>
      </c>
      <c r="Q148" s="370">
        <v>0</v>
      </c>
      <c r="R148" s="370">
        <v>0</v>
      </c>
      <c r="S148" s="370">
        <v>0</v>
      </c>
      <c r="T148" s="370">
        <v>1</v>
      </c>
      <c r="U148" s="370">
        <v>0</v>
      </c>
      <c r="V148" s="370">
        <v>1</v>
      </c>
      <c r="W148" s="370">
        <v>0</v>
      </c>
      <c r="X148" s="370">
        <v>1</v>
      </c>
      <c r="Y148" s="370">
        <v>0</v>
      </c>
      <c r="Z148" s="370">
        <v>0</v>
      </c>
      <c r="AA148" s="370">
        <v>4</v>
      </c>
      <c r="AB148" s="370">
        <v>1</v>
      </c>
      <c r="AC148" s="370">
        <v>8</v>
      </c>
      <c r="AD148" s="370">
        <v>6</v>
      </c>
      <c r="AE148" s="370">
        <v>8</v>
      </c>
      <c r="AF148" s="370">
        <v>6</v>
      </c>
      <c r="AG148" s="370">
        <v>0</v>
      </c>
      <c r="AJ148" s="349"/>
      <c r="AK148" s="357"/>
      <c r="AL148" s="356"/>
      <c r="AM148" s="362"/>
      <c r="AN148" s="366" t="s">
        <v>17</v>
      </c>
      <c r="AO148" s="381">
        <f t="shared" si="33"/>
        <v>44</v>
      </c>
      <c r="AP148" s="385">
        <v>0</v>
      </c>
      <c r="AQ148" s="389">
        <v>0</v>
      </c>
      <c r="AR148" s="389">
        <v>0</v>
      </c>
      <c r="AS148" s="389">
        <v>0</v>
      </c>
      <c r="AT148" s="389">
        <v>0</v>
      </c>
      <c r="AU148" s="389">
        <v>0</v>
      </c>
      <c r="AV148" s="389">
        <v>0</v>
      </c>
      <c r="AW148" s="389">
        <v>0</v>
      </c>
      <c r="AX148" s="389">
        <v>0</v>
      </c>
      <c r="AY148" s="389">
        <v>0</v>
      </c>
      <c r="AZ148" s="389">
        <v>0</v>
      </c>
      <c r="BA148" s="389">
        <v>0</v>
      </c>
      <c r="BB148" s="389">
        <v>0</v>
      </c>
      <c r="BC148" s="389">
        <v>0</v>
      </c>
      <c r="BD148" s="389">
        <v>0</v>
      </c>
      <c r="BE148" s="389">
        <v>1</v>
      </c>
      <c r="BF148" s="389">
        <v>0</v>
      </c>
      <c r="BG148" s="389">
        <v>2</v>
      </c>
      <c r="BH148" s="389">
        <v>3</v>
      </c>
      <c r="BI148" s="389">
        <v>4</v>
      </c>
      <c r="BJ148" s="389">
        <v>2</v>
      </c>
      <c r="BK148" s="389">
        <v>6</v>
      </c>
      <c r="BL148" s="389">
        <v>11</v>
      </c>
      <c r="BM148" s="389">
        <v>9</v>
      </c>
      <c r="BN148" s="389">
        <v>6</v>
      </c>
      <c r="BO148" s="381">
        <v>0</v>
      </c>
      <c r="BQ148" s="349"/>
      <c r="BR148" s="357"/>
      <c r="BS148" s="356"/>
      <c r="BT148" s="362"/>
      <c r="BU148" s="366" t="s">
        <v>17</v>
      </c>
      <c r="BV148" s="400">
        <v>33</v>
      </c>
      <c r="BW148" s="405" t="s">
        <v>38</v>
      </c>
      <c r="BX148" s="409" t="s">
        <v>38</v>
      </c>
      <c r="BY148" s="409" t="s">
        <v>38</v>
      </c>
      <c r="BZ148" s="409" t="s">
        <v>38</v>
      </c>
      <c r="CA148" s="413" t="s">
        <v>38</v>
      </c>
      <c r="CB148" s="405" t="s">
        <v>38</v>
      </c>
      <c r="CC148" s="409" t="s">
        <v>38</v>
      </c>
      <c r="CD148" s="409" t="s">
        <v>38</v>
      </c>
      <c r="CE148" s="409" t="s">
        <v>38</v>
      </c>
      <c r="CF148" s="409" t="s">
        <v>38</v>
      </c>
      <c r="CG148" s="409" t="s">
        <v>38</v>
      </c>
      <c r="CH148" s="409" t="s">
        <v>38</v>
      </c>
      <c r="CI148" s="409" t="s">
        <v>38</v>
      </c>
      <c r="CJ148" s="409" t="s">
        <v>38</v>
      </c>
      <c r="CK148" s="409" t="s">
        <v>38</v>
      </c>
      <c r="CL148" s="409">
        <v>1</v>
      </c>
      <c r="CM148" s="409" t="s">
        <v>38</v>
      </c>
      <c r="CN148" s="409">
        <v>1</v>
      </c>
      <c r="CO148" s="409">
        <v>1</v>
      </c>
      <c r="CP148" s="409">
        <v>1</v>
      </c>
      <c r="CQ148" s="409">
        <v>5</v>
      </c>
      <c r="CR148" s="409">
        <v>3</v>
      </c>
      <c r="CS148" s="409">
        <v>9</v>
      </c>
      <c r="CT148" s="409">
        <v>9</v>
      </c>
      <c r="CU148" s="409">
        <v>3</v>
      </c>
      <c r="CV148" s="409" t="s">
        <v>38</v>
      </c>
      <c r="CW148" s="425" t="s">
        <v>38</v>
      </c>
      <c r="CZ148" s="349"/>
      <c r="DA148" s="357"/>
      <c r="DB148" s="356"/>
      <c r="DC148" s="362"/>
      <c r="DD148" s="366" t="s">
        <v>17</v>
      </c>
      <c r="DE148" s="400">
        <v>29</v>
      </c>
      <c r="DF148" s="405" t="s">
        <v>38</v>
      </c>
      <c r="DG148" s="409" t="s">
        <v>38</v>
      </c>
      <c r="DH148" s="409" t="s">
        <v>38</v>
      </c>
      <c r="DI148" s="409" t="s">
        <v>38</v>
      </c>
      <c r="DJ148" s="413" t="s">
        <v>38</v>
      </c>
      <c r="DK148" s="405" t="s">
        <v>38</v>
      </c>
      <c r="DL148" s="409" t="s">
        <v>38</v>
      </c>
      <c r="DM148" s="409" t="s">
        <v>38</v>
      </c>
      <c r="DN148" s="409" t="s">
        <v>38</v>
      </c>
      <c r="DO148" s="409" t="s">
        <v>38</v>
      </c>
      <c r="DP148" s="409" t="s">
        <v>38</v>
      </c>
      <c r="DQ148" s="409" t="s">
        <v>38</v>
      </c>
      <c r="DR148" s="409" t="s">
        <v>38</v>
      </c>
      <c r="DS148" s="409" t="s">
        <v>38</v>
      </c>
      <c r="DT148" s="409" t="s">
        <v>38</v>
      </c>
      <c r="DU148" s="409" t="s">
        <v>38</v>
      </c>
      <c r="DV148" s="409">
        <v>2</v>
      </c>
      <c r="DW148" s="409" t="s">
        <v>38</v>
      </c>
      <c r="DX148" s="409" t="s">
        <v>38</v>
      </c>
      <c r="DY148" s="409">
        <v>2</v>
      </c>
      <c r="DZ148" s="409">
        <v>3</v>
      </c>
      <c r="EA148" s="409">
        <v>4</v>
      </c>
      <c r="EB148" s="409">
        <v>8</v>
      </c>
      <c r="EC148" s="409">
        <v>3</v>
      </c>
      <c r="ED148" s="409">
        <v>7</v>
      </c>
      <c r="EE148" s="409" t="s">
        <v>38</v>
      </c>
      <c r="EF148" s="425" t="s">
        <v>38</v>
      </c>
      <c r="EH148" s="349"/>
      <c r="EI148" s="357"/>
      <c r="EJ148" s="356"/>
      <c r="EK148" s="362"/>
      <c r="EL148" s="366" t="s">
        <v>17</v>
      </c>
      <c r="EM148" s="428">
        <v>39</v>
      </c>
      <c r="EN148" s="431" t="s">
        <v>38</v>
      </c>
      <c r="EO148" s="434" t="s">
        <v>38</v>
      </c>
      <c r="EP148" s="434" t="s">
        <v>38</v>
      </c>
      <c r="EQ148" s="434" t="s">
        <v>38</v>
      </c>
      <c r="ER148" s="425" t="s">
        <v>38</v>
      </c>
      <c r="ES148" s="431" t="s">
        <v>38</v>
      </c>
      <c r="ET148" s="434" t="s">
        <v>38</v>
      </c>
      <c r="EU148" s="434" t="s">
        <v>38</v>
      </c>
      <c r="EV148" s="434" t="s">
        <v>38</v>
      </c>
      <c r="EW148" s="434" t="s">
        <v>38</v>
      </c>
      <c r="EX148" s="434" t="s">
        <v>38</v>
      </c>
      <c r="EY148" s="434" t="s">
        <v>38</v>
      </c>
      <c r="EZ148" s="434" t="s">
        <v>38</v>
      </c>
      <c r="FA148" s="434">
        <v>1</v>
      </c>
      <c r="FB148" s="434" t="s">
        <v>38</v>
      </c>
      <c r="FC148" s="434">
        <v>1</v>
      </c>
      <c r="FD148" s="434" t="s">
        <v>38</v>
      </c>
      <c r="FE148" s="434">
        <v>3</v>
      </c>
      <c r="FF148" s="434">
        <v>1</v>
      </c>
      <c r="FG148" s="434">
        <v>2</v>
      </c>
      <c r="FH148" s="434">
        <v>3</v>
      </c>
      <c r="FI148" s="434">
        <v>7</v>
      </c>
      <c r="FJ148" s="434">
        <v>8</v>
      </c>
      <c r="FK148" s="434">
        <v>8</v>
      </c>
      <c r="FL148" s="434">
        <v>3</v>
      </c>
      <c r="FM148" s="434">
        <v>2</v>
      </c>
      <c r="FN148" s="425" t="s">
        <v>38</v>
      </c>
      <c r="FP148" s="349"/>
      <c r="FQ148" s="357"/>
      <c r="FR148" s="356"/>
      <c r="FS148" s="362"/>
      <c r="FT148" s="366" t="s">
        <v>17</v>
      </c>
      <c r="FU148" s="400">
        <v>31</v>
      </c>
      <c r="FV148" s="405" t="s">
        <v>38</v>
      </c>
      <c r="FW148" s="409" t="s">
        <v>38</v>
      </c>
      <c r="FX148" s="409" t="s">
        <v>38</v>
      </c>
      <c r="FY148" s="409" t="s">
        <v>38</v>
      </c>
      <c r="FZ148" s="413" t="s">
        <v>38</v>
      </c>
      <c r="GA148" s="405" t="s">
        <v>38</v>
      </c>
      <c r="GB148" s="409" t="s">
        <v>38</v>
      </c>
      <c r="GC148" s="409" t="s">
        <v>38</v>
      </c>
      <c r="GD148" s="409" t="s">
        <v>38</v>
      </c>
      <c r="GE148" s="409" t="s">
        <v>38</v>
      </c>
      <c r="GF148" s="409" t="s">
        <v>38</v>
      </c>
      <c r="GG148" s="409" t="s">
        <v>38</v>
      </c>
      <c r="GH148" s="409" t="s">
        <v>38</v>
      </c>
      <c r="GI148" s="409" t="s">
        <v>38</v>
      </c>
      <c r="GJ148" s="409" t="s">
        <v>38</v>
      </c>
      <c r="GK148" s="409" t="s">
        <v>38</v>
      </c>
      <c r="GL148" s="409">
        <v>1</v>
      </c>
      <c r="GM148" s="409" t="s">
        <v>38</v>
      </c>
      <c r="GN148" s="409">
        <v>3</v>
      </c>
      <c r="GO148" s="409" t="s">
        <v>38</v>
      </c>
      <c r="GP148" s="409">
        <v>2</v>
      </c>
      <c r="GQ148" s="409">
        <v>1</v>
      </c>
      <c r="GR148" s="409">
        <v>12</v>
      </c>
      <c r="GS148" s="409">
        <v>9</v>
      </c>
      <c r="GT148" s="409">
        <v>3</v>
      </c>
      <c r="GU148" s="409" t="s">
        <v>38</v>
      </c>
      <c r="GV148" s="425" t="s">
        <v>38</v>
      </c>
      <c r="GX148" s="349"/>
      <c r="GY148" s="357"/>
      <c r="GZ148" s="356"/>
      <c r="HA148" s="362"/>
      <c r="HB148" s="366" t="s">
        <v>17</v>
      </c>
      <c r="HC148" s="400">
        <v>34</v>
      </c>
      <c r="HD148" s="405" t="s">
        <v>38</v>
      </c>
      <c r="HE148" s="409" t="s">
        <v>38</v>
      </c>
      <c r="HF148" s="409" t="s">
        <v>38</v>
      </c>
      <c r="HG148" s="409" t="s">
        <v>38</v>
      </c>
      <c r="HH148" s="413" t="s">
        <v>38</v>
      </c>
      <c r="HI148" s="417" t="s">
        <v>38</v>
      </c>
      <c r="HJ148" s="409" t="s">
        <v>38</v>
      </c>
      <c r="HK148" s="409" t="s">
        <v>38</v>
      </c>
      <c r="HL148" s="409" t="s">
        <v>38</v>
      </c>
      <c r="HM148" s="409" t="s">
        <v>38</v>
      </c>
      <c r="HN148" s="409" t="s">
        <v>38</v>
      </c>
      <c r="HO148" s="409" t="s">
        <v>38</v>
      </c>
      <c r="HP148" s="409" t="s">
        <v>38</v>
      </c>
      <c r="HQ148" s="409" t="s">
        <v>38</v>
      </c>
      <c r="HR148" s="409" t="s">
        <v>38</v>
      </c>
      <c r="HS148" s="409" t="s">
        <v>38</v>
      </c>
      <c r="HT148" s="409">
        <v>1</v>
      </c>
      <c r="HU148" s="409" t="s">
        <v>38</v>
      </c>
      <c r="HV148" s="409">
        <v>2</v>
      </c>
      <c r="HW148" s="409">
        <v>2</v>
      </c>
      <c r="HX148" s="409">
        <v>3</v>
      </c>
      <c r="HY148" s="409">
        <v>6</v>
      </c>
      <c r="HZ148" s="409">
        <v>12</v>
      </c>
      <c r="IA148" s="409">
        <v>2</v>
      </c>
      <c r="IB148" s="409">
        <v>5</v>
      </c>
      <c r="IC148" s="409">
        <v>1</v>
      </c>
      <c r="ID148" s="425" t="s">
        <v>38</v>
      </c>
      <c r="IF148" s="349"/>
      <c r="IG148" s="357"/>
      <c r="IH148" s="356"/>
      <c r="II148" s="362"/>
      <c r="IJ148" s="366" t="s">
        <v>17</v>
      </c>
      <c r="IK148" s="400">
        <v>33</v>
      </c>
      <c r="IL148" s="405" t="s">
        <v>38</v>
      </c>
      <c r="IM148" s="409" t="s">
        <v>38</v>
      </c>
      <c r="IN148" s="409" t="s">
        <v>38</v>
      </c>
      <c r="IO148" s="409" t="s">
        <v>38</v>
      </c>
      <c r="IP148" s="413" t="s">
        <v>38</v>
      </c>
      <c r="IQ148" s="417" t="s">
        <v>38</v>
      </c>
      <c r="IR148" s="409" t="s">
        <v>38</v>
      </c>
      <c r="IS148" s="409" t="s">
        <v>38</v>
      </c>
      <c r="IT148" s="409" t="s">
        <v>38</v>
      </c>
      <c r="IU148" s="409" t="s">
        <v>38</v>
      </c>
      <c r="IV148" s="409" t="s">
        <v>38</v>
      </c>
      <c r="IW148" s="409" t="s">
        <v>38</v>
      </c>
      <c r="IX148" s="409" t="s">
        <v>38</v>
      </c>
      <c r="IY148" s="409" t="s">
        <v>38</v>
      </c>
      <c r="IZ148" s="409" t="s">
        <v>38</v>
      </c>
      <c r="JA148" s="409">
        <v>1</v>
      </c>
      <c r="JB148" s="409" t="s">
        <v>38</v>
      </c>
      <c r="JC148" s="409" t="s">
        <v>38</v>
      </c>
      <c r="JD148" s="409" t="s">
        <v>38</v>
      </c>
      <c r="JE148" s="409">
        <v>1</v>
      </c>
      <c r="JF148" s="409">
        <v>2</v>
      </c>
      <c r="JG148" s="409">
        <v>8</v>
      </c>
      <c r="JH148" s="409">
        <v>10</v>
      </c>
      <c r="JI148" s="409">
        <v>8</v>
      </c>
      <c r="JJ148" s="409">
        <v>2</v>
      </c>
      <c r="JK148" s="409">
        <v>1</v>
      </c>
      <c r="JL148" s="425" t="s">
        <v>38</v>
      </c>
      <c r="JN148" s="349"/>
      <c r="JO148" s="357"/>
      <c r="JP148" s="356"/>
      <c r="JQ148" s="362"/>
      <c r="JR148" s="366" t="s">
        <v>17</v>
      </c>
      <c r="JS148" s="400">
        <v>47</v>
      </c>
      <c r="JT148" s="405" t="s">
        <v>38</v>
      </c>
      <c r="JU148" s="409" t="s">
        <v>38</v>
      </c>
      <c r="JV148" s="409" t="s">
        <v>38</v>
      </c>
      <c r="JW148" s="409" t="s">
        <v>38</v>
      </c>
      <c r="JX148" s="413" t="s">
        <v>38</v>
      </c>
      <c r="JY148" s="417" t="s">
        <v>38</v>
      </c>
      <c r="JZ148" s="409" t="s">
        <v>38</v>
      </c>
      <c r="KA148" s="409" t="s">
        <v>38</v>
      </c>
      <c r="KB148" s="409" t="s">
        <v>38</v>
      </c>
      <c r="KC148" s="409" t="s">
        <v>38</v>
      </c>
      <c r="KD148" s="409" t="s">
        <v>38</v>
      </c>
      <c r="KE148" s="409" t="s">
        <v>38</v>
      </c>
      <c r="KF148" s="409" t="s">
        <v>38</v>
      </c>
      <c r="KG148" s="409" t="s">
        <v>38</v>
      </c>
      <c r="KH148" s="409" t="s">
        <v>38</v>
      </c>
      <c r="KI148" s="409" t="s">
        <v>38</v>
      </c>
      <c r="KJ148" s="409" t="s">
        <v>38</v>
      </c>
      <c r="KK148" s="409" t="s">
        <v>38</v>
      </c>
      <c r="KL148" s="409">
        <v>3</v>
      </c>
      <c r="KM148" s="409">
        <v>5</v>
      </c>
      <c r="KN148" s="409">
        <v>5</v>
      </c>
      <c r="KO148" s="409">
        <v>12</v>
      </c>
      <c r="KP148" s="409">
        <v>10</v>
      </c>
      <c r="KQ148" s="409">
        <v>9</v>
      </c>
      <c r="KR148" s="409">
        <v>3</v>
      </c>
      <c r="KS148" s="409" t="s">
        <v>38</v>
      </c>
      <c r="KT148" s="425" t="s">
        <v>38</v>
      </c>
    </row>
    <row r="149" spans="2:306" ht="18.75" customHeight="1">
      <c r="B149" s="349"/>
      <c r="C149" s="357"/>
      <c r="D149" s="356">
        <v>9303</v>
      </c>
      <c r="E149" s="362" t="s">
        <v>125</v>
      </c>
      <c r="F149" s="365" t="s">
        <v>136</v>
      </c>
      <c r="G149" s="369">
        <f t="shared" si="32"/>
        <v>83</v>
      </c>
      <c r="H149" s="369">
        <v>0</v>
      </c>
      <c r="I149" s="369">
        <v>0</v>
      </c>
      <c r="J149" s="369">
        <v>0</v>
      </c>
      <c r="K149" s="369">
        <v>0</v>
      </c>
      <c r="L149" s="369">
        <v>0</v>
      </c>
      <c r="M149" s="369">
        <v>0</v>
      </c>
      <c r="N149" s="369">
        <v>0</v>
      </c>
      <c r="O149" s="369">
        <v>0</v>
      </c>
      <c r="P149" s="369">
        <v>0</v>
      </c>
      <c r="Q149" s="369">
        <v>0</v>
      </c>
      <c r="R149" s="369">
        <v>0</v>
      </c>
      <c r="S149" s="369">
        <v>0</v>
      </c>
      <c r="T149" s="369">
        <v>0</v>
      </c>
      <c r="U149" s="369">
        <v>0</v>
      </c>
      <c r="V149" s="369">
        <v>0</v>
      </c>
      <c r="W149" s="369">
        <v>1</v>
      </c>
      <c r="X149" s="369">
        <v>0</v>
      </c>
      <c r="Y149" s="369">
        <v>2</v>
      </c>
      <c r="Z149" s="369">
        <v>2</v>
      </c>
      <c r="AA149" s="369">
        <v>8</v>
      </c>
      <c r="AB149" s="369">
        <v>9</v>
      </c>
      <c r="AC149" s="369">
        <v>12</v>
      </c>
      <c r="AD149" s="369">
        <v>21</v>
      </c>
      <c r="AE149" s="369">
        <v>21</v>
      </c>
      <c r="AF149" s="369">
        <v>7</v>
      </c>
      <c r="AG149" s="369">
        <v>0</v>
      </c>
      <c r="AJ149" s="349"/>
      <c r="AK149" s="357"/>
      <c r="AL149" s="356">
        <v>9303</v>
      </c>
      <c r="AM149" s="362" t="s">
        <v>125</v>
      </c>
      <c r="AN149" s="365" t="s">
        <v>136</v>
      </c>
      <c r="AO149" s="380">
        <f t="shared" si="33"/>
        <v>77</v>
      </c>
      <c r="AP149" s="384">
        <v>0</v>
      </c>
      <c r="AQ149" s="388">
        <v>0</v>
      </c>
      <c r="AR149" s="388">
        <v>0</v>
      </c>
      <c r="AS149" s="388">
        <v>0</v>
      </c>
      <c r="AT149" s="388">
        <v>0</v>
      </c>
      <c r="AU149" s="388">
        <v>0</v>
      </c>
      <c r="AV149" s="388">
        <v>0</v>
      </c>
      <c r="AW149" s="388">
        <v>0</v>
      </c>
      <c r="AX149" s="388">
        <v>0</v>
      </c>
      <c r="AY149" s="388">
        <v>0</v>
      </c>
      <c r="AZ149" s="388">
        <v>0</v>
      </c>
      <c r="BA149" s="388">
        <v>0</v>
      </c>
      <c r="BB149" s="388">
        <v>0</v>
      </c>
      <c r="BC149" s="388">
        <v>0</v>
      </c>
      <c r="BD149" s="388">
        <v>0</v>
      </c>
      <c r="BE149" s="388">
        <v>0</v>
      </c>
      <c r="BF149" s="388">
        <v>0</v>
      </c>
      <c r="BG149" s="388">
        <v>2</v>
      </c>
      <c r="BH149" s="388">
        <v>4</v>
      </c>
      <c r="BI149" s="388">
        <v>4</v>
      </c>
      <c r="BJ149" s="388">
        <v>8</v>
      </c>
      <c r="BK149" s="388">
        <v>17</v>
      </c>
      <c r="BL149" s="388">
        <v>25</v>
      </c>
      <c r="BM149" s="388">
        <v>14</v>
      </c>
      <c r="BN149" s="388">
        <v>3</v>
      </c>
      <c r="BO149" s="380">
        <v>0</v>
      </c>
      <c r="BQ149" s="349"/>
      <c r="BR149" s="357"/>
      <c r="BS149" s="356">
        <v>9303</v>
      </c>
      <c r="BT149" s="362" t="s">
        <v>125</v>
      </c>
      <c r="BU149" s="365" t="s">
        <v>136</v>
      </c>
      <c r="BV149" s="399">
        <v>93</v>
      </c>
      <c r="BW149" s="406" t="s">
        <v>38</v>
      </c>
      <c r="BX149" s="410" t="s">
        <v>38</v>
      </c>
      <c r="BY149" s="410" t="s">
        <v>38</v>
      </c>
      <c r="BZ149" s="410" t="s">
        <v>38</v>
      </c>
      <c r="CA149" s="414" t="s">
        <v>38</v>
      </c>
      <c r="CB149" s="406" t="s">
        <v>38</v>
      </c>
      <c r="CC149" s="410" t="s">
        <v>38</v>
      </c>
      <c r="CD149" s="410" t="s">
        <v>38</v>
      </c>
      <c r="CE149" s="410" t="s">
        <v>38</v>
      </c>
      <c r="CF149" s="410" t="s">
        <v>38</v>
      </c>
      <c r="CG149" s="410" t="s">
        <v>38</v>
      </c>
      <c r="CH149" s="410" t="s">
        <v>38</v>
      </c>
      <c r="CI149" s="410" t="s">
        <v>38</v>
      </c>
      <c r="CJ149" s="410" t="s">
        <v>38</v>
      </c>
      <c r="CK149" s="410" t="s">
        <v>38</v>
      </c>
      <c r="CL149" s="410">
        <v>1</v>
      </c>
      <c r="CM149" s="410" t="s">
        <v>38</v>
      </c>
      <c r="CN149" s="410" t="s">
        <v>38</v>
      </c>
      <c r="CO149" s="410">
        <v>4</v>
      </c>
      <c r="CP149" s="410">
        <v>9</v>
      </c>
      <c r="CQ149" s="410">
        <v>13</v>
      </c>
      <c r="CR149" s="410">
        <v>25</v>
      </c>
      <c r="CS149" s="410">
        <v>21</v>
      </c>
      <c r="CT149" s="410">
        <v>16</v>
      </c>
      <c r="CU149" s="410">
        <v>4</v>
      </c>
      <c r="CV149" s="410" t="s">
        <v>38</v>
      </c>
      <c r="CW149" s="426" t="s">
        <v>38</v>
      </c>
      <c r="CZ149" s="349"/>
      <c r="DA149" s="357"/>
      <c r="DB149" s="356">
        <v>9303</v>
      </c>
      <c r="DC149" s="362" t="s">
        <v>125</v>
      </c>
      <c r="DD149" s="365" t="s">
        <v>136</v>
      </c>
      <c r="DE149" s="399">
        <v>77</v>
      </c>
      <c r="DF149" s="406" t="s">
        <v>38</v>
      </c>
      <c r="DG149" s="410" t="s">
        <v>38</v>
      </c>
      <c r="DH149" s="410" t="s">
        <v>38</v>
      </c>
      <c r="DI149" s="410" t="s">
        <v>38</v>
      </c>
      <c r="DJ149" s="414" t="s">
        <v>38</v>
      </c>
      <c r="DK149" s="406" t="s">
        <v>38</v>
      </c>
      <c r="DL149" s="410" t="s">
        <v>38</v>
      </c>
      <c r="DM149" s="410" t="s">
        <v>38</v>
      </c>
      <c r="DN149" s="410" t="s">
        <v>38</v>
      </c>
      <c r="DO149" s="410" t="s">
        <v>38</v>
      </c>
      <c r="DP149" s="410" t="s">
        <v>38</v>
      </c>
      <c r="DQ149" s="410" t="s">
        <v>38</v>
      </c>
      <c r="DR149" s="410" t="s">
        <v>38</v>
      </c>
      <c r="DS149" s="410" t="s">
        <v>38</v>
      </c>
      <c r="DT149" s="410" t="s">
        <v>38</v>
      </c>
      <c r="DU149" s="410" t="s">
        <v>38</v>
      </c>
      <c r="DV149" s="410" t="s">
        <v>38</v>
      </c>
      <c r="DW149" s="410" t="s">
        <v>38</v>
      </c>
      <c r="DX149" s="410">
        <v>3</v>
      </c>
      <c r="DY149" s="410">
        <v>6</v>
      </c>
      <c r="DZ149" s="410">
        <v>13</v>
      </c>
      <c r="EA149" s="410">
        <v>17</v>
      </c>
      <c r="EB149" s="410">
        <v>20</v>
      </c>
      <c r="EC149" s="410">
        <v>12</v>
      </c>
      <c r="ED149" s="410">
        <v>4</v>
      </c>
      <c r="EE149" s="410">
        <v>2</v>
      </c>
      <c r="EF149" s="426" t="s">
        <v>38</v>
      </c>
      <c r="EH149" s="349"/>
      <c r="EI149" s="357"/>
      <c r="EJ149" s="356">
        <v>9303</v>
      </c>
      <c r="EK149" s="362" t="s">
        <v>125</v>
      </c>
      <c r="EL149" s="365" t="s">
        <v>136</v>
      </c>
      <c r="EM149" s="429">
        <v>105</v>
      </c>
      <c r="EN149" s="432" t="s">
        <v>38</v>
      </c>
      <c r="EO149" s="435" t="s">
        <v>38</v>
      </c>
      <c r="EP149" s="435" t="s">
        <v>38</v>
      </c>
      <c r="EQ149" s="435" t="s">
        <v>38</v>
      </c>
      <c r="ER149" s="426" t="s">
        <v>38</v>
      </c>
      <c r="ES149" s="432" t="s">
        <v>38</v>
      </c>
      <c r="ET149" s="435" t="s">
        <v>38</v>
      </c>
      <c r="EU149" s="435" t="s">
        <v>38</v>
      </c>
      <c r="EV149" s="435" t="s">
        <v>38</v>
      </c>
      <c r="EW149" s="435" t="s">
        <v>38</v>
      </c>
      <c r="EX149" s="435" t="s">
        <v>38</v>
      </c>
      <c r="EY149" s="435" t="s">
        <v>38</v>
      </c>
      <c r="EZ149" s="435" t="s">
        <v>38</v>
      </c>
      <c r="FA149" s="435" t="s">
        <v>38</v>
      </c>
      <c r="FB149" s="435" t="s">
        <v>38</v>
      </c>
      <c r="FC149" s="435" t="s">
        <v>38</v>
      </c>
      <c r="FD149" s="435" t="s">
        <v>38</v>
      </c>
      <c r="FE149" s="435">
        <v>2</v>
      </c>
      <c r="FF149" s="435">
        <v>5</v>
      </c>
      <c r="FG149" s="435">
        <v>8</v>
      </c>
      <c r="FH149" s="435">
        <v>16</v>
      </c>
      <c r="FI149" s="435">
        <v>21</v>
      </c>
      <c r="FJ149" s="435">
        <v>34</v>
      </c>
      <c r="FK149" s="435">
        <v>16</v>
      </c>
      <c r="FL149" s="435">
        <v>3</v>
      </c>
      <c r="FM149" s="435" t="s">
        <v>38</v>
      </c>
      <c r="FN149" s="426" t="s">
        <v>38</v>
      </c>
      <c r="FP149" s="349"/>
      <c r="FQ149" s="357"/>
      <c r="FR149" s="356">
        <v>9303</v>
      </c>
      <c r="FS149" s="362" t="s">
        <v>125</v>
      </c>
      <c r="FT149" s="365" t="s">
        <v>136</v>
      </c>
      <c r="FU149" s="399">
        <v>91</v>
      </c>
      <c r="FV149" s="406" t="s">
        <v>38</v>
      </c>
      <c r="FW149" s="410" t="s">
        <v>38</v>
      </c>
      <c r="FX149" s="410" t="s">
        <v>38</v>
      </c>
      <c r="FY149" s="410" t="s">
        <v>38</v>
      </c>
      <c r="FZ149" s="414" t="s">
        <v>38</v>
      </c>
      <c r="GA149" s="406" t="s">
        <v>38</v>
      </c>
      <c r="GB149" s="410" t="s">
        <v>38</v>
      </c>
      <c r="GC149" s="410" t="s">
        <v>38</v>
      </c>
      <c r="GD149" s="410" t="s">
        <v>38</v>
      </c>
      <c r="GE149" s="410" t="s">
        <v>38</v>
      </c>
      <c r="GF149" s="410" t="s">
        <v>38</v>
      </c>
      <c r="GG149" s="410" t="s">
        <v>38</v>
      </c>
      <c r="GH149" s="410" t="s">
        <v>38</v>
      </c>
      <c r="GI149" s="410" t="s">
        <v>38</v>
      </c>
      <c r="GJ149" s="410" t="s">
        <v>38</v>
      </c>
      <c r="GK149" s="410" t="s">
        <v>38</v>
      </c>
      <c r="GL149" s="410" t="s">
        <v>38</v>
      </c>
      <c r="GM149" s="410">
        <v>2</v>
      </c>
      <c r="GN149" s="410">
        <v>2</v>
      </c>
      <c r="GO149" s="410">
        <v>7</v>
      </c>
      <c r="GP149" s="410">
        <v>12</v>
      </c>
      <c r="GQ149" s="410">
        <v>27</v>
      </c>
      <c r="GR149" s="410">
        <v>23</v>
      </c>
      <c r="GS149" s="410">
        <v>14</v>
      </c>
      <c r="GT149" s="410">
        <v>3</v>
      </c>
      <c r="GU149" s="410">
        <v>1</v>
      </c>
      <c r="GV149" s="426" t="s">
        <v>38</v>
      </c>
      <c r="GX149" s="349"/>
      <c r="GY149" s="357"/>
      <c r="GZ149" s="356">
        <v>9303</v>
      </c>
      <c r="HA149" s="362" t="s">
        <v>125</v>
      </c>
      <c r="HB149" s="365" t="s">
        <v>136</v>
      </c>
      <c r="HC149" s="399">
        <v>77</v>
      </c>
      <c r="HD149" s="406" t="s">
        <v>38</v>
      </c>
      <c r="HE149" s="410" t="s">
        <v>38</v>
      </c>
      <c r="HF149" s="410" t="s">
        <v>38</v>
      </c>
      <c r="HG149" s="410" t="s">
        <v>38</v>
      </c>
      <c r="HH149" s="414" t="s">
        <v>38</v>
      </c>
      <c r="HI149" s="418" t="s">
        <v>38</v>
      </c>
      <c r="HJ149" s="410" t="s">
        <v>38</v>
      </c>
      <c r="HK149" s="410" t="s">
        <v>38</v>
      </c>
      <c r="HL149" s="410" t="s">
        <v>38</v>
      </c>
      <c r="HM149" s="410" t="s">
        <v>38</v>
      </c>
      <c r="HN149" s="410" t="s">
        <v>38</v>
      </c>
      <c r="HO149" s="410" t="s">
        <v>38</v>
      </c>
      <c r="HP149" s="410" t="s">
        <v>38</v>
      </c>
      <c r="HQ149" s="410" t="s">
        <v>38</v>
      </c>
      <c r="HR149" s="410">
        <v>1</v>
      </c>
      <c r="HS149" s="410" t="s">
        <v>38</v>
      </c>
      <c r="HT149" s="410" t="s">
        <v>38</v>
      </c>
      <c r="HU149" s="410">
        <v>2</v>
      </c>
      <c r="HV149" s="410">
        <v>5</v>
      </c>
      <c r="HW149" s="410">
        <v>4</v>
      </c>
      <c r="HX149" s="410">
        <v>15</v>
      </c>
      <c r="HY149" s="410">
        <v>18</v>
      </c>
      <c r="HZ149" s="410">
        <v>18</v>
      </c>
      <c r="IA149" s="410">
        <v>11</v>
      </c>
      <c r="IB149" s="410">
        <v>3</v>
      </c>
      <c r="IC149" s="410" t="s">
        <v>38</v>
      </c>
      <c r="ID149" s="426" t="s">
        <v>38</v>
      </c>
      <c r="IF149" s="349"/>
      <c r="IG149" s="357"/>
      <c r="IH149" s="356">
        <v>9303</v>
      </c>
      <c r="II149" s="362" t="s">
        <v>125</v>
      </c>
      <c r="IJ149" s="365" t="s">
        <v>136</v>
      </c>
      <c r="IK149" s="399">
        <v>88</v>
      </c>
      <c r="IL149" s="406" t="s">
        <v>38</v>
      </c>
      <c r="IM149" s="410" t="s">
        <v>38</v>
      </c>
      <c r="IN149" s="410" t="s">
        <v>38</v>
      </c>
      <c r="IO149" s="410" t="s">
        <v>38</v>
      </c>
      <c r="IP149" s="414" t="s">
        <v>38</v>
      </c>
      <c r="IQ149" s="418" t="s">
        <v>38</v>
      </c>
      <c r="IR149" s="410" t="s">
        <v>38</v>
      </c>
      <c r="IS149" s="410" t="s">
        <v>38</v>
      </c>
      <c r="IT149" s="410" t="s">
        <v>38</v>
      </c>
      <c r="IU149" s="410" t="s">
        <v>38</v>
      </c>
      <c r="IV149" s="410" t="s">
        <v>38</v>
      </c>
      <c r="IW149" s="410" t="s">
        <v>38</v>
      </c>
      <c r="IX149" s="410" t="s">
        <v>38</v>
      </c>
      <c r="IY149" s="410" t="s">
        <v>38</v>
      </c>
      <c r="IZ149" s="410" t="s">
        <v>38</v>
      </c>
      <c r="JA149" s="410" t="s">
        <v>38</v>
      </c>
      <c r="JB149" s="410">
        <v>2</v>
      </c>
      <c r="JC149" s="410">
        <v>5</v>
      </c>
      <c r="JD149" s="410">
        <v>4</v>
      </c>
      <c r="JE149" s="410">
        <v>4</v>
      </c>
      <c r="JF149" s="410">
        <v>12</v>
      </c>
      <c r="JG149" s="410">
        <v>23</v>
      </c>
      <c r="JH149" s="410">
        <v>25</v>
      </c>
      <c r="JI149" s="410">
        <v>11</v>
      </c>
      <c r="JJ149" s="410">
        <v>2</v>
      </c>
      <c r="JK149" s="410" t="s">
        <v>38</v>
      </c>
      <c r="JL149" s="426" t="s">
        <v>38</v>
      </c>
      <c r="JN149" s="349"/>
      <c r="JO149" s="357"/>
      <c r="JP149" s="356">
        <v>9303</v>
      </c>
      <c r="JQ149" s="362" t="s">
        <v>125</v>
      </c>
      <c r="JR149" s="365" t="s">
        <v>136</v>
      </c>
      <c r="JS149" s="399">
        <v>99</v>
      </c>
      <c r="JT149" s="406" t="s">
        <v>38</v>
      </c>
      <c r="JU149" s="410" t="s">
        <v>38</v>
      </c>
      <c r="JV149" s="410" t="s">
        <v>38</v>
      </c>
      <c r="JW149" s="410" t="s">
        <v>38</v>
      </c>
      <c r="JX149" s="414" t="s">
        <v>38</v>
      </c>
      <c r="JY149" s="418" t="s">
        <v>38</v>
      </c>
      <c r="JZ149" s="410" t="s">
        <v>38</v>
      </c>
      <c r="KA149" s="410" t="s">
        <v>38</v>
      </c>
      <c r="KB149" s="410" t="s">
        <v>38</v>
      </c>
      <c r="KC149" s="410" t="s">
        <v>38</v>
      </c>
      <c r="KD149" s="410" t="s">
        <v>38</v>
      </c>
      <c r="KE149" s="410" t="s">
        <v>38</v>
      </c>
      <c r="KF149" s="410" t="s">
        <v>38</v>
      </c>
      <c r="KG149" s="410" t="s">
        <v>38</v>
      </c>
      <c r="KH149" s="410" t="s">
        <v>38</v>
      </c>
      <c r="KI149" s="410" t="s">
        <v>38</v>
      </c>
      <c r="KJ149" s="410" t="s">
        <v>38</v>
      </c>
      <c r="KK149" s="410">
        <v>1</v>
      </c>
      <c r="KL149" s="410">
        <v>7</v>
      </c>
      <c r="KM149" s="410">
        <v>6</v>
      </c>
      <c r="KN149" s="410">
        <v>16</v>
      </c>
      <c r="KO149" s="410">
        <v>29</v>
      </c>
      <c r="KP149" s="410">
        <v>20</v>
      </c>
      <c r="KQ149" s="410">
        <v>14</v>
      </c>
      <c r="KR149" s="410">
        <v>6</v>
      </c>
      <c r="KS149" s="410" t="s">
        <v>38</v>
      </c>
      <c r="KT149" s="426" t="s">
        <v>38</v>
      </c>
    </row>
    <row r="150" spans="2:306" ht="18.75" customHeight="1">
      <c r="B150" s="349"/>
      <c r="C150" s="357"/>
      <c r="D150" s="356"/>
      <c r="E150" s="362"/>
      <c r="F150" s="366" t="s">
        <v>17</v>
      </c>
      <c r="G150" s="370">
        <f t="shared" si="32"/>
        <v>96</v>
      </c>
      <c r="H150" s="370">
        <v>0</v>
      </c>
      <c r="I150" s="370">
        <v>0</v>
      </c>
      <c r="J150" s="370">
        <v>0</v>
      </c>
      <c r="K150" s="370">
        <v>0</v>
      </c>
      <c r="L150" s="370">
        <v>0</v>
      </c>
      <c r="M150" s="370">
        <v>0</v>
      </c>
      <c r="N150" s="370">
        <v>0</v>
      </c>
      <c r="O150" s="370">
        <v>0</v>
      </c>
      <c r="P150" s="370">
        <v>0</v>
      </c>
      <c r="Q150" s="370">
        <v>0</v>
      </c>
      <c r="R150" s="370">
        <v>0</v>
      </c>
      <c r="S150" s="370">
        <v>0</v>
      </c>
      <c r="T150" s="370">
        <v>0</v>
      </c>
      <c r="U150" s="370">
        <v>0</v>
      </c>
      <c r="V150" s="370">
        <v>0</v>
      </c>
      <c r="W150" s="370">
        <v>1</v>
      </c>
      <c r="X150" s="370">
        <v>0</v>
      </c>
      <c r="Y150" s="370">
        <v>0</v>
      </c>
      <c r="Z150" s="370">
        <v>1</v>
      </c>
      <c r="AA150" s="370">
        <v>3</v>
      </c>
      <c r="AB150" s="370">
        <v>4</v>
      </c>
      <c r="AC150" s="370">
        <v>6</v>
      </c>
      <c r="AD150" s="370">
        <v>24</v>
      </c>
      <c r="AE150" s="370">
        <v>31</v>
      </c>
      <c r="AF150" s="370">
        <v>26</v>
      </c>
      <c r="AG150" s="370">
        <v>0</v>
      </c>
      <c r="AJ150" s="349"/>
      <c r="AK150" s="357"/>
      <c r="AL150" s="356"/>
      <c r="AM150" s="362"/>
      <c r="AN150" s="366" t="s">
        <v>17</v>
      </c>
      <c r="AO150" s="381">
        <f t="shared" si="33"/>
        <v>92</v>
      </c>
      <c r="AP150" s="385">
        <v>0</v>
      </c>
      <c r="AQ150" s="389">
        <v>0</v>
      </c>
      <c r="AR150" s="389">
        <v>0</v>
      </c>
      <c r="AS150" s="389">
        <v>0</v>
      </c>
      <c r="AT150" s="389">
        <v>0</v>
      </c>
      <c r="AU150" s="389">
        <v>0</v>
      </c>
      <c r="AV150" s="389">
        <v>0</v>
      </c>
      <c r="AW150" s="389">
        <v>0</v>
      </c>
      <c r="AX150" s="389">
        <v>0</v>
      </c>
      <c r="AY150" s="389">
        <v>0</v>
      </c>
      <c r="AZ150" s="389">
        <v>0</v>
      </c>
      <c r="BA150" s="389">
        <v>0</v>
      </c>
      <c r="BB150" s="389">
        <v>0</v>
      </c>
      <c r="BC150" s="389">
        <v>0</v>
      </c>
      <c r="BD150" s="389">
        <v>0</v>
      </c>
      <c r="BE150" s="389">
        <v>0</v>
      </c>
      <c r="BF150" s="389">
        <v>0</v>
      </c>
      <c r="BG150" s="389">
        <v>0</v>
      </c>
      <c r="BH150" s="389">
        <v>1</v>
      </c>
      <c r="BI150" s="389">
        <v>1</v>
      </c>
      <c r="BJ150" s="389">
        <v>2</v>
      </c>
      <c r="BK150" s="389">
        <v>8</v>
      </c>
      <c r="BL150" s="389">
        <v>21</v>
      </c>
      <c r="BM150" s="389">
        <v>30</v>
      </c>
      <c r="BN150" s="389">
        <v>29</v>
      </c>
      <c r="BO150" s="381">
        <v>0</v>
      </c>
      <c r="BQ150" s="349"/>
      <c r="BR150" s="357"/>
      <c r="BS150" s="356"/>
      <c r="BT150" s="362"/>
      <c r="BU150" s="366" t="s">
        <v>17</v>
      </c>
      <c r="BV150" s="400">
        <v>80</v>
      </c>
      <c r="BW150" s="405" t="s">
        <v>38</v>
      </c>
      <c r="BX150" s="409" t="s">
        <v>38</v>
      </c>
      <c r="BY150" s="409" t="s">
        <v>38</v>
      </c>
      <c r="BZ150" s="409" t="s">
        <v>38</v>
      </c>
      <c r="CA150" s="413" t="s">
        <v>38</v>
      </c>
      <c r="CB150" s="405" t="s">
        <v>38</v>
      </c>
      <c r="CC150" s="409" t="s">
        <v>38</v>
      </c>
      <c r="CD150" s="409" t="s">
        <v>38</v>
      </c>
      <c r="CE150" s="409" t="s">
        <v>38</v>
      </c>
      <c r="CF150" s="409" t="s">
        <v>38</v>
      </c>
      <c r="CG150" s="409" t="s">
        <v>38</v>
      </c>
      <c r="CH150" s="409" t="s">
        <v>38</v>
      </c>
      <c r="CI150" s="409" t="s">
        <v>38</v>
      </c>
      <c r="CJ150" s="409" t="s">
        <v>38</v>
      </c>
      <c r="CK150" s="409" t="s">
        <v>38</v>
      </c>
      <c r="CL150" s="409" t="s">
        <v>38</v>
      </c>
      <c r="CM150" s="409" t="s">
        <v>38</v>
      </c>
      <c r="CN150" s="409" t="s">
        <v>38</v>
      </c>
      <c r="CO150" s="409" t="s">
        <v>38</v>
      </c>
      <c r="CP150" s="409">
        <v>1</v>
      </c>
      <c r="CQ150" s="409">
        <v>4</v>
      </c>
      <c r="CR150" s="409">
        <v>8</v>
      </c>
      <c r="CS150" s="409">
        <v>26</v>
      </c>
      <c r="CT150" s="409">
        <v>19</v>
      </c>
      <c r="CU150" s="409">
        <v>22</v>
      </c>
      <c r="CV150" s="409" t="s">
        <v>38</v>
      </c>
      <c r="CW150" s="425" t="s">
        <v>38</v>
      </c>
      <c r="CZ150" s="349"/>
      <c r="DA150" s="357"/>
      <c r="DB150" s="356"/>
      <c r="DC150" s="362"/>
      <c r="DD150" s="366" t="s">
        <v>17</v>
      </c>
      <c r="DE150" s="400">
        <v>93</v>
      </c>
      <c r="DF150" s="405" t="s">
        <v>38</v>
      </c>
      <c r="DG150" s="409" t="s">
        <v>38</v>
      </c>
      <c r="DH150" s="409" t="s">
        <v>38</v>
      </c>
      <c r="DI150" s="409" t="s">
        <v>38</v>
      </c>
      <c r="DJ150" s="413" t="s">
        <v>38</v>
      </c>
      <c r="DK150" s="405" t="s">
        <v>38</v>
      </c>
      <c r="DL150" s="409" t="s">
        <v>38</v>
      </c>
      <c r="DM150" s="409" t="s">
        <v>38</v>
      </c>
      <c r="DN150" s="409" t="s">
        <v>38</v>
      </c>
      <c r="DO150" s="409" t="s">
        <v>38</v>
      </c>
      <c r="DP150" s="409" t="s">
        <v>38</v>
      </c>
      <c r="DQ150" s="409" t="s">
        <v>38</v>
      </c>
      <c r="DR150" s="409" t="s">
        <v>38</v>
      </c>
      <c r="DS150" s="409" t="s">
        <v>38</v>
      </c>
      <c r="DT150" s="409" t="s">
        <v>38</v>
      </c>
      <c r="DU150" s="409" t="s">
        <v>38</v>
      </c>
      <c r="DV150" s="409" t="s">
        <v>38</v>
      </c>
      <c r="DW150" s="409" t="s">
        <v>38</v>
      </c>
      <c r="DX150" s="409" t="s">
        <v>38</v>
      </c>
      <c r="DY150" s="409">
        <v>1</v>
      </c>
      <c r="DZ150" s="409">
        <v>4</v>
      </c>
      <c r="EA150" s="409">
        <v>12</v>
      </c>
      <c r="EB150" s="409">
        <v>28</v>
      </c>
      <c r="EC150" s="409">
        <v>30</v>
      </c>
      <c r="ED150" s="409">
        <v>14</v>
      </c>
      <c r="EE150" s="409">
        <v>4</v>
      </c>
      <c r="EF150" s="425" t="s">
        <v>38</v>
      </c>
      <c r="EH150" s="349"/>
      <c r="EI150" s="357"/>
      <c r="EJ150" s="356"/>
      <c r="EK150" s="362"/>
      <c r="EL150" s="366" t="s">
        <v>17</v>
      </c>
      <c r="EM150" s="428">
        <v>99</v>
      </c>
      <c r="EN150" s="431" t="s">
        <v>38</v>
      </c>
      <c r="EO150" s="434" t="s">
        <v>38</v>
      </c>
      <c r="EP150" s="434" t="s">
        <v>38</v>
      </c>
      <c r="EQ150" s="434" t="s">
        <v>38</v>
      </c>
      <c r="ER150" s="425" t="s">
        <v>38</v>
      </c>
      <c r="ES150" s="431" t="s">
        <v>38</v>
      </c>
      <c r="ET150" s="434" t="s">
        <v>38</v>
      </c>
      <c r="EU150" s="434" t="s">
        <v>38</v>
      </c>
      <c r="EV150" s="434" t="s">
        <v>38</v>
      </c>
      <c r="EW150" s="434" t="s">
        <v>38</v>
      </c>
      <c r="EX150" s="434" t="s">
        <v>38</v>
      </c>
      <c r="EY150" s="434" t="s">
        <v>38</v>
      </c>
      <c r="EZ150" s="434" t="s">
        <v>38</v>
      </c>
      <c r="FA150" s="434" t="s">
        <v>38</v>
      </c>
      <c r="FB150" s="434" t="s">
        <v>38</v>
      </c>
      <c r="FC150" s="434" t="s">
        <v>38</v>
      </c>
      <c r="FD150" s="434" t="s">
        <v>38</v>
      </c>
      <c r="FE150" s="434" t="s">
        <v>38</v>
      </c>
      <c r="FF150" s="434">
        <v>1</v>
      </c>
      <c r="FG150" s="434">
        <v>1</v>
      </c>
      <c r="FH150" s="434">
        <v>7</v>
      </c>
      <c r="FI150" s="434">
        <v>15</v>
      </c>
      <c r="FJ150" s="434">
        <v>25</v>
      </c>
      <c r="FK150" s="434">
        <v>27</v>
      </c>
      <c r="FL150" s="434">
        <v>17</v>
      </c>
      <c r="FM150" s="434">
        <v>6</v>
      </c>
      <c r="FN150" s="425" t="s">
        <v>38</v>
      </c>
      <c r="FP150" s="349"/>
      <c r="FQ150" s="357"/>
      <c r="FR150" s="356"/>
      <c r="FS150" s="362"/>
      <c r="FT150" s="366" t="s">
        <v>17</v>
      </c>
      <c r="FU150" s="400">
        <v>105</v>
      </c>
      <c r="FV150" s="405" t="s">
        <v>38</v>
      </c>
      <c r="FW150" s="409" t="s">
        <v>38</v>
      </c>
      <c r="FX150" s="409" t="s">
        <v>38</v>
      </c>
      <c r="FY150" s="409" t="s">
        <v>38</v>
      </c>
      <c r="FZ150" s="413" t="s">
        <v>38</v>
      </c>
      <c r="GA150" s="405" t="s">
        <v>38</v>
      </c>
      <c r="GB150" s="409" t="s">
        <v>38</v>
      </c>
      <c r="GC150" s="409" t="s">
        <v>38</v>
      </c>
      <c r="GD150" s="409" t="s">
        <v>38</v>
      </c>
      <c r="GE150" s="409">
        <v>1</v>
      </c>
      <c r="GF150" s="409" t="s">
        <v>38</v>
      </c>
      <c r="GG150" s="409" t="s">
        <v>38</v>
      </c>
      <c r="GH150" s="409" t="s">
        <v>38</v>
      </c>
      <c r="GI150" s="409" t="s">
        <v>38</v>
      </c>
      <c r="GJ150" s="409" t="s">
        <v>38</v>
      </c>
      <c r="GK150" s="409" t="s">
        <v>38</v>
      </c>
      <c r="GL150" s="409" t="s">
        <v>38</v>
      </c>
      <c r="GM150" s="409">
        <v>1</v>
      </c>
      <c r="GN150" s="409">
        <v>1</v>
      </c>
      <c r="GO150" s="409">
        <v>1</v>
      </c>
      <c r="GP150" s="409">
        <v>1</v>
      </c>
      <c r="GQ150" s="409">
        <v>25</v>
      </c>
      <c r="GR150" s="409">
        <v>27</v>
      </c>
      <c r="GS150" s="409">
        <v>29</v>
      </c>
      <c r="GT150" s="409">
        <v>18</v>
      </c>
      <c r="GU150" s="409">
        <v>1</v>
      </c>
      <c r="GV150" s="425" t="s">
        <v>38</v>
      </c>
      <c r="GX150" s="349"/>
      <c r="GY150" s="357"/>
      <c r="GZ150" s="356"/>
      <c r="HA150" s="362"/>
      <c r="HB150" s="366" t="s">
        <v>17</v>
      </c>
      <c r="HC150" s="400">
        <v>98</v>
      </c>
      <c r="HD150" s="405" t="s">
        <v>38</v>
      </c>
      <c r="HE150" s="409" t="s">
        <v>38</v>
      </c>
      <c r="HF150" s="409" t="s">
        <v>38</v>
      </c>
      <c r="HG150" s="409" t="s">
        <v>38</v>
      </c>
      <c r="HH150" s="413" t="s">
        <v>38</v>
      </c>
      <c r="HI150" s="417" t="s">
        <v>38</v>
      </c>
      <c r="HJ150" s="409" t="s">
        <v>38</v>
      </c>
      <c r="HK150" s="409" t="s">
        <v>38</v>
      </c>
      <c r="HL150" s="409" t="s">
        <v>38</v>
      </c>
      <c r="HM150" s="409" t="s">
        <v>38</v>
      </c>
      <c r="HN150" s="409" t="s">
        <v>38</v>
      </c>
      <c r="HO150" s="409" t="s">
        <v>38</v>
      </c>
      <c r="HP150" s="409" t="s">
        <v>38</v>
      </c>
      <c r="HQ150" s="409" t="s">
        <v>38</v>
      </c>
      <c r="HR150" s="409" t="s">
        <v>38</v>
      </c>
      <c r="HS150" s="409" t="s">
        <v>38</v>
      </c>
      <c r="HT150" s="409" t="s">
        <v>38</v>
      </c>
      <c r="HU150" s="409" t="s">
        <v>38</v>
      </c>
      <c r="HV150" s="409" t="s">
        <v>38</v>
      </c>
      <c r="HW150" s="409" t="s">
        <v>38</v>
      </c>
      <c r="HX150" s="409">
        <v>9</v>
      </c>
      <c r="HY150" s="409">
        <v>22</v>
      </c>
      <c r="HZ150" s="409">
        <v>19</v>
      </c>
      <c r="IA150" s="409">
        <v>24</v>
      </c>
      <c r="IB150" s="409">
        <v>19</v>
      </c>
      <c r="IC150" s="409">
        <v>5</v>
      </c>
      <c r="ID150" s="425" t="s">
        <v>38</v>
      </c>
      <c r="IF150" s="349"/>
      <c r="IG150" s="357"/>
      <c r="IH150" s="356"/>
      <c r="II150" s="362"/>
      <c r="IJ150" s="366" t="s">
        <v>17</v>
      </c>
      <c r="IK150" s="400">
        <v>93</v>
      </c>
      <c r="IL150" s="405" t="s">
        <v>38</v>
      </c>
      <c r="IM150" s="409" t="s">
        <v>38</v>
      </c>
      <c r="IN150" s="409" t="s">
        <v>38</v>
      </c>
      <c r="IO150" s="409" t="s">
        <v>38</v>
      </c>
      <c r="IP150" s="413" t="s">
        <v>38</v>
      </c>
      <c r="IQ150" s="417" t="s">
        <v>38</v>
      </c>
      <c r="IR150" s="409" t="s">
        <v>38</v>
      </c>
      <c r="IS150" s="409" t="s">
        <v>38</v>
      </c>
      <c r="IT150" s="409" t="s">
        <v>38</v>
      </c>
      <c r="IU150" s="409" t="s">
        <v>38</v>
      </c>
      <c r="IV150" s="409" t="s">
        <v>38</v>
      </c>
      <c r="IW150" s="409" t="s">
        <v>38</v>
      </c>
      <c r="IX150" s="409" t="s">
        <v>38</v>
      </c>
      <c r="IY150" s="409" t="s">
        <v>38</v>
      </c>
      <c r="IZ150" s="409" t="s">
        <v>38</v>
      </c>
      <c r="JA150" s="409" t="s">
        <v>38</v>
      </c>
      <c r="JB150" s="409">
        <v>1</v>
      </c>
      <c r="JC150" s="409">
        <v>1</v>
      </c>
      <c r="JD150" s="409" t="s">
        <v>38</v>
      </c>
      <c r="JE150" s="409" t="s">
        <v>38</v>
      </c>
      <c r="JF150" s="409">
        <v>7</v>
      </c>
      <c r="JG150" s="409">
        <v>22</v>
      </c>
      <c r="JH150" s="409">
        <v>19</v>
      </c>
      <c r="JI150" s="409">
        <v>30</v>
      </c>
      <c r="JJ150" s="409">
        <v>11</v>
      </c>
      <c r="JK150" s="409">
        <v>2</v>
      </c>
      <c r="JL150" s="425" t="s">
        <v>38</v>
      </c>
      <c r="JN150" s="349"/>
      <c r="JO150" s="357"/>
      <c r="JP150" s="356"/>
      <c r="JQ150" s="362"/>
      <c r="JR150" s="366" t="s">
        <v>17</v>
      </c>
      <c r="JS150" s="400">
        <v>111</v>
      </c>
      <c r="JT150" s="405" t="s">
        <v>38</v>
      </c>
      <c r="JU150" s="409" t="s">
        <v>38</v>
      </c>
      <c r="JV150" s="409" t="s">
        <v>38</v>
      </c>
      <c r="JW150" s="409" t="s">
        <v>38</v>
      </c>
      <c r="JX150" s="413" t="s">
        <v>38</v>
      </c>
      <c r="JY150" s="417" t="s">
        <v>38</v>
      </c>
      <c r="JZ150" s="409" t="s">
        <v>38</v>
      </c>
      <c r="KA150" s="409" t="s">
        <v>38</v>
      </c>
      <c r="KB150" s="409" t="s">
        <v>38</v>
      </c>
      <c r="KC150" s="409" t="s">
        <v>38</v>
      </c>
      <c r="KD150" s="409" t="s">
        <v>38</v>
      </c>
      <c r="KE150" s="409" t="s">
        <v>38</v>
      </c>
      <c r="KF150" s="409" t="s">
        <v>38</v>
      </c>
      <c r="KG150" s="409" t="s">
        <v>38</v>
      </c>
      <c r="KH150" s="409" t="s">
        <v>38</v>
      </c>
      <c r="KI150" s="409" t="s">
        <v>38</v>
      </c>
      <c r="KJ150" s="409" t="s">
        <v>38</v>
      </c>
      <c r="KK150" s="409" t="s">
        <v>38</v>
      </c>
      <c r="KL150" s="409" t="s">
        <v>38</v>
      </c>
      <c r="KM150" s="409">
        <v>3</v>
      </c>
      <c r="KN150" s="409">
        <v>9</v>
      </c>
      <c r="KO150" s="409">
        <v>14</v>
      </c>
      <c r="KP150" s="409">
        <v>31</v>
      </c>
      <c r="KQ150" s="409">
        <v>33</v>
      </c>
      <c r="KR150" s="409">
        <v>18</v>
      </c>
      <c r="KS150" s="409">
        <v>3</v>
      </c>
      <c r="KT150" s="425" t="s">
        <v>38</v>
      </c>
    </row>
    <row r="151" spans="2:306" ht="18.75" customHeight="1">
      <c r="B151" s="349"/>
      <c r="C151" s="357"/>
      <c r="D151" s="356">
        <v>9304</v>
      </c>
      <c r="E151" s="362" t="s">
        <v>407</v>
      </c>
      <c r="F151" s="365" t="s">
        <v>136</v>
      </c>
      <c r="G151" s="369">
        <f t="shared" si="32"/>
        <v>2</v>
      </c>
      <c r="H151" s="369">
        <v>0</v>
      </c>
      <c r="I151" s="369">
        <v>0</v>
      </c>
      <c r="J151" s="369">
        <v>0</v>
      </c>
      <c r="K151" s="369">
        <v>0</v>
      </c>
      <c r="L151" s="369">
        <v>0</v>
      </c>
      <c r="M151" s="369">
        <v>0</v>
      </c>
      <c r="N151" s="369">
        <v>0</v>
      </c>
      <c r="O151" s="369">
        <v>0</v>
      </c>
      <c r="P151" s="369">
        <v>0</v>
      </c>
      <c r="Q151" s="369">
        <v>0</v>
      </c>
      <c r="R151" s="369">
        <v>0</v>
      </c>
      <c r="S151" s="369">
        <v>0</v>
      </c>
      <c r="T151" s="369">
        <v>0</v>
      </c>
      <c r="U151" s="369">
        <v>0</v>
      </c>
      <c r="V151" s="369">
        <v>1</v>
      </c>
      <c r="W151" s="369">
        <v>0</v>
      </c>
      <c r="X151" s="369">
        <v>0</v>
      </c>
      <c r="Y151" s="369">
        <v>0</v>
      </c>
      <c r="Z151" s="369">
        <v>0</v>
      </c>
      <c r="AA151" s="369">
        <v>0</v>
      </c>
      <c r="AB151" s="369">
        <v>1</v>
      </c>
      <c r="AC151" s="369">
        <v>0</v>
      </c>
      <c r="AD151" s="369">
        <v>0</v>
      </c>
      <c r="AE151" s="369">
        <v>0</v>
      </c>
      <c r="AF151" s="369">
        <v>0</v>
      </c>
      <c r="AG151" s="369">
        <v>0</v>
      </c>
      <c r="AJ151" s="349"/>
      <c r="AK151" s="357"/>
      <c r="AL151" s="356">
        <v>9304</v>
      </c>
      <c r="AM151" s="362" t="s">
        <v>407</v>
      </c>
      <c r="AN151" s="365" t="s">
        <v>136</v>
      </c>
      <c r="AO151" s="380">
        <f t="shared" si="33"/>
        <v>5</v>
      </c>
      <c r="AP151" s="384">
        <v>0</v>
      </c>
      <c r="AQ151" s="388">
        <v>0</v>
      </c>
      <c r="AR151" s="388">
        <v>0</v>
      </c>
      <c r="AS151" s="388">
        <v>0</v>
      </c>
      <c r="AT151" s="388">
        <v>0</v>
      </c>
      <c r="AU151" s="388">
        <v>0</v>
      </c>
      <c r="AV151" s="388">
        <v>0</v>
      </c>
      <c r="AW151" s="388">
        <v>0</v>
      </c>
      <c r="AX151" s="388">
        <v>0</v>
      </c>
      <c r="AY151" s="388">
        <v>0</v>
      </c>
      <c r="AZ151" s="388">
        <v>0</v>
      </c>
      <c r="BA151" s="388">
        <v>0</v>
      </c>
      <c r="BB151" s="388">
        <v>0</v>
      </c>
      <c r="BC151" s="388">
        <v>0</v>
      </c>
      <c r="BD151" s="388">
        <v>0</v>
      </c>
      <c r="BE151" s="388">
        <v>0</v>
      </c>
      <c r="BF151" s="388">
        <v>0</v>
      </c>
      <c r="BG151" s="388">
        <v>0</v>
      </c>
      <c r="BH151" s="388">
        <v>1</v>
      </c>
      <c r="BI151" s="388">
        <v>2</v>
      </c>
      <c r="BJ151" s="388">
        <v>1</v>
      </c>
      <c r="BK151" s="388">
        <v>1</v>
      </c>
      <c r="BL151" s="388">
        <v>0</v>
      </c>
      <c r="BM151" s="388">
        <v>0</v>
      </c>
      <c r="BN151" s="388">
        <v>0</v>
      </c>
      <c r="BO151" s="380">
        <v>0</v>
      </c>
      <c r="BQ151" s="349"/>
      <c r="BR151" s="357"/>
      <c r="BS151" s="356">
        <v>9304</v>
      </c>
      <c r="BT151" s="362" t="s">
        <v>407</v>
      </c>
      <c r="BU151" s="365" t="s">
        <v>136</v>
      </c>
      <c r="BV151" s="399">
        <v>5</v>
      </c>
      <c r="BW151" s="406" t="s">
        <v>38</v>
      </c>
      <c r="BX151" s="410" t="s">
        <v>38</v>
      </c>
      <c r="BY151" s="410" t="s">
        <v>38</v>
      </c>
      <c r="BZ151" s="410" t="s">
        <v>38</v>
      </c>
      <c r="CA151" s="414" t="s">
        <v>38</v>
      </c>
      <c r="CB151" s="406" t="s">
        <v>38</v>
      </c>
      <c r="CC151" s="410" t="s">
        <v>38</v>
      </c>
      <c r="CD151" s="410" t="s">
        <v>38</v>
      </c>
      <c r="CE151" s="410" t="s">
        <v>38</v>
      </c>
      <c r="CF151" s="410" t="s">
        <v>38</v>
      </c>
      <c r="CG151" s="410" t="s">
        <v>38</v>
      </c>
      <c r="CH151" s="410" t="s">
        <v>38</v>
      </c>
      <c r="CI151" s="410" t="s">
        <v>38</v>
      </c>
      <c r="CJ151" s="410" t="s">
        <v>38</v>
      </c>
      <c r="CK151" s="410" t="s">
        <v>38</v>
      </c>
      <c r="CL151" s="410" t="s">
        <v>38</v>
      </c>
      <c r="CM151" s="410">
        <v>1</v>
      </c>
      <c r="CN151" s="410" t="s">
        <v>38</v>
      </c>
      <c r="CO151" s="410" t="s">
        <v>38</v>
      </c>
      <c r="CP151" s="410" t="s">
        <v>38</v>
      </c>
      <c r="CQ151" s="410" t="s">
        <v>38</v>
      </c>
      <c r="CR151" s="410">
        <v>3</v>
      </c>
      <c r="CS151" s="410">
        <v>1</v>
      </c>
      <c r="CT151" s="410" t="s">
        <v>38</v>
      </c>
      <c r="CU151" s="410" t="s">
        <v>38</v>
      </c>
      <c r="CV151" s="410" t="s">
        <v>38</v>
      </c>
      <c r="CW151" s="426" t="s">
        <v>38</v>
      </c>
      <c r="CZ151" s="349"/>
      <c r="DA151" s="357"/>
      <c r="DB151" s="356">
        <v>9304</v>
      </c>
      <c r="DC151" s="362" t="s">
        <v>407</v>
      </c>
      <c r="DD151" s="365" t="s">
        <v>136</v>
      </c>
      <c r="DE151" s="399">
        <v>4</v>
      </c>
      <c r="DF151" s="406" t="s">
        <v>38</v>
      </c>
      <c r="DG151" s="410" t="s">
        <v>38</v>
      </c>
      <c r="DH151" s="410" t="s">
        <v>38</v>
      </c>
      <c r="DI151" s="410" t="s">
        <v>38</v>
      </c>
      <c r="DJ151" s="414" t="s">
        <v>38</v>
      </c>
      <c r="DK151" s="406" t="s">
        <v>38</v>
      </c>
      <c r="DL151" s="410" t="s">
        <v>38</v>
      </c>
      <c r="DM151" s="410" t="s">
        <v>38</v>
      </c>
      <c r="DN151" s="410" t="s">
        <v>38</v>
      </c>
      <c r="DO151" s="410" t="s">
        <v>38</v>
      </c>
      <c r="DP151" s="410" t="s">
        <v>38</v>
      </c>
      <c r="DQ151" s="410" t="s">
        <v>38</v>
      </c>
      <c r="DR151" s="410" t="s">
        <v>38</v>
      </c>
      <c r="DS151" s="410" t="s">
        <v>38</v>
      </c>
      <c r="DT151" s="410" t="s">
        <v>38</v>
      </c>
      <c r="DU151" s="410" t="s">
        <v>38</v>
      </c>
      <c r="DV151" s="410" t="s">
        <v>38</v>
      </c>
      <c r="DW151" s="410" t="s">
        <v>38</v>
      </c>
      <c r="DX151" s="410" t="s">
        <v>38</v>
      </c>
      <c r="DY151" s="410" t="s">
        <v>38</v>
      </c>
      <c r="DZ151" s="410" t="s">
        <v>38</v>
      </c>
      <c r="EA151" s="410">
        <v>2</v>
      </c>
      <c r="EB151" s="410" t="s">
        <v>38</v>
      </c>
      <c r="EC151" s="410">
        <v>2</v>
      </c>
      <c r="ED151" s="410" t="s">
        <v>38</v>
      </c>
      <c r="EE151" s="410" t="s">
        <v>38</v>
      </c>
      <c r="EF151" s="426" t="s">
        <v>38</v>
      </c>
      <c r="EH151" s="349"/>
      <c r="EI151" s="357"/>
      <c r="EJ151" s="356">
        <v>9304</v>
      </c>
      <c r="EK151" s="362" t="s">
        <v>407</v>
      </c>
      <c r="EL151" s="365" t="s">
        <v>136</v>
      </c>
      <c r="EM151" s="429">
        <v>5</v>
      </c>
      <c r="EN151" s="432" t="s">
        <v>38</v>
      </c>
      <c r="EO151" s="435" t="s">
        <v>38</v>
      </c>
      <c r="EP151" s="435" t="s">
        <v>38</v>
      </c>
      <c r="EQ151" s="435" t="s">
        <v>38</v>
      </c>
      <c r="ER151" s="426" t="s">
        <v>38</v>
      </c>
      <c r="ES151" s="432" t="s">
        <v>38</v>
      </c>
      <c r="ET151" s="435" t="s">
        <v>38</v>
      </c>
      <c r="EU151" s="435" t="s">
        <v>38</v>
      </c>
      <c r="EV151" s="435" t="s">
        <v>38</v>
      </c>
      <c r="EW151" s="435" t="s">
        <v>38</v>
      </c>
      <c r="EX151" s="435" t="s">
        <v>38</v>
      </c>
      <c r="EY151" s="435" t="s">
        <v>38</v>
      </c>
      <c r="EZ151" s="435" t="s">
        <v>38</v>
      </c>
      <c r="FA151" s="435" t="s">
        <v>38</v>
      </c>
      <c r="FB151" s="435" t="s">
        <v>38</v>
      </c>
      <c r="FC151" s="435" t="s">
        <v>38</v>
      </c>
      <c r="FD151" s="435" t="s">
        <v>38</v>
      </c>
      <c r="FE151" s="435" t="s">
        <v>38</v>
      </c>
      <c r="FF151" s="435" t="s">
        <v>38</v>
      </c>
      <c r="FG151" s="435">
        <v>1</v>
      </c>
      <c r="FH151" s="435" t="s">
        <v>38</v>
      </c>
      <c r="FI151" s="435">
        <v>3</v>
      </c>
      <c r="FJ151" s="435">
        <v>1</v>
      </c>
      <c r="FK151" s="435" t="s">
        <v>38</v>
      </c>
      <c r="FL151" s="435" t="s">
        <v>38</v>
      </c>
      <c r="FM151" s="435" t="s">
        <v>38</v>
      </c>
      <c r="FN151" s="426" t="s">
        <v>38</v>
      </c>
      <c r="FP151" s="349"/>
      <c r="FQ151" s="357"/>
      <c r="FR151" s="356">
        <v>9304</v>
      </c>
      <c r="FS151" s="362" t="s">
        <v>407</v>
      </c>
      <c r="FT151" s="365" t="s">
        <v>136</v>
      </c>
      <c r="FU151" s="399">
        <v>8</v>
      </c>
      <c r="FV151" s="406" t="s">
        <v>38</v>
      </c>
      <c r="FW151" s="410" t="s">
        <v>38</v>
      </c>
      <c r="FX151" s="410" t="s">
        <v>38</v>
      </c>
      <c r="FY151" s="410" t="s">
        <v>38</v>
      </c>
      <c r="FZ151" s="414" t="s">
        <v>38</v>
      </c>
      <c r="GA151" s="406" t="s">
        <v>38</v>
      </c>
      <c r="GB151" s="410" t="s">
        <v>38</v>
      </c>
      <c r="GC151" s="410" t="s">
        <v>38</v>
      </c>
      <c r="GD151" s="410" t="s">
        <v>38</v>
      </c>
      <c r="GE151" s="410" t="s">
        <v>38</v>
      </c>
      <c r="GF151" s="410" t="s">
        <v>38</v>
      </c>
      <c r="GG151" s="410" t="s">
        <v>38</v>
      </c>
      <c r="GH151" s="410" t="s">
        <v>38</v>
      </c>
      <c r="GI151" s="410" t="s">
        <v>38</v>
      </c>
      <c r="GJ151" s="410">
        <v>1</v>
      </c>
      <c r="GK151" s="410" t="s">
        <v>38</v>
      </c>
      <c r="GL151" s="410" t="s">
        <v>38</v>
      </c>
      <c r="GM151" s="410" t="s">
        <v>38</v>
      </c>
      <c r="GN151" s="410">
        <v>1</v>
      </c>
      <c r="GO151" s="410">
        <v>1</v>
      </c>
      <c r="GP151" s="410">
        <v>2</v>
      </c>
      <c r="GQ151" s="410">
        <v>2</v>
      </c>
      <c r="GR151" s="410" t="s">
        <v>38</v>
      </c>
      <c r="GS151" s="410">
        <v>1</v>
      </c>
      <c r="GT151" s="410" t="s">
        <v>38</v>
      </c>
      <c r="GU151" s="410" t="s">
        <v>38</v>
      </c>
      <c r="GV151" s="426" t="s">
        <v>38</v>
      </c>
      <c r="GX151" s="349"/>
      <c r="GY151" s="357"/>
      <c r="GZ151" s="356">
        <v>9304</v>
      </c>
      <c r="HA151" s="362" t="s">
        <v>407</v>
      </c>
      <c r="HB151" s="365" t="s">
        <v>136</v>
      </c>
      <c r="HC151" s="399">
        <v>3</v>
      </c>
      <c r="HD151" s="406" t="s">
        <v>38</v>
      </c>
      <c r="HE151" s="410" t="s">
        <v>38</v>
      </c>
      <c r="HF151" s="410" t="s">
        <v>38</v>
      </c>
      <c r="HG151" s="410" t="s">
        <v>38</v>
      </c>
      <c r="HH151" s="414" t="s">
        <v>38</v>
      </c>
      <c r="HI151" s="418" t="s">
        <v>38</v>
      </c>
      <c r="HJ151" s="410" t="s">
        <v>38</v>
      </c>
      <c r="HK151" s="410" t="s">
        <v>38</v>
      </c>
      <c r="HL151" s="410" t="s">
        <v>38</v>
      </c>
      <c r="HM151" s="410" t="s">
        <v>38</v>
      </c>
      <c r="HN151" s="410" t="s">
        <v>38</v>
      </c>
      <c r="HO151" s="410" t="s">
        <v>38</v>
      </c>
      <c r="HP151" s="410" t="s">
        <v>38</v>
      </c>
      <c r="HQ151" s="410" t="s">
        <v>38</v>
      </c>
      <c r="HR151" s="410" t="s">
        <v>38</v>
      </c>
      <c r="HS151" s="410">
        <v>1</v>
      </c>
      <c r="HT151" s="410" t="s">
        <v>38</v>
      </c>
      <c r="HU151" s="410" t="s">
        <v>38</v>
      </c>
      <c r="HV151" s="410" t="s">
        <v>38</v>
      </c>
      <c r="HW151" s="410">
        <v>2</v>
      </c>
      <c r="HX151" s="410" t="s">
        <v>38</v>
      </c>
      <c r="HY151" s="410" t="s">
        <v>38</v>
      </c>
      <c r="HZ151" s="410" t="s">
        <v>38</v>
      </c>
      <c r="IA151" s="410" t="s">
        <v>38</v>
      </c>
      <c r="IB151" s="410" t="s">
        <v>38</v>
      </c>
      <c r="IC151" s="410" t="s">
        <v>38</v>
      </c>
      <c r="ID151" s="426" t="s">
        <v>38</v>
      </c>
      <c r="IF151" s="349"/>
      <c r="IG151" s="357"/>
      <c r="IH151" s="356">
        <v>9304</v>
      </c>
      <c r="II151" s="362" t="s">
        <v>407</v>
      </c>
      <c r="IJ151" s="365" t="s">
        <v>136</v>
      </c>
      <c r="IK151" s="399">
        <v>8</v>
      </c>
      <c r="IL151" s="406" t="s">
        <v>38</v>
      </c>
      <c r="IM151" s="410" t="s">
        <v>38</v>
      </c>
      <c r="IN151" s="410" t="s">
        <v>38</v>
      </c>
      <c r="IO151" s="410" t="s">
        <v>38</v>
      </c>
      <c r="IP151" s="414" t="s">
        <v>38</v>
      </c>
      <c r="IQ151" s="418" t="s">
        <v>38</v>
      </c>
      <c r="IR151" s="410" t="s">
        <v>38</v>
      </c>
      <c r="IS151" s="410" t="s">
        <v>38</v>
      </c>
      <c r="IT151" s="410" t="s">
        <v>38</v>
      </c>
      <c r="IU151" s="410" t="s">
        <v>38</v>
      </c>
      <c r="IV151" s="410" t="s">
        <v>38</v>
      </c>
      <c r="IW151" s="410" t="s">
        <v>38</v>
      </c>
      <c r="IX151" s="410" t="s">
        <v>38</v>
      </c>
      <c r="IY151" s="410" t="s">
        <v>38</v>
      </c>
      <c r="IZ151" s="410" t="s">
        <v>38</v>
      </c>
      <c r="JA151" s="410" t="s">
        <v>38</v>
      </c>
      <c r="JB151" s="410" t="s">
        <v>38</v>
      </c>
      <c r="JC151" s="410" t="s">
        <v>38</v>
      </c>
      <c r="JD151" s="410" t="s">
        <v>38</v>
      </c>
      <c r="JE151" s="410">
        <v>2</v>
      </c>
      <c r="JF151" s="410">
        <v>1</v>
      </c>
      <c r="JG151" s="410">
        <v>1</v>
      </c>
      <c r="JH151" s="410">
        <v>1</v>
      </c>
      <c r="JI151" s="410">
        <v>3</v>
      </c>
      <c r="JJ151" s="410" t="s">
        <v>38</v>
      </c>
      <c r="JK151" s="410" t="s">
        <v>38</v>
      </c>
      <c r="JL151" s="426" t="s">
        <v>38</v>
      </c>
      <c r="JN151" s="349"/>
      <c r="JO151" s="357"/>
      <c r="JP151" s="356">
        <v>9304</v>
      </c>
      <c r="JQ151" s="362" t="s">
        <v>407</v>
      </c>
      <c r="JR151" s="365" t="s">
        <v>136</v>
      </c>
      <c r="JS151" s="399">
        <v>11</v>
      </c>
      <c r="JT151" s="406" t="s">
        <v>38</v>
      </c>
      <c r="JU151" s="410" t="s">
        <v>38</v>
      </c>
      <c r="JV151" s="410" t="s">
        <v>38</v>
      </c>
      <c r="JW151" s="410" t="s">
        <v>38</v>
      </c>
      <c r="JX151" s="414" t="s">
        <v>38</v>
      </c>
      <c r="JY151" s="418" t="s">
        <v>38</v>
      </c>
      <c r="JZ151" s="410" t="s">
        <v>38</v>
      </c>
      <c r="KA151" s="410" t="s">
        <v>38</v>
      </c>
      <c r="KB151" s="410" t="s">
        <v>38</v>
      </c>
      <c r="KC151" s="410" t="s">
        <v>38</v>
      </c>
      <c r="KD151" s="410" t="s">
        <v>38</v>
      </c>
      <c r="KE151" s="410" t="s">
        <v>38</v>
      </c>
      <c r="KF151" s="410" t="s">
        <v>38</v>
      </c>
      <c r="KG151" s="410" t="s">
        <v>38</v>
      </c>
      <c r="KH151" s="410" t="s">
        <v>38</v>
      </c>
      <c r="KI151" s="410">
        <v>2</v>
      </c>
      <c r="KJ151" s="410">
        <v>1</v>
      </c>
      <c r="KK151" s="410">
        <v>1</v>
      </c>
      <c r="KL151" s="410" t="s">
        <v>38</v>
      </c>
      <c r="KM151" s="410">
        <v>2</v>
      </c>
      <c r="KN151" s="410" t="s">
        <v>38</v>
      </c>
      <c r="KO151" s="410">
        <v>1</v>
      </c>
      <c r="KP151" s="410">
        <v>2</v>
      </c>
      <c r="KQ151" s="410">
        <v>1</v>
      </c>
      <c r="KR151" s="410">
        <v>1</v>
      </c>
      <c r="KS151" s="410" t="s">
        <v>38</v>
      </c>
      <c r="KT151" s="426" t="s">
        <v>38</v>
      </c>
    </row>
    <row r="152" spans="2:306" ht="18.75" customHeight="1">
      <c r="B152" s="349"/>
      <c r="C152" s="357"/>
      <c r="D152" s="356"/>
      <c r="E152" s="362"/>
      <c r="F152" s="366" t="s">
        <v>17</v>
      </c>
      <c r="G152" s="370">
        <f t="shared" si="32"/>
        <v>7</v>
      </c>
      <c r="H152" s="370">
        <v>0</v>
      </c>
      <c r="I152" s="370">
        <v>0</v>
      </c>
      <c r="J152" s="370">
        <v>0</v>
      </c>
      <c r="K152" s="370">
        <v>0</v>
      </c>
      <c r="L152" s="370">
        <v>0</v>
      </c>
      <c r="M152" s="370">
        <v>0</v>
      </c>
      <c r="N152" s="370">
        <v>0</v>
      </c>
      <c r="O152" s="370">
        <v>0</v>
      </c>
      <c r="P152" s="370">
        <v>0</v>
      </c>
      <c r="Q152" s="370">
        <v>0</v>
      </c>
      <c r="R152" s="370">
        <v>0</v>
      </c>
      <c r="S152" s="370">
        <v>0</v>
      </c>
      <c r="T152" s="370">
        <v>0</v>
      </c>
      <c r="U152" s="370">
        <v>0</v>
      </c>
      <c r="V152" s="370">
        <v>0</v>
      </c>
      <c r="W152" s="370">
        <v>0</v>
      </c>
      <c r="X152" s="370">
        <v>0</v>
      </c>
      <c r="Y152" s="370">
        <v>0</v>
      </c>
      <c r="Z152" s="370">
        <v>0</v>
      </c>
      <c r="AA152" s="370">
        <v>0</v>
      </c>
      <c r="AB152" s="370">
        <v>1</v>
      </c>
      <c r="AC152" s="370">
        <v>0</v>
      </c>
      <c r="AD152" s="370">
        <v>0</v>
      </c>
      <c r="AE152" s="370">
        <v>3</v>
      </c>
      <c r="AF152" s="370">
        <v>3</v>
      </c>
      <c r="AG152" s="370">
        <v>0</v>
      </c>
      <c r="AJ152" s="349"/>
      <c r="AK152" s="357"/>
      <c r="AL152" s="356"/>
      <c r="AM152" s="362"/>
      <c r="AN152" s="366" t="s">
        <v>17</v>
      </c>
      <c r="AO152" s="381">
        <f t="shared" si="33"/>
        <v>6</v>
      </c>
      <c r="AP152" s="385">
        <v>0</v>
      </c>
      <c r="AQ152" s="389">
        <v>0</v>
      </c>
      <c r="AR152" s="389">
        <v>0</v>
      </c>
      <c r="AS152" s="389">
        <v>0</v>
      </c>
      <c r="AT152" s="389">
        <v>0</v>
      </c>
      <c r="AU152" s="389">
        <v>0</v>
      </c>
      <c r="AV152" s="389">
        <v>0</v>
      </c>
      <c r="AW152" s="389">
        <v>0</v>
      </c>
      <c r="AX152" s="389">
        <v>0</v>
      </c>
      <c r="AY152" s="389">
        <v>0</v>
      </c>
      <c r="AZ152" s="389">
        <v>0</v>
      </c>
      <c r="BA152" s="389">
        <v>0</v>
      </c>
      <c r="BB152" s="389">
        <v>0</v>
      </c>
      <c r="BC152" s="389">
        <v>0</v>
      </c>
      <c r="BD152" s="389">
        <v>0</v>
      </c>
      <c r="BE152" s="389">
        <v>0</v>
      </c>
      <c r="BF152" s="389">
        <v>0</v>
      </c>
      <c r="BG152" s="389">
        <v>0</v>
      </c>
      <c r="BH152" s="389">
        <v>0</v>
      </c>
      <c r="BI152" s="389">
        <v>0</v>
      </c>
      <c r="BJ152" s="389">
        <v>0</v>
      </c>
      <c r="BK152" s="389">
        <v>0</v>
      </c>
      <c r="BL152" s="389">
        <v>3</v>
      </c>
      <c r="BM152" s="389">
        <v>1</v>
      </c>
      <c r="BN152" s="389">
        <v>2</v>
      </c>
      <c r="BO152" s="381">
        <v>0</v>
      </c>
      <c r="BQ152" s="349"/>
      <c r="BR152" s="357"/>
      <c r="BS152" s="356"/>
      <c r="BT152" s="362"/>
      <c r="BU152" s="366" t="s">
        <v>17</v>
      </c>
      <c r="BV152" s="400">
        <v>4</v>
      </c>
      <c r="BW152" s="405" t="s">
        <v>38</v>
      </c>
      <c r="BX152" s="409" t="s">
        <v>38</v>
      </c>
      <c r="BY152" s="409" t="s">
        <v>38</v>
      </c>
      <c r="BZ152" s="409" t="s">
        <v>38</v>
      </c>
      <c r="CA152" s="413" t="s">
        <v>38</v>
      </c>
      <c r="CB152" s="405" t="s">
        <v>38</v>
      </c>
      <c r="CC152" s="409" t="s">
        <v>38</v>
      </c>
      <c r="CD152" s="409" t="s">
        <v>38</v>
      </c>
      <c r="CE152" s="409" t="s">
        <v>38</v>
      </c>
      <c r="CF152" s="409" t="s">
        <v>38</v>
      </c>
      <c r="CG152" s="409" t="s">
        <v>38</v>
      </c>
      <c r="CH152" s="409" t="s">
        <v>38</v>
      </c>
      <c r="CI152" s="409" t="s">
        <v>38</v>
      </c>
      <c r="CJ152" s="409" t="s">
        <v>38</v>
      </c>
      <c r="CK152" s="409" t="s">
        <v>38</v>
      </c>
      <c r="CL152" s="409" t="s">
        <v>38</v>
      </c>
      <c r="CM152" s="409" t="s">
        <v>38</v>
      </c>
      <c r="CN152" s="409">
        <v>1</v>
      </c>
      <c r="CO152" s="409" t="s">
        <v>38</v>
      </c>
      <c r="CP152" s="409" t="s">
        <v>38</v>
      </c>
      <c r="CQ152" s="409" t="s">
        <v>38</v>
      </c>
      <c r="CR152" s="409" t="s">
        <v>38</v>
      </c>
      <c r="CS152" s="409">
        <v>1</v>
      </c>
      <c r="CT152" s="409" t="s">
        <v>38</v>
      </c>
      <c r="CU152" s="409">
        <v>2</v>
      </c>
      <c r="CV152" s="409" t="s">
        <v>38</v>
      </c>
      <c r="CW152" s="425" t="s">
        <v>38</v>
      </c>
      <c r="CZ152" s="349"/>
      <c r="DA152" s="357"/>
      <c r="DB152" s="356"/>
      <c r="DC152" s="362"/>
      <c r="DD152" s="366" t="s">
        <v>17</v>
      </c>
      <c r="DE152" s="400">
        <v>6</v>
      </c>
      <c r="DF152" s="405" t="s">
        <v>38</v>
      </c>
      <c r="DG152" s="409" t="s">
        <v>38</v>
      </c>
      <c r="DH152" s="409" t="s">
        <v>38</v>
      </c>
      <c r="DI152" s="409" t="s">
        <v>38</v>
      </c>
      <c r="DJ152" s="413" t="s">
        <v>38</v>
      </c>
      <c r="DK152" s="405" t="s">
        <v>38</v>
      </c>
      <c r="DL152" s="409" t="s">
        <v>38</v>
      </c>
      <c r="DM152" s="409" t="s">
        <v>38</v>
      </c>
      <c r="DN152" s="409" t="s">
        <v>38</v>
      </c>
      <c r="DO152" s="409" t="s">
        <v>38</v>
      </c>
      <c r="DP152" s="409" t="s">
        <v>38</v>
      </c>
      <c r="DQ152" s="409" t="s">
        <v>38</v>
      </c>
      <c r="DR152" s="409" t="s">
        <v>38</v>
      </c>
      <c r="DS152" s="409" t="s">
        <v>38</v>
      </c>
      <c r="DT152" s="409" t="s">
        <v>38</v>
      </c>
      <c r="DU152" s="409" t="s">
        <v>38</v>
      </c>
      <c r="DV152" s="409" t="s">
        <v>38</v>
      </c>
      <c r="DW152" s="409" t="s">
        <v>38</v>
      </c>
      <c r="DX152" s="409" t="s">
        <v>38</v>
      </c>
      <c r="DY152" s="409" t="s">
        <v>38</v>
      </c>
      <c r="DZ152" s="409" t="s">
        <v>38</v>
      </c>
      <c r="EA152" s="409" t="s">
        <v>38</v>
      </c>
      <c r="EB152" s="409">
        <v>5</v>
      </c>
      <c r="EC152" s="409">
        <v>1</v>
      </c>
      <c r="ED152" s="409" t="s">
        <v>38</v>
      </c>
      <c r="EE152" s="409" t="s">
        <v>38</v>
      </c>
      <c r="EF152" s="425" t="s">
        <v>38</v>
      </c>
      <c r="EH152" s="349"/>
      <c r="EI152" s="357"/>
      <c r="EJ152" s="356"/>
      <c r="EK152" s="362"/>
      <c r="EL152" s="366" t="s">
        <v>17</v>
      </c>
      <c r="EM152" s="428">
        <v>7</v>
      </c>
      <c r="EN152" s="431" t="s">
        <v>38</v>
      </c>
      <c r="EO152" s="434" t="s">
        <v>38</v>
      </c>
      <c r="EP152" s="434" t="s">
        <v>38</v>
      </c>
      <c r="EQ152" s="434" t="s">
        <v>38</v>
      </c>
      <c r="ER152" s="425" t="s">
        <v>38</v>
      </c>
      <c r="ES152" s="431" t="s">
        <v>38</v>
      </c>
      <c r="ET152" s="434" t="s">
        <v>38</v>
      </c>
      <c r="EU152" s="434" t="s">
        <v>38</v>
      </c>
      <c r="EV152" s="434" t="s">
        <v>38</v>
      </c>
      <c r="EW152" s="434" t="s">
        <v>38</v>
      </c>
      <c r="EX152" s="434" t="s">
        <v>38</v>
      </c>
      <c r="EY152" s="434" t="s">
        <v>38</v>
      </c>
      <c r="EZ152" s="434" t="s">
        <v>38</v>
      </c>
      <c r="FA152" s="434" t="s">
        <v>38</v>
      </c>
      <c r="FB152" s="434" t="s">
        <v>38</v>
      </c>
      <c r="FC152" s="434" t="s">
        <v>38</v>
      </c>
      <c r="FD152" s="434" t="s">
        <v>38</v>
      </c>
      <c r="FE152" s="434" t="s">
        <v>38</v>
      </c>
      <c r="FF152" s="434" t="s">
        <v>38</v>
      </c>
      <c r="FG152" s="434">
        <v>3</v>
      </c>
      <c r="FH152" s="434" t="s">
        <v>38</v>
      </c>
      <c r="FI152" s="434" t="s">
        <v>38</v>
      </c>
      <c r="FJ152" s="434">
        <v>2</v>
      </c>
      <c r="FK152" s="434">
        <v>1</v>
      </c>
      <c r="FL152" s="434">
        <v>1</v>
      </c>
      <c r="FM152" s="434" t="s">
        <v>38</v>
      </c>
      <c r="FN152" s="425" t="s">
        <v>38</v>
      </c>
      <c r="FP152" s="349"/>
      <c r="FQ152" s="357"/>
      <c r="FR152" s="356"/>
      <c r="FS152" s="362"/>
      <c r="FT152" s="366" t="s">
        <v>17</v>
      </c>
      <c r="FU152" s="400">
        <v>9</v>
      </c>
      <c r="FV152" s="405" t="s">
        <v>38</v>
      </c>
      <c r="FW152" s="409" t="s">
        <v>38</v>
      </c>
      <c r="FX152" s="409" t="s">
        <v>38</v>
      </c>
      <c r="FY152" s="409" t="s">
        <v>38</v>
      </c>
      <c r="FZ152" s="413" t="s">
        <v>38</v>
      </c>
      <c r="GA152" s="405" t="s">
        <v>38</v>
      </c>
      <c r="GB152" s="409" t="s">
        <v>38</v>
      </c>
      <c r="GC152" s="409" t="s">
        <v>38</v>
      </c>
      <c r="GD152" s="409" t="s">
        <v>38</v>
      </c>
      <c r="GE152" s="409" t="s">
        <v>38</v>
      </c>
      <c r="GF152" s="409" t="s">
        <v>38</v>
      </c>
      <c r="GG152" s="409" t="s">
        <v>38</v>
      </c>
      <c r="GH152" s="409" t="s">
        <v>38</v>
      </c>
      <c r="GI152" s="409" t="s">
        <v>38</v>
      </c>
      <c r="GJ152" s="409" t="s">
        <v>38</v>
      </c>
      <c r="GK152" s="409" t="s">
        <v>38</v>
      </c>
      <c r="GL152" s="409" t="s">
        <v>38</v>
      </c>
      <c r="GM152" s="409" t="s">
        <v>38</v>
      </c>
      <c r="GN152" s="409" t="s">
        <v>38</v>
      </c>
      <c r="GO152" s="409">
        <v>1</v>
      </c>
      <c r="GP152" s="409" t="s">
        <v>38</v>
      </c>
      <c r="GQ152" s="409">
        <v>2</v>
      </c>
      <c r="GR152" s="409">
        <v>2</v>
      </c>
      <c r="GS152" s="409">
        <v>3</v>
      </c>
      <c r="GT152" s="409">
        <v>1</v>
      </c>
      <c r="GU152" s="409" t="s">
        <v>38</v>
      </c>
      <c r="GV152" s="425" t="s">
        <v>38</v>
      </c>
      <c r="GX152" s="349"/>
      <c r="GY152" s="357"/>
      <c r="GZ152" s="356"/>
      <c r="HA152" s="362"/>
      <c r="HB152" s="366" t="s">
        <v>17</v>
      </c>
      <c r="HC152" s="400">
        <v>6</v>
      </c>
      <c r="HD152" s="405" t="s">
        <v>38</v>
      </c>
      <c r="HE152" s="409" t="s">
        <v>38</v>
      </c>
      <c r="HF152" s="409" t="s">
        <v>38</v>
      </c>
      <c r="HG152" s="409" t="s">
        <v>38</v>
      </c>
      <c r="HH152" s="413" t="s">
        <v>38</v>
      </c>
      <c r="HI152" s="417" t="s">
        <v>38</v>
      </c>
      <c r="HJ152" s="409" t="s">
        <v>38</v>
      </c>
      <c r="HK152" s="409" t="s">
        <v>38</v>
      </c>
      <c r="HL152" s="409" t="s">
        <v>38</v>
      </c>
      <c r="HM152" s="409" t="s">
        <v>38</v>
      </c>
      <c r="HN152" s="409" t="s">
        <v>38</v>
      </c>
      <c r="HO152" s="409" t="s">
        <v>38</v>
      </c>
      <c r="HP152" s="409" t="s">
        <v>38</v>
      </c>
      <c r="HQ152" s="409" t="s">
        <v>38</v>
      </c>
      <c r="HR152" s="409">
        <v>1</v>
      </c>
      <c r="HS152" s="409" t="s">
        <v>38</v>
      </c>
      <c r="HT152" s="409" t="s">
        <v>38</v>
      </c>
      <c r="HU152" s="409" t="s">
        <v>38</v>
      </c>
      <c r="HV152" s="409" t="s">
        <v>38</v>
      </c>
      <c r="HW152" s="409" t="s">
        <v>38</v>
      </c>
      <c r="HX152" s="409">
        <v>1</v>
      </c>
      <c r="HY152" s="409" t="s">
        <v>38</v>
      </c>
      <c r="HZ152" s="409">
        <v>3</v>
      </c>
      <c r="IA152" s="409" t="s">
        <v>38</v>
      </c>
      <c r="IB152" s="409" t="s">
        <v>38</v>
      </c>
      <c r="IC152" s="409">
        <v>1</v>
      </c>
      <c r="ID152" s="425" t="s">
        <v>38</v>
      </c>
      <c r="IF152" s="349"/>
      <c r="IG152" s="357"/>
      <c r="IH152" s="356"/>
      <c r="II152" s="362"/>
      <c r="IJ152" s="366" t="s">
        <v>17</v>
      </c>
      <c r="IK152" s="400">
        <v>5</v>
      </c>
      <c r="IL152" s="405" t="s">
        <v>38</v>
      </c>
      <c r="IM152" s="409" t="s">
        <v>38</v>
      </c>
      <c r="IN152" s="409" t="s">
        <v>38</v>
      </c>
      <c r="IO152" s="409" t="s">
        <v>38</v>
      </c>
      <c r="IP152" s="413" t="s">
        <v>38</v>
      </c>
      <c r="IQ152" s="417" t="s">
        <v>38</v>
      </c>
      <c r="IR152" s="409" t="s">
        <v>38</v>
      </c>
      <c r="IS152" s="409" t="s">
        <v>38</v>
      </c>
      <c r="IT152" s="409" t="s">
        <v>38</v>
      </c>
      <c r="IU152" s="409" t="s">
        <v>38</v>
      </c>
      <c r="IV152" s="409" t="s">
        <v>38</v>
      </c>
      <c r="IW152" s="409" t="s">
        <v>38</v>
      </c>
      <c r="IX152" s="409" t="s">
        <v>38</v>
      </c>
      <c r="IY152" s="409" t="s">
        <v>38</v>
      </c>
      <c r="IZ152" s="409" t="s">
        <v>38</v>
      </c>
      <c r="JA152" s="409" t="s">
        <v>38</v>
      </c>
      <c r="JB152" s="409" t="s">
        <v>38</v>
      </c>
      <c r="JC152" s="409" t="s">
        <v>38</v>
      </c>
      <c r="JD152" s="409" t="s">
        <v>38</v>
      </c>
      <c r="JE152" s="409" t="s">
        <v>38</v>
      </c>
      <c r="JF152" s="409" t="s">
        <v>38</v>
      </c>
      <c r="JG152" s="409">
        <v>1</v>
      </c>
      <c r="JH152" s="409">
        <v>2</v>
      </c>
      <c r="JI152" s="409">
        <v>2</v>
      </c>
      <c r="JJ152" s="409" t="s">
        <v>38</v>
      </c>
      <c r="JK152" s="409" t="s">
        <v>38</v>
      </c>
      <c r="JL152" s="425" t="s">
        <v>38</v>
      </c>
      <c r="JN152" s="349"/>
      <c r="JO152" s="357"/>
      <c r="JP152" s="356"/>
      <c r="JQ152" s="362"/>
      <c r="JR152" s="366" t="s">
        <v>17</v>
      </c>
      <c r="JS152" s="400">
        <v>11</v>
      </c>
      <c r="JT152" s="405" t="s">
        <v>38</v>
      </c>
      <c r="JU152" s="409" t="s">
        <v>38</v>
      </c>
      <c r="JV152" s="409" t="s">
        <v>38</v>
      </c>
      <c r="JW152" s="409" t="s">
        <v>38</v>
      </c>
      <c r="JX152" s="413" t="s">
        <v>38</v>
      </c>
      <c r="JY152" s="417" t="s">
        <v>38</v>
      </c>
      <c r="JZ152" s="409" t="s">
        <v>38</v>
      </c>
      <c r="KA152" s="409" t="s">
        <v>38</v>
      </c>
      <c r="KB152" s="409" t="s">
        <v>38</v>
      </c>
      <c r="KC152" s="409" t="s">
        <v>38</v>
      </c>
      <c r="KD152" s="409" t="s">
        <v>38</v>
      </c>
      <c r="KE152" s="409" t="s">
        <v>38</v>
      </c>
      <c r="KF152" s="409" t="s">
        <v>38</v>
      </c>
      <c r="KG152" s="409" t="s">
        <v>38</v>
      </c>
      <c r="KH152" s="409" t="s">
        <v>38</v>
      </c>
      <c r="KI152" s="409" t="s">
        <v>38</v>
      </c>
      <c r="KJ152" s="409" t="s">
        <v>38</v>
      </c>
      <c r="KK152" s="409">
        <v>1</v>
      </c>
      <c r="KL152" s="409" t="s">
        <v>38</v>
      </c>
      <c r="KM152" s="409">
        <v>1</v>
      </c>
      <c r="KN152" s="409" t="s">
        <v>38</v>
      </c>
      <c r="KO152" s="409">
        <v>3</v>
      </c>
      <c r="KP152" s="409">
        <v>2</v>
      </c>
      <c r="KQ152" s="409">
        <v>3</v>
      </c>
      <c r="KR152" s="409" t="s">
        <v>38</v>
      </c>
      <c r="KS152" s="409">
        <v>1</v>
      </c>
      <c r="KT152" s="425" t="s">
        <v>38</v>
      </c>
    </row>
    <row r="153" spans="2:306" ht="18.75" customHeight="1">
      <c r="B153" s="349"/>
      <c r="C153" s="356">
        <v>9400</v>
      </c>
      <c r="D153" s="356"/>
      <c r="E153" s="362" t="s">
        <v>192</v>
      </c>
      <c r="F153" s="365" t="s">
        <v>136</v>
      </c>
      <c r="G153" s="369">
        <f t="shared" si="32"/>
        <v>25</v>
      </c>
      <c r="H153" s="369">
        <v>0</v>
      </c>
      <c r="I153" s="369">
        <v>0</v>
      </c>
      <c r="J153" s="369">
        <v>0</v>
      </c>
      <c r="K153" s="369">
        <v>0</v>
      </c>
      <c r="L153" s="369">
        <v>0</v>
      </c>
      <c r="M153" s="369">
        <v>0</v>
      </c>
      <c r="N153" s="369">
        <v>0</v>
      </c>
      <c r="O153" s="369">
        <v>0</v>
      </c>
      <c r="P153" s="369">
        <v>0</v>
      </c>
      <c r="Q153" s="369">
        <v>0</v>
      </c>
      <c r="R153" s="369">
        <v>0</v>
      </c>
      <c r="S153" s="369">
        <v>0</v>
      </c>
      <c r="T153" s="369">
        <v>0</v>
      </c>
      <c r="U153" s="369">
        <v>0</v>
      </c>
      <c r="V153" s="369">
        <v>0</v>
      </c>
      <c r="W153" s="369">
        <v>0</v>
      </c>
      <c r="X153" s="369">
        <v>0</v>
      </c>
      <c r="Y153" s="369">
        <v>2</v>
      </c>
      <c r="Z153" s="369">
        <v>2</v>
      </c>
      <c r="AA153" s="369">
        <v>1</v>
      </c>
      <c r="AB153" s="369">
        <v>7</v>
      </c>
      <c r="AC153" s="369">
        <v>6</v>
      </c>
      <c r="AD153" s="369">
        <v>4</v>
      </c>
      <c r="AE153" s="369">
        <v>2</v>
      </c>
      <c r="AF153" s="369">
        <v>1</v>
      </c>
      <c r="AG153" s="369">
        <v>0</v>
      </c>
      <c r="AJ153" s="349"/>
      <c r="AK153" s="356">
        <v>9400</v>
      </c>
      <c r="AL153" s="356"/>
      <c r="AM153" s="362" t="s">
        <v>192</v>
      </c>
      <c r="AN153" s="365" t="s">
        <v>136</v>
      </c>
      <c r="AO153" s="380">
        <f t="shared" si="33"/>
        <v>20</v>
      </c>
      <c r="AP153" s="384">
        <v>0</v>
      </c>
      <c r="AQ153" s="388">
        <v>0</v>
      </c>
      <c r="AR153" s="388">
        <v>0</v>
      </c>
      <c r="AS153" s="388">
        <v>0</v>
      </c>
      <c r="AT153" s="388">
        <v>0</v>
      </c>
      <c r="AU153" s="388">
        <v>0</v>
      </c>
      <c r="AV153" s="388">
        <v>0</v>
      </c>
      <c r="AW153" s="388">
        <v>0</v>
      </c>
      <c r="AX153" s="388">
        <v>0</v>
      </c>
      <c r="AY153" s="388">
        <v>0</v>
      </c>
      <c r="AZ153" s="388">
        <v>0</v>
      </c>
      <c r="BA153" s="388">
        <v>0</v>
      </c>
      <c r="BB153" s="388">
        <v>0</v>
      </c>
      <c r="BC153" s="388">
        <v>0</v>
      </c>
      <c r="BD153" s="388">
        <v>0</v>
      </c>
      <c r="BE153" s="388">
        <v>1</v>
      </c>
      <c r="BF153" s="388">
        <v>1</v>
      </c>
      <c r="BG153" s="388">
        <v>0</v>
      </c>
      <c r="BH153" s="388">
        <v>1</v>
      </c>
      <c r="BI153" s="388">
        <v>0</v>
      </c>
      <c r="BJ153" s="388">
        <v>5</v>
      </c>
      <c r="BK153" s="388">
        <v>5</v>
      </c>
      <c r="BL153" s="388">
        <v>1</v>
      </c>
      <c r="BM153" s="388">
        <v>5</v>
      </c>
      <c r="BN153" s="388">
        <v>1</v>
      </c>
      <c r="BO153" s="380">
        <v>0</v>
      </c>
      <c r="BQ153" s="349"/>
      <c r="BR153" s="356">
        <v>9400</v>
      </c>
      <c r="BS153" s="356"/>
      <c r="BT153" s="362" t="s">
        <v>192</v>
      </c>
      <c r="BU153" s="365" t="s">
        <v>136</v>
      </c>
      <c r="BV153" s="399">
        <v>21</v>
      </c>
      <c r="BW153" s="406" t="s">
        <v>38</v>
      </c>
      <c r="BX153" s="410" t="s">
        <v>38</v>
      </c>
      <c r="BY153" s="410" t="s">
        <v>38</v>
      </c>
      <c r="BZ153" s="410" t="s">
        <v>38</v>
      </c>
      <c r="CA153" s="414" t="s">
        <v>38</v>
      </c>
      <c r="CB153" s="406" t="s">
        <v>38</v>
      </c>
      <c r="CC153" s="410" t="s">
        <v>38</v>
      </c>
      <c r="CD153" s="410" t="s">
        <v>38</v>
      </c>
      <c r="CE153" s="410" t="s">
        <v>38</v>
      </c>
      <c r="CF153" s="410" t="s">
        <v>38</v>
      </c>
      <c r="CG153" s="410" t="s">
        <v>38</v>
      </c>
      <c r="CH153" s="410" t="s">
        <v>38</v>
      </c>
      <c r="CI153" s="410" t="s">
        <v>38</v>
      </c>
      <c r="CJ153" s="410" t="s">
        <v>38</v>
      </c>
      <c r="CK153" s="410" t="s">
        <v>38</v>
      </c>
      <c r="CL153" s="410" t="s">
        <v>38</v>
      </c>
      <c r="CM153" s="410">
        <v>1</v>
      </c>
      <c r="CN153" s="410">
        <v>3</v>
      </c>
      <c r="CO153" s="410">
        <v>3</v>
      </c>
      <c r="CP153" s="410">
        <v>1</v>
      </c>
      <c r="CQ153" s="410">
        <v>3</v>
      </c>
      <c r="CR153" s="410">
        <v>3</v>
      </c>
      <c r="CS153" s="410">
        <v>3</v>
      </c>
      <c r="CT153" s="410">
        <v>3</v>
      </c>
      <c r="CU153" s="410">
        <v>1</v>
      </c>
      <c r="CV153" s="410" t="s">
        <v>38</v>
      </c>
      <c r="CW153" s="426" t="s">
        <v>38</v>
      </c>
      <c r="CZ153" s="349"/>
      <c r="DA153" s="356">
        <v>9400</v>
      </c>
      <c r="DB153" s="356"/>
      <c r="DC153" s="362" t="s">
        <v>192</v>
      </c>
      <c r="DD153" s="365" t="s">
        <v>136</v>
      </c>
      <c r="DE153" s="399">
        <v>24</v>
      </c>
      <c r="DF153" s="406" t="s">
        <v>38</v>
      </c>
      <c r="DG153" s="410" t="s">
        <v>38</v>
      </c>
      <c r="DH153" s="410" t="s">
        <v>38</v>
      </c>
      <c r="DI153" s="410" t="s">
        <v>38</v>
      </c>
      <c r="DJ153" s="414" t="s">
        <v>38</v>
      </c>
      <c r="DK153" s="406" t="s">
        <v>38</v>
      </c>
      <c r="DL153" s="410" t="s">
        <v>38</v>
      </c>
      <c r="DM153" s="410" t="s">
        <v>38</v>
      </c>
      <c r="DN153" s="410" t="s">
        <v>38</v>
      </c>
      <c r="DO153" s="410" t="s">
        <v>38</v>
      </c>
      <c r="DP153" s="410" t="s">
        <v>38</v>
      </c>
      <c r="DQ153" s="410" t="s">
        <v>38</v>
      </c>
      <c r="DR153" s="410" t="s">
        <v>38</v>
      </c>
      <c r="DS153" s="410" t="s">
        <v>38</v>
      </c>
      <c r="DT153" s="410" t="s">
        <v>38</v>
      </c>
      <c r="DU153" s="410">
        <v>1</v>
      </c>
      <c r="DV153" s="410">
        <v>2</v>
      </c>
      <c r="DW153" s="410">
        <v>1</v>
      </c>
      <c r="DX153" s="410">
        <v>2</v>
      </c>
      <c r="DY153" s="410">
        <v>3</v>
      </c>
      <c r="DZ153" s="410">
        <v>1</v>
      </c>
      <c r="EA153" s="410">
        <v>4</v>
      </c>
      <c r="EB153" s="410">
        <v>2</v>
      </c>
      <c r="EC153" s="410">
        <v>5</v>
      </c>
      <c r="ED153" s="410">
        <v>3</v>
      </c>
      <c r="EE153" s="410" t="s">
        <v>38</v>
      </c>
      <c r="EF153" s="426" t="s">
        <v>38</v>
      </c>
      <c r="EH153" s="349"/>
      <c r="EI153" s="356">
        <v>9400</v>
      </c>
      <c r="EJ153" s="356"/>
      <c r="EK153" s="362" t="s">
        <v>192</v>
      </c>
      <c r="EL153" s="365" t="s">
        <v>136</v>
      </c>
      <c r="EM153" s="429">
        <v>28</v>
      </c>
      <c r="EN153" s="432" t="s">
        <v>38</v>
      </c>
      <c r="EO153" s="435" t="s">
        <v>38</v>
      </c>
      <c r="EP153" s="435" t="s">
        <v>38</v>
      </c>
      <c r="EQ153" s="435" t="s">
        <v>38</v>
      </c>
      <c r="ER153" s="426" t="s">
        <v>38</v>
      </c>
      <c r="ES153" s="432" t="s">
        <v>38</v>
      </c>
      <c r="ET153" s="435" t="s">
        <v>38</v>
      </c>
      <c r="EU153" s="435" t="s">
        <v>38</v>
      </c>
      <c r="EV153" s="435" t="s">
        <v>38</v>
      </c>
      <c r="EW153" s="435" t="s">
        <v>38</v>
      </c>
      <c r="EX153" s="435" t="s">
        <v>38</v>
      </c>
      <c r="EY153" s="435" t="s">
        <v>38</v>
      </c>
      <c r="EZ153" s="435" t="s">
        <v>38</v>
      </c>
      <c r="FA153" s="435" t="s">
        <v>38</v>
      </c>
      <c r="FB153" s="435" t="s">
        <v>38</v>
      </c>
      <c r="FC153" s="435">
        <v>1</v>
      </c>
      <c r="FD153" s="435">
        <v>2</v>
      </c>
      <c r="FE153" s="435">
        <v>1</v>
      </c>
      <c r="FF153" s="435">
        <v>1</v>
      </c>
      <c r="FG153" s="435">
        <v>1</v>
      </c>
      <c r="FH153" s="435">
        <v>6</v>
      </c>
      <c r="FI153" s="435">
        <v>4</v>
      </c>
      <c r="FJ153" s="435">
        <v>6</v>
      </c>
      <c r="FK153" s="435">
        <v>6</v>
      </c>
      <c r="FL153" s="435" t="s">
        <v>38</v>
      </c>
      <c r="FM153" s="435" t="s">
        <v>38</v>
      </c>
      <c r="FN153" s="426" t="s">
        <v>38</v>
      </c>
      <c r="FP153" s="349"/>
      <c r="FQ153" s="356">
        <v>9400</v>
      </c>
      <c r="FR153" s="356"/>
      <c r="FS153" s="362" t="s">
        <v>192</v>
      </c>
      <c r="FT153" s="365" t="s">
        <v>136</v>
      </c>
      <c r="FU153" s="399">
        <v>21</v>
      </c>
      <c r="FV153" s="406" t="s">
        <v>38</v>
      </c>
      <c r="FW153" s="410" t="s">
        <v>38</v>
      </c>
      <c r="FX153" s="410" t="s">
        <v>38</v>
      </c>
      <c r="FY153" s="410" t="s">
        <v>38</v>
      </c>
      <c r="FZ153" s="414" t="s">
        <v>38</v>
      </c>
      <c r="GA153" s="406" t="s">
        <v>38</v>
      </c>
      <c r="GB153" s="410" t="s">
        <v>38</v>
      </c>
      <c r="GC153" s="410" t="s">
        <v>38</v>
      </c>
      <c r="GD153" s="410" t="s">
        <v>38</v>
      </c>
      <c r="GE153" s="410" t="s">
        <v>38</v>
      </c>
      <c r="GF153" s="410" t="s">
        <v>38</v>
      </c>
      <c r="GG153" s="410" t="s">
        <v>38</v>
      </c>
      <c r="GH153" s="410" t="s">
        <v>38</v>
      </c>
      <c r="GI153" s="410">
        <v>1</v>
      </c>
      <c r="GJ153" s="410" t="s">
        <v>38</v>
      </c>
      <c r="GK153" s="410">
        <v>1</v>
      </c>
      <c r="GL153" s="410" t="s">
        <v>38</v>
      </c>
      <c r="GM153" s="410">
        <v>1</v>
      </c>
      <c r="GN153" s="410" t="s">
        <v>38</v>
      </c>
      <c r="GO153" s="410">
        <v>3</v>
      </c>
      <c r="GP153" s="410">
        <v>4</v>
      </c>
      <c r="GQ153" s="410">
        <v>8</v>
      </c>
      <c r="GR153" s="410">
        <v>1</v>
      </c>
      <c r="GS153" s="410">
        <v>2</v>
      </c>
      <c r="GT153" s="410" t="s">
        <v>38</v>
      </c>
      <c r="GU153" s="410" t="s">
        <v>38</v>
      </c>
      <c r="GV153" s="426" t="s">
        <v>38</v>
      </c>
      <c r="GX153" s="349"/>
      <c r="GY153" s="356">
        <v>9400</v>
      </c>
      <c r="GZ153" s="356"/>
      <c r="HA153" s="362" t="s">
        <v>192</v>
      </c>
      <c r="HB153" s="365" t="s">
        <v>136</v>
      </c>
      <c r="HC153" s="399">
        <v>16</v>
      </c>
      <c r="HD153" s="406" t="s">
        <v>38</v>
      </c>
      <c r="HE153" s="410" t="s">
        <v>38</v>
      </c>
      <c r="HF153" s="410" t="s">
        <v>38</v>
      </c>
      <c r="HG153" s="410" t="s">
        <v>38</v>
      </c>
      <c r="HH153" s="414" t="s">
        <v>38</v>
      </c>
      <c r="HI153" s="418" t="s">
        <v>38</v>
      </c>
      <c r="HJ153" s="410" t="s">
        <v>38</v>
      </c>
      <c r="HK153" s="410" t="s">
        <v>38</v>
      </c>
      <c r="HL153" s="410" t="s">
        <v>38</v>
      </c>
      <c r="HM153" s="410" t="s">
        <v>38</v>
      </c>
      <c r="HN153" s="410" t="s">
        <v>38</v>
      </c>
      <c r="HO153" s="410" t="s">
        <v>38</v>
      </c>
      <c r="HP153" s="410">
        <v>1</v>
      </c>
      <c r="HQ153" s="410" t="s">
        <v>38</v>
      </c>
      <c r="HR153" s="410">
        <v>1</v>
      </c>
      <c r="HS153" s="410" t="s">
        <v>38</v>
      </c>
      <c r="HT153" s="410">
        <v>1</v>
      </c>
      <c r="HU153" s="410">
        <v>1</v>
      </c>
      <c r="HV153" s="410">
        <v>1</v>
      </c>
      <c r="HW153" s="410">
        <v>1</v>
      </c>
      <c r="HX153" s="410">
        <v>5</v>
      </c>
      <c r="HY153" s="410">
        <v>3</v>
      </c>
      <c r="HZ153" s="410">
        <v>2</v>
      </c>
      <c r="IA153" s="410" t="s">
        <v>38</v>
      </c>
      <c r="IB153" s="410" t="s">
        <v>38</v>
      </c>
      <c r="IC153" s="410" t="s">
        <v>38</v>
      </c>
      <c r="ID153" s="426" t="s">
        <v>38</v>
      </c>
      <c r="IF153" s="349"/>
      <c r="IG153" s="356">
        <v>9400</v>
      </c>
      <c r="IH153" s="356"/>
      <c r="II153" s="362" t="s">
        <v>192</v>
      </c>
      <c r="IJ153" s="365" t="s">
        <v>136</v>
      </c>
      <c r="IK153" s="399">
        <v>30</v>
      </c>
      <c r="IL153" s="406" t="s">
        <v>38</v>
      </c>
      <c r="IM153" s="410" t="s">
        <v>38</v>
      </c>
      <c r="IN153" s="410" t="s">
        <v>38</v>
      </c>
      <c r="IO153" s="410" t="s">
        <v>38</v>
      </c>
      <c r="IP153" s="414" t="s">
        <v>38</v>
      </c>
      <c r="IQ153" s="418" t="s">
        <v>38</v>
      </c>
      <c r="IR153" s="410" t="s">
        <v>38</v>
      </c>
      <c r="IS153" s="410" t="s">
        <v>38</v>
      </c>
      <c r="IT153" s="410" t="s">
        <v>38</v>
      </c>
      <c r="IU153" s="410" t="s">
        <v>38</v>
      </c>
      <c r="IV153" s="410" t="s">
        <v>38</v>
      </c>
      <c r="IW153" s="410" t="s">
        <v>38</v>
      </c>
      <c r="IX153" s="410" t="s">
        <v>38</v>
      </c>
      <c r="IY153" s="410" t="s">
        <v>38</v>
      </c>
      <c r="IZ153" s="410">
        <v>1</v>
      </c>
      <c r="JA153" s="410" t="s">
        <v>38</v>
      </c>
      <c r="JB153" s="410" t="s">
        <v>38</v>
      </c>
      <c r="JC153" s="410">
        <v>2</v>
      </c>
      <c r="JD153" s="410">
        <v>2</v>
      </c>
      <c r="JE153" s="410">
        <v>3</v>
      </c>
      <c r="JF153" s="410">
        <v>3</v>
      </c>
      <c r="JG153" s="410">
        <v>9</v>
      </c>
      <c r="JH153" s="410">
        <v>6</v>
      </c>
      <c r="JI153" s="410">
        <v>3</v>
      </c>
      <c r="JJ153" s="410">
        <v>1</v>
      </c>
      <c r="JK153" s="410" t="s">
        <v>38</v>
      </c>
      <c r="JL153" s="426" t="s">
        <v>38</v>
      </c>
      <c r="JN153" s="349"/>
      <c r="JO153" s="356">
        <v>9400</v>
      </c>
      <c r="JP153" s="356"/>
      <c r="JQ153" s="362" t="s">
        <v>192</v>
      </c>
      <c r="JR153" s="365" t="s">
        <v>136</v>
      </c>
      <c r="JS153" s="399">
        <v>28</v>
      </c>
      <c r="JT153" s="406" t="s">
        <v>38</v>
      </c>
      <c r="JU153" s="410" t="s">
        <v>38</v>
      </c>
      <c r="JV153" s="410" t="s">
        <v>38</v>
      </c>
      <c r="JW153" s="410" t="s">
        <v>38</v>
      </c>
      <c r="JX153" s="414" t="s">
        <v>38</v>
      </c>
      <c r="JY153" s="418" t="s">
        <v>38</v>
      </c>
      <c r="JZ153" s="410" t="s">
        <v>38</v>
      </c>
      <c r="KA153" s="410" t="s">
        <v>38</v>
      </c>
      <c r="KB153" s="410" t="s">
        <v>38</v>
      </c>
      <c r="KC153" s="410" t="s">
        <v>38</v>
      </c>
      <c r="KD153" s="410" t="s">
        <v>38</v>
      </c>
      <c r="KE153" s="410" t="s">
        <v>38</v>
      </c>
      <c r="KF153" s="410" t="s">
        <v>38</v>
      </c>
      <c r="KG153" s="410" t="s">
        <v>38</v>
      </c>
      <c r="KH153" s="410" t="s">
        <v>38</v>
      </c>
      <c r="KI153" s="410" t="s">
        <v>38</v>
      </c>
      <c r="KJ153" s="410" t="s">
        <v>38</v>
      </c>
      <c r="KK153" s="410">
        <v>1</v>
      </c>
      <c r="KL153" s="410">
        <v>2</v>
      </c>
      <c r="KM153" s="410">
        <v>2</v>
      </c>
      <c r="KN153" s="410">
        <v>3</v>
      </c>
      <c r="KO153" s="410">
        <v>7</v>
      </c>
      <c r="KP153" s="410">
        <v>8</v>
      </c>
      <c r="KQ153" s="410">
        <v>5</v>
      </c>
      <c r="KR153" s="410" t="s">
        <v>38</v>
      </c>
      <c r="KS153" s="410" t="s">
        <v>38</v>
      </c>
      <c r="KT153" s="426" t="s">
        <v>38</v>
      </c>
    </row>
    <row r="154" spans="2:306" ht="18.75" customHeight="1">
      <c r="B154" s="349"/>
      <c r="C154" s="356"/>
      <c r="D154" s="356"/>
      <c r="E154" s="362"/>
      <c r="F154" s="366" t="s">
        <v>17</v>
      </c>
      <c r="G154" s="370">
        <f t="shared" si="32"/>
        <v>27</v>
      </c>
      <c r="H154" s="370">
        <v>0</v>
      </c>
      <c r="I154" s="370">
        <v>0</v>
      </c>
      <c r="J154" s="370">
        <v>0</v>
      </c>
      <c r="K154" s="370">
        <v>0</v>
      </c>
      <c r="L154" s="370">
        <v>0</v>
      </c>
      <c r="M154" s="370">
        <v>0</v>
      </c>
      <c r="N154" s="370">
        <v>0</v>
      </c>
      <c r="O154" s="370">
        <v>0</v>
      </c>
      <c r="P154" s="370">
        <v>0</v>
      </c>
      <c r="Q154" s="370">
        <v>0</v>
      </c>
      <c r="R154" s="370">
        <v>0</v>
      </c>
      <c r="S154" s="370">
        <v>0</v>
      </c>
      <c r="T154" s="370">
        <v>0</v>
      </c>
      <c r="U154" s="370">
        <v>0</v>
      </c>
      <c r="V154" s="370">
        <v>0</v>
      </c>
      <c r="W154" s="370">
        <v>0</v>
      </c>
      <c r="X154" s="370">
        <v>0</v>
      </c>
      <c r="Y154" s="370"/>
      <c r="Z154" s="370">
        <v>2</v>
      </c>
      <c r="AA154" s="370">
        <v>4</v>
      </c>
      <c r="AB154" s="370">
        <v>2</v>
      </c>
      <c r="AC154" s="370">
        <v>6</v>
      </c>
      <c r="AD154" s="370">
        <v>7</v>
      </c>
      <c r="AE154" s="370">
        <v>5</v>
      </c>
      <c r="AF154" s="370">
        <v>1</v>
      </c>
      <c r="AG154" s="370">
        <v>0</v>
      </c>
      <c r="AJ154" s="349"/>
      <c r="AK154" s="356"/>
      <c r="AL154" s="356"/>
      <c r="AM154" s="362"/>
      <c r="AN154" s="366" t="s">
        <v>17</v>
      </c>
      <c r="AO154" s="381">
        <f t="shared" si="33"/>
        <v>27</v>
      </c>
      <c r="AP154" s="385">
        <v>0</v>
      </c>
      <c r="AQ154" s="389">
        <v>0</v>
      </c>
      <c r="AR154" s="389">
        <v>0</v>
      </c>
      <c r="AS154" s="389">
        <v>0</v>
      </c>
      <c r="AT154" s="389">
        <v>0</v>
      </c>
      <c r="AU154" s="389">
        <v>0</v>
      </c>
      <c r="AV154" s="389">
        <v>0</v>
      </c>
      <c r="AW154" s="389">
        <v>0</v>
      </c>
      <c r="AX154" s="389">
        <v>0</v>
      </c>
      <c r="AY154" s="389">
        <v>0</v>
      </c>
      <c r="AZ154" s="389">
        <v>0</v>
      </c>
      <c r="BA154" s="389">
        <v>0</v>
      </c>
      <c r="BB154" s="389">
        <v>0</v>
      </c>
      <c r="BC154" s="389">
        <v>0</v>
      </c>
      <c r="BD154" s="389">
        <v>0</v>
      </c>
      <c r="BE154" s="389">
        <v>0</v>
      </c>
      <c r="BF154" s="389">
        <v>0</v>
      </c>
      <c r="BG154" s="389">
        <v>0</v>
      </c>
      <c r="BH154" s="389">
        <v>1</v>
      </c>
      <c r="BI154" s="389">
        <v>3</v>
      </c>
      <c r="BJ154" s="389">
        <v>4</v>
      </c>
      <c r="BK154" s="389">
        <v>3</v>
      </c>
      <c r="BL154" s="389">
        <v>6</v>
      </c>
      <c r="BM154" s="389">
        <v>7</v>
      </c>
      <c r="BN154" s="389">
        <v>3</v>
      </c>
      <c r="BO154" s="381">
        <v>0</v>
      </c>
      <c r="BQ154" s="349"/>
      <c r="BR154" s="356"/>
      <c r="BS154" s="356"/>
      <c r="BT154" s="362"/>
      <c r="BU154" s="366" t="s">
        <v>17</v>
      </c>
      <c r="BV154" s="400">
        <v>37</v>
      </c>
      <c r="BW154" s="405" t="s">
        <v>38</v>
      </c>
      <c r="BX154" s="409" t="s">
        <v>38</v>
      </c>
      <c r="BY154" s="409" t="s">
        <v>38</v>
      </c>
      <c r="BZ154" s="409" t="s">
        <v>38</v>
      </c>
      <c r="CA154" s="413" t="s">
        <v>38</v>
      </c>
      <c r="CB154" s="405" t="s">
        <v>38</v>
      </c>
      <c r="CC154" s="409" t="s">
        <v>38</v>
      </c>
      <c r="CD154" s="409" t="s">
        <v>38</v>
      </c>
      <c r="CE154" s="409" t="s">
        <v>38</v>
      </c>
      <c r="CF154" s="409" t="s">
        <v>38</v>
      </c>
      <c r="CG154" s="409" t="s">
        <v>38</v>
      </c>
      <c r="CH154" s="409" t="s">
        <v>38</v>
      </c>
      <c r="CI154" s="409" t="s">
        <v>38</v>
      </c>
      <c r="CJ154" s="409" t="s">
        <v>38</v>
      </c>
      <c r="CK154" s="409" t="s">
        <v>38</v>
      </c>
      <c r="CL154" s="409" t="s">
        <v>38</v>
      </c>
      <c r="CM154" s="409">
        <v>1</v>
      </c>
      <c r="CN154" s="409">
        <v>1</v>
      </c>
      <c r="CO154" s="409">
        <v>1</v>
      </c>
      <c r="CP154" s="409">
        <v>2</v>
      </c>
      <c r="CQ154" s="409">
        <v>2</v>
      </c>
      <c r="CR154" s="409">
        <v>8</v>
      </c>
      <c r="CS154" s="409">
        <v>15</v>
      </c>
      <c r="CT154" s="409">
        <v>5</v>
      </c>
      <c r="CU154" s="409">
        <v>2</v>
      </c>
      <c r="CV154" s="409" t="s">
        <v>38</v>
      </c>
      <c r="CW154" s="425" t="s">
        <v>38</v>
      </c>
      <c r="CZ154" s="349"/>
      <c r="DA154" s="356"/>
      <c r="DB154" s="356"/>
      <c r="DC154" s="362"/>
      <c r="DD154" s="366" t="s">
        <v>17</v>
      </c>
      <c r="DE154" s="400">
        <v>25</v>
      </c>
      <c r="DF154" s="405" t="s">
        <v>38</v>
      </c>
      <c r="DG154" s="409" t="s">
        <v>38</v>
      </c>
      <c r="DH154" s="409" t="s">
        <v>38</v>
      </c>
      <c r="DI154" s="409" t="s">
        <v>38</v>
      </c>
      <c r="DJ154" s="413" t="s">
        <v>38</v>
      </c>
      <c r="DK154" s="405" t="s">
        <v>38</v>
      </c>
      <c r="DL154" s="409" t="s">
        <v>38</v>
      </c>
      <c r="DM154" s="409" t="s">
        <v>38</v>
      </c>
      <c r="DN154" s="409" t="s">
        <v>38</v>
      </c>
      <c r="DO154" s="409" t="s">
        <v>38</v>
      </c>
      <c r="DP154" s="409" t="s">
        <v>38</v>
      </c>
      <c r="DQ154" s="409" t="s">
        <v>38</v>
      </c>
      <c r="DR154" s="409" t="s">
        <v>38</v>
      </c>
      <c r="DS154" s="409" t="s">
        <v>38</v>
      </c>
      <c r="DT154" s="409" t="s">
        <v>38</v>
      </c>
      <c r="DU154" s="409" t="s">
        <v>38</v>
      </c>
      <c r="DV154" s="409" t="s">
        <v>38</v>
      </c>
      <c r="DW154" s="409">
        <v>1</v>
      </c>
      <c r="DX154" s="409">
        <v>1</v>
      </c>
      <c r="DY154" s="409">
        <v>1</v>
      </c>
      <c r="DZ154" s="409">
        <v>2</v>
      </c>
      <c r="EA154" s="409">
        <v>3</v>
      </c>
      <c r="EB154" s="409">
        <v>4</v>
      </c>
      <c r="EC154" s="409">
        <v>9</v>
      </c>
      <c r="ED154" s="409">
        <v>4</v>
      </c>
      <c r="EE154" s="409" t="s">
        <v>38</v>
      </c>
      <c r="EF154" s="425" t="s">
        <v>38</v>
      </c>
      <c r="EH154" s="349"/>
      <c r="EI154" s="356"/>
      <c r="EJ154" s="356"/>
      <c r="EK154" s="362"/>
      <c r="EL154" s="366" t="s">
        <v>17</v>
      </c>
      <c r="EM154" s="428">
        <v>21</v>
      </c>
      <c r="EN154" s="431" t="s">
        <v>38</v>
      </c>
      <c r="EO154" s="434" t="s">
        <v>38</v>
      </c>
      <c r="EP154" s="434" t="s">
        <v>38</v>
      </c>
      <c r="EQ154" s="434" t="s">
        <v>38</v>
      </c>
      <c r="ER154" s="425" t="s">
        <v>38</v>
      </c>
      <c r="ES154" s="431" t="s">
        <v>38</v>
      </c>
      <c r="ET154" s="434" t="s">
        <v>38</v>
      </c>
      <c r="EU154" s="434" t="s">
        <v>38</v>
      </c>
      <c r="EV154" s="434" t="s">
        <v>38</v>
      </c>
      <c r="EW154" s="434" t="s">
        <v>38</v>
      </c>
      <c r="EX154" s="434" t="s">
        <v>38</v>
      </c>
      <c r="EY154" s="434" t="s">
        <v>38</v>
      </c>
      <c r="EZ154" s="434" t="s">
        <v>38</v>
      </c>
      <c r="FA154" s="434" t="s">
        <v>38</v>
      </c>
      <c r="FB154" s="434" t="s">
        <v>38</v>
      </c>
      <c r="FC154" s="434">
        <v>1</v>
      </c>
      <c r="FD154" s="434" t="s">
        <v>38</v>
      </c>
      <c r="FE154" s="434" t="s">
        <v>38</v>
      </c>
      <c r="FF154" s="434">
        <v>1</v>
      </c>
      <c r="FG154" s="434">
        <v>2</v>
      </c>
      <c r="FH154" s="434">
        <v>4</v>
      </c>
      <c r="FI154" s="434">
        <v>6</v>
      </c>
      <c r="FJ154" s="434">
        <v>4</v>
      </c>
      <c r="FK154" s="434">
        <v>3</v>
      </c>
      <c r="FL154" s="434" t="s">
        <v>38</v>
      </c>
      <c r="FM154" s="434" t="s">
        <v>38</v>
      </c>
      <c r="FN154" s="425" t="s">
        <v>38</v>
      </c>
      <c r="FP154" s="349"/>
      <c r="FQ154" s="356"/>
      <c r="FR154" s="356"/>
      <c r="FS154" s="362"/>
      <c r="FT154" s="366" t="s">
        <v>17</v>
      </c>
      <c r="FU154" s="400">
        <v>23</v>
      </c>
      <c r="FV154" s="405" t="s">
        <v>38</v>
      </c>
      <c r="FW154" s="409" t="s">
        <v>38</v>
      </c>
      <c r="FX154" s="409" t="s">
        <v>38</v>
      </c>
      <c r="FY154" s="409" t="s">
        <v>38</v>
      </c>
      <c r="FZ154" s="413" t="s">
        <v>38</v>
      </c>
      <c r="GA154" s="405" t="s">
        <v>38</v>
      </c>
      <c r="GB154" s="409" t="s">
        <v>38</v>
      </c>
      <c r="GC154" s="409" t="s">
        <v>38</v>
      </c>
      <c r="GD154" s="409" t="s">
        <v>38</v>
      </c>
      <c r="GE154" s="409" t="s">
        <v>38</v>
      </c>
      <c r="GF154" s="409" t="s">
        <v>38</v>
      </c>
      <c r="GG154" s="409" t="s">
        <v>38</v>
      </c>
      <c r="GH154" s="409" t="s">
        <v>38</v>
      </c>
      <c r="GI154" s="409" t="s">
        <v>38</v>
      </c>
      <c r="GJ154" s="409" t="s">
        <v>38</v>
      </c>
      <c r="GK154" s="409" t="s">
        <v>38</v>
      </c>
      <c r="GL154" s="409">
        <v>1</v>
      </c>
      <c r="GM154" s="409" t="s">
        <v>38</v>
      </c>
      <c r="GN154" s="409">
        <v>1</v>
      </c>
      <c r="GO154" s="409" t="s">
        <v>38</v>
      </c>
      <c r="GP154" s="409">
        <v>2</v>
      </c>
      <c r="GQ154" s="409">
        <v>5</v>
      </c>
      <c r="GR154" s="409">
        <v>10</v>
      </c>
      <c r="GS154" s="409">
        <v>3</v>
      </c>
      <c r="GT154" s="409">
        <v>1</v>
      </c>
      <c r="GU154" s="409" t="s">
        <v>38</v>
      </c>
      <c r="GV154" s="425" t="s">
        <v>38</v>
      </c>
      <c r="GX154" s="349"/>
      <c r="GY154" s="356"/>
      <c r="GZ154" s="356"/>
      <c r="HA154" s="362"/>
      <c r="HB154" s="366" t="s">
        <v>17</v>
      </c>
      <c r="HC154" s="400">
        <v>23</v>
      </c>
      <c r="HD154" s="405" t="s">
        <v>38</v>
      </c>
      <c r="HE154" s="409" t="s">
        <v>38</v>
      </c>
      <c r="HF154" s="409" t="s">
        <v>38</v>
      </c>
      <c r="HG154" s="409" t="s">
        <v>38</v>
      </c>
      <c r="HH154" s="413" t="s">
        <v>38</v>
      </c>
      <c r="HI154" s="417" t="s">
        <v>38</v>
      </c>
      <c r="HJ154" s="409" t="s">
        <v>38</v>
      </c>
      <c r="HK154" s="409" t="s">
        <v>38</v>
      </c>
      <c r="HL154" s="409" t="s">
        <v>38</v>
      </c>
      <c r="HM154" s="409" t="s">
        <v>38</v>
      </c>
      <c r="HN154" s="409" t="s">
        <v>38</v>
      </c>
      <c r="HO154" s="409" t="s">
        <v>38</v>
      </c>
      <c r="HP154" s="409" t="s">
        <v>38</v>
      </c>
      <c r="HQ154" s="409" t="s">
        <v>38</v>
      </c>
      <c r="HR154" s="409" t="s">
        <v>38</v>
      </c>
      <c r="HS154" s="409" t="s">
        <v>38</v>
      </c>
      <c r="HT154" s="409">
        <v>1</v>
      </c>
      <c r="HU154" s="409">
        <v>1</v>
      </c>
      <c r="HV154" s="409">
        <v>1</v>
      </c>
      <c r="HW154" s="409">
        <v>3</v>
      </c>
      <c r="HX154" s="409">
        <v>3</v>
      </c>
      <c r="HY154" s="409">
        <v>4</v>
      </c>
      <c r="HZ154" s="409">
        <v>6</v>
      </c>
      <c r="IA154" s="409">
        <v>2</v>
      </c>
      <c r="IB154" s="409">
        <v>2</v>
      </c>
      <c r="IC154" s="409" t="s">
        <v>38</v>
      </c>
      <c r="ID154" s="425" t="s">
        <v>38</v>
      </c>
      <c r="IF154" s="349"/>
      <c r="IG154" s="356"/>
      <c r="IH154" s="356"/>
      <c r="II154" s="362"/>
      <c r="IJ154" s="366" t="s">
        <v>17</v>
      </c>
      <c r="IK154" s="400">
        <v>31</v>
      </c>
      <c r="IL154" s="405" t="s">
        <v>38</v>
      </c>
      <c r="IM154" s="409" t="s">
        <v>38</v>
      </c>
      <c r="IN154" s="409" t="s">
        <v>38</v>
      </c>
      <c r="IO154" s="409" t="s">
        <v>38</v>
      </c>
      <c r="IP154" s="413" t="s">
        <v>38</v>
      </c>
      <c r="IQ154" s="417" t="s">
        <v>38</v>
      </c>
      <c r="IR154" s="409" t="s">
        <v>38</v>
      </c>
      <c r="IS154" s="409" t="s">
        <v>38</v>
      </c>
      <c r="IT154" s="409" t="s">
        <v>38</v>
      </c>
      <c r="IU154" s="409" t="s">
        <v>38</v>
      </c>
      <c r="IV154" s="409" t="s">
        <v>38</v>
      </c>
      <c r="IW154" s="409" t="s">
        <v>38</v>
      </c>
      <c r="IX154" s="409" t="s">
        <v>38</v>
      </c>
      <c r="IY154" s="409" t="s">
        <v>38</v>
      </c>
      <c r="IZ154" s="409" t="s">
        <v>38</v>
      </c>
      <c r="JA154" s="409" t="s">
        <v>38</v>
      </c>
      <c r="JB154" s="409" t="s">
        <v>38</v>
      </c>
      <c r="JC154" s="409">
        <v>1</v>
      </c>
      <c r="JD154" s="409">
        <v>2</v>
      </c>
      <c r="JE154" s="409" t="s">
        <v>38</v>
      </c>
      <c r="JF154" s="409">
        <v>3</v>
      </c>
      <c r="JG154" s="409">
        <v>8</v>
      </c>
      <c r="JH154" s="409">
        <v>5</v>
      </c>
      <c r="JI154" s="409">
        <v>8</v>
      </c>
      <c r="JJ154" s="409">
        <v>3</v>
      </c>
      <c r="JK154" s="409">
        <v>1</v>
      </c>
      <c r="JL154" s="425" t="s">
        <v>38</v>
      </c>
      <c r="JN154" s="349"/>
      <c r="JO154" s="356"/>
      <c r="JP154" s="356"/>
      <c r="JQ154" s="362"/>
      <c r="JR154" s="366" t="s">
        <v>17</v>
      </c>
      <c r="JS154" s="400">
        <v>24</v>
      </c>
      <c r="JT154" s="405" t="s">
        <v>38</v>
      </c>
      <c r="JU154" s="409" t="s">
        <v>38</v>
      </c>
      <c r="JV154" s="409" t="s">
        <v>38</v>
      </c>
      <c r="JW154" s="409" t="s">
        <v>38</v>
      </c>
      <c r="JX154" s="413" t="s">
        <v>38</v>
      </c>
      <c r="JY154" s="417" t="s">
        <v>38</v>
      </c>
      <c r="JZ154" s="409" t="s">
        <v>38</v>
      </c>
      <c r="KA154" s="409" t="s">
        <v>38</v>
      </c>
      <c r="KB154" s="409" t="s">
        <v>38</v>
      </c>
      <c r="KC154" s="409" t="s">
        <v>38</v>
      </c>
      <c r="KD154" s="409" t="s">
        <v>38</v>
      </c>
      <c r="KE154" s="409" t="s">
        <v>38</v>
      </c>
      <c r="KF154" s="409" t="s">
        <v>38</v>
      </c>
      <c r="KG154" s="409" t="s">
        <v>38</v>
      </c>
      <c r="KH154" s="409" t="s">
        <v>38</v>
      </c>
      <c r="KI154" s="409" t="s">
        <v>38</v>
      </c>
      <c r="KJ154" s="409" t="s">
        <v>38</v>
      </c>
      <c r="KK154" s="409" t="s">
        <v>38</v>
      </c>
      <c r="KL154" s="409" t="s">
        <v>38</v>
      </c>
      <c r="KM154" s="409">
        <v>1</v>
      </c>
      <c r="KN154" s="409">
        <v>4</v>
      </c>
      <c r="KO154" s="409">
        <v>7</v>
      </c>
      <c r="KP154" s="409">
        <v>6</v>
      </c>
      <c r="KQ154" s="409">
        <v>6</v>
      </c>
      <c r="KR154" s="409" t="s">
        <v>38</v>
      </c>
      <c r="KS154" s="409" t="s">
        <v>38</v>
      </c>
      <c r="KT154" s="425" t="s">
        <v>38</v>
      </c>
    </row>
    <row r="155" spans="2:306" ht="18.75" customHeight="1">
      <c r="B155" s="349"/>
      <c r="C155" s="356">
        <v>9500</v>
      </c>
      <c r="D155" s="356"/>
      <c r="E155" s="362" t="s">
        <v>415</v>
      </c>
      <c r="F155" s="365" t="s">
        <v>136</v>
      </c>
      <c r="G155" s="369">
        <f t="shared" si="32"/>
        <v>5</v>
      </c>
      <c r="H155" s="369">
        <v>0</v>
      </c>
      <c r="I155" s="369">
        <v>0</v>
      </c>
      <c r="J155" s="369">
        <v>0</v>
      </c>
      <c r="K155" s="369">
        <v>0</v>
      </c>
      <c r="L155" s="369">
        <v>0</v>
      </c>
      <c r="M155" s="369">
        <v>0</v>
      </c>
      <c r="N155" s="369">
        <v>0</v>
      </c>
      <c r="O155" s="369">
        <v>0</v>
      </c>
      <c r="P155" s="369">
        <v>0</v>
      </c>
      <c r="Q155" s="369">
        <v>0</v>
      </c>
      <c r="R155" s="369">
        <v>0</v>
      </c>
      <c r="S155" s="369">
        <v>0</v>
      </c>
      <c r="T155" s="369">
        <v>0</v>
      </c>
      <c r="U155" s="369">
        <v>0</v>
      </c>
      <c r="V155" s="369">
        <v>1</v>
      </c>
      <c r="W155" s="369">
        <v>0</v>
      </c>
      <c r="X155" s="369">
        <v>0</v>
      </c>
      <c r="Y155" s="369">
        <v>1</v>
      </c>
      <c r="Z155" s="369">
        <v>1</v>
      </c>
      <c r="AA155" s="369">
        <v>0</v>
      </c>
      <c r="AB155" s="369">
        <v>0</v>
      </c>
      <c r="AC155" s="369">
        <v>0</v>
      </c>
      <c r="AD155" s="369">
        <v>1</v>
      </c>
      <c r="AE155" s="369">
        <v>0</v>
      </c>
      <c r="AF155" s="369">
        <v>1</v>
      </c>
      <c r="AG155" s="369">
        <v>0</v>
      </c>
      <c r="AJ155" s="349"/>
      <c r="AK155" s="356">
        <v>9500</v>
      </c>
      <c r="AL155" s="356"/>
      <c r="AM155" s="362" t="s">
        <v>415</v>
      </c>
      <c r="AN155" s="365" t="s">
        <v>136</v>
      </c>
      <c r="AO155" s="380">
        <f t="shared" si="33"/>
        <v>8</v>
      </c>
      <c r="AP155" s="384">
        <v>0</v>
      </c>
      <c r="AQ155" s="388">
        <v>0</v>
      </c>
      <c r="AR155" s="388">
        <v>0</v>
      </c>
      <c r="AS155" s="388">
        <v>0</v>
      </c>
      <c r="AT155" s="388">
        <v>0</v>
      </c>
      <c r="AU155" s="388">
        <v>0</v>
      </c>
      <c r="AV155" s="388">
        <v>0</v>
      </c>
      <c r="AW155" s="388">
        <v>0</v>
      </c>
      <c r="AX155" s="388">
        <v>0</v>
      </c>
      <c r="AY155" s="388">
        <v>0</v>
      </c>
      <c r="AZ155" s="388">
        <v>0</v>
      </c>
      <c r="BA155" s="388">
        <v>0</v>
      </c>
      <c r="BB155" s="388">
        <v>0</v>
      </c>
      <c r="BC155" s="388">
        <v>0</v>
      </c>
      <c r="BD155" s="388">
        <v>1</v>
      </c>
      <c r="BE155" s="388">
        <v>1</v>
      </c>
      <c r="BF155" s="388">
        <v>0</v>
      </c>
      <c r="BG155" s="388">
        <v>1</v>
      </c>
      <c r="BH155" s="388">
        <v>0</v>
      </c>
      <c r="BI155" s="388">
        <v>0</v>
      </c>
      <c r="BJ155" s="388">
        <v>2</v>
      </c>
      <c r="BK155" s="388">
        <v>0</v>
      </c>
      <c r="BL155" s="388">
        <v>2</v>
      </c>
      <c r="BM155" s="388">
        <v>1</v>
      </c>
      <c r="BN155" s="388">
        <v>0</v>
      </c>
      <c r="BO155" s="380">
        <v>0</v>
      </c>
      <c r="BQ155" s="349"/>
      <c r="BR155" s="356">
        <v>9500</v>
      </c>
      <c r="BS155" s="356"/>
      <c r="BT155" s="362" t="s">
        <v>415</v>
      </c>
      <c r="BU155" s="365" t="s">
        <v>136</v>
      </c>
      <c r="BV155" s="399">
        <v>4</v>
      </c>
      <c r="BW155" s="406" t="s">
        <v>38</v>
      </c>
      <c r="BX155" s="410" t="s">
        <v>38</v>
      </c>
      <c r="BY155" s="410" t="s">
        <v>38</v>
      </c>
      <c r="BZ155" s="410" t="s">
        <v>38</v>
      </c>
      <c r="CA155" s="414" t="s">
        <v>38</v>
      </c>
      <c r="CB155" s="406" t="s">
        <v>38</v>
      </c>
      <c r="CC155" s="410" t="s">
        <v>38</v>
      </c>
      <c r="CD155" s="410" t="s">
        <v>38</v>
      </c>
      <c r="CE155" s="410" t="s">
        <v>38</v>
      </c>
      <c r="CF155" s="410" t="s">
        <v>38</v>
      </c>
      <c r="CG155" s="410" t="s">
        <v>38</v>
      </c>
      <c r="CH155" s="410" t="s">
        <v>38</v>
      </c>
      <c r="CI155" s="410" t="s">
        <v>38</v>
      </c>
      <c r="CJ155" s="410" t="s">
        <v>38</v>
      </c>
      <c r="CK155" s="410" t="s">
        <v>38</v>
      </c>
      <c r="CL155" s="410">
        <v>1</v>
      </c>
      <c r="CM155" s="410" t="s">
        <v>38</v>
      </c>
      <c r="CN155" s="410" t="s">
        <v>38</v>
      </c>
      <c r="CO155" s="410" t="s">
        <v>38</v>
      </c>
      <c r="CP155" s="410">
        <v>1</v>
      </c>
      <c r="CQ155" s="410">
        <v>1</v>
      </c>
      <c r="CR155" s="410" t="s">
        <v>38</v>
      </c>
      <c r="CS155" s="410" t="s">
        <v>38</v>
      </c>
      <c r="CT155" s="410">
        <v>1</v>
      </c>
      <c r="CU155" s="410" t="s">
        <v>38</v>
      </c>
      <c r="CV155" s="410" t="s">
        <v>38</v>
      </c>
      <c r="CW155" s="426" t="s">
        <v>38</v>
      </c>
      <c r="CZ155" s="349"/>
      <c r="DA155" s="356">
        <v>9500</v>
      </c>
      <c r="DB155" s="356"/>
      <c r="DC155" s="362" t="s">
        <v>415</v>
      </c>
      <c r="DD155" s="365" t="s">
        <v>136</v>
      </c>
      <c r="DE155" s="399">
        <v>6</v>
      </c>
      <c r="DF155" s="406" t="s">
        <v>38</v>
      </c>
      <c r="DG155" s="410" t="s">
        <v>38</v>
      </c>
      <c r="DH155" s="410" t="s">
        <v>38</v>
      </c>
      <c r="DI155" s="410" t="s">
        <v>38</v>
      </c>
      <c r="DJ155" s="414" t="s">
        <v>38</v>
      </c>
      <c r="DK155" s="406" t="s">
        <v>38</v>
      </c>
      <c r="DL155" s="410" t="s">
        <v>38</v>
      </c>
      <c r="DM155" s="410" t="s">
        <v>38</v>
      </c>
      <c r="DN155" s="410" t="s">
        <v>38</v>
      </c>
      <c r="DO155" s="410" t="s">
        <v>38</v>
      </c>
      <c r="DP155" s="410" t="s">
        <v>38</v>
      </c>
      <c r="DQ155" s="410" t="s">
        <v>38</v>
      </c>
      <c r="DR155" s="410" t="s">
        <v>38</v>
      </c>
      <c r="DS155" s="410" t="s">
        <v>38</v>
      </c>
      <c r="DT155" s="410" t="s">
        <v>38</v>
      </c>
      <c r="DU155" s="410" t="s">
        <v>38</v>
      </c>
      <c r="DV155" s="410" t="s">
        <v>38</v>
      </c>
      <c r="DW155" s="410" t="s">
        <v>38</v>
      </c>
      <c r="DX155" s="410" t="s">
        <v>38</v>
      </c>
      <c r="DY155" s="410" t="s">
        <v>38</v>
      </c>
      <c r="DZ155" s="410">
        <v>2</v>
      </c>
      <c r="EA155" s="410">
        <v>3</v>
      </c>
      <c r="EB155" s="410" t="s">
        <v>38</v>
      </c>
      <c r="EC155" s="410">
        <v>1</v>
      </c>
      <c r="ED155" s="410" t="s">
        <v>38</v>
      </c>
      <c r="EE155" s="410" t="s">
        <v>38</v>
      </c>
      <c r="EF155" s="426" t="s">
        <v>38</v>
      </c>
      <c r="EH155" s="349"/>
      <c r="EI155" s="356">
        <v>9500</v>
      </c>
      <c r="EJ155" s="356"/>
      <c r="EK155" s="362" t="s">
        <v>415</v>
      </c>
      <c r="EL155" s="365" t="s">
        <v>136</v>
      </c>
      <c r="EM155" s="429">
        <v>6</v>
      </c>
      <c r="EN155" s="432" t="s">
        <v>38</v>
      </c>
      <c r="EO155" s="435" t="s">
        <v>38</v>
      </c>
      <c r="EP155" s="435" t="s">
        <v>38</v>
      </c>
      <c r="EQ155" s="435" t="s">
        <v>38</v>
      </c>
      <c r="ER155" s="426" t="s">
        <v>38</v>
      </c>
      <c r="ES155" s="432" t="s">
        <v>38</v>
      </c>
      <c r="ET155" s="435" t="s">
        <v>38</v>
      </c>
      <c r="EU155" s="435" t="s">
        <v>38</v>
      </c>
      <c r="EV155" s="435" t="s">
        <v>38</v>
      </c>
      <c r="EW155" s="435" t="s">
        <v>38</v>
      </c>
      <c r="EX155" s="435" t="s">
        <v>38</v>
      </c>
      <c r="EY155" s="435" t="s">
        <v>38</v>
      </c>
      <c r="EZ155" s="435" t="s">
        <v>38</v>
      </c>
      <c r="FA155" s="435" t="s">
        <v>38</v>
      </c>
      <c r="FB155" s="435" t="s">
        <v>38</v>
      </c>
      <c r="FC155" s="435" t="s">
        <v>38</v>
      </c>
      <c r="FD155" s="435">
        <v>1</v>
      </c>
      <c r="FE155" s="435" t="s">
        <v>38</v>
      </c>
      <c r="FF155" s="435" t="s">
        <v>38</v>
      </c>
      <c r="FG155" s="435" t="s">
        <v>38</v>
      </c>
      <c r="FH155" s="435" t="s">
        <v>38</v>
      </c>
      <c r="FI155" s="435">
        <v>2</v>
      </c>
      <c r="FJ155" s="435" t="s">
        <v>38</v>
      </c>
      <c r="FK155" s="435">
        <v>2</v>
      </c>
      <c r="FL155" s="435">
        <v>1</v>
      </c>
      <c r="FM155" s="435" t="s">
        <v>38</v>
      </c>
      <c r="FN155" s="426" t="s">
        <v>38</v>
      </c>
      <c r="FP155" s="349"/>
      <c r="FQ155" s="356">
        <v>9500</v>
      </c>
      <c r="FR155" s="356"/>
      <c r="FS155" s="362" t="s">
        <v>415</v>
      </c>
      <c r="FT155" s="365" t="s">
        <v>136</v>
      </c>
      <c r="FU155" s="399">
        <v>3</v>
      </c>
      <c r="FV155" s="406" t="s">
        <v>38</v>
      </c>
      <c r="FW155" s="410" t="s">
        <v>38</v>
      </c>
      <c r="FX155" s="410" t="s">
        <v>38</v>
      </c>
      <c r="FY155" s="410" t="s">
        <v>38</v>
      </c>
      <c r="FZ155" s="414" t="s">
        <v>38</v>
      </c>
      <c r="GA155" s="406" t="s">
        <v>38</v>
      </c>
      <c r="GB155" s="410" t="s">
        <v>38</v>
      </c>
      <c r="GC155" s="410" t="s">
        <v>38</v>
      </c>
      <c r="GD155" s="410" t="s">
        <v>38</v>
      </c>
      <c r="GE155" s="410" t="s">
        <v>38</v>
      </c>
      <c r="GF155" s="410" t="s">
        <v>38</v>
      </c>
      <c r="GG155" s="410" t="s">
        <v>38</v>
      </c>
      <c r="GH155" s="410" t="s">
        <v>38</v>
      </c>
      <c r="GI155" s="410" t="s">
        <v>38</v>
      </c>
      <c r="GJ155" s="410" t="s">
        <v>38</v>
      </c>
      <c r="GK155" s="410" t="s">
        <v>38</v>
      </c>
      <c r="GL155" s="410" t="s">
        <v>38</v>
      </c>
      <c r="GM155" s="410">
        <v>1</v>
      </c>
      <c r="GN155" s="410">
        <v>1</v>
      </c>
      <c r="GO155" s="410" t="s">
        <v>38</v>
      </c>
      <c r="GP155" s="410" t="s">
        <v>38</v>
      </c>
      <c r="GQ155" s="410" t="s">
        <v>38</v>
      </c>
      <c r="GR155" s="410">
        <v>1</v>
      </c>
      <c r="GS155" s="410" t="s">
        <v>38</v>
      </c>
      <c r="GT155" s="410" t="s">
        <v>38</v>
      </c>
      <c r="GU155" s="410" t="s">
        <v>38</v>
      </c>
      <c r="GV155" s="426" t="s">
        <v>38</v>
      </c>
      <c r="GX155" s="349"/>
      <c r="GY155" s="356">
        <v>9500</v>
      </c>
      <c r="GZ155" s="356"/>
      <c r="HA155" s="362" t="s">
        <v>415</v>
      </c>
      <c r="HB155" s="365" t="s">
        <v>136</v>
      </c>
      <c r="HC155" s="399">
        <v>9</v>
      </c>
      <c r="HD155" s="406" t="s">
        <v>38</v>
      </c>
      <c r="HE155" s="410" t="s">
        <v>38</v>
      </c>
      <c r="HF155" s="410" t="s">
        <v>38</v>
      </c>
      <c r="HG155" s="410" t="s">
        <v>38</v>
      </c>
      <c r="HH155" s="414" t="s">
        <v>38</v>
      </c>
      <c r="HI155" s="418" t="s">
        <v>38</v>
      </c>
      <c r="HJ155" s="410" t="s">
        <v>38</v>
      </c>
      <c r="HK155" s="410" t="s">
        <v>38</v>
      </c>
      <c r="HL155" s="410" t="s">
        <v>38</v>
      </c>
      <c r="HM155" s="410" t="s">
        <v>38</v>
      </c>
      <c r="HN155" s="410" t="s">
        <v>38</v>
      </c>
      <c r="HO155" s="410" t="s">
        <v>38</v>
      </c>
      <c r="HP155" s="410" t="s">
        <v>38</v>
      </c>
      <c r="HQ155" s="410" t="s">
        <v>38</v>
      </c>
      <c r="HR155" s="410" t="s">
        <v>38</v>
      </c>
      <c r="HS155" s="410" t="s">
        <v>38</v>
      </c>
      <c r="HT155" s="410" t="s">
        <v>38</v>
      </c>
      <c r="HU155" s="410">
        <v>1</v>
      </c>
      <c r="HV155" s="410" t="s">
        <v>38</v>
      </c>
      <c r="HW155" s="410">
        <v>1</v>
      </c>
      <c r="HX155" s="410">
        <v>2</v>
      </c>
      <c r="HY155" s="410">
        <v>3</v>
      </c>
      <c r="HZ155" s="410" t="s">
        <v>38</v>
      </c>
      <c r="IA155" s="410">
        <v>2</v>
      </c>
      <c r="IB155" s="410" t="s">
        <v>38</v>
      </c>
      <c r="IC155" s="410" t="s">
        <v>38</v>
      </c>
      <c r="ID155" s="426" t="s">
        <v>38</v>
      </c>
      <c r="IF155" s="349"/>
      <c r="IG155" s="356">
        <v>9500</v>
      </c>
      <c r="IH155" s="356"/>
      <c r="II155" s="362" t="s">
        <v>415</v>
      </c>
      <c r="IJ155" s="365" t="s">
        <v>136</v>
      </c>
      <c r="IK155" s="399">
        <v>10</v>
      </c>
      <c r="IL155" s="406" t="s">
        <v>38</v>
      </c>
      <c r="IM155" s="410" t="s">
        <v>38</v>
      </c>
      <c r="IN155" s="410" t="s">
        <v>38</v>
      </c>
      <c r="IO155" s="410" t="s">
        <v>38</v>
      </c>
      <c r="IP155" s="414" t="s">
        <v>38</v>
      </c>
      <c r="IQ155" s="418" t="s">
        <v>38</v>
      </c>
      <c r="IR155" s="410" t="s">
        <v>38</v>
      </c>
      <c r="IS155" s="410" t="s">
        <v>38</v>
      </c>
      <c r="IT155" s="410" t="s">
        <v>38</v>
      </c>
      <c r="IU155" s="410" t="s">
        <v>38</v>
      </c>
      <c r="IV155" s="410" t="s">
        <v>38</v>
      </c>
      <c r="IW155" s="410" t="s">
        <v>38</v>
      </c>
      <c r="IX155" s="410" t="s">
        <v>38</v>
      </c>
      <c r="IY155" s="410" t="s">
        <v>38</v>
      </c>
      <c r="IZ155" s="410" t="s">
        <v>38</v>
      </c>
      <c r="JA155" s="410">
        <v>1</v>
      </c>
      <c r="JB155" s="410" t="s">
        <v>38</v>
      </c>
      <c r="JC155" s="410" t="s">
        <v>38</v>
      </c>
      <c r="JD155" s="410" t="s">
        <v>38</v>
      </c>
      <c r="JE155" s="410">
        <v>2</v>
      </c>
      <c r="JF155" s="410">
        <v>2</v>
      </c>
      <c r="JG155" s="410">
        <v>4</v>
      </c>
      <c r="JH155" s="410">
        <v>1</v>
      </c>
      <c r="JI155" s="410" t="s">
        <v>38</v>
      </c>
      <c r="JJ155" s="410" t="s">
        <v>38</v>
      </c>
      <c r="JK155" s="410" t="s">
        <v>38</v>
      </c>
      <c r="JL155" s="426" t="s">
        <v>38</v>
      </c>
      <c r="JN155" s="349"/>
      <c r="JO155" s="356">
        <v>9500</v>
      </c>
      <c r="JP155" s="356"/>
      <c r="JQ155" s="362" t="s">
        <v>415</v>
      </c>
      <c r="JR155" s="365" t="s">
        <v>136</v>
      </c>
      <c r="JS155" s="399">
        <v>11</v>
      </c>
      <c r="JT155" s="406" t="s">
        <v>38</v>
      </c>
      <c r="JU155" s="410" t="s">
        <v>38</v>
      </c>
      <c r="JV155" s="410" t="s">
        <v>38</v>
      </c>
      <c r="JW155" s="410" t="s">
        <v>38</v>
      </c>
      <c r="JX155" s="414" t="s">
        <v>38</v>
      </c>
      <c r="JY155" s="418" t="s">
        <v>38</v>
      </c>
      <c r="JZ155" s="410" t="s">
        <v>38</v>
      </c>
      <c r="KA155" s="410" t="s">
        <v>38</v>
      </c>
      <c r="KB155" s="410" t="s">
        <v>38</v>
      </c>
      <c r="KC155" s="410" t="s">
        <v>38</v>
      </c>
      <c r="KD155" s="410" t="s">
        <v>38</v>
      </c>
      <c r="KE155" s="410" t="s">
        <v>38</v>
      </c>
      <c r="KF155" s="410" t="s">
        <v>38</v>
      </c>
      <c r="KG155" s="410" t="s">
        <v>38</v>
      </c>
      <c r="KH155" s="410" t="s">
        <v>38</v>
      </c>
      <c r="KI155" s="410">
        <v>1</v>
      </c>
      <c r="KJ155" s="410">
        <v>1</v>
      </c>
      <c r="KK155" s="410">
        <v>1</v>
      </c>
      <c r="KL155" s="410">
        <v>1</v>
      </c>
      <c r="KM155" s="410" t="s">
        <v>38</v>
      </c>
      <c r="KN155" s="410">
        <v>3</v>
      </c>
      <c r="KO155" s="410">
        <v>3</v>
      </c>
      <c r="KP155" s="410">
        <v>1</v>
      </c>
      <c r="KQ155" s="410" t="s">
        <v>38</v>
      </c>
      <c r="KR155" s="410" t="s">
        <v>38</v>
      </c>
      <c r="KS155" s="410" t="s">
        <v>38</v>
      </c>
      <c r="KT155" s="426" t="s">
        <v>38</v>
      </c>
    </row>
    <row r="156" spans="2:306" ht="18.75" customHeight="1">
      <c r="B156" s="349"/>
      <c r="C156" s="356"/>
      <c r="D156" s="356"/>
      <c r="E156" s="362"/>
      <c r="F156" s="366" t="s">
        <v>17</v>
      </c>
      <c r="G156" s="370">
        <f t="shared" si="32"/>
        <v>22</v>
      </c>
      <c r="H156" s="370">
        <v>0</v>
      </c>
      <c r="I156" s="370">
        <v>0</v>
      </c>
      <c r="J156" s="370">
        <v>0</v>
      </c>
      <c r="K156" s="370">
        <v>0</v>
      </c>
      <c r="L156" s="370">
        <v>0</v>
      </c>
      <c r="M156" s="370">
        <v>0</v>
      </c>
      <c r="N156" s="370">
        <v>0</v>
      </c>
      <c r="O156" s="370">
        <v>0</v>
      </c>
      <c r="P156" s="370">
        <v>0</v>
      </c>
      <c r="Q156" s="370">
        <v>0</v>
      </c>
      <c r="R156" s="370">
        <v>0</v>
      </c>
      <c r="S156" s="370">
        <v>0</v>
      </c>
      <c r="T156" s="370">
        <v>0</v>
      </c>
      <c r="U156" s="370">
        <v>0</v>
      </c>
      <c r="V156" s="370">
        <v>0</v>
      </c>
      <c r="W156" s="370">
        <v>2</v>
      </c>
      <c r="X156" s="370">
        <v>1</v>
      </c>
      <c r="Y156" s="370">
        <v>1</v>
      </c>
      <c r="Z156" s="370">
        <v>1</v>
      </c>
      <c r="AA156" s="370">
        <v>0</v>
      </c>
      <c r="AB156" s="370">
        <v>2</v>
      </c>
      <c r="AC156" s="370">
        <v>0</v>
      </c>
      <c r="AD156" s="370">
        <v>7</v>
      </c>
      <c r="AE156" s="370">
        <v>3</v>
      </c>
      <c r="AF156" s="370">
        <v>5</v>
      </c>
      <c r="AG156" s="370">
        <v>0</v>
      </c>
      <c r="AJ156" s="349"/>
      <c r="AK156" s="356"/>
      <c r="AL156" s="356"/>
      <c r="AM156" s="362"/>
      <c r="AN156" s="366" t="s">
        <v>17</v>
      </c>
      <c r="AO156" s="381">
        <f t="shared" si="33"/>
        <v>7</v>
      </c>
      <c r="AP156" s="385">
        <v>0</v>
      </c>
      <c r="AQ156" s="389">
        <v>0</v>
      </c>
      <c r="AR156" s="389">
        <v>0</v>
      </c>
      <c r="AS156" s="389">
        <v>0</v>
      </c>
      <c r="AT156" s="389">
        <v>0</v>
      </c>
      <c r="AU156" s="389">
        <v>0</v>
      </c>
      <c r="AV156" s="389">
        <v>0</v>
      </c>
      <c r="AW156" s="389">
        <v>0</v>
      </c>
      <c r="AX156" s="389">
        <v>0</v>
      </c>
      <c r="AY156" s="389">
        <v>0</v>
      </c>
      <c r="AZ156" s="389">
        <v>0</v>
      </c>
      <c r="BA156" s="389">
        <v>0</v>
      </c>
      <c r="BB156" s="389">
        <v>0</v>
      </c>
      <c r="BC156" s="389">
        <v>0</v>
      </c>
      <c r="BD156" s="389">
        <v>1</v>
      </c>
      <c r="BE156" s="389">
        <v>0</v>
      </c>
      <c r="BF156" s="389">
        <v>0</v>
      </c>
      <c r="BG156" s="389">
        <v>0</v>
      </c>
      <c r="BH156" s="389">
        <v>0</v>
      </c>
      <c r="BI156" s="389">
        <v>0</v>
      </c>
      <c r="BJ156" s="389">
        <v>1</v>
      </c>
      <c r="BK156" s="389">
        <v>0</v>
      </c>
      <c r="BL156" s="389">
        <v>1</v>
      </c>
      <c r="BM156" s="389">
        <v>1</v>
      </c>
      <c r="BN156" s="389">
        <v>3</v>
      </c>
      <c r="BO156" s="381">
        <v>0</v>
      </c>
      <c r="BQ156" s="349"/>
      <c r="BR156" s="356"/>
      <c r="BS156" s="356"/>
      <c r="BT156" s="362"/>
      <c r="BU156" s="366" t="s">
        <v>17</v>
      </c>
      <c r="BV156" s="400">
        <v>7</v>
      </c>
      <c r="BW156" s="405" t="s">
        <v>38</v>
      </c>
      <c r="BX156" s="409" t="s">
        <v>38</v>
      </c>
      <c r="BY156" s="409" t="s">
        <v>38</v>
      </c>
      <c r="BZ156" s="409" t="s">
        <v>38</v>
      </c>
      <c r="CA156" s="413" t="s">
        <v>38</v>
      </c>
      <c r="CB156" s="405" t="s">
        <v>38</v>
      </c>
      <c r="CC156" s="409" t="s">
        <v>38</v>
      </c>
      <c r="CD156" s="409" t="s">
        <v>38</v>
      </c>
      <c r="CE156" s="409" t="s">
        <v>38</v>
      </c>
      <c r="CF156" s="409" t="s">
        <v>38</v>
      </c>
      <c r="CG156" s="409" t="s">
        <v>38</v>
      </c>
      <c r="CH156" s="409" t="s">
        <v>38</v>
      </c>
      <c r="CI156" s="409" t="s">
        <v>38</v>
      </c>
      <c r="CJ156" s="409" t="s">
        <v>38</v>
      </c>
      <c r="CK156" s="409" t="s">
        <v>38</v>
      </c>
      <c r="CL156" s="409" t="s">
        <v>38</v>
      </c>
      <c r="CM156" s="409" t="s">
        <v>38</v>
      </c>
      <c r="CN156" s="409" t="s">
        <v>38</v>
      </c>
      <c r="CO156" s="409" t="s">
        <v>38</v>
      </c>
      <c r="CP156" s="409" t="s">
        <v>38</v>
      </c>
      <c r="CQ156" s="409">
        <v>1</v>
      </c>
      <c r="CR156" s="409">
        <v>1</v>
      </c>
      <c r="CS156" s="409">
        <v>1</v>
      </c>
      <c r="CT156" s="409">
        <v>1</v>
      </c>
      <c r="CU156" s="409">
        <v>3</v>
      </c>
      <c r="CV156" s="409" t="s">
        <v>38</v>
      </c>
      <c r="CW156" s="425" t="s">
        <v>38</v>
      </c>
      <c r="CZ156" s="349"/>
      <c r="DA156" s="356"/>
      <c r="DB156" s="356"/>
      <c r="DC156" s="362"/>
      <c r="DD156" s="366" t="s">
        <v>17</v>
      </c>
      <c r="DE156" s="400">
        <v>9</v>
      </c>
      <c r="DF156" s="405" t="s">
        <v>38</v>
      </c>
      <c r="DG156" s="409" t="s">
        <v>38</v>
      </c>
      <c r="DH156" s="409" t="s">
        <v>38</v>
      </c>
      <c r="DI156" s="409" t="s">
        <v>38</v>
      </c>
      <c r="DJ156" s="413" t="s">
        <v>38</v>
      </c>
      <c r="DK156" s="405" t="s">
        <v>38</v>
      </c>
      <c r="DL156" s="409" t="s">
        <v>38</v>
      </c>
      <c r="DM156" s="409" t="s">
        <v>38</v>
      </c>
      <c r="DN156" s="409" t="s">
        <v>38</v>
      </c>
      <c r="DO156" s="409" t="s">
        <v>38</v>
      </c>
      <c r="DP156" s="409" t="s">
        <v>38</v>
      </c>
      <c r="DQ156" s="409" t="s">
        <v>38</v>
      </c>
      <c r="DR156" s="409" t="s">
        <v>38</v>
      </c>
      <c r="DS156" s="409" t="s">
        <v>38</v>
      </c>
      <c r="DT156" s="409" t="s">
        <v>38</v>
      </c>
      <c r="DU156" s="409" t="s">
        <v>38</v>
      </c>
      <c r="DV156" s="409" t="s">
        <v>38</v>
      </c>
      <c r="DW156" s="409">
        <v>1</v>
      </c>
      <c r="DX156" s="409" t="s">
        <v>38</v>
      </c>
      <c r="DY156" s="409" t="s">
        <v>38</v>
      </c>
      <c r="DZ156" s="409">
        <v>1</v>
      </c>
      <c r="EA156" s="409">
        <v>1</v>
      </c>
      <c r="EB156" s="409">
        <v>2</v>
      </c>
      <c r="EC156" s="409">
        <v>2</v>
      </c>
      <c r="ED156" s="409">
        <v>1</v>
      </c>
      <c r="EE156" s="409">
        <v>1</v>
      </c>
      <c r="EF156" s="425" t="s">
        <v>38</v>
      </c>
      <c r="EH156" s="349"/>
      <c r="EI156" s="356"/>
      <c r="EJ156" s="356"/>
      <c r="EK156" s="362"/>
      <c r="EL156" s="366" t="s">
        <v>17</v>
      </c>
      <c r="EM156" s="428">
        <v>11</v>
      </c>
      <c r="EN156" s="431" t="s">
        <v>38</v>
      </c>
      <c r="EO156" s="434" t="s">
        <v>38</v>
      </c>
      <c r="EP156" s="434" t="s">
        <v>38</v>
      </c>
      <c r="EQ156" s="434" t="s">
        <v>38</v>
      </c>
      <c r="ER156" s="425" t="s">
        <v>38</v>
      </c>
      <c r="ES156" s="431" t="s">
        <v>38</v>
      </c>
      <c r="ET156" s="434" t="s">
        <v>38</v>
      </c>
      <c r="EU156" s="434" t="s">
        <v>38</v>
      </c>
      <c r="EV156" s="434" t="s">
        <v>38</v>
      </c>
      <c r="EW156" s="434" t="s">
        <v>38</v>
      </c>
      <c r="EX156" s="434" t="s">
        <v>38</v>
      </c>
      <c r="EY156" s="434" t="s">
        <v>38</v>
      </c>
      <c r="EZ156" s="434" t="s">
        <v>38</v>
      </c>
      <c r="FA156" s="434" t="s">
        <v>38</v>
      </c>
      <c r="FB156" s="434" t="s">
        <v>38</v>
      </c>
      <c r="FC156" s="434" t="s">
        <v>38</v>
      </c>
      <c r="FD156" s="434">
        <v>1</v>
      </c>
      <c r="FE156" s="434" t="s">
        <v>38</v>
      </c>
      <c r="FF156" s="434" t="s">
        <v>38</v>
      </c>
      <c r="FG156" s="434" t="s">
        <v>38</v>
      </c>
      <c r="FH156" s="434">
        <v>1</v>
      </c>
      <c r="FI156" s="434">
        <v>1</v>
      </c>
      <c r="FJ156" s="434" t="s">
        <v>38</v>
      </c>
      <c r="FK156" s="434">
        <v>6</v>
      </c>
      <c r="FL156" s="434">
        <v>2</v>
      </c>
      <c r="FM156" s="434" t="s">
        <v>38</v>
      </c>
      <c r="FN156" s="425" t="s">
        <v>38</v>
      </c>
      <c r="FP156" s="349"/>
      <c r="FQ156" s="356"/>
      <c r="FR156" s="356"/>
      <c r="FS156" s="362"/>
      <c r="FT156" s="366" t="s">
        <v>17</v>
      </c>
      <c r="FU156" s="400">
        <v>10</v>
      </c>
      <c r="FV156" s="405" t="s">
        <v>38</v>
      </c>
      <c r="FW156" s="409" t="s">
        <v>38</v>
      </c>
      <c r="FX156" s="409" t="s">
        <v>38</v>
      </c>
      <c r="FY156" s="409" t="s">
        <v>38</v>
      </c>
      <c r="FZ156" s="413" t="s">
        <v>38</v>
      </c>
      <c r="GA156" s="405" t="s">
        <v>38</v>
      </c>
      <c r="GB156" s="409" t="s">
        <v>38</v>
      </c>
      <c r="GC156" s="409" t="s">
        <v>38</v>
      </c>
      <c r="GD156" s="409" t="s">
        <v>38</v>
      </c>
      <c r="GE156" s="409" t="s">
        <v>38</v>
      </c>
      <c r="GF156" s="409" t="s">
        <v>38</v>
      </c>
      <c r="GG156" s="409" t="s">
        <v>38</v>
      </c>
      <c r="GH156" s="409" t="s">
        <v>38</v>
      </c>
      <c r="GI156" s="409" t="s">
        <v>38</v>
      </c>
      <c r="GJ156" s="409" t="s">
        <v>38</v>
      </c>
      <c r="GK156" s="409" t="s">
        <v>38</v>
      </c>
      <c r="GL156" s="409" t="s">
        <v>38</v>
      </c>
      <c r="GM156" s="409" t="s">
        <v>38</v>
      </c>
      <c r="GN156" s="409">
        <v>1</v>
      </c>
      <c r="GO156" s="409">
        <v>2</v>
      </c>
      <c r="GP156" s="409">
        <v>2</v>
      </c>
      <c r="GQ156" s="409" t="s">
        <v>38</v>
      </c>
      <c r="GR156" s="409">
        <v>3</v>
      </c>
      <c r="GS156" s="409">
        <v>1</v>
      </c>
      <c r="GT156" s="409">
        <v>1</v>
      </c>
      <c r="GU156" s="409" t="s">
        <v>38</v>
      </c>
      <c r="GV156" s="425" t="s">
        <v>38</v>
      </c>
      <c r="GX156" s="349"/>
      <c r="GY156" s="356"/>
      <c r="GZ156" s="356"/>
      <c r="HA156" s="362"/>
      <c r="HB156" s="366" t="s">
        <v>17</v>
      </c>
      <c r="HC156" s="400">
        <v>10</v>
      </c>
      <c r="HD156" s="405" t="s">
        <v>38</v>
      </c>
      <c r="HE156" s="409" t="s">
        <v>38</v>
      </c>
      <c r="HF156" s="409" t="s">
        <v>38</v>
      </c>
      <c r="HG156" s="409" t="s">
        <v>38</v>
      </c>
      <c r="HH156" s="413" t="s">
        <v>38</v>
      </c>
      <c r="HI156" s="417" t="s">
        <v>38</v>
      </c>
      <c r="HJ156" s="409" t="s">
        <v>38</v>
      </c>
      <c r="HK156" s="409" t="s">
        <v>38</v>
      </c>
      <c r="HL156" s="409" t="s">
        <v>38</v>
      </c>
      <c r="HM156" s="409" t="s">
        <v>38</v>
      </c>
      <c r="HN156" s="409" t="s">
        <v>38</v>
      </c>
      <c r="HO156" s="409" t="s">
        <v>38</v>
      </c>
      <c r="HP156" s="409" t="s">
        <v>38</v>
      </c>
      <c r="HQ156" s="409" t="s">
        <v>38</v>
      </c>
      <c r="HR156" s="409" t="s">
        <v>38</v>
      </c>
      <c r="HS156" s="409" t="s">
        <v>38</v>
      </c>
      <c r="HT156" s="409" t="s">
        <v>38</v>
      </c>
      <c r="HU156" s="409" t="s">
        <v>38</v>
      </c>
      <c r="HV156" s="409" t="s">
        <v>38</v>
      </c>
      <c r="HW156" s="409" t="s">
        <v>38</v>
      </c>
      <c r="HX156" s="409">
        <v>1</v>
      </c>
      <c r="HY156" s="409" t="s">
        <v>38</v>
      </c>
      <c r="HZ156" s="409">
        <v>5</v>
      </c>
      <c r="IA156" s="409">
        <v>3</v>
      </c>
      <c r="IB156" s="409">
        <v>1</v>
      </c>
      <c r="IC156" s="409" t="s">
        <v>38</v>
      </c>
      <c r="ID156" s="425" t="s">
        <v>38</v>
      </c>
      <c r="IF156" s="349"/>
      <c r="IG156" s="356"/>
      <c r="IH156" s="356"/>
      <c r="II156" s="362"/>
      <c r="IJ156" s="366" t="s">
        <v>17</v>
      </c>
      <c r="IK156" s="400">
        <v>13</v>
      </c>
      <c r="IL156" s="405" t="s">
        <v>38</v>
      </c>
      <c r="IM156" s="409" t="s">
        <v>38</v>
      </c>
      <c r="IN156" s="409" t="s">
        <v>38</v>
      </c>
      <c r="IO156" s="409" t="s">
        <v>38</v>
      </c>
      <c r="IP156" s="413" t="s">
        <v>38</v>
      </c>
      <c r="IQ156" s="417" t="s">
        <v>38</v>
      </c>
      <c r="IR156" s="409" t="s">
        <v>38</v>
      </c>
      <c r="IS156" s="409" t="s">
        <v>38</v>
      </c>
      <c r="IT156" s="409" t="s">
        <v>38</v>
      </c>
      <c r="IU156" s="409" t="s">
        <v>38</v>
      </c>
      <c r="IV156" s="409" t="s">
        <v>38</v>
      </c>
      <c r="IW156" s="409" t="s">
        <v>38</v>
      </c>
      <c r="IX156" s="409" t="s">
        <v>38</v>
      </c>
      <c r="IY156" s="409" t="s">
        <v>38</v>
      </c>
      <c r="IZ156" s="409" t="s">
        <v>38</v>
      </c>
      <c r="JA156" s="409" t="s">
        <v>38</v>
      </c>
      <c r="JB156" s="409">
        <v>1</v>
      </c>
      <c r="JC156" s="409" t="s">
        <v>38</v>
      </c>
      <c r="JD156" s="409" t="s">
        <v>38</v>
      </c>
      <c r="JE156" s="409">
        <v>1</v>
      </c>
      <c r="JF156" s="409">
        <v>4</v>
      </c>
      <c r="JG156" s="409">
        <v>2</v>
      </c>
      <c r="JH156" s="409">
        <v>4</v>
      </c>
      <c r="JI156" s="409">
        <v>1</v>
      </c>
      <c r="JJ156" s="409" t="s">
        <v>38</v>
      </c>
      <c r="JK156" s="409" t="s">
        <v>38</v>
      </c>
      <c r="JL156" s="425" t="s">
        <v>38</v>
      </c>
      <c r="JN156" s="349"/>
      <c r="JO156" s="356"/>
      <c r="JP156" s="356"/>
      <c r="JQ156" s="362"/>
      <c r="JR156" s="366" t="s">
        <v>17</v>
      </c>
      <c r="JS156" s="400">
        <v>6</v>
      </c>
      <c r="JT156" s="405" t="s">
        <v>38</v>
      </c>
      <c r="JU156" s="409" t="s">
        <v>38</v>
      </c>
      <c r="JV156" s="409" t="s">
        <v>38</v>
      </c>
      <c r="JW156" s="409" t="s">
        <v>38</v>
      </c>
      <c r="JX156" s="413" t="s">
        <v>38</v>
      </c>
      <c r="JY156" s="417" t="s">
        <v>38</v>
      </c>
      <c r="JZ156" s="409" t="s">
        <v>38</v>
      </c>
      <c r="KA156" s="409" t="s">
        <v>38</v>
      </c>
      <c r="KB156" s="409" t="s">
        <v>38</v>
      </c>
      <c r="KC156" s="409" t="s">
        <v>38</v>
      </c>
      <c r="KD156" s="409" t="s">
        <v>38</v>
      </c>
      <c r="KE156" s="409" t="s">
        <v>38</v>
      </c>
      <c r="KF156" s="409" t="s">
        <v>38</v>
      </c>
      <c r="KG156" s="409" t="s">
        <v>38</v>
      </c>
      <c r="KH156" s="409" t="s">
        <v>38</v>
      </c>
      <c r="KI156" s="409" t="s">
        <v>38</v>
      </c>
      <c r="KJ156" s="409">
        <v>1</v>
      </c>
      <c r="KK156" s="409" t="s">
        <v>38</v>
      </c>
      <c r="KL156" s="409" t="s">
        <v>38</v>
      </c>
      <c r="KM156" s="409" t="s">
        <v>38</v>
      </c>
      <c r="KN156" s="409" t="s">
        <v>38</v>
      </c>
      <c r="KO156" s="409">
        <v>1</v>
      </c>
      <c r="KP156" s="409">
        <v>2</v>
      </c>
      <c r="KQ156" s="409">
        <v>1</v>
      </c>
      <c r="KR156" s="409">
        <v>1</v>
      </c>
      <c r="KS156" s="409" t="s">
        <v>38</v>
      </c>
      <c r="KT156" s="425" t="s">
        <v>38</v>
      </c>
    </row>
    <row r="157" spans="2:306" ht="18.75" customHeight="1">
      <c r="B157" s="348">
        <v>10000</v>
      </c>
      <c r="C157" s="356"/>
      <c r="D157" s="356"/>
      <c r="E157" s="362" t="s">
        <v>418</v>
      </c>
      <c r="F157" s="365" t="s">
        <v>136</v>
      </c>
      <c r="G157" s="369">
        <f t="shared" si="32"/>
        <v>275</v>
      </c>
      <c r="H157" s="369">
        <f t="shared" ref="H157:AG158" si="36">H159+H161+H163+H165+H167+H169</f>
        <v>0</v>
      </c>
      <c r="I157" s="369">
        <f t="shared" si="36"/>
        <v>0</v>
      </c>
      <c r="J157" s="369">
        <f t="shared" si="36"/>
        <v>0</v>
      </c>
      <c r="K157" s="369">
        <f t="shared" si="36"/>
        <v>0</v>
      </c>
      <c r="L157" s="369">
        <f t="shared" si="36"/>
        <v>0</v>
      </c>
      <c r="M157" s="369">
        <f t="shared" si="36"/>
        <v>0</v>
      </c>
      <c r="N157" s="369">
        <f t="shared" si="36"/>
        <v>0</v>
      </c>
      <c r="O157" s="369">
        <f t="shared" si="36"/>
        <v>0</v>
      </c>
      <c r="P157" s="369">
        <f t="shared" si="36"/>
        <v>0</v>
      </c>
      <c r="Q157" s="369">
        <f t="shared" si="36"/>
        <v>0</v>
      </c>
      <c r="R157" s="369">
        <f t="shared" si="36"/>
        <v>0</v>
      </c>
      <c r="S157" s="369">
        <f t="shared" si="36"/>
        <v>0</v>
      </c>
      <c r="T157" s="369">
        <f t="shared" si="36"/>
        <v>0</v>
      </c>
      <c r="U157" s="369">
        <f t="shared" si="36"/>
        <v>1</v>
      </c>
      <c r="V157" s="369">
        <f t="shared" si="36"/>
        <v>1</v>
      </c>
      <c r="W157" s="369">
        <f t="shared" si="36"/>
        <v>1</v>
      </c>
      <c r="X157" s="369">
        <f t="shared" si="36"/>
        <v>3</v>
      </c>
      <c r="Y157" s="369">
        <f t="shared" si="36"/>
        <v>7</v>
      </c>
      <c r="Z157" s="369">
        <f t="shared" si="36"/>
        <v>9</v>
      </c>
      <c r="AA157" s="369">
        <f t="shared" si="36"/>
        <v>22</v>
      </c>
      <c r="AB157" s="369">
        <f t="shared" si="36"/>
        <v>31</v>
      </c>
      <c r="AC157" s="369">
        <f t="shared" si="36"/>
        <v>48</v>
      </c>
      <c r="AD157" s="369">
        <f t="shared" si="36"/>
        <v>68</v>
      </c>
      <c r="AE157" s="369">
        <f t="shared" si="36"/>
        <v>58</v>
      </c>
      <c r="AF157" s="369">
        <f t="shared" si="36"/>
        <v>26</v>
      </c>
      <c r="AG157" s="369">
        <f t="shared" si="36"/>
        <v>0</v>
      </c>
      <c r="AJ157" s="348">
        <v>10000</v>
      </c>
      <c r="AK157" s="356"/>
      <c r="AL157" s="356"/>
      <c r="AM157" s="362" t="s">
        <v>418</v>
      </c>
      <c r="AN157" s="365" t="s">
        <v>136</v>
      </c>
      <c r="AO157" s="380">
        <f t="shared" si="33"/>
        <v>281</v>
      </c>
      <c r="AP157" s="384">
        <f t="shared" ref="AP157:BO158" si="37">AP159+AP161+AP163+AP165+AP167+AP169</f>
        <v>0</v>
      </c>
      <c r="AQ157" s="388">
        <f t="shared" si="37"/>
        <v>0</v>
      </c>
      <c r="AR157" s="388">
        <f t="shared" si="37"/>
        <v>0</v>
      </c>
      <c r="AS157" s="388">
        <f t="shared" si="37"/>
        <v>0</v>
      </c>
      <c r="AT157" s="388">
        <f t="shared" si="37"/>
        <v>0</v>
      </c>
      <c r="AU157" s="388">
        <f t="shared" si="37"/>
        <v>0</v>
      </c>
      <c r="AV157" s="388">
        <f t="shared" si="37"/>
        <v>0</v>
      </c>
      <c r="AW157" s="388">
        <f t="shared" si="37"/>
        <v>0</v>
      </c>
      <c r="AX157" s="388">
        <f t="shared" si="37"/>
        <v>0</v>
      </c>
      <c r="AY157" s="388">
        <f t="shared" si="37"/>
        <v>0</v>
      </c>
      <c r="AZ157" s="388">
        <f t="shared" si="37"/>
        <v>0</v>
      </c>
      <c r="BA157" s="388">
        <f t="shared" si="37"/>
        <v>0</v>
      </c>
      <c r="BB157" s="388">
        <f t="shared" si="37"/>
        <v>0</v>
      </c>
      <c r="BC157" s="388">
        <f t="shared" si="37"/>
        <v>0</v>
      </c>
      <c r="BD157" s="388">
        <f t="shared" si="37"/>
        <v>0</v>
      </c>
      <c r="BE157" s="388">
        <f t="shared" si="37"/>
        <v>1</v>
      </c>
      <c r="BF157" s="388">
        <f t="shared" si="37"/>
        <v>2</v>
      </c>
      <c r="BG157" s="388">
        <f t="shared" si="37"/>
        <v>10</v>
      </c>
      <c r="BH157" s="388">
        <f t="shared" si="37"/>
        <v>8</v>
      </c>
      <c r="BI157" s="388">
        <f t="shared" si="37"/>
        <v>14</v>
      </c>
      <c r="BJ157" s="388">
        <f t="shared" si="37"/>
        <v>38</v>
      </c>
      <c r="BK157" s="388">
        <f t="shared" si="37"/>
        <v>52</v>
      </c>
      <c r="BL157" s="388">
        <f t="shared" si="37"/>
        <v>84</v>
      </c>
      <c r="BM157" s="388">
        <f t="shared" si="37"/>
        <v>54</v>
      </c>
      <c r="BN157" s="388">
        <f t="shared" si="37"/>
        <v>18</v>
      </c>
      <c r="BO157" s="380">
        <f t="shared" si="37"/>
        <v>0</v>
      </c>
      <c r="BQ157" s="348">
        <v>10000</v>
      </c>
      <c r="BR157" s="356"/>
      <c r="BS157" s="356"/>
      <c r="BT157" s="362" t="s">
        <v>418</v>
      </c>
      <c r="BU157" s="365" t="s">
        <v>136</v>
      </c>
      <c r="BV157" s="401">
        <v>282</v>
      </c>
      <c r="BW157" s="406" t="s">
        <v>38</v>
      </c>
      <c r="BX157" s="410" t="s">
        <v>38</v>
      </c>
      <c r="BY157" s="410" t="s">
        <v>38</v>
      </c>
      <c r="BZ157" s="410" t="s">
        <v>38</v>
      </c>
      <c r="CA157" s="414" t="s">
        <v>38</v>
      </c>
      <c r="CB157" s="406" t="s">
        <v>38</v>
      </c>
      <c r="CC157" s="410" t="s">
        <v>38</v>
      </c>
      <c r="CD157" s="410" t="s">
        <v>38</v>
      </c>
      <c r="CE157" s="410">
        <v>1</v>
      </c>
      <c r="CF157" s="410" t="s">
        <v>38</v>
      </c>
      <c r="CG157" s="410" t="s">
        <v>38</v>
      </c>
      <c r="CH157" s="410" t="s">
        <v>38</v>
      </c>
      <c r="CI157" s="410" t="s">
        <v>38</v>
      </c>
      <c r="CJ157" s="410">
        <v>1</v>
      </c>
      <c r="CK157" s="410" t="s">
        <v>38</v>
      </c>
      <c r="CL157" s="410" t="s">
        <v>38</v>
      </c>
      <c r="CM157" s="410" t="s">
        <v>38</v>
      </c>
      <c r="CN157" s="410">
        <v>5</v>
      </c>
      <c r="CO157" s="410">
        <v>14</v>
      </c>
      <c r="CP157" s="410">
        <v>19</v>
      </c>
      <c r="CQ157" s="410">
        <v>40</v>
      </c>
      <c r="CR157" s="410">
        <v>67</v>
      </c>
      <c r="CS157" s="410">
        <v>72</v>
      </c>
      <c r="CT157" s="410">
        <v>47</v>
      </c>
      <c r="CU157" s="410">
        <v>16</v>
      </c>
      <c r="CV157" s="410" t="s">
        <v>38</v>
      </c>
      <c r="CW157" s="426" t="s">
        <v>38</v>
      </c>
      <c r="CZ157" s="348">
        <v>10000</v>
      </c>
      <c r="DA157" s="356"/>
      <c r="DB157" s="356"/>
      <c r="DC157" s="362" t="s">
        <v>418</v>
      </c>
      <c r="DD157" s="365" t="s">
        <v>136</v>
      </c>
      <c r="DE157" s="401">
        <v>302</v>
      </c>
      <c r="DF157" s="406" t="s">
        <v>38</v>
      </c>
      <c r="DG157" s="410" t="s">
        <v>38</v>
      </c>
      <c r="DH157" s="410" t="s">
        <v>38</v>
      </c>
      <c r="DI157" s="410" t="s">
        <v>38</v>
      </c>
      <c r="DJ157" s="414" t="s">
        <v>38</v>
      </c>
      <c r="DK157" s="406" t="s">
        <v>38</v>
      </c>
      <c r="DL157" s="410" t="s">
        <v>38</v>
      </c>
      <c r="DM157" s="410" t="s">
        <v>38</v>
      </c>
      <c r="DN157" s="410" t="s">
        <v>38</v>
      </c>
      <c r="DO157" s="410" t="s">
        <v>38</v>
      </c>
      <c r="DP157" s="410" t="s">
        <v>38</v>
      </c>
      <c r="DQ157" s="410" t="s">
        <v>38</v>
      </c>
      <c r="DR157" s="410" t="s">
        <v>38</v>
      </c>
      <c r="DS157" s="410" t="s">
        <v>38</v>
      </c>
      <c r="DT157" s="410" t="s">
        <v>38</v>
      </c>
      <c r="DU157" s="410">
        <v>1</v>
      </c>
      <c r="DV157" s="410">
        <v>1</v>
      </c>
      <c r="DW157" s="410">
        <v>4</v>
      </c>
      <c r="DX157" s="410">
        <v>13</v>
      </c>
      <c r="DY157" s="410">
        <v>24</v>
      </c>
      <c r="DZ157" s="410">
        <v>38</v>
      </c>
      <c r="EA157" s="410">
        <v>62</v>
      </c>
      <c r="EB157" s="410">
        <v>93</v>
      </c>
      <c r="EC157" s="410">
        <v>47</v>
      </c>
      <c r="ED157" s="410">
        <v>15</v>
      </c>
      <c r="EE157" s="410">
        <v>4</v>
      </c>
      <c r="EF157" s="426" t="s">
        <v>38</v>
      </c>
      <c r="EH157" s="348">
        <v>10000</v>
      </c>
      <c r="EI157" s="356"/>
      <c r="EJ157" s="356"/>
      <c r="EK157" s="362" t="s">
        <v>418</v>
      </c>
      <c r="EL157" s="365" t="s">
        <v>136</v>
      </c>
      <c r="EM157" s="429">
        <v>307</v>
      </c>
      <c r="EN157" s="432" t="s">
        <v>38</v>
      </c>
      <c r="EO157" s="435" t="s">
        <v>38</v>
      </c>
      <c r="EP157" s="435" t="s">
        <v>38</v>
      </c>
      <c r="EQ157" s="435" t="s">
        <v>38</v>
      </c>
      <c r="ER157" s="426" t="s">
        <v>38</v>
      </c>
      <c r="ES157" s="432" t="s">
        <v>38</v>
      </c>
      <c r="ET157" s="435" t="s">
        <v>38</v>
      </c>
      <c r="EU157" s="435">
        <v>1</v>
      </c>
      <c r="EV157" s="435" t="s">
        <v>38</v>
      </c>
      <c r="EW157" s="435" t="s">
        <v>38</v>
      </c>
      <c r="EX157" s="435" t="s">
        <v>38</v>
      </c>
      <c r="EY157" s="435" t="s">
        <v>38</v>
      </c>
      <c r="EZ157" s="435" t="s">
        <v>38</v>
      </c>
      <c r="FA157" s="435" t="s">
        <v>38</v>
      </c>
      <c r="FB157" s="435">
        <v>2</v>
      </c>
      <c r="FC157" s="435" t="s">
        <v>38</v>
      </c>
      <c r="FD157" s="435">
        <v>2</v>
      </c>
      <c r="FE157" s="435">
        <v>4</v>
      </c>
      <c r="FF157" s="435">
        <v>14</v>
      </c>
      <c r="FG157" s="435">
        <v>21</v>
      </c>
      <c r="FH157" s="435">
        <v>32</v>
      </c>
      <c r="FI157" s="435">
        <v>84</v>
      </c>
      <c r="FJ157" s="435">
        <v>62</v>
      </c>
      <c r="FK157" s="435">
        <v>64</v>
      </c>
      <c r="FL157" s="435">
        <v>17</v>
      </c>
      <c r="FM157" s="435">
        <v>4</v>
      </c>
      <c r="FN157" s="426" t="s">
        <v>38</v>
      </c>
      <c r="FP157" s="348">
        <v>10000</v>
      </c>
      <c r="FQ157" s="356"/>
      <c r="FR157" s="356"/>
      <c r="FS157" s="362" t="s">
        <v>418</v>
      </c>
      <c r="FT157" s="365" t="s">
        <v>136</v>
      </c>
      <c r="FU157" s="401">
        <v>329</v>
      </c>
      <c r="FV157" s="406" t="s">
        <v>38</v>
      </c>
      <c r="FW157" s="410" t="s">
        <v>38</v>
      </c>
      <c r="FX157" s="410" t="s">
        <v>38</v>
      </c>
      <c r="FY157" s="410" t="s">
        <v>38</v>
      </c>
      <c r="FZ157" s="414" t="s">
        <v>38</v>
      </c>
      <c r="GA157" s="406" t="s">
        <v>38</v>
      </c>
      <c r="GB157" s="410" t="s">
        <v>38</v>
      </c>
      <c r="GC157" s="410" t="s">
        <v>38</v>
      </c>
      <c r="GD157" s="410" t="s">
        <v>38</v>
      </c>
      <c r="GE157" s="410" t="s">
        <v>38</v>
      </c>
      <c r="GF157" s="410" t="s">
        <v>38</v>
      </c>
      <c r="GG157" s="410" t="s">
        <v>38</v>
      </c>
      <c r="GH157" s="410" t="s">
        <v>38</v>
      </c>
      <c r="GI157" s="410" t="s">
        <v>38</v>
      </c>
      <c r="GJ157" s="410" t="s">
        <v>38</v>
      </c>
      <c r="GK157" s="410" t="s">
        <v>38</v>
      </c>
      <c r="GL157" s="410">
        <v>4</v>
      </c>
      <c r="GM157" s="410">
        <v>9</v>
      </c>
      <c r="GN157" s="410">
        <v>17</v>
      </c>
      <c r="GO157" s="410">
        <v>29</v>
      </c>
      <c r="GP157" s="410">
        <v>39</v>
      </c>
      <c r="GQ157" s="410">
        <v>74</v>
      </c>
      <c r="GR157" s="410">
        <v>79</v>
      </c>
      <c r="GS157" s="410">
        <v>58</v>
      </c>
      <c r="GT157" s="410">
        <v>19</v>
      </c>
      <c r="GU157" s="410">
        <v>1</v>
      </c>
      <c r="GV157" s="426" t="s">
        <v>38</v>
      </c>
      <c r="GX157" s="348">
        <v>10000</v>
      </c>
      <c r="GY157" s="356"/>
      <c r="GZ157" s="356"/>
      <c r="HA157" s="362" t="s">
        <v>418</v>
      </c>
      <c r="HB157" s="365" t="s">
        <v>136</v>
      </c>
      <c r="HC157" s="401">
        <v>322</v>
      </c>
      <c r="HD157" s="406" t="s">
        <v>38</v>
      </c>
      <c r="HE157" s="410" t="s">
        <v>38</v>
      </c>
      <c r="HF157" s="410" t="s">
        <v>38</v>
      </c>
      <c r="HG157" s="410" t="s">
        <v>38</v>
      </c>
      <c r="HH157" s="414" t="s">
        <v>38</v>
      </c>
      <c r="HI157" s="418" t="s">
        <v>38</v>
      </c>
      <c r="HJ157" s="410" t="s">
        <v>38</v>
      </c>
      <c r="HK157" s="410" t="s">
        <v>38</v>
      </c>
      <c r="HL157" s="410" t="s">
        <v>38</v>
      </c>
      <c r="HM157" s="410" t="s">
        <v>38</v>
      </c>
      <c r="HN157" s="410" t="s">
        <v>38</v>
      </c>
      <c r="HO157" s="410" t="s">
        <v>38</v>
      </c>
      <c r="HP157" s="410" t="s">
        <v>38</v>
      </c>
      <c r="HQ157" s="410" t="s">
        <v>38</v>
      </c>
      <c r="HR157" s="410">
        <v>1</v>
      </c>
      <c r="HS157" s="410" t="s">
        <v>38</v>
      </c>
      <c r="HT157" s="410">
        <v>3</v>
      </c>
      <c r="HU157" s="410">
        <v>3</v>
      </c>
      <c r="HV157" s="410">
        <v>17</v>
      </c>
      <c r="HW157" s="410">
        <v>22</v>
      </c>
      <c r="HX157" s="410">
        <v>47</v>
      </c>
      <c r="HY157" s="410">
        <v>77</v>
      </c>
      <c r="HZ157" s="410">
        <v>82</v>
      </c>
      <c r="IA157" s="410">
        <v>54</v>
      </c>
      <c r="IB157" s="410">
        <v>16</v>
      </c>
      <c r="IC157" s="410" t="s">
        <v>38</v>
      </c>
      <c r="ID157" s="426" t="s">
        <v>38</v>
      </c>
      <c r="IF157" s="348">
        <v>10000</v>
      </c>
      <c r="IG157" s="356"/>
      <c r="IH157" s="356"/>
      <c r="II157" s="362" t="s">
        <v>418</v>
      </c>
      <c r="IJ157" s="365" t="s">
        <v>136</v>
      </c>
      <c r="IK157" s="401">
        <v>289</v>
      </c>
      <c r="IL157" s="406" t="s">
        <v>38</v>
      </c>
      <c r="IM157" s="410" t="s">
        <v>38</v>
      </c>
      <c r="IN157" s="410" t="s">
        <v>38</v>
      </c>
      <c r="IO157" s="410" t="s">
        <v>38</v>
      </c>
      <c r="IP157" s="414" t="s">
        <v>38</v>
      </c>
      <c r="IQ157" s="418" t="s">
        <v>38</v>
      </c>
      <c r="IR157" s="410" t="s">
        <v>38</v>
      </c>
      <c r="IS157" s="410" t="s">
        <v>38</v>
      </c>
      <c r="IT157" s="410" t="s">
        <v>38</v>
      </c>
      <c r="IU157" s="410" t="s">
        <v>38</v>
      </c>
      <c r="IV157" s="410" t="s">
        <v>38</v>
      </c>
      <c r="IW157" s="410" t="s">
        <v>38</v>
      </c>
      <c r="IX157" s="410">
        <v>1</v>
      </c>
      <c r="IY157" s="410">
        <v>1</v>
      </c>
      <c r="IZ157" s="410">
        <v>1</v>
      </c>
      <c r="JA157" s="410">
        <v>1</v>
      </c>
      <c r="JB157" s="410" t="s">
        <v>38</v>
      </c>
      <c r="JC157" s="410">
        <v>7</v>
      </c>
      <c r="JD157" s="410">
        <v>6</v>
      </c>
      <c r="JE157" s="410">
        <v>24</v>
      </c>
      <c r="JF157" s="410">
        <v>44</v>
      </c>
      <c r="JG157" s="410">
        <v>64</v>
      </c>
      <c r="JH157" s="410">
        <v>83</v>
      </c>
      <c r="JI157" s="410">
        <v>45</v>
      </c>
      <c r="JJ157" s="410">
        <v>11</v>
      </c>
      <c r="JK157" s="410">
        <v>1</v>
      </c>
      <c r="JL157" s="426" t="s">
        <v>38</v>
      </c>
      <c r="JN157" s="348">
        <v>10000</v>
      </c>
      <c r="JO157" s="356"/>
      <c r="JP157" s="356"/>
      <c r="JQ157" s="362" t="s">
        <v>418</v>
      </c>
      <c r="JR157" s="365" t="s">
        <v>136</v>
      </c>
      <c r="JS157" s="401">
        <v>304</v>
      </c>
      <c r="JT157" s="406" t="s">
        <v>38</v>
      </c>
      <c r="JU157" s="410" t="s">
        <v>38</v>
      </c>
      <c r="JV157" s="410" t="s">
        <v>38</v>
      </c>
      <c r="JW157" s="410" t="s">
        <v>38</v>
      </c>
      <c r="JX157" s="414" t="s">
        <v>38</v>
      </c>
      <c r="JY157" s="418" t="s">
        <v>38</v>
      </c>
      <c r="JZ157" s="410" t="s">
        <v>38</v>
      </c>
      <c r="KA157" s="410" t="s">
        <v>38</v>
      </c>
      <c r="KB157" s="410" t="s">
        <v>38</v>
      </c>
      <c r="KC157" s="410" t="s">
        <v>38</v>
      </c>
      <c r="KD157" s="410" t="s">
        <v>38</v>
      </c>
      <c r="KE157" s="410" t="s">
        <v>38</v>
      </c>
      <c r="KF157" s="410">
        <v>1</v>
      </c>
      <c r="KG157" s="410" t="s">
        <v>38</v>
      </c>
      <c r="KH157" s="410" t="s">
        <v>38</v>
      </c>
      <c r="KI157" s="410">
        <v>1</v>
      </c>
      <c r="KJ157" s="410">
        <v>1</v>
      </c>
      <c r="KK157" s="410">
        <v>3</v>
      </c>
      <c r="KL157" s="410">
        <v>16</v>
      </c>
      <c r="KM157" s="410">
        <v>27</v>
      </c>
      <c r="KN157" s="410">
        <v>40</v>
      </c>
      <c r="KO157" s="410">
        <v>70</v>
      </c>
      <c r="KP157" s="410">
        <v>79</v>
      </c>
      <c r="KQ157" s="410">
        <v>50</v>
      </c>
      <c r="KR157" s="410">
        <v>12</v>
      </c>
      <c r="KS157" s="410">
        <v>4</v>
      </c>
      <c r="KT157" s="426" t="s">
        <v>38</v>
      </c>
    </row>
    <row r="158" spans="2:306" ht="18.75" customHeight="1">
      <c r="B158" s="348"/>
      <c r="C158" s="356"/>
      <c r="D158" s="356"/>
      <c r="E158" s="362"/>
      <c r="F158" s="366" t="s">
        <v>17</v>
      </c>
      <c r="G158" s="370">
        <f t="shared" si="32"/>
        <v>207</v>
      </c>
      <c r="H158" s="370">
        <f t="shared" si="36"/>
        <v>0</v>
      </c>
      <c r="I158" s="370">
        <f t="shared" si="36"/>
        <v>0</v>
      </c>
      <c r="J158" s="370">
        <f t="shared" si="36"/>
        <v>0</v>
      </c>
      <c r="K158" s="370">
        <f t="shared" si="36"/>
        <v>0</v>
      </c>
      <c r="L158" s="370">
        <f t="shared" si="36"/>
        <v>0</v>
      </c>
      <c r="M158" s="370">
        <f t="shared" si="36"/>
        <v>0</v>
      </c>
      <c r="N158" s="370">
        <f t="shared" si="36"/>
        <v>0</v>
      </c>
      <c r="O158" s="370">
        <f t="shared" si="36"/>
        <v>0</v>
      </c>
      <c r="P158" s="370">
        <f t="shared" si="36"/>
        <v>0</v>
      </c>
      <c r="Q158" s="370">
        <f t="shared" si="36"/>
        <v>0</v>
      </c>
      <c r="R158" s="370">
        <f t="shared" si="36"/>
        <v>0</v>
      </c>
      <c r="S158" s="370">
        <f t="shared" si="36"/>
        <v>0</v>
      </c>
      <c r="T158" s="370">
        <f t="shared" si="36"/>
        <v>0</v>
      </c>
      <c r="U158" s="370">
        <f t="shared" si="36"/>
        <v>0</v>
      </c>
      <c r="V158" s="370">
        <f t="shared" si="36"/>
        <v>0</v>
      </c>
      <c r="W158" s="370">
        <f t="shared" si="36"/>
        <v>0</v>
      </c>
      <c r="X158" s="370">
        <f t="shared" si="36"/>
        <v>0</v>
      </c>
      <c r="Y158" s="370">
        <f t="shared" si="36"/>
        <v>0</v>
      </c>
      <c r="Z158" s="370">
        <f t="shared" si="36"/>
        <v>3</v>
      </c>
      <c r="AA158" s="370">
        <f t="shared" si="36"/>
        <v>11</v>
      </c>
      <c r="AB158" s="370">
        <f t="shared" si="36"/>
        <v>9</v>
      </c>
      <c r="AC158" s="370">
        <f t="shared" si="36"/>
        <v>23</v>
      </c>
      <c r="AD158" s="370">
        <f t="shared" si="36"/>
        <v>42</v>
      </c>
      <c r="AE158" s="370">
        <f t="shared" si="36"/>
        <v>65</v>
      </c>
      <c r="AF158" s="370">
        <f t="shared" si="36"/>
        <v>54</v>
      </c>
      <c r="AG158" s="370">
        <f t="shared" si="36"/>
        <v>0</v>
      </c>
      <c r="AJ158" s="348"/>
      <c r="AK158" s="356"/>
      <c r="AL158" s="356"/>
      <c r="AM158" s="362"/>
      <c r="AN158" s="366" t="s">
        <v>17</v>
      </c>
      <c r="AO158" s="381">
        <f t="shared" si="33"/>
        <v>218</v>
      </c>
      <c r="AP158" s="385">
        <f t="shared" si="37"/>
        <v>0</v>
      </c>
      <c r="AQ158" s="389">
        <f t="shared" si="37"/>
        <v>0</v>
      </c>
      <c r="AR158" s="389">
        <f t="shared" si="37"/>
        <v>0</v>
      </c>
      <c r="AS158" s="389">
        <f t="shared" si="37"/>
        <v>0</v>
      </c>
      <c r="AT158" s="389">
        <f t="shared" si="37"/>
        <v>0</v>
      </c>
      <c r="AU158" s="389">
        <f t="shared" si="37"/>
        <v>0</v>
      </c>
      <c r="AV158" s="389">
        <f t="shared" si="37"/>
        <v>0</v>
      </c>
      <c r="AW158" s="389">
        <f t="shared" si="37"/>
        <v>0</v>
      </c>
      <c r="AX158" s="389">
        <f t="shared" si="37"/>
        <v>0</v>
      </c>
      <c r="AY158" s="389">
        <f t="shared" si="37"/>
        <v>0</v>
      </c>
      <c r="AZ158" s="389">
        <f t="shared" si="37"/>
        <v>0</v>
      </c>
      <c r="BA158" s="389">
        <f t="shared" si="37"/>
        <v>0</v>
      </c>
      <c r="BB158" s="389">
        <f t="shared" si="37"/>
        <v>0</v>
      </c>
      <c r="BC158" s="389">
        <f t="shared" si="37"/>
        <v>0</v>
      </c>
      <c r="BD158" s="389">
        <f t="shared" si="37"/>
        <v>0</v>
      </c>
      <c r="BE158" s="389">
        <f t="shared" si="37"/>
        <v>0</v>
      </c>
      <c r="BF158" s="389">
        <f t="shared" si="37"/>
        <v>0</v>
      </c>
      <c r="BG158" s="389">
        <f t="shared" si="37"/>
        <v>1</v>
      </c>
      <c r="BH158" s="389">
        <f t="shared" si="37"/>
        <v>0</v>
      </c>
      <c r="BI158" s="389">
        <f t="shared" si="37"/>
        <v>5</v>
      </c>
      <c r="BJ158" s="389">
        <f t="shared" si="37"/>
        <v>13</v>
      </c>
      <c r="BK158" s="389">
        <f t="shared" si="37"/>
        <v>28</v>
      </c>
      <c r="BL158" s="389">
        <f t="shared" si="37"/>
        <v>57</v>
      </c>
      <c r="BM158" s="389">
        <f t="shared" si="37"/>
        <v>60</v>
      </c>
      <c r="BN158" s="389">
        <f t="shared" si="37"/>
        <v>54</v>
      </c>
      <c r="BO158" s="381">
        <f t="shared" si="37"/>
        <v>0</v>
      </c>
      <c r="BQ158" s="348"/>
      <c r="BR158" s="356"/>
      <c r="BS158" s="356"/>
      <c r="BT158" s="362"/>
      <c r="BU158" s="366" t="s">
        <v>17</v>
      </c>
      <c r="BV158" s="402">
        <v>267</v>
      </c>
      <c r="BW158" s="405" t="s">
        <v>38</v>
      </c>
      <c r="BX158" s="409" t="s">
        <v>38</v>
      </c>
      <c r="BY158" s="409" t="s">
        <v>38</v>
      </c>
      <c r="BZ158" s="409" t="s">
        <v>38</v>
      </c>
      <c r="CA158" s="413" t="s">
        <v>38</v>
      </c>
      <c r="CB158" s="405" t="s">
        <v>38</v>
      </c>
      <c r="CC158" s="409" t="s">
        <v>38</v>
      </c>
      <c r="CD158" s="409" t="s">
        <v>38</v>
      </c>
      <c r="CE158" s="409" t="s">
        <v>38</v>
      </c>
      <c r="CF158" s="409" t="s">
        <v>38</v>
      </c>
      <c r="CG158" s="409" t="s">
        <v>38</v>
      </c>
      <c r="CH158" s="409" t="s">
        <v>38</v>
      </c>
      <c r="CI158" s="409" t="s">
        <v>38</v>
      </c>
      <c r="CJ158" s="409" t="s">
        <v>38</v>
      </c>
      <c r="CK158" s="409">
        <v>1</v>
      </c>
      <c r="CL158" s="409" t="s">
        <v>38</v>
      </c>
      <c r="CM158" s="409">
        <v>1</v>
      </c>
      <c r="CN158" s="409" t="s">
        <v>38</v>
      </c>
      <c r="CO158" s="409">
        <v>4</v>
      </c>
      <c r="CP158" s="409">
        <v>13</v>
      </c>
      <c r="CQ158" s="409">
        <v>10</v>
      </c>
      <c r="CR158" s="409">
        <v>33</v>
      </c>
      <c r="CS158" s="409">
        <v>70</v>
      </c>
      <c r="CT158" s="409">
        <v>72</v>
      </c>
      <c r="CU158" s="409">
        <v>63</v>
      </c>
      <c r="CV158" s="409" t="s">
        <v>38</v>
      </c>
      <c r="CW158" s="425" t="s">
        <v>38</v>
      </c>
      <c r="CZ158" s="348"/>
      <c r="DA158" s="356"/>
      <c r="DB158" s="356"/>
      <c r="DC158" s="362"/>
      <c r="DD158" s="366" t="s">
        <v>17</v>
      </c>
      <c r="DE158" s="402">
        <v>251</v>
      </c>
      <c r="DF158" s="405" t="s">
        <v>38</v>
      </c>
      <c r="DG158" s="409" t="s">
        <v>38</v>
      </c>
      <c r="DH158" s="409" t="s">
        <v>38</v>
      </c>
      <c r="DI158" s="409" t="s">
        <v>38</v>
      </c>
      <c r="DJ158" s="413" t="s">
        <v>38</v>
      </c>
      <c r="DK158" s="405" t="s">
        <v>38</v>
      </c>
      <c r="DL158" s="409" t="s">
        <v>38</v>
      </c>
      <c r="DM158" s="409" t="s">
        <v>38</v>
      </c>
      <c r="DN158" s="409" t="s">
        <v>38</v>
      </c>
      <c r="DO158" s="409">
        <v>1</v>
      </c>
      <c r="DP158" s="409" t="s">
        <v>38</v>
      </c>
      <c r="DQ158" s="409" t="s">
        <v>38</v>
      </c>
      <c r="DR158" s="409" t="s">
        <v>38</v>
      </c>
      <c r="DS158" s="409" t="s">
        <v>38</v>
      </c>
      <c r="DT158" s="409">
        <v>1</v>
      </c>
      <c r="DU158" s="409" t="s">
        <v>38</v>
      </c>
      <c r="DV158" s="409">
        <v>2</v>
      </c>
      <c r="DW158" s="409" t="s">
        <v>38</v>
      </c>
      <c r="DX158" s="409">
        <v>4</v>
      </c>
      <c r="DY158" s="409">
        <v>9</v>
      </c>
      <c r="DZ158" s="409">
        <v>9</v>
      </c>
      <c r="EA158" s="409">
        <v>41</v>
      </c>
      <c r="EB158" s="409">
        <v>64</v>
      </c>
      <c r="EC158" s="409">
        <v>73</v>
      </c>
      <c r="ED158" s="409">
        <v>39</v>
      </c>
      <c r="EE158" s="409">
        <v>8</v>
      </c>
      <c r="EF158" s="425" t="s">
        <v>38</v>
      </c>
      <c r="EH158" s="348"/>
      <c r="EI158" s="356"/>
      <c r="EJ158" s="356"/>
      <c r="EK158" s="362"/>
      <c r="EL158" s="366" t="s">
        <v>17</v>
      </c>
      <c r="EM158" s="428">
        <v>264</v>
      </c>
      <c r="EN158" s="431" t="s">
        <v>38</v>
      </c>
      <c r="EO158" s="434" t="s">
        <v>38</v>
      </c>
      <c r="EP158" s="434" t="s">
        <v>38</v>
      </c>
      <c r="EQ158" s="434" t="s">
        <v>38</v>
      </c>
      <c r="ER158" s="425" t="s">
        <v>38</v>
      </c>
      <c r="ES158" s="431" t="s">
        <v>38</v>
      </c>
      <c r="ET158" s="434" t="s">
        <v>38</v>
      </c>
      <c r="EU158" s="434" t="s">
        <v>38</v>
      </c>
      <c r="EV158" s="434" t="s">
        <v>38</v>
      </c>
      <c r="EW158" s="434" t="s">
        <v>38</v>
      </c>
      <c r="EX158" s="434" t="s">
        <v>38</v>
      </c>
      <c r="EY158" s="434">
        <v>1</v>
      </c>
      <c r="EZ158" s="434" t="s">
        <v>38</v>
      </c>
      <c r="FA158" s="434" t="s">
        <v>38</v>
      </c>
      <c r="FB158" s="434" t="s">
        <v>38</v>
      </c>
      <c r="FC158" s="434">
        <v>1</v>
      </c>
      <c r="FD158" s="434">
        <v>2</v>
      </c>
      <c r="FE158" s="434" t="s">
        <v>38</v>
      </c>
      <c r="FF158" s="434">
        <v>6</v>
      </c>
      <c r="FG158" s="434">
        <v>8</v>
      </c>
      <c r="FH158" s="434">
        <v>24</v>
      </c>
      <c r="FI158" s="434">
        <v>48</v>
      </c>
      <c r="FJ158" s="434">
        <v>52</v>
      </c>
      <c r="FK158" s="434">
        <v>66</v>
      </c>
      <c r="FL158" s="434">
        <v>45</v>
      </c>
      <c r="FM158" s="434">
        <v>11</v>
      </c>
      <c r="FN158" s="425" t="s">
        <v>38</v>
      </c>
      <c r="FP158" s="348"/>
      <c r="FQ158" s="356"/>
      <c r="FR158" s="356"/>
      <c r="FS158" s="362"/>
      <c r="FT158" s="366" t="s">
        <v>17</v>
      </c>
      <c r="FU158" s="402">
        <v>277</v>
      </c>
      <c r="FV158" s="405" t="s">
        <v>38</v>
      </c>
      <c r="FW158" s="409" t="s">
        <v>38</v>
      </c>
      <c r="FX158" s="409" t="s">
        <v>38</v>
      </c>
      <c r="FY158" s="409" t="s">
        <v>38</v>
      </c>
      <c r="FZ158" s="413" t="s">
        <v>38</v>
      </c>
      <c r="GA158" s="405" t="s">
        <v>38</v>
      </c>
      <c r="GB158" s="409" t="s">
        <v>38</v>
      </c>
      <c r="GC158" s="409" t="s">
        <v>38</v>
      </c>
      <c r="GD158" s="409" t="s">
        <v>38</v>
      </c>
      <c r="GE158" s="409" t="s">
        <v>38</v>
      </c>
      <c r="GF158" s="409" t="s">
        <v>38</v>
      </c>
      <c r="GG158" s="409" t="s">
        <v>38</v>
      </c>
      <c r="GH158" s="409" t="s">
        <v>38</v>
      </c>
      <c r="GI158" s="409">
        <v>1</v>
      </c>
      <c r="GJ158" s="409" t="s">
        <v>38</v>
      </c>
      <c r="GK158" s="409" t="s">
        <v>38</v>
      </c>
      <c r="GL158" s="409" t="s">
        <v>38</v>
      </c>
      <c r="GM158" s="409">
        <v>2</v>
      </c>
      <c r="GN158" s="409">
        <v>2</v>
      </c>
      <c r="GO158" s="409">
        <v>8</v>
      </c>
      <c r="GP158" s="409">
        <v>16</v>
      </c>
      <c r="GQ158" s="409">
        <v>35</v>
      </c>
      <c r="GR158" s="409">
        <v>70</v>
      </c>
      <c r="GS158" s="409">
        <v>88</v>
      </c>
      <c r="GT158" s="409">
        <v>39</v>
      </c>
      <c r="GU158" s="409">
        <v>16</v>
      </c>
      <c r="GV158" s="425" t="s">
        <v>38</v>
      </c>
      <c r="GX158" s="348"/>
      <c r="GY158" s="356"/>
      <c r="GZ158" s="356"/>
      <c r="HA158" s="362"/>
      <c r="HB158" s="366" t="s">
        <v>17</v>
      </c>
      <c r="HC158" s="402">
        <v>265</v>
      </c>
      <c r="HD158" s="405" t="s">
        <v>38</v>
      </c>
      <c r="HE158" s="409" t="s">
        <v>38</v>
      </c>
      <c r="HF158" s="409" t="s">
        <v>38</v>
      </c>
      <c r="HG158" s="409" t="s">
        <v>38</v>
      </c>
      <c r="HH158" s="413" t="s">
        <v>38</v>
      </c>
      <c r="HI158" s="417" t="s">
        <v>38</v>
      </c>
      <c r="HJ158" s="409" t="s">
        <v>38</v>
      </c>
      <c r="HK158" s="409" t="s">
        <v>38</v>
      </c>
      <c r="HL158" s="409" t="s">
        <v>38</v>
      </c>
      <c r="HM158" s="409" t="s">
        <v>38</v>
      </c>
      <c r="HN158" s="409" t="s">
        <v>38</v>
      </c>
      <c r="HO158" s="409" t="s">
        <v>38</v>
      </c>
      <c r="HP158" s="409" t="s">
        <v>38</v>
      </c>
      <c r="HQ158" s="409" t="s">
        <v>38</v>
      </c>
      <c r="HR158" s="409" t="s">
        <v>38</v>
      </c>
      <c r="HS158" s="409" t="s">
        <v>38</v>
      </c>
      <c r="HT158" s="409">
        <v>2</v>
      </c>
      <c r="HU158" s="409">
        <v>1</v>
      </c>
      <c r="HV158" s="409">
        <v>6</v>
      </c>
      <c r="HW158" s="409">
        <v>8</v>
      </c>
      <c r="HX158" s="409">
        <v>18</v>
      </c>
      <c r="HY158" s="409">
        <v>35</v>
      </c>
      <c r="HZ158" s="409">
        <v>81</v>
      </c>
      <c r="IA158" s="409">
        <v>68</v>
      </c>
      <c r="IB158" s="409">
        <v>35</v>
      </c>
      <c r="IC158" s="409">
        <v>11</v>
      </c>
      <c r="ID158" s="425" t="s">
        <v>38</v>
      </c>
      <c r="IF158" s="348"/>
      <c r="IG158" s="356"/>
      <c r="IH158" s="356"/>
      <c r="II158" s="362"/>
      <c r="IJ158" s="366" t="s">
        <v>17</v>
      </c>
      <c r="IK158" s="402">
        <v>260</v>
      </c>
      <c r="IL158" s="405" t="s">
        <v>38</v>
      </c>
      <c r="IM158" s="409" t="s">
        <v>38</v>
      </c>
      <c r="IN158" s="409" t="s">
        <v>38</v>
      </c>
      <c r="IO158" s="409" t="s">
        <v>38</v>
      </c>
      <c r="IP158" s="413" t="s">
        <v>38</v>
      </c>
      <c r="IQ158" s="417" t="s">
        <v>38</v>
      </c>
      <c r="IR158" s="409" t="s">
        <v>38</v>
      </c>
      <c r="IS158" s="409" t="s">
        <v>38</v>
      </c>
      <c r="IT158" s="409" t="s">
        <v>38</v>
      </c>
      <c r="IU158" s="409" t="s">
        <v>38</v>
      </c>
      <c r="IV158" s="409" t="s">
        <v>38</v>
      </c>
      <c r="IW158" s="409" t="s">
        <v>38</v>
      </c>
      <c r="IX158" s="409" t="s">
        <v>38</v>
      </c>
      <c r="IY158" s="409">
        <v>1</v>
      </c>
      <c r="IZ158" s="409" t="s">
        <v>38</v>
      </c>
      <c r="JA158" s="409">
        <v>1</v>
      </c>
      <c r="JB158" s="409">
        <v>1</v>
      </c>
      <c r="JC158" s="409">
        <v>3</v>
      </c>
      <c r="JD158" s="409">
        <v>8</v>
      </c>
      <c r="JE158" s="409">
        <v>6</v>
      </c>
      <c r="JF158" s="409">
        <v>16</v>
      </c>
      <c r="JG158" s="409">
        <v>36</v>
      </c>
      <c r="JH158" s="409">
        <v>68</v>
      </c>
      <c r="JI158" s="409">
        <v>60</v>
      </c>
      <c r="JJ158" s="409">
        <v>52</v>
      </c>
      <c r="JK158" s="409">
        <v>8</v>
      </c>
      <c r="JL158" s="425" t="s">
        <v>38</v>
      </c>
      <c r="JN158" s="348"/>
      <c r="JO158" s="356"/>
      <c r="JP158" s="356"/>
      <c r="JQ158" s="362"/>
      <c r="JR158" s="366" t="s">
        <v>17</v>
      </c>
      <c r="JS158" s="402">
        <v>265</v>
      </c>
      <c r="JT158" s="405" t="s">
        <v>38</v>
      </c>
      <c r="JU158" s="409" t="s">
        <v>38</v>
      </c>
      <c r="JV158" s="409" t="s">
        <v>38</v>
      </c>
      <c r="JW158" s="409" t="s">
        <v>38</v>
      </c>
      <c r="JX158" s="413" t="s">
        <v>38</v>
      </c>
      <c r="JY158" s="417" t="s">
        <v>38</v>
      </c>
      <c r="JZ158" s="409" t="s">
        <v>38</v>
      </c>
      <c r="KA158" s="409" t="s">
        <v>38</v>
      </c>
      <c r="KB158" s="409" t="s">
        <v>38</v>
      </c>
      <c r="KC158" s="409" t="s">
        <v>38</v>
      </c>
      <c r="KD158" s="409" t="s">
        <v>38</v>
      </c>
      <c r="KE158" s="409" t="s">
        <v>38</v>
      </c>
      <c r="KF158" s="409">
        <v>2</v>
      </c>
      <c r="KG158" s="409" t="s">
        <v>38</v>
      </c>
      <c r="KH158" s="409" t="s">
        <v>38</v>
      </c>
      <c r="KI158" s="409" t="s">
        <v>38</v>
      </c>
      <c r="KJ158" s="409" t="s">
        <v>38</v>
      </c>
      <c r="KK158" s="409">
        <v>3</v>
      </c>
      <c r="KL158" s="409">
        <v>3</v>
      </c>
      <c r="KM158" s="409">
        <v>5</v>
      </c>
      <c r="KN158" s="409">
        <v>12</v>
      </c>
      <c r="KO158" s="409">
        <v>50</v>
      </c>
      <c r="KP158" s="409">
        <v>73</v>
      </c>
      <c r="KQ158" s="409">
        <v>64</v>
      </c>
      <c r="KR158" s="409">
        <v>38</v>
      </c>
      <c r="KS158" s="409">
        <v>15</v>
      </c>
      <c r="KT158" s="425" t="s">
        <v>38</v>
      </c>
    </row>
    <row r="159" spans="2:306" ht="18.75" customHeight="1">
      <c r="B159" s="350" t="s">
        <v>299</v>
      </c>
      <c r="C159" s="356">
        <v>10100</v>
      </c>
      <c r="D159" s="356"/>
      <c r="E159" s="362" t="s">
        <v>420</v>
      </c>
      <c r="F159" s="365" t="s">
        <v>136</v>
      </c>
      <c r="G159" s="369">
        <f t="shared" si="32"/>
        <v>0</v>
      </c>
      <c r="H159" s="369">
        <v>0</v>
      </c>
      <c r="I159" s="369">
        <v>0</v>
      </c>
      <c r="J159" s="369">
        <v>0</v>
      </c>
      <c r="K159" s="369">
        <v>0</v>
      </c>
      <c r="L159" s="369">
        <v>0</v>
      </c>
      <c r="M159" s="369">
        <v>0</v>
      </c>
      <c r="N159" s="369">
        <v>0</v>
      </c>
      <c r="O159" s="369">
        <v>0</v>
      </c>
      <c r="P159" s="369">
        <v>0</v>
      </c>
      <c r="Q159" s="369">
        <v>0</v>
      </c>
      <c r="R159" s="369">
        <v>0</v>
      </c>
      <c r="S159" s="369">
        <v>0</v>
      </c>
      <c r="T159" s="369">
        <v>0</v>
      </c>
      <c r="U159" s="369">
        <v>0</v>
      </c>
      <c r="V159" s="369">
        <v>0</v>
      </c>
      <c r="W159" s="369">
        <v>0</v>
      </c>
      <c r="X159" s="369">
        <v>0</v>
      </c>
      <c r="Y159" s="369">
        <v>0</v>
      </c>
      <c r="Z159" s="369">
        <v>0</v>
      </c>
      <c r="AA159" s="369">
        <v>0</v>
      </c>
      <c r="AB159" s="369">
        <v>0</v>
      </c>
      <c r="AC159" s="369">
        <v>0</v>
      </c>
      <c r="AD159" s="369">
        <v>0</v>
      </c>
      <c r="AE159" s="369">
        <v>0</v>
      </c>
      <c r="AF159" s="369">
        <v>0</v>
      </c>
      <c r="AG159" s="369">
        <v>0</v>
      </c>
      <c r="AJ159" s="350" t="s">
        <v>299</v>
      </c>
      <c r="AK159" s="356">
        <v>10100</v>
      </c>
      <c r="AL159" s="356"/>
      <c r="AM159" s="362" t="s">
        <v>420</v>
      </c>
      <c r="AN159" s="365" t="s">
        <v>136</v>
      </c>
      <c r="AO159" s="380">
        <f t="shared" si="33"/>
        <v>2</v>
      </c>
      <c r="AP159" s="384">
        <v>0</v>
      </c>
      <c r="AQ159" s="388">
        <v>0</v>
      </c>
      <c r="AR159" s="388">
        <v>0</v>
      </c>
      <c r="AS159" s="388">
        <v>0</v>
      </c>
      <c r="AT159" s="388">
        <v>0</v>
      </c>
      <c r="AU159" s="388">
        <v>0</v>
      </c>
      <c r="AV159" s="388">
        <v>0</v>
      </c>
      <c r="AW159" s="388">
        <v>0</v>
      </c>
      <c r="AX159" s="388">
        <v>0</v>
      </c>
      <c r="AY159" s="388">
        <v>0</v>
      </c>
      <c r="AZ159" s="388">
        <v>0</v>
      </c>
      <c r="BA159" s="388">
        <v>0</v>
      </c>
      <c r="BB159" s="388">
        <v>0</v>
      </c>
      <c r="BC159" s="388">
        <v>0</v>
      </c>
      <c r="BD159" s="388">
        <v>0</v>
      </c>
      <c r="BE159" s="388">
        <v>0</v>
      </c>
      <c r="BF159" s="388">
        <v>0</v>
      </c>
      <c r="BG159" s="388">
        <v>0</v>
      </c>
      <c r="BH159" s="388">
        <v>0</v>
      </c>
      <c r="BI159" s="388">
        <v>0</v>
      </c>
      <c r="BJ159" s="388">
        <v>0</v>
      </c>
      <c r="BK159" s="388">
        <v>1</v>
      </c>
      <c r="BL159" s="388">
        <v>0</v>
      </c>
      <c r="BM159" s="388">
        <v>1</v>
      </c>
      <c r="BN159" s="388">
        <v>0</v>
      </c>
      <c r="BO159" s="380">
        <v>0</v>
      </c>
      <c r="BQ159" s="350" t="s">
        <v>299</v>
      </c>
      <c r="BR159" s="356">
        <v>10100</v>
      </c>
      <c r="BS159" s="356"/>
      <c r="BT159" s="362" t="s">
        <v>420</v>
      </c>
      <c r="BU159" s="365" t="s">
        <v>136</v>
      </c>
      <c r="BV159" s="399">
        <v>9</v>
      </c>
      <c r="BW159" s="406" t="s">
        <v>38</v>
      </c>
      <c r="BX159" s="410" t="s">
        <v>38</v>
      </c>
      <c r="BY159" s="410" t="s">
        <v>38</v>
      </c>
      <c r="BZ159" s="410" t="s">
        <v>38</v>
      </c>
      <c r="CA159" s="414" t="s">
        <v>38</v>
      </c>
      <c r="CB159" s="406" t="s">
        <v>38</v>
      </c>
      <c r="CC159" s="410" t="s">
        <v>38</v>
      </c>
      <c r="CD159" s="410" t="s">
        <v>38</v>
      </c>
      <c r="CE159" s="410">
        <v>1</v>
      </c>
      <c r="CF159" s="410" t="s">
        <v>38</v>
      </c>
      <c r="CG159" s="410" t="s">
        <v>38</v>
      </c>
      <c r="CH159" s="410" t="s">
        <v>38</v>
      </c>
      <c r="CI159" s="410" t="s">
        <v>38</v>
      </c>
      <c r="CJ159" s="410" t="s">
        <v>38</v>
      </c>
      <c r="CK159" s="410" t="s">
        <v>38</v>
      </c>
      <c r="CL159" s="410" t="s">
        <v>38</v>
      </c>
      <c r="CM159" s="410" t="s">
        <v>38</v>
      </c>
      <c r="CN159" s="410" t="s">
        <v>38</v>
      </c>
      <c r="CO159" s="410">
        <v>2</v>
      </c>
      <c r="CP159" s="410">
        <v>2</v>
      </c>
      <c r="CQ159" s="410">
        <v>1</v>
      </c>
      <c r="CR159" s="410" t="s">
        <v>38</v>
      </c>
      <c r="CS159" s="410">
        <v>2</v>
      </c>
      <c r="CT159" s="410">
        <v>1</v>
      </c>
      <c r="CU159" s="410" t="s">
        <v>38</v>
      </c>
      <c r="CV159" s="410" t="s">
        <v>38</v>
      </c>
      <c r="CW159" s="426" t="s">
        <v>38</v>
      </c>
      <c r="CZ159" s="350" t="s">
        <v>299</v>
      </c>
      <c r="DA159" s="356">
        <v>10100</v>
      </c>
      <c r="DB159" s="356"/>
      <c r="DC159" s="362" t="s">
        <v>420</v>
      </c>
      <c r="DD159" s="365" t="s">
        <v>136</v>
      </c>
      <c r="DE159" s="399">
        <v>1</v>
      </c>
      <c r="DF159" s="406" t="s">
        <v>38</v>
      </c>
      <c r="DG159" s="410" t="s">
        <v>38</v>
      </c>
      <c r="DH159" s="410" t="s">
        <v>38</v>
      </c>
      <c r="DI159" s="410" t="s">
        <v>38</v>
      </c>
      <c r="DJ159" s="414" t="s">
        <v>38</v>
      </c>
      <c r="DK159" s="406" t="s">
        <v>38</v>
      </c>
      <c r="DL159" s="410" t="s">
        <v>38</v>
      </c>
      <c r="DM159" s="410" t="s">
        <v>38</v>
      </c>
      <c r="DN159" s="410" t="s">
        <v>38</v>
      </c>
      <c r="DO159" s="410" t="s">
        <v>38</v>
      </c>
      <c r="DP159" s="410" t="s">
        <v>38</v>
      </c>
      <c r="DQ159" s="410" t="s">
        <v>38</v>
      </c>
      <c r="DR159" s="410" t="s">
        <v>38</v>
      </c>
      <c r="DS159" s="410" t="s">
        <v>38</v>
      </c>
      <c r="DT159" s="410" t="s">
        <v>38</v>
      </c>
      <c r="DU159" s="410" t="s">
        <v>38</v>
      </c>
      <c r="DV159" s="410" t="s">
        <v>38</v>
      </c>
      <c r="DW159" s="410" t="s">
        <v>38</v>
      </c>
      <c r="DX159" s="410" t="s">
        <v>38</v>
      </c>
      <c r="DY159" s="410" t="s">
        <v>38</v>
      </c>
      <c r="DZ159" s="410" t="s">
        <v>38</v>
      </c>
      <c r="EA159" s="410" t="s">
        <v>38</v>
      </c>
      <c r="EB159" s="410" t="s">
        <v>38</v>
      </c>
      <c r="EC159" s="410" t="s">
        <v>38</v>
      </c>
      <c r="ED159" s="410">
        <v>1</v>
      </c>
      <c r="EE159" s="410" t="s">
        <v>38</v>
      </c>
      <c r="EF159" s="426" t="s">
        <v>38</v>
      </c>
      <c r="EH159" s="350" t="s">
        <v>299</v>
      </c>
      <c r="EI159" s="356">
        <v>10100</v>
      </c>
      <c r="EJ159" s="356"/>
      <c r="EK159" s="362" t="s">
        <v>420</v>
      </c>
      <c r="EL159" s="365" t="s">
        <v>136</v>
      </c>
      <c r="EM159" s="429">
        <v>5</v>
      </c>
      <c r="EN159" s="432" t="s">
        <v>38</v>
      </c>
      <c r="EO159" s="435" t="s">
        <v>38</v>
      </c>
      <c r="EP159" s="435" t="s">
        <v>38</v>
      </c>
      <c r="EQ159" s="435" t="s">
        <v>38</v>
      </c>
      <c r="ER159" s="426" t="s">
        <v>38</v>
      </c>
      <c r="ES159" s="432" t="s">
        <v>38</v>
      </c>
      <c r="ET159" s="435" t="s">
        <v>38</v>
      </c>
      <c r="EU159" s="435" t="s">
        <v>38</v>
      </c>
      <c r="EV159" s="435" t="s">
        <v>38</v>
      </c>
      <c r="EW159" s="435" t="s">
        <v>38</v>
      </c>
      <c r="EX159" s="435" t="s">
        <v>38</v>
      </c>
      <c r="EY159" s="435" t="s">
        <v>38</v>
      </c>
      <c r="EZ159" s="435" t="s">
        <v>38</v>
      </c>
      <c r="FA159" s="435" t="s">
        <v>38</v>
      </c>
      <c r="FB159" s="435" t="s">
        <v>38</v>
      </c>
      <c r="FC159" s="435" t="s">
        <v>38</v>
      </c>
      <c r="FD159" s="435" t="s">
        <v>38</v>
      </c>
      <c r="FE159" s="435" t="s">
        <v>38</v>
      </c>
      <c r="FF159" s="435" t="s">
        <v>38</v>
      </c>
      <c r="FG159" s="435">
        <v>1</v>
      </c>
      <c r="FH159" s="435">
        <v>2</v>
      </c>
      <c r="FI159" s="435" t="s">
        <v>38</v>
      </c>
      <c r="FJ159" s="435">
        <v>1</v>
      </c>
      <c r="FK159" s="435" t="s">
        <v>38</v>
      </c>
      <c r="FL159" s="435">
        <v>1</v>
      </c>
      <c r="FM159" s="435" t="s">
        <v>38</v>
      </c>
      <c r="FN159" s="426" t="s">
        <v>38</v>
      </c>
      <c r="FP159" s="350" t="s">
        <v>299</v>
      </c>
      <c r="FQ159" s="356">
        <v>10100</v>
      </c>
      <c r="FR159" s="356"/>
      <c r="FS159" s="362" t="s">
        <v>420</v>
      </c>
      <c r="FT159" s="365" t="s">
        <v>136</v>
      </c>
      <c r="FU159" s="399">
        <v>2</v>
      </c>
      <c r="FV159" s="406" t="s">
        <v>38</v>
      </c>
      <c r="FW159" s="410" t="s">
        <v>38</v>
      </c>
      <c r="FX159" s="410" t="s">
        <v>38</v>
      </c>
      <c r="FY159" s="410" t="s">
        <v>38</v>
      </c>
      <c r="FZ159" s="414" t="s">
        <v>38</v>
      </c>
      <c r="GA159" s="406" t="s">
        <v>38</v>
      </c>
      <c r="GB159" s="410" t="s">
        <v>38</v>
      </c>
      <c r="GC159" s="410" t="s">
        <v>38</v>
      </c>
      <c r="GD159" s="410" t="s">
        <v>38</v>
      </c>
      <c r="GE159" s="410" t="s">
        <v>38</v>
      </c>
      <c r="GF159" s="410" t="s">
        <v>38</v>
      </c>
      <c r="GG159" s="410" t="s">
        <v>38</v>
      </c>
      <c r="GH159" s="410" t="s">
        <v>38</v>
      </c>
      <c r="GI159" s="410" t="s">
        <v>38</v>
      </c>
      <c r="GJ159" s="410" t="s">
        <v>38</v>
      </c>
      <c r="GK159" s="410" t="s">
        <v>38</v>
      </c>
      <c r="GL159" s="410" t="s">
        <v>38</v>
      </c>
      <c r="GM159" s="410" t="s">
        <v>38</v>
      </c>
      <c r="GN159" s="410">
        <v>1</v>
      </c>
      <c r="GO159" s="410" t="s">
        <v>38</v>
      </c>
      <c r="GP159" s="410" t="s">
        <v>38</v>
      </c>
      <c r="GQ159" s="410">
        <v>1</v>
      </c>
      <c r="GR159" s="410" t="s">
        <v>38</v>
      </c>
      <c r="GS159" s="410" t="s">
        <v>38</v>
      </c>
      <c r="GT159" s="410" t="s">
        <v>38</v>
      </c>
      <c r="GU159" s="410" t="s">
        <v>38</v>
      </c>
      <c r="GV159" s="426" t="s">
        <v>38</v>
      </c>
      <c r="GX159" s="350" t="s">
        <v>299</v>
      </c>
      <c r="GY159" s="356">
        <v>10100</v>
      </c>
      <c r="GZ159" s="356"/>
      <c r="HA159" s="362" t="s">
        <v>420</v>
      </c>
      <c r="HB159" s="365" t="s">
        <v>136</v>
      </c>
      <c r="HC159" s="399">
        <v>1</v>
      </c>
      <c r="HD159" s="406" t="s">
        <v>38</v>
      </c>
      <c r="HE159" s="410" t="s">
        <v>38</v>
      </c>
      <c r="HF159" s="410" t="s">
        <v>38</v>
      </c>
      <c r="HG159" s="410" t="s">
        <v>38</v>
      </c>
      <c r="HH159" s="414" t="s">
        <v>38</v>
      </c>
      <c r="HI159" s="418" t="s">
        <v>38</v>
      </c>
      <c r="HJ159" s="410" t="s">
        <v>38</v>
      </c>
      <c r="HK159" s="410" t="s">
        <v>38</v>
      </c>
      <c r="HL159" s="410" t="s">
        <v>38</v>
      </c>
      <c r="HM159" s="410" t="s">
        <v>38</v>
      </c>
      <c r="HN159" s="410" t="s">
        <v>38</v>
      </c>
      <c r="HO159" s="410" t="s">
        <v>38</v>
      </c>
      <c r="HP159" s="410" t="s">
        <v>38</v>
      </c>
      <c r="HQ159" s="410" t="s">
        <v>38</v>
      </c>
      <c r="HR159" s="410" t="s">
        <v>38</v>
      </c>
      <c r="HS159" s="410" t="s">
        <v>38</v>
      </c>
      <c r="HT159" s="410" t="s">
        <v>38</v>
      </c>
      <c r="HU159" s="410" t="s">
        <v>38</v>
      </c>
      <c r="HV159" s="410">
        <v>1</v>
      </c>
      <c r="HW159" s="410" t="s">
        <v>38</v>
      </c>
      <c r="HX159" s="410" t="s">
        <v>38</v>
      </c>
      <c r="HY159" s="410" t="s">
        <v>38</v>
      </c>
      <c r="HZ159" s="410" t="s">
        <v>38</v>
      </c>
      <c r="IA159" s="410" t="s">
        <v>38</v>
      </c>
      <c r="IB159" s="410" t="s">
        <v>38</v>
      </c>
      <c r="IC159" s="410" t="s">
        <v>38</v>
      </c>
      <c r="ID159" s="426" t="s">
        <v>38</v>
      </c>
      <c r="IF159" s="350" t="s">
        <v>299</v>
      </c>
      <c r="IG159" s="356">
        <v>10100</v>
      </c>
      <c r="IH159" s="356"/>
      <c r="II159" s="362" t="s">
        <v>420</v>
      </c>
      <c r="IJ159" s="365" t="s">
        <v>136</v>
      </c>
      <c r="IK159" s="399">
        <v>1</v>
      </c>
      <c r="IL159" s="406" t="s">
        <v>38</v>
      </c>
      <c r="IM159" s="410" t="s">
        <v>38</v>
      </c>
      <c r="IN159" s="410" t="s">
        <v>38</v>
      </c>
      <c r="IO159" s="410" t="s">
        <v>38</v>
      </c>
      <c r="IP159" s="414" t="s">
        <v>38</v>
      </c>
      <c r="IQ159" s="418" t="s">
        <v>38</v>
      </c>
      <c r="IR159" s="410" t="s">
        <v>38</v>
      </c>
      <c r="IS159" s="410" t="s">
        <v>38</v>
      </c>
      <c r="IT159" s="410" t="s">
        <v>38</v>
      </c>
      <c r="IU159" s="410" t="s">
        <v>38</v>
      </c>
      <c r="IV159" s="410" t="s">
        <v>38</v>
      </c>
      <c r="IW159" s="410" t="s">
        <v>38</v>
      </c>
      <c r="IX159" s="410" t="s">
        <v>38</v>
      </c>
      <c r="IY159" s="410" t="s">
        <v>38</v>
      </c>
      <c r="IZ159" s="410" t="s">
        <v>38</v>
      </c>
      <c r="JA159" s="410" t="s">
        <v>38</v>
      </c>
      <c r="JB159" s="410" t="s">
        <v>38</v>
      </c>
      <c r="JC159" s="410" t="s">
        <v>38</v>
      </c>
      <c r="JD159" s="410" t="s">
        <v>38</v>
      </c>
      <c r="JE159" s="410" t="s">
        <v>38</v>
      </c>
      <c r="JF159" s="410" t="s">
        <v>38</v>
      </c>
      <c r="JG159" s="410" t="s">
        <v>38</v>
      </c>
      <c r="JH159" s="410">
        <v>1</v>
      </c>
      <c r="JI159" s="410" t="s">
        <v>38</v>
      </c>
      <c r="JJ159" s="410" t="s">
        <v>38</v>
      </c>
      <c r="JK159" s="410" t="s">
        <v>38</v>
      </c>
      <c r="JL159" s="426" t="s">
        <v>38</v>
      </c>
      <c r="JN159" s="350" t="s">
        <v>299</v>
      </c>
      <c r="JO159" s="356">
        <v>10100</v>
      </c>
      <c r="JP159" s="356"/>
      <c r="JQ159" s="362" t="s">
        <v>420</v>
      </c>
      <c r="JR159" s="365" t="s">
        <v>136</v>
      </c>
      <c r="JS159" s="399">
        <v>1</v>
      </c>
      <c r="JT159" s="406" t="s">
        <v>38</v>
      </c>
      <c r="JU159" s="410" t="s">
        <v>38</v>
      </c>
      <c r="JV159" s="410" t="s">
        <v>38</v>
      </c>
      <c r="JW159" s="410" t="s">
        <v>38</v>
      </c>
      <c r="JX159" s="414" t="s">
        <v>38</v>
      </c>
      <c r="JY159" s="418" t="s">
        <v>38</v>
      </c>
      <c r="JZ159" s="410" t="s">
        <v>38</v>
      </c>
      <c r="KA159" s="410" t="s">
        <v>38</v>
      </c>
      <c r="KB159" s="410" t="s">
        <v>38</v>
      </c>
      <c r="KC159" s="410" t="s">
        <v>38</v>
      </c>
      <c r="KD159" s="410" t="s">
        <v>38</v>
      </c>
      <c r="KE159" s="410" t="s">
        <v>38</v>
      </c>
      <c r="KF159" s="410" t="s">
        <v>38</v>
      </c>
      <c r="KG159" s="410" t="s">
        <v>38</v>
      </c>
      <c r="KH159" s="410" t="s">
        <v>38</v>
      </c>
      <c r="KI159" s="410" t="s">
        <v>38</v>
      </c>
      <c r="KJ159" s="410" t="s">
        <v>38</v>
      </c>
      <c r="KK159" s="410" t="s">
        <v>38</v>
      </c>
      <c r="KL159" s="410" t="s">
        <v>38</v>
      </c>
      <c r="KM159" s="410" t="s">
        <v>38</v>
      </c>
      <c r="KN159" s="410">
        <v>1</v>
      </c>
      <c r="KO159" s="410" t="s">
        <v>38</v>
      </c>
      <c r="KP159" s="410" t="s">
        <v>38</v>
      </c>
      <c r="KQ159" s="410" t="s">
        <v>38</v>
      </c>
      <c r="KR159" s="410" t="s">
        <v>38</v>
      </c>
      <c r="KS159" s="410" t="s">
        <v>38</v>
      </c>
      <c r="KT159" s="426" t="s">
        <v>38</v>
      </c>
    </row>
    <row r="160" spans="2:306" ht="18.75" customHeight="1">
      <c r="B160" s="351"/>
      <c r="C160" s="356"/>
      <c r="D160" s="356"/>
      <c r="E160" s="362"/>
      <c r="F160" s="366" t="s">
        <v>17</v>
      </c>
      <c r="G160" s="370">
        <f t="shared" si="32"/>
        <v>0</v>
      </c>
      <c r="H160" s="370">
        <v>0</v>
      </c>
      <c r="I160" s="370">
        <v>0</v>
      </c>
      <c r="J160" s="370">
        <v>0</v>
      </c>
      <c r="K160" s="370">
        <v>0</v>
      </c>
      <c r="L160" s="370">
        <v>0</v>
      </c>
      <c r="M160" s="370">
        <v>0</v>
      </c>
      <c r="N160" s="370">
        <v>0</v>
      </c>
      <c r="O160" s="370">
        <v>0</v>
      </c>
      <c r="P160" s="370">
        <v>0</v>
      </c>
      <c r="Q160" s="370">
        <v>0</v>
      </c>
      <c r="R160" s="370">
        <v>0</v>
      </c>
      <c r="S160" s="370">
        <v>0</v>
      </c>
      <c r="T160" s="370">
        <v>0</v>
      </c>
      <c r="U160" s="370">
        <v>0</v>
      </c>
      <c r="V160" s="370">
        <v>0</v>
      </c>
      <c r="W160" s="370">
        <v>0</v>
      </c>
      <c r="X160" s="370">
        <v>0</v>
      </c>
      <c r="Y160" s="370">
        <v>0</v>
      </c>
      <c r="Z160" s="370">
        <v>0</v>
      </c>
      <c r="AA160" s="370">
        <v>0</v>
      </c>
      <c r="AB160" s="370">
        <v>0</v>
      </c>
      <c r="AC160" s="370">
        <v>0</v>
      </c>
      <c r="AD160" s="370">
        <v>0</v>
      </c>
      <c r="AE160" s="370">
        <v>0</v>
      </c>
      <c r="AF160" s="370">
        <v>0</v>
      </c>
      <c r="AG160" s="370">
        <v>0</v>
      </c>
      <c r="AJ160" s="351"/>
      <c r="AK160" s="356"/>
      <c r="AL160" s="356"/>
      <c r="AM160" s="362"/>
      <c r="AN160" s="366" t="s">
        <v>17</v>
      </c>
      <c r="AO160" s="381">
        <f t="shared" si="33"/>
        <v>0</v>
      </c>
      <c r="AP160" s="385">
        <v>0</v>
      </c>
      <c r="AQ160" s="389">
        <v>0</v>
      </c>
      <c r="AR160" s="389">
        <v>0</v>
      </c>
      <c r="AS160" s="389">
        <v>0</v>
      </c>
      <c r="AT160" s="389">
        <v>0</v>
      </c>
      <c r="AU160" s="389">
        <v>0</v>
      </c>
      <c r="AV160" s="389">
        <v>0</v>
      </c>
      <c r="AW160" s="389">
        <v>0</v>
      </c>
      <c r="AX160" s="389">
        <v>0</v>
      </c>
      <c r="AY160" s="389">
        <v>0</v>
      </c>
      <c r="AZ160" s="389">
        <v>0</v>
      </c>
      <c r="BA160" s="389">
        <v>0</v>
      </c>
      <c r="BB160" s="389">
        <v>0</v>
      </c>
      <c r="BC160" s="389">
        <v>0</v>
      </c>
      <c r="BD160" s="389">
        <v>0</v>
      </c>
      <c r="BE160" s="389">
        <v>0</v>
      </c>
      <c r="BF160" s="389">
        <v>0</v>
      </c>
      <c r="BG160" s="389">
        <v>0</v>
      </c>
      <c r="BH160" s="389">
        <v>0</v>
      </c>
      <c r="BI160" s="389">
        <v>0</v>
      </c>
      <c r="BJ160" s="389">
        <v>0</v>
      </c>
      <c r="BK160" s="389">
        <v>0</v>
      </c>
      <c r="BL160" s="389">
        <v>0</v>
      </c>
      <c r="BM160" s="389">
        <v>0</v>
      </c>
      <c r="BN160" s="389">
        <v>0</v>
      </c>
      <c r="BO160" s="381">
        <v>0</v>
      </c>
      <c r="BQ160" s="351"/>
      <c r="BR160" s="356"/>
      <c r="BS160" s="356"/>
      <c r="BT160" s="362"/>
      <c r="BU160" s="366" t="s">
        <v>17</v>
      </c>
      <c r="BV160" s="400">
        <v>10</v>
      </c>
      <c r="BW160" s="405" t="s">
        <v>38</v>
      </c>
      <c r="BX160" s="409" t="s">
        <v>38</v>
      </c>
      <c r="BY160" s="409" t="s">
        <v>38</v>
      </c>
      <c r="BZ160" s="409" t="s">
        <v>38</v>
      </c>
      <c r="CA160" s="413" t="s">
        <v>38</v>
      </c>
      <c r="CB160" s="405" t="s">
        <v>38</v>
      </c>
      <c r="CC160" s="409" t="s">
        <v>38</v>
      </c>
      <c r="CD160" s="409" t="s">
        <v>38</v>
      </c>
      <c r="CE160" s="409" t="s">
        <v>38</v>
      </c>
      <c r="CF160" s="409" t="s">
        <v>38</v>
      </c>
      <c r="CG160" s="409" t="s">
        <v>38</v>
      </c>
      <c r="CH160" s="409" t="s">
        <v>38</v>
      </c>
      <c r="CI160" s="409" t="s">
        <v>38</v>
      </c>
      <c r="CJ160" s="409" t="s">
        <v>38</v>
      </c>
      <c r="CK160" s="409">
        <v>1</v>
      </c>
      <c r="CL160" s="409" t="s">
        <v>38</v>
      </c>
      <c r="CM160" s="409" t="s">
        <v>38</v>
      </c>
      <c r="CN160" s="409" t="s">
        <v>38</v>
      </c>
      <c r="CO160" s="409" t="s">
        <v>38</v>
      </c>
      <c r="CP160" s="409">
        <v>2</v>
      </c>
      <c r="CQ160" s="409" t="s">
        <v>38</v>
      </c>
      <c r="CR160" s="409" t="s">
        <v>38</v>
      </c>
      <c r="CS160" s="409">
        <v>2</v>
      </c>
      <c r="CT160" s="409">
        <v>1</v>
      </c>
      <c r="CU160" s="409">
        <v>4</v>
      </c>
      <c r="CV160" s="409" t="s">
        <v>38</v>
      </c>
      <c r="CW160" s="425" t="s">
        <v>38</v>
      </c>
      <c r="CZ160" s="351"/>
      <c r="DA160" s="356"/>
      <c r="DB160" s="356"/>
      <c r="DC160" s="362"/>
      <c r="DD160" s="366" t="s">
        <v>17</v>
      </c>
      <c r="DE160" s="400">
        <v>3</v>
      </c>
      <c r="DF160" s="405" t="s">
        <v>38</v>
      </c>
      <c r="DG160" s="409" t="s">
        <v>38</v>
      </c>
      <c r="DH160" s="409" t="s">
        <v>38</v>
      </c>
      <c r="DI160" s="409" t="s">
        <v>38</v>
      </c>
      <c r="DJ160" s="413" t="s">
        <v>38</v>
      </c>
      <c r="DK160" s="405" t="s">
        <v>38</v>
      </c>
      <c r="DL160" s="409" t="s">
        <v>38</v>
      </c>
      <c r="DM160" s="409" t="s">
        <v>38</v>
      </c>
      <c r="DN160" s="409" t="s">
        <v>38</v>
      </c>
      <c r="DO160" s="409" t="s">
        <v>38</v>
      </c>
      <c r="DP160" s="409" t="s">
        <v>38</v>
      </c>
      <c r="DQ160" s="409" t="s">
        <v>38</v>
      </c>
      <c r="DR160" s="409" t="s">
        <v>38</v>
      </c>
      <c r="DS160" s="409" t="s">
        <v>38</v>
      </c>
      <c r="DT160" s="409" t="s">
        <v>38</v>
      </c>
      <c r="DU160" s="409" t="s">
        <v>38</v>
      </c>
      <c r="DV160" s="409" t="s">
        <v>38</v>
      </c>
      <c r="DW160" s="409" t="s">
        <v>38</v>
      </c>
      <c r="DX160" s="409" t="s">
        <v>38</v>
      </c>
      <c r="DY160" s="409" t="s">
        <v>38</v>
      </c>
      <c r="DZ160" s="409" t="s">
        <v>38</v>
      </c>
      <c r="EA160" s="409" t="s">
        <v>38</v>
      </c>
      <c r="EB160" s="409" t="s">
        <v>38</v>
      </c>
      <c r="EC160" s="409">
        <v>2</v>
      </c>
      <c r="ED160" s="409">
        <v>1</v>
      </c>
      <c r="EE160" s="409" t="s">
        <v>38</v>
      </c>
      <c r="EF160" s="425" t="s">
        <v>38</v>
      </c>
      <c r="EH160" s="351"/>
      <c r="EI160" s="356"/>
      <c r="EJ160" s="356"/>
      <c r="EK160" s="362"/>
      <c r="EL160" s="366" t="s">
        <v>17</v>
      </c>
      <c r="EM160" s="428">
        <v>6</v>
      </c>
      <c r="EN160" s="431" t="s">
        <v>38</v>
      </c>
      <c r="EO160" s="434" t="s">
        <v>38</v>
      </c>
      <c r="EP160" s="434" t="s">
        <v>38</v>
      </c>
      <c r="EQ160" s="434" t="s">
        <v>38</v>
      </c>
      <c r="ER160" s="425" t="s">
        <v>38</v>
      </c>
      <c r="ES160" s="431" t="s">
        <v>38</v>
      </c>
      <c r="ET160" s="434" t="s">
        <v>38</v>
      </c>
      <c r="EU160" s="434" t="s">
        <v>38</v>
      </c>
      <c r="EV160" s="434" t="s">
        <v>38</v>
      </c>
      <c r="EW160" s="434" t="s">
        <v>38</v>
      </c>
      <c r="EX160" s="434" t="s">
        <v>38</v>
      </c>
      <c r="EY160" s="434" t="s">
        <v>38</v>
      </c>
      <c r="EZ160" s="434" t="s">
        <v>38</v>
      </c>
      <c r="FA160" s="434" t="s">
        <v>38</v>
      </c>
      <c r="FB160" s="434" t="s">
        <v>38</v>
      </c>
      <c r="FC160" s="434" t="s">
        <v>38</v>
      </c>
      <c r="FD160" s="434" t="s">
        <v>38</v>
      </c>
      <c r="FE160" s="434" t="s">
        <v>38</v>
      </c>
      <c r="FF160" s="434" t="s">
        <v>38</v>
      </c>
      <c r="FG160" s="434" t="s">
        <v>38</v>
      </c>
      <c r="FH160" s="434">
        <v>1</v>
      </c>
      <c r="FI160" s="434">
        <v>1</v>
      </c>
      <c r="FJ160" s="434">
        <v>2</v>
      </c>
      <c r="FK160" s="434">
        <v>2</v>
      </c>
      <c r="FL160" s="434" t="s">
        <v>38</v>
      </c>
      <c r="FM160" s="434" t="s">
        <v>38</v>
      </c>
      <c r="FN160" s="425" t="s">
        <v>38</v>
      </c>
      <c r="FP160" s="351"/>
      <c r="FQ160" s="356"/>
      <c r="FR160" s="356"/>
      <c r="FS160" s="362"/>
      <c r="FT160" s="366" t="s">
        <v>17</v>
      </c>
      <c r="FU160" s="400">
        <v>2</v>
      </c>
      <c r="FV160" s="405" t="s">
        <v>38</v>
      </c>
      <c r="FW160" s="409" t="s">
        <v>38</v>
      </c>
      <c r="FX160" s="409" t="s">
        <v>38</v>
      </c>
      <c r="FY160" s="409" t="s">
        <v>38</v>
      </c>
      <c r="FZ160" s="413" t="s">
        <v>38</v>
      </c>
      <c r="GA160" s="405" t="s">
        <v>38</v>
      </c>
      <c r="GB160" s="409" t="s">
        <v>38</v>
      </c>
      <c r="GC160" s="409" t="s">
        <v>38</v>
      </c>
      <c r="GD160" s="409" t="s">
        <v>38</v>
      </c>
      <c r="GE160" s="409" t="s">
        <v>38</v>
      </c>
      <c r="GF160" s="409" t="s">
        <v>38</v>
      </c>
      <c r="GG160" s="409" t="s">
        <v>38</v>
      </c>
      <c r="GH160" s="409" t="s">
        <v>38</v>
      </c>
      <c r="GI160" s="409" t="s">
        <v>38</v>
      </c>
      <c r="GJ160" s="409" t="s">
        <v>38</v>
      </c>
      <c r="GK160" s="409" t="s">
        <v>38</v>
      </c>
      <c r="GL160" s="409" t="s">
        <v>38</v>
      </c>
      <c r="GM160" s="409" t="s">
        <v>38</v>
      </c>
      <c r="GN160" s="409" t="s">
        <v>38</v>
      </c>
      <c r="GO160" s="409" t="s">
        <v>38</v>
      </c>
      <c r="GP160" s="409" t="s">
        <v>38</v>
      </c>
      <c r="GQ160" s="409">
        <v>2</v>
      </c>
      <c r="GR160" s="409" t="s">
        <v>38</v>
      </c>
      <c r="GS160" s="409" t="s">
        <v>38</v>
      </c>
      <c r="GT160" s="409" t="s">
        <v>38</v>
      </c>
      <c r="GU160" s="409" t="s">
        <v>38</v>
      </c>
      <c r="GV160" s="425" t="s">
        <v>38</v>
      </c>
      <c r="GX160" s="351"/>
      <c r="GY160" s="356"/>
      <c r="GZ160" s="356"/>
      <c r="HA160" s="362"/>
      <c r="HB160" s="366" t="s">
        <v>17</v>
      </c>
      <c r="HC160" s="400">
        <v>2</v>
      </c>
      <c r="HD160" s="405" t="s">
        <v>38</v>
      </c>
      <c r="HE160" s="409" t="s">
        <v>38</v>
      </c>
      <c r="HF160" s="409" t="s">
        <v>38</v>
      </c>
      <c r="HG160" s="409" t="s">
        <v>38</v>
      </c>
      <c r="HH160" s="413" t="s">
        <v>38</v>
      </c>
      <c r="HI160" s="417" t="s">
        <v>38</v>
      </c>
      <c r="HJ160" s="409" t="s">
        <v>38</v>
      </c>
      <c r="HK160" s="409" t="s">
        <v>38</v>
      </c>
      <c r="HL160" s="409" t="s">
        <v>38</v>
      </c>
      <c r="HM160" s="409" t="s">
        <v>38</v>
      </c>
      <c r="HN160" s="409" t="s">
        <v>38</v>
      </c>
      <c r="HO160" s="409" t="s">
        <v>38</v>
      </c>
      <c r="HP160" s="409" t="s">
        <v>38</v>
      </c>
      <c r="HQ160" s="409" t="s">
        <v>38</v>
      </c>
      <c r="HR160" s="409" t="s">
        <v>38</v>
      </c>
      <c r="HS160" s="409" t="s">
        <v>38</v>
      </c>
      <c r="HT160" s="409" t="s">
        <v>38</v>
      </c>
      <c r="HU160" s="409" t="s">
        <v>38</v>
      </c>
      <c r="HV160" s="409" t="s">
        <v>38</v>
      </c>
      <c r="HW160" s="409" t="s">
        <v>38</v>
      </c>
      <c r="HX160" s="409">
        <v>1</v>
      </c>
      <c r="HY160" s="409" t="s">
        <v>38</v>
      </c>
      <c r="HZ160" s="409">
        <v>1</v>
      </c>
      <c r="IA160" s="409" t="s">
        <v>38</v>
      </c>
      <c r="IB160" s="409" t="s">
        <v>38</v>
      </c>
      <c r="IC160" s="409" t="s">
        <v>38</v>
      </c>
      <c r="ID160" s="425" t="s">
        <v>38</v>
      </c>
      <c r="IF160" s="351"/>
      <c r="IG160" s="356"/>
      <c r="IH160" s="356"/>
      <c r="II160" s="362"/>
      <c r="IJ160" s="366" t="s">
        <v>17</v>
      </c>
      <c r="IK160" s="400" t="s">
        <v>38</v>
      </c>
      <c r="IL160" s="405" t="s">
        <v>38</v>
      </c>
      <c r="IM160" s="409" t="s">
        <v>38</v>
      </c>
      <c r="IN160" s="409" t="s">
        <v>38</v>
      </c>
      <c r="IO160" s="409" t="s">
        <v>38</v>
      </c>
      <c r="IP160" s="413" t="s">
        <v>38</v>
      </c>
      <c r="IQ160" s="417" t="s">
        <v>38</v>
      </c>
      <c r="IR160" s="409" t="s">
        <v>38</v>
      </c>
      <c r="IS160" s="409" t="s">
        <v>38</v>
      </c>
      <c r="IT160" s="409" t="s">
        <v>38</v>
      </c>
      <c r="IU160" s="409" t="s">
        <v>38</v>
      </c>
      <c r="IV160" s="409" t="s">
        <v>38</v>
      </c>
      <c r="IW160" s="409" t="s">
        <v>38</v>
      </c>
      <c r="IX160" s="409" t="s">
        <v>38</v>
      </c>
      <c r="IY160" s="409" t="s">
        <v>38</v>
      </c>
      <c r="IZ160" s="409" t="s">
        <v>38</v>
      </c>
      <c r="JA160" s="409" t="s">
        <v>38</v>
      </c>
      <c r="JB160" s="409" t="s">
        <v>38</v>
      </c>
      <c r="JC160" s="409" t="s">
        <v>38</v>
      </c>
      <c r="JD160" s="409" t="s">
        <v>38</v>
      </c>
      <c r="JE160" s="409" t="s">
        <v>38</v>
      </c>
      <c r="JF160" s="409" t="s">
        <v>38</v>
      </c>
      <c r="JG160" s="409" t="s">
        <v>38</v>
      </c>
      <c r="JH160" s="409" t="s">
        <v>38</v>
      </c>
      <c r="JI160" s="409" t="s">
        <v>38</v>
      </c>
      <c r="JJ160" s="409" t="s">
        <v>38</v>
      </c>
      <c r="JK160" s="409" t="s">
        <v>38</v>
      </c>
      <c r="JL160" s="425" t="s">
        <v>38</v>
      </c>
      <c r="JN160" s="351"/>
      <c r="JO160" s="356"/>
      <c r="JP160" s="356"/>
      <c r="JQ160" s="362"/>
      <c r="JR160" s="366" t="s">
        <v>17</v>
      </c>
      <c r="JS160" s="400">
        <v>3</v>
      </c>
      <c r="JT160" s="405" t="s">
        <v>38</v>
      </c>
      <c r="JU160" s="409" t="s">
        <v>38</v>
      </c>
      <c r="JV160" s="409" t="s">
        <v>38</v>
      </c>
      <c r="JW160" s="409" t="s">
        <v>38</v>
      </c>
      <c r="JX160" s="413" t="s">
        <v>38</v>
      </c>
      <c r="JY160" s="417" t="s">
        <v>38</v>
      </c>
      <c r="JZ160" s="409" t="s">
        <v>38</v>
      </c>
      <c r="KA160" s="409" t="s">
        <v>38</v>
      </c>
      <c r="KB160" s="409" t="s">
        <v>38</v>
      </c>
      <c r="KC160" s="409" t="s">
        <v>38</v>
      </c>
      <c r="KD160" s="409" t="s">
        <v>38</v>
      </c>
      <c r="KE160" s="409" t="s">
        <v>38</v>
      </c>
      <c r="KF160" s="409" t="s">
        <v>38</v>
      </c>
      <c r="KG160" s="409" t="s">
        <v>38</v>
      </c>
      <c r="KH160" s="409" t="s">
        <v>38</v>
      </c>
      <c r="KI160" s="409" t="s">
        <v>38</v>
      </c>
      <c r="KJ160" s="409" t="s">
        <v>38</v>
      </c>
      <c r="KK160" s="409" t="s">
        <v>38</v>
      </c>
      <c r="KL160" s="409" t="s">
        <v>38</v>
      </c>
      <c r="KM160" s="409" t="s">
        <v>38</v>
      </c>
      <c r="KN160" s="409" t="s">
        <v>38</v>
      </c>
      <c r="KO160" s="409" t="s">
        <v>38</v>
      </c>
      <c r="KP160" s="409" t="s">
        <v>38</v>
      </c>
      <c r="KQ160" s="409">
        <v>1</v>
      </c>
      <c r="KR160" s="409" t="s">
        <v>38</v>
      </c>
      <c r="KS160" s="409">
        <v>2</v>
      </c>
      <c r="KT160" s="425" t="s">
        <v>38</v>
      </c>
    </row>
    <row r="161" spans="2:306" ht="18.75" customHeight="1">
      <c r="B161" s="351"/>
      <c r="C161" s="356">
        <v>10200</v>
      </c>
      <c r="D161" s="356"/>
      <c r="E161" s="362" t="s">
        <v>421</v>
      </c>
      <c r="F161" s="365" t="s">
        <v>136</v>
      </c>
      <c r="G161" s="369">
        <f t="shared" si="32"/>
        <v>124</v>
      </c>
      <c r="H161" s="369">
        <v>0</v>
      </c>
      <c r="I161" s="369">
        <v>0</v>
      </c>
      <c r="J161" s="369">
        <v>0</v>
      </c>
      <c r="K161" s="369">
        <v>0</v>
      </c>
      <c r="L161" s="369">
        <v>0</v>
      </c>
      <c r="M161" s="369">
        <v>0</v>
      </c>
      <c r="N161" s="369">
        <v>0</v>
      </c>
      <c r="O161" s="369">
        <v>0</v>
      </c>
      <c r="P161" s="369">
        <v>0</v>
      </c>
      <c r="Q161" s="369">
        <v>0</v>
      </c>
      <c r="R161" s="369">
        <v>0</v>
      </c>
      <c r="S161" s="369">
        <v>0</v>
      </c>
      <c r="T161" s="369">
        <v>0</v>
      </c>
      <c r="U161" s="369">
        <v>1</v>
      </c>
      <c r="V161" s="369">
        <v>1</v>
      </c>
      <c r="W161" s="369">
        <v>0</v>
      </c>
      <c r="X161" s="369">
        <v>2</v>
      </c>
      <c r="Y161" s="369">
        <v>3</v>
      </c>
      <c r="Z161" s="369">
        <v>3</v>
      </c>
      <c r="AA161" s="369">
        <v>8</v>
      </c>
      <c r="AB161" s="369">
        <v>8</v>
      </c>
      <c r="AC161" s="369">
        <v>18</v>
      </c>
      <c r="AD161" s="369">
        <v>31</v>
      </c>
      <c r="AE161" s="369">
        <v>37</v>
      </c>
      <c r="AF161" s="369">
        <v>12</v>
      </c>
      <c r="AG161" s="369">
        <v>0</v>
      </c>
      <c r="AJ161" s="351"/>
      <c r="AK161" s="356">
        <v>10200</v>
      </c>
      <c r="AL161" s="356"/>
      <c r="AM161" s="362" t="s">
        <v>421</v>
      </c>
      <c r="AN161" s="365" t="s">
        <v>136</v>
      </c>
      <c r="AO161" s="380">
        <f t="shared" si="33"/>
        <v>142</v>
      </c>
      <c r="AP161" s="384">
        <v>0</v>
      </c>
      <c r="AQ161" s="388">
        <v>0</v>
      </c>
      <c r="AR161" s="388">
        <v>0</v>
      </c>
      <c r="AS161" s="388">
        <v>0</v>
      </c>
      <c r="AT161" s="388">
        <v>0</v>
      </c>
      <c r="AU161" s="388">
        <v>0</v>
      </c>
      <c r="AV161" s="388">
        <v>0</v>
      </c>
      <c r="AW161" s="388">
        <v>0</v>
      </c>
      <c r="AX161" s="388">
        <v>0</v>
      </c>
      <c r="AY161" s="388">
        <v>0</v>
      </c>
      <c r="AZ161" s="388">
        <v>0</v>
      </c>
      <c r="BA161" s="388">
        <v>0</v>
      </c>
      <c r="BB161" s="388">
        <v>0</v>
      </c>
      <c r="BC161" s="388">
        <v>0</v>
      </c>
      <c r="BD161" s="388">
        <v>0</v>
      </c>
      <c r="BE161" s="388">
        <v>0</v>
      </c>
      <c r="BF161" s="388">
        <v>1</v>
      </c>
      <c r="BG161" s="388">
        <v>6</v>
      </c>
      <c r="BH161" s="388">
        <v>4</v>
      </c>
      <c r="BI161" s="388">
        <v>4</v>
      </c>
      <c r="BJ161" s="388">
        <v>17</v>
      </c>
      <c r="BK161" s="388">
        <v>27</v>
      </c>
      <c r="BL161" s="388">
        <v>44</v>
      </c>
      <c r="BM161" s="388">
        <v>31</v>
      </c>
      <c r="BN161" s="388">
        <v>8</v>
      </c>
      <c r="BO161" s="380">
        <v>0</v>
      </c>
      <c r="BQ161" s="351"/>
      <c r="BR161" s="356">
        <v>10200</v>
      </c>
      <c r="BS161" s="356"/>
      <c r="BT161" s="362" t="s">
        <v>421</v>
      </c>
      <c r="BU161" s="365" t="s">
        <v>136</v>
      </c>
      <c r="BV161" s="401">
        <v>145</v>
      </c>
      <c r="BW161" s="406" t="s">
        <v>38</v>
      </c>
      <c r="BX161" s="410" t="s">
        <v>38</v>
      </c>
      <c r="BY161" s="410" t="s">
        <v>38</v>
      </c>
      <c r="BZ161" s="410" t="s">
        <v>38</v>
      </c>
      <c r="CA161" s="414" t="s">
        <v>38</v>
      </c>
      <c r="CB161" s="406" t="s">
        <v>38</v>
      </c>
      <c r="CC161" s="410" t="s">
        <v>38</v>
      </c>
      <c r="CD161" s="410" t="s">
        <v>38</v>
      </c>
      <c r="CE161" s="410" t="s">
        <v>38</v>
      </c>
      <c r="CF161" s="410" t="s">
        <v>38</v>
      </c>
      <c r="CG161" s="410" t="s">
        <v>38</v>
      </c>
      <c r="CH161" s="410" t="s">
        <v>38</v>
      </c>
      <c r="CI161" s="410" t="s">
        <v>38</v>
      </c>
      <c r="CJ161" s="410">
        <v>1</v>
      </c>
      <c r="CK161" s="410" t="s">
        <v>38</v>
      </c>
      <c r="CL161" s="410" t="s">
        <v>38</v>
      </c>
      <c r="CM161" s="410" t="s">
        <v>38</v>
      </c>
      <c r="CN161" s="410">
        <v>2</v>
      </c>
      <c r="CO161" s="410">
        <v>5</v>
      </c>
      <c r="CP161" s="410">
        <v>8</v>
      </c>
      <c r="CQ161" s="410">
        <v>15</v>
      </c>
      <c r="CR161" s="410">
        <v>34</v>
      </c>
      <c r="CS161" s="410">
        <v>44</v>
      </c>
      <c r="CT161" s="410">
        <v>24</v>
      </c>
      <c r="CU161" s="410">
        <v>12</v>
      </c>
      <c r="CV161" s="410" t="s">
        <v>38</v>
      </c>
      <c r="CW161" s="426" t="s">
        <v>38</v>
      </c>
      <c r="CZ161" s="351"/>
      <c r="DA161" s="356">
        <v>10200</v>
      </c>
      <c r="DB161" s="356"/>
      <c r="DC161" s="362" t="s">
        <v>421</v>
      </c>
      <c r="DD161" s="365" t="s">
        <v>136</v>
      </c>
      <c r="DE161" s="401">
        <v>150</v>
      </c>
      <c r="DF161" s="406" t="s">
        <v>38</v>
      </c>
      <c r="DG161" s="410" t="s">
        <v>38</v>
      </c>
      <c r="DH161" s="410" t="s">
        <v>38</v>
      </c>
      <c r="DI161" s="410" t="s">
        <v>38</v>
      </c>
      <c r="DJ161" s="414" t="s">
        <v>38</v>
      </c>
      <c r="DK161" s="406" t="s">
        <v>38</v>
      </c>
      <c r="DL161" s="410" t="s">
        <v>38</v>
      </c>
      <c r="DM161" s="410" t="s">
        <v>38</v>
      </c>
      <c r="DN161" s="410" t="s">
        <v>38</v>
      </c>
      <c r="DO161" s="410" t="s">
        <v>38</v>
      </c>
      <c r="DP161" s="410" t="s">
        <v>38</v>
      </c>
      <c r="DQ161" s="410" t="s">
        <v>38</v>
      </c>
      <c r="DR161" s="410" t="s">
        <v>38</v>
      </c>
      <c r="DS161" s="410" t="s">
        <v>38</v>
      </c>
      <c r="DT161" s="410" t="s">
        <v>38</v>
      </c>
      <c r="DU161" s="410" t="s">
        <v>38</v>
      </c>
      <c r="DV161" s="410">
        <v>1</v>
      </c>
      <c r="DW161" s="410">
        <v>2</v>
      </c>
      <c r="DX161" s="410">
        <v>6</v>
      </c>
      <c r="DY161" s="410">
        <v>10</v>
      </c>
      <c r="DZ161" s="410">
        <v>14</v>
      </c>
      <c r="EA161" s="410">
        <v>24</v>
      </c>
      <c r="EB161" s="410">
        <v>58</v>
      </c>
      <c r="EC161" s="410">
        <v>26</v>
      </c>
      <c r="ED161" s="410">
        <v>7</v>
      </c>
      <c r="EE161" s="410">
        <v>2</v>
      </c>
      <c r="EF161" s="426" t="s">
        <v>38</v>
      </c>
      <c r="EH161" s="351"/>
      <c r="EI161" s="356">
        <v>10200</v>
      </c>
      <c r="EJ161" s="356"/>
      <c r="EK161" s="362" t="s">
        <v>421</v>
      </c>
      <c r="EL161" s="365" t="s">
        <v>136</v>
      </c>
      <c r="EM161" s="429">
        <v>174</v>
      </c>
      <c r="EN161" s="432" t="s">
        <v>38</v>
      </c>
      <c r="EO161" s="435" t="s">
        <v>38</v>
      </c>
      <c r="EP161" s="435" t="s">
        <v>38</v>
      </c>
      <c r="EQ161" s="435" t="s">
        <v>38</v>
      </c>
      <c r="ER161" s="426" t="s">
        <v>38</v>
      </c>
      <c r="ES161" s="432" t="s">
        <v>38</v>
      </c>
      <c r="ET161" s="435" t="s">
        <v>38</v>
      </c>
      <c r="EU161" s="435">
        <v>1</v>
      </c>
      <c r="EV161" s="435" t="s">
        <v>38</v>
      </c>
      <c r="EW161" s="435" t="s">
        <v>38</v>
      </c>
      <c r="EX161" s="435" t="s">
        <v>38</v>
      </c>
      <c r="EY161" s="435" t="s">
        <v>38</v>
      </c>
      <c r="EZ161" s="435" t="s">
        <v>38</v>
      </c>
      <c r="FA161" s="435" t="s">
        <v>38</v>
      </c>
      <c r="FB161" s="435" t="s">
        <v>38</v>
      </c>
      <c r="FC161" s="435" t="s">
        <v>38</v>
      </c>
      <c r="FD161" s="435">
        <v>1</v>
      </c>
      <c r="FE161" s="435">
        <v>2</v>
      </c>
      <c r="FF161" s="435">
        <v>7</v>
      </c>
      <c r="FG161" s="435">
        <v>12</v>
      </c>
      <c r="FH161" s="435">
        <v>14</v>
      </c>
      <c r="FI161" s="435">
        <v>57</v>
      </c>
      <c r="FJ161" s="435">
        <v>36</v>
      </c>
      <c r="FK161" s="435">
        <v>33</v>
      </c>
      <c r="FL161" s="435">
        <v>8</v>
      </c>
      <c r="FM161" s="435">
        <v>3</v>
      </c>
      <c r="FN161" s="426" t="s">
        <v>38</v>
      </c>
      <c r="FP161" s="351"/>
      <c r="FQ161" s="356">
        <v>10200</v>
      </c>
      <c r="FR161" s="356"/>
      <c r="FS161" s="362" t="s">
        <v>421</v>
      </c>
      <c r="FT161" s="365" t="s">
        <v>136</v>
      </c>
      <c r="FU161" s="401">
        <v>172</v>
      </c>
      <c r="FV161" s="406" t="s">
        <v>38</v>
      </c>
      <c r="FW161" s="410" t="s">
        <v>38</v>
      </c>
      <c r="FX161" s="410" t="s">
        <v>38</v>
      </c>
      <c r="FY161" s="410" t="s">
        <v>38</v>
      </c>
      <c r="FZ161" s="414" t="s">
        <v>38</v>
      </c>
      <c r="GA161" s="406" t="s">
        <v>38</v>
      </c>
      <c r="GB161" s="410" t="s">
        <v>38</v>
      </c>
      <c r="GC161" s="410" t="s">
        <v>38</v>
      </c>
      <c r="GD161" s="410" t="s">
        <v>38</v>
      </c>
      <c r="GE161" s="410" t="s">
        <v>38</v>
      </c>
      <c r="GF161" s="410" t="s">
        <v>38</v>
      </c>
      <c r="GG161" s="410" t="s">
        <v>38</v>
      </c>
      <c r="GH161" s="410" t="s">
        <v>38</v>
      </c>
      <c r="GI161" s="410" t="s">
        <v>38</v>
      </c>
      <c r="GJ161" s="410" t="s">
        <v>38</v>
      </c>
      <c r="GK161" s="410" t="s">
        <v>38</v>
      </c>
      <c r="GL161" s="410">
        <v>2</v>
      </c>
      <c r="GM161" s="410">
        <v>5</v>
      </c>
      <c r="GN161" s="410">
        <v>8</v>
      </c>
      <c r="GO161" s="410">
        <v>9</v>
      </c>
      <c r="GP161" s="410">
        <v>20</v>
      </c>
      <c r="GQ161" s="410">
        <v>42</v>
      </c>
      <c r="GR161" s="410">
        <v>41</v>
      </c>
      <c r="GS161" s="410">
        <v>33</v>
      </c>
      <c r="GT161" s="410">
        <v>12</v>
      </c>
      <c r="GU161" s="410" t="s">
        <v>38</v>
      </c>
      <c r="GV161" s="426" t="s">
        <v>38</v>
      </c>
      <c r="GX161" s="351"/>
      <c r="GY161" s="356">
        <v>10200</v>
      </c>
      <c r="GZ161" s="356"/>
      <c r="HA161" s="362" t="s">
        <v>421</v>
      </c>
      <c r="HB161" s="365" t="s">
        <v>136</v>
      </c>
      <c r="HC161" s="401">
        <v>191</v>
      </c>
      <c r="HD161" s="406" t="s">
        <v>38</v>
      </c>
      <c r="HE161" s="410" t="s">
        <v>38</v>
      </c>
      <c r="HF161" s="410" t="s">
        <v>38</v>
      </c>
      <c r="HG161" s="410" t="s">
        <v>38</v>
      </c>
      <c r="HH161" s="414" t="s">
        <v>38</v>
      </c>
      <c r="HI161" s="418" t="s">
        <v>38</v>
      </c>
      <c r="HJ161" s="410" t="s">
        <v>38</v>
      </c>
      <c r="HK161" s="410" t="s">
        <v>38</v>
      </c>
      <c r="HL161" s="410" t="s">
        <v>38</v>
      </c>
      <c r="HM161" s="410" t="s">
        <v>38</v>
      </c>
      <c r="HN161" s="410" t="s">
        <v>38</v>
      </c>
      <c r="HO161" s="410" t="s">
        <v>38</v>
      </c>
      <c r="HP161" s="410" t="s">
        <v>38</v>
      </c>
      <c r="HQ161" s="410" t="s">
        <v>38</v>
      </c>
      <c r="HR161" s="410" t="s">
        <v>38</v>
      </c>
      <c r="HS161" s="410" t="s">
        <v>38</v>
      </c>
      <c r="HT161" s="410">
        <v>2</v>
      </c>
      <c r="HU161" s="410">
        <v>1</v>
      </c>
      <c r="HV161" s="410">
        <v>9</v>
      </c>
      <c r="HW161" s="410">
        <v>12</v>
      </c>
      <c r="HX161" s="410">
        <v>28</v>
      </c>
      <c r="HY161" s="410">
        <v>45</v>
      </c>
      <c r="HZ161" s="410">
        <v>47</v>
      </c>
      <c r="IA161" s="410">
        <v>35</v>
      </c>
      <c r="IB161" s="410">
        <v>12</v>
      </c>
      <c r="IC161" s="410" t="s">
        <v>38</v>
      </c>
      <c r="ID161" s="426" t="s">
        <v>38</v>
      </c>
      <c r="IF161" s="351"/>
      <c r="IG161" s="356">
        <v>10200</v>
      </c>
      <c r="IH161" s="356"/>
      <c r="II161" s="362" t="s">
        <v>421</v>
      </c>
      <c r="IJ161" s="365" t="s">
        <v>136</v>
      </c>
      <c r="IK161" s="401">
        <v>147</v>
      </c>
      <c r="IL161" s="406" t="s">
        <v>38</v>
      </c>
      <c r="IM161" s="410" t="s">
        <v>38</v>
      </c>
      <c r="IN161" s="410" t="s">
        <v>38</v>
      </c>
      <c r="IO161" s="410" t="s">
        <v>38</v>
      </c>
      <c r="IP161" s="414" t="s">
        <v>38</v>
      </c>
      <c r="IQ161" s="418" t="s">
        <v>38</v>
      </c>
      <c r="IR161" s="410" t="s">
        <v>38</v>
      </c>
      <c r="IS161" s="410" t="s">
        <v>38</v>
      </c>
      <c r="IT161" s="410" t="s">
        <v>38</v>
      </c>
      <c r="IU161" s="410" t="s">
        <v>38</v>
      </c>
      <c r="IV161" s="410" t="s">
        <v>38</v>
      </c>
      <c r="IW161" s="410" t="s">
        <v>38</v>
      </c>
      <c r="IX161" s="410">
        <v>1</v>
      </c>
      <c r="IY161" s="410">
        <v>1</v>
      </c>
      <c r="IZ161" s="410" t="s">
        <v>38</v>
      </c>
      <c r="JA161" s="410">
        <v>1</v>
      </c>
      <c r="JB161" s="410" t="s">
        <v>38</v>
      </c>
      <c r="JC161" s="410">
        <v>1</v>
      </c>
      <c r="JD161" s="410">
        <v>2</v>
      </c>
      <c r="JE161" s="410">
        <v>11</v>
      </c>
      <c r="JF161" s="410">
        <v>23</v>
      </c>
      <c r="JG161" s="410">
        <v>36</v>
      </c>
      <c r="JH161" s="410">
        <v>42</v>
      </c>
      <c r="JI161" s="410">
        <v>24</v>
      </c>
      <c r="JJ161" s="410">
        <v>5</v>
      </c>
      <c r="JK161" s="410" t="s">
        <v>38</v>
      </c>
      <c r="JL161" s="426" t="s">
        <v>38</v>
      </c>
      <c r="JN161" s="351"/>
      <c r="JO161" s="356">
        <v>10200</v>
      </c>
      <c r="JP161" s="356"/>
      <c r="JQ161" s="362" t="s">
        <v>421</v>
      </c>
      <c r="JR161" s="365" t="s">
        <v>136</v>
      </c>
      <c r="JS161" s="401">
        <v>169</v>
      </c>
      <c r="JT161" s="406" t="s">
        <v>38</v>
      </c>
      <c r="JU161" s="410" t="s">
        <v>38</v>
      </c>
      <c r="JV161" s="410" t="s">
        <v>38</v>
      </c>
      <c r="JW161" s="410" t="s">
        <v>38</v>
      </c>
      <c r="JX161" s="414" t="s">
        <v>38</v>
      </c>
      <c r="JY161" s="418" t="s">
        <v>38</v>
      </c>
      <c r="JZ161" s="410" t="s">
        <v>38</v>
      </c>
      <c r="KA161" s="410" t="s">
        <v>38</v>
      </c>
      <c r="KB161" s="410" t="s">
        <v>38</v>
      </c>
      <c r="KC161" s="410" t="s">
        <v>38</v>
      </c>
      <c r="KD161" s="410" t="s">
        <v>38</v>
      </c>
      <c r="KE161" s="410" t="s">
        <v>38</v>
      </c>
      <c r="KF161" s="410">
        <v>1</v>
      </c>
      <c r="KG161" s="410" t="s">
        <v>38</v>
      </c>
      <c r="KH161" s="410" t="s">
        <v>38</v>
      </c>
      <c r="KI161" s="410" t="s">
        <v>38</v>
      </c>
      <c r="KJ161" s="410">
        <v>1</v>
      </c>
      <c r="KK161" s="410">
        <v>1</v>
      </c>
      <c r="KL161" s="410">
        <v>7</v>
      </c>
      <c r="KM161" s="410">
        <v>15</v>
      </c>
      <c r="KN161" s="410">
        <v>14</v>
      </c>
      <c r="KO161" s="410">
        <v>40</v>
      </c>
      <c r="KP161" s="410">
        <v>50</v>
      </c>
      <c r="KQ161" s="410">
        <v>29</v>
      </c>
      <c r="KR161" s="410">
        <v>10</v>
      </c>
      <c r="KS161" s="410">
        <v>2</v>
      </c>
      <c r="KT161" s="426" t="s">
        <v>38</v>
      </c>
    </row>
    <row r="162" spans="2:306" ht="18.75" customHeight="1">
      <c r="B162" s="351"/>
      <c r="C162" s="356"/>
      <c r="D162" s="356"/>
      <c r="E162" s="362"/>
      <c r="F162" s="366" t="s">
        <v>17</v>
      </c>
      <c r="G162" s="370">
        <f t="shared" si="32"/>
        <v>100</v>
      </c>
      <c r="H162" s="370">
        <v>0</v>
      </c>
      <c r="I162" s="370">
        <v>0</v>
      </c>
      <c r="J162" s="370">
        <v>0</v>
      </c>
      <c r="K162" s="370">
        <v>0</v>
      </c>
      <c r="L162" s="370">
        <v>0</v>
      </c>
      <c r="M162" s="370">
        <v>0</v>
      </c>
      <c r="N162" s="370">
        <v>0</v>
      </c>
      <c r="O162" s="370">
        <v>0</v>
      </c>
      <c r="P162" s="370">
        <v>0</v>
      </c>
      <c r="Q162" s="370">
        <v>0</v>
      </c>
      <c r="R162" s="370">
        <v>0</v>
      </c>
      <c r="S162" s="370">
        <v>0</v>
      </c>
      <c r="T162" s="370">
        <v>0</v>
      </c>
      <c r="U162" s="370">
        <v>0</v>
      </c>
      <c r="V162" s="370">
        <v>0</v>
      </c>
      <c r="W162" s="370">
        <v>0</v>
      </c>
      <c r="X162" s="370">
        <v>0</v>
      </c>
      <c r="Y162" s="370">
        <v>0</v>
      </c>
      <c r="Z162" s="370">
        <v>1</v>
      </c>
      <c r="AA162" s="370">
        <v>5</v>
      </c>
      <c r="AB162" s="370">
        <v>4</v>
      </c>
      <c r="AC162" s="370">
        <v>7</v>
      </c>
      <c r="AD162" s="370">
        <v>23</v>
      </c>
      <c r="AE162" s="370">
        <v>29</v>
      </c>
      <c r="AF162" s="370">
        <v>31</v>
      </c>
      <c r="AG162" s="370">
        <v>0</v>
      </c>
      <c r="AJ162" s="351"/>
      <c r="AK162" s="356"/>
      <c r="AL162" s="356"/>
      <c r="AM162" s="362"/>
      <c r="AN162" s="366" t="s">
        <v>17</v>
      </c>
      <c r="AO162" s="381">
        <f t="shared" si="33"/>
        <v>125</v>
      </c>
      <c r="AP162" s="385">
        <v>0</v>
      </c>
      <c r="AQ162" s="389">
        <v>0</v>
      </c>
      <c r="AR162" s="389">
        <v>0</v>
      </c>
      <c r="AS162" s="389">
        <v>0</v>
      </c>
      <c r="AT162" s="389">
        <v>0</v>
      </c>
      <c r="AU162" s="389">
        <v>0</v>
      </c>
      <c r="AV162" s="389">
        <v>0</v>
      </c>
      <c r="AW162" s="389">
        <v>0</v>
      </c>
      <c r="AX162" s="389">
        <v>0</v>
      </c>
      <c r="AY162" s="389">
        <v>0</v>
      </c>
      <c r="AZ162" s="389">
        <v>0</v>
      </c>
      <c r="BA162" s="389">
        <v>0</v>
      </c>
      <c r="BB162" s="389">
        <v>0</v>
      </c>
      <c r="BC162" s="389">
        <v>0</v>
      </c>
      <c r="BD162" s="389">
        <v>0</v>
      </c>
      <c r="BE162" s="389">
        <v>0</v>
      </c>
      <c r="BF162" s="389">
        <v>0</v>
      </c>
      <c r="BG162" s="389">
        <v>0</v>
      </c>
      <c r="BH162" s="389">
        <v>0</v>
      </c>
      <c r="BI162" s="389">
        <v>1</v>
      </c>
      <c r="BJ162" s="389">
        <v>6</v>
      </c>
      <c r="BK162" s="389">
        <v>16</v>
      </c>
      <c r="BL162" s="389">
        <v>35</v>
      </c>
      <c r="BM162" s="389">
        <v>36</v>
      </c>
      <c r="BN162" s="389">
        <v>31</v>
      </c>
      <c r="BO162" s="381">
        <v>0</v>
      </c>
      <c r="BQ162" s="351"/>
      <c r="BR162" s="356"/>
      <c r="BS162" s="356"/>
      <c r="BT162" s="362"/>
      <c r="BU162" s="366" t="s">
        <v>17</v>
      </c>
      <c r="BV162" s="402">
        <v>154</v>
      </c>
      <c r="BW162" s="405" t="s">
        <v>38</v>
      </c>
      <c r="BX162" s="409" t="s">
        <v>38</v>
      </c>
      <c r="BY162" s="409" t="s">
        <v>38</v>
      </c>
      <c r="BZ162" s="409" t="s">
        <v>38</v>
      </c>
      <c r="CA162" s="413" t="s">
        <v>38</v>
      </c>
      <c r="CB162" s="405" t="s">
        <v>38</v>
      </c>
      <c r="CC162" s="409" t="s">
        <v>38</v>
      </c>
      <c r="CD162" s="409" t="s">
        <v>38</v>
      </c>
      <c r="CE162" s="409" t="s">
        <v>38</v>
      </c>
      <c r="CF162" s="409" t="s">
        <v>38</v>
      </c>
      <c r="CG162" s="409" t="s">
        <v>38</v>
      </c>
      <c r="CH162" s="409" t="s">
        <v>38</v>
      </c>
      <c r="CI162" s="409" t="s">
        <v>38</v>
      </c>
      <c r="CJ162" s="409" t="s">
        <v>38</v>
      </c>
      <c r="CK162" s="409" t="s">
        <v>38</v>
      </c>
      <c r="CL162" s="409" t="s">
        <v>38</v>
      </c>
      <c r="CM162" s="409" t="s">
        <v>38</v>
      </c>
      <c r="CN162" s="409" t="s">
        <v>38</v>
      </c>
      <c r="CO162" s="409">
        <v>2</v>
      </c>
      <c r="CP162" s="409">
        <v>4</v>
      </c>
      <c r="CQ162" s="409">
        <v>3</v>
      </c>
      <c r="CR162" s="409">
        <v>18</v>
      </c>
      <c r="CS162" s="409">
        <v>40</v>
      </c>
      <c r="CT162" s="409">
        <v>48</v>
      </c>
      <c r="CU162" s="409">
        <v>39</v>
      </c>
      <c r="CV162" s="409" t="s">
        <v>38</v>
      </c>
      <c r="CW162" s="425" t="s">
        <v>38</v>
      </c>
      <c r="CZ162" s="351"/>
      <c r="DA162" s="356"/>
      <c r="DB162" s="356"/>
      <c r="DC162" s="362"/>
      <c r="DD162" s="366" t="s">
        <v>17</v>
      </c>
      <c r="DE162" s="402">
        <v>150</v>
      </c>
      <c r="DF162" s="405" t="s">
        <v>38</v>
      </c>
      <c r="DG162" s="409" t="s">
        <v>38</v>
      </c>
      <c r="DH162" s="409" t="s">
        <v>38</v>
      </c>
      <c r="DI162" s="409" t="s">
        <v>38</v>
      </c>
      <c r="DJ162" s="413" t="s">
        <v>38</v>
      </c>
      <c r="DK162" s="405" t="s">
        <v>38</v>
      </c>
      <c r="DL162" s="409" t="s">
        <v>38</v>
      </c>
      <c r="DM162" s="409" t="s">
        <v>38</v>
      </c>
      <c r="DN162" s="409" t="s">
        <v>38</v>
      </c>
      <c r="DO162" s="409" t="s">
        <v>38</v>
      </c>
      <c r="DP162" s="409" t="s">
        <v>38</v>
      </c>
      <c r="DQ162" s="409" t="s">
        <v>38</v>
      </c>
      <c r="DR162" s="409" t="s">
        <v>38</v>
      </c>
      <c r="DS162" s="409" t="s">
        <v>38</v>
      </c>
      <c r="DT162" s="409">
        <v>1</v>
      </c>
      <c r="DU162" s="409" t="s">
        <v>38</v>
      </c>
      <c r="DV162" s="409" t="s">
        <v>38</v>
      </c>
      <c r="DW162" s="409" t="s">
        <v>38</v>
      </c>
      <c r="DX162" s="409">
        <v>2</v>
      </c>
      <c r="DY162" s="409">
        <v>5</v>
      </c>
      <c r="DZ162" s="409">
        <v>5</v>
      </c>
      <c r="EA162" s="409">
        <v>23</v>
      </c>
      <c r="EB162" s="409">
        <v>39</v>
      </c>
      <c r="EC162" s="409">
        <v>50</v>
      </c>
      <c r="ED162" s="409">
        <v>20</v>
      </c>
      <c r="EE162" s="409">
        <v>5</v>
      </c>
      <c r="EF162" s="425" t="s">
        <v>38</v>
      </c>
      <c r="EH162" s="351"/>
      <c r="EI162" s="356"/>
      <c r="EJ162" s="356"/>
      <c r="EK162" s="362"/>
      <c r="EL162" s="366" t="s">
        <v>17</v>
      </c>
      <c r="EM162" s="428">
        <v>149</v>
      </c>
      <c r="EN162" s="431" t="s">
        <v>38</v>
      </c>
      <c r="EO162" s="434" t="s">
        <v>38</v>
      </c>
      <c r="EP162" s="434" t="s">
        <v>38</v>
      </c>
      <c r="EQ162" s="434" t="s">
        <v>38</v>
      </c>
      <c r="ER162" s="425" t="s">
        <v>38</v>
      </c>
      <c r="ES162" s="431" t="s">
        <v>38</v>
      </c>
      <c r="ET162" s="434" t="s">
        <v>38</v>
      </c>
      <c r="EU162" s="434" t="s">
        <v>38</v>
      </c>
      <c r="EV162" s="434" t="s">
        <v>38</v>
      </c>
      <c r="EW162" s="434" t="s">
        <v>38</v>
      </c>
      <c r="EX162" s="434" t="s">
        <v>38</v>
      </c>
      <c r="EY162" s="434" t="s">
        <v>38</v>
      </c>
      <c r="EZ162" s="434" t="s">
        <v>38</v>
      </c>
      <c r="FA162" s="434" t="s">
        <v>38</v>
      </c>
      <c r="FB162" s="434" t="s">
        <v>38</v>
      </c>
      <c r="FC162" s="434" t="s">
        <v>38</v>
      </c>
      <c r="FD162" s="434" t="s">
        <v>38</v>
      </c>
      <c r="FE162" s="434" t="s">
        <v>38</v>
      </c>
      <c r="FF162" s="434">
        <v>4</v>
      </c>
      <c r="FG162" s="434">
        <v>1</v>
      </c>
      <c r="FH162" s="434">
        <v>10</v>
      </c>
      <c r="FI162" s="434">
        <v>29</v>
      </c>
      <c r="FJ162" s="434">
        <v>23</v>
      </c>
      <c r="FK162" s="434">
        <v>42</v>
      </c>
      <c r="FL162" s="434">
        <v>32</v>
      </c>
      <c r="FM162" s="434">
        <v>8</v>
      </c>
      <c r="FN162" s="425" t="s">
        <v>38</v>
      </c>
      <c r="FP162" s="351"/>
      <c r="FQ162" s="356"/>
      <c r="FR162" s="356"/>
      <c r="FS162" s="362"/>
      <c r="FT162" s="366" t="s">
        <v>17</v>
      </c>
      <c r="FU162" s="402">
        <v>169</v>
      </c>
      <c r="FV162" s="405" t="s">
        <v>38</v>
      </c>
      <c r="FW162" s="409" t="s">
        <v>38</v>
      </c>
      <c r="FX162" s="409" t="s">
        <v>38</v>
      </c>
      <c r="FY162" s="409" t="s">
        <v>38</v>
      </c>
      <c r="FZ162" s="413" t="s">
        <v>38</v>
      </c>
      <c r="GA162" s="405" t="s">
        <v>38</v>
      </c>
      <c r="GB162" s="409" t="s">
        <v>38</v>
      </c>
      <c r="GC162" s="409" t="s">
        <v>38</v>
      </c>
      <c r="GD162" s="409" t="s">
        <v>38</v>
      </c>
      <c r="GE162" s="409" t="s">
        <v>38</v>
      </c>
      <c r="GF162" s="409" t="s">
        <v>38</v>
      </c>
      <c r="GG162" s="409" t="s">
        <v>38</v>
      </c>
      <c r="GH162" s="409" t="s">
        <v>38</v>
      </c>
      <c r="GI162" s="409">
        <v>1</v>
      </c>
      <c r="GJ162" s="409" t="s">
        <v>38</v>
      </c>
      <c r="GK162" s="409" t="s">
        <v>38</v>
      </c>
      <c r="GL162" s="409" t="s">
        <v>38</v>
      </c>
      <c r="GM162" s="409">
        <v>1</v>
      </c>
      <c r="GN162" s="409">
        <v>1</v>
      </c>
      <c r="GO162" s="409">
        <v>6</v>
      </c>
      <c r="GP162" s="409">
        <v>7</v>
      </c>
      <c r="GQ162" s="409">
        <v>16</v>
      </c>
      <c r="GR162" s="409">
        <v>42</v>
      </c>
      <c r="GS162" s="409">
        <v>53</v>
      </c>
      <c r="GT162" s="409">
        <v>27</v>
      </c>
      <c r="GU162" s="409">
        <v>15</v>
      </c>
      <c r="GV162" s="425" t="s">
        <v>38</v>
      </c>
      <c r="GX162" s="351"/>
      <c r="GY162" s="356"/>
      <c r="GZ162" s="356"/>
      <c r="HA162" s="362"/>
      <c r="HB162" s="366" t="s">
        <v>17</v>
      </c>
      <c r="HC162" s="402">
        <v>159</v>
      </c>
      <c r="HD162" s="405" t="s">
        <v>38</v>
      </c>
      <c r="HE162" s="409" t="s">
        <v>38</v>
      </c>
      <c r="HF162" s="409" t="s">
        <v>38</v>
      </c>
      <c r="HG162" s="409" t="s">
        <v>38</v>
      </c>
      <c r="HH162" s="413" t="s">
        <v>38</v>
      </c>
      <c r="HI162" s="417" t="s">
        <v>38</v>
      </c>
      <c r="HJ162" s="409" t="s">
        <v>38</v>
      </c>
      <c r="HK162" s="409" t="s">
        <v>38</v>
      </c>
      <c r="HL162" s="409" t="s">
        <v>38</v>
      </c>
      <c r="HM162" s="409" t="s">
        <v>38</v>
      </c>
      <c r="HN162" s="409" t="s">
        <v>38</v>
      </c>
      <c r="HO162" s="409" t="s">
        <v>38</v>
      </c>
      <c r="HP162" s="409" t="s">
        <v>38</v>
      </c>
      <c r="HQ162" s="409" t="s">
        <v>38</v>
      </c>
      <c r="HR162" s="409" t="s">
        <v>38</v>
      </c>
      <c r="HS162" s="409" t="s">
        <v>38</v>
      </c>
      <c r="HT162" s="409" t="s">
        <v>38</v>
      </c>
      <c r="HU162" s="409" t="s">
        <v>38</v>
      </c>
      <c r="HV162" s="409">
        <v>5</v>
      </c>
      <c r="HW162" s="409">
        <v>3</v>
      </c>
      <c r="HX162" s="409">
        <v>6</v>
      </c>
      <c r="HY162" s="409">
        <v>20</v>
      </c>
      <c r="HZ162" s="409">
        <v>49</v>
      </c>
      <c r="IA162" s="409">
        <v>42</v>
      </c>
      <c r="IB162" s="409">
        <v>25</v>
      </c>
      <c r="IC162" s="409">
        <v>9</v>
      </c>
      <c r="ID162" s="425" t="s">
        <v>38</v>
      </c>
      <c r="IF162" s="351"/>
      <c r="IG162" s="356"/>
      <c r="IH162" s="356"/>
      <c r="II162" s="362"/>
      <c r="IJ162" s="366" t="s">
        <v>17</v>
      </c>
      <c r="IK162" s="402">
        <v>147</v>
      </c>
      <c r="IL162" s="405" t="s">
        <v>38</v>
      </c>
      <c r="IM162" s="409" t="s">
        <v>38</v>
      </c>
      <c r="IN162" s="409" t="s">
        <v>38</v>
      </c>
      <c r="IO162" s="409" t="s">
        <v>38</v>
      </c>
      <c r="IP162" s="413" t="s">
        <v>38</v>
      </c>
      <c r="IQ162" s="417" t="s">
        <v>38</v>
      </c>
      <c r="IR162" s="409" t="s">
        <v>38</v>
      </c>
      <c r="IS162" s="409" t="s">
        <v>38</v>
      </c>
      <c r="IT162" s="409" t="s">
        <v>38</v>
      </c>
      <c r="IU162" s="409" t="s">
        <v>38</v>
      </c>
      <c r="IV162" s="409" t="s">
        <v>38</v>
      </c>
      <c r="IW162" s="409" t="s">
        <v>38</v>
      </c>
      <c r="IX162" s="409" t="s">
        <v>38</v>
      </c>
      <c r="IY162" s="409">
        <v>1</v>
      </c>
      <c r="IZ162" s="409" t="s">
        <v>38</v>
      </c>
      <c r="JA162" s="409">
        <v>1</v>
      </c>
      <c r="JB162" s="409" t="s">
        <v>38</v>
      </c>
      <c r="JC162" s="409">
        <v>1</v>
      </c>
      <c r="JD162" s="409">
        <v>2</v>
      </c>
      <c r="JE162" s="409">
        <v>5</v>
      </c>
      <c r="JF162" s="409">
        <v>11</v>
      </c>
      <c r="JG162" s="409">
        <v>16</v>
      </c>
      <c r="JH162" s="409">
        <v>40</v>
      </c>
      <c r="JI162" s="409">
        <v>30</v>
      </c>
      <c r="JJ162" s="409">
        <v>34</v>
      </c>
      <c r="JK162" s="409">
        <v>6</v>
      </c>
      <c r="JL162" s="425" t="s">
        <v>38</v>
      </c>
      <c r="JN162" s="351"/>
      <c r="JO162" s="356"/>
      <c r="JP162" s="356"/>
      <c r="JQ162" s="362"/>
      <c r="JR162" s="366" t="s">
        <v>17</v>
      </c>
      <c r="JS162" s="402">
        <v>163</v>
      </c>
      <c r="JT162" s="405" t="s">
        <v>38</v>
      </c>
      <c r="JU162" s="409" t="s">
        <v>38</v>
      </c>
      <c r="JV162" s="409" t="s">
        <v>38</v>
      </c>
      <c r="JW162" s="409" t="s">
        <v>38</v>
      </c>
      <c r="JX162" s="413" t="s">
        <v>38</v>
      </c>
      <c r="JY162" s="417" t="s">
        <v>38</v>
      </c>
      <c r="JZ162" s="409" t="s">
        <v>38</v>
      </c>
      <c r="KA162" s="409" t="s">
        <v>38</v>
      </c>
      <c r="KB162" s="409" t="s">
        <v>38</v>
      </c>
      <c r="KC162" s="409" t="s">
        <v>38</v>
      </c>
      <c r="KD162" s="409" t="s">
        <v>38</v>
      </c>
      <c r="KE162" s="409" t="s">
        <v>38</v>
      </c>
      <c r="KF162" s="409" t="s">
        <v>38</v>
      </c>
      <c r="KG162" s="409" t="s">
        <v>38</v>
      </c>
      <c r="KH162" s="409" t="s">
        <v>38</v>
      </c>
      <c r="KI162" s="409" t="s">
        <v>38</v>
      </c>
      <c r="KJ162" s="409" t="s">
        <v>38</v>
      </c>
      <c r="KK162" s="409">
        <v>1</v>
      </c>
      <c r="KL162" s="409">
        <v>1</v>
      </c>
      <c r="KM162" s="409">
        <v>1</v>
      </c>
      <c r="KN162" s="409">
        <v>8</v>
      </c>
      <c r="KO162" s="409">
        <v>27</v>
      </c>
      <c r="KP162" s="409">
        <v>47</v>
      </c>
      <c r="KQ162" s="409">
        <v>47</v>
      </c>
      <c r="KR162" s="409">
        <v>21</v>
      </c>
      <c r="KS162" s="409">
        <v>9</v>
      </c>
      <c r="KT162" s="425" t="s">
        <v>38</v>
      </c>
    </row>
    <row r="163" spans="2:306" ht="18.75" customHeight="1">
      <c r="B163" s="351"/>
      <c r="C163" s="356">
        <v>10300</v>
      </c>
      <c r="D163" s="356"/>
      <c r="E163" s="362" t="s">
        <v>164</v>
      </c>
      <c r="F163" s="365" t="s">
        <v>136</v>
      </c>
      <c r="G163" s="369">
        <f t="shared" si="32"/>
        <v>2</v>
      </c>
      <c r="H163" s="369">
        <v>0</v>
      </c>
      <c r="I163" s="369">
        <v>0</v>
      </c>
      <c r="J163" s="369">
        <v>0</v>
      </c>
      <c r="K163" s="369">
        <v>0</v>
      </c>
      <c r="L163" s="369">
        <v>0</v>
      </c>
      <c r="M163" s="369">
        <v>0</v>
      </c>
      <c r="N163" s="369">
        <v>0</v>
      </c>
      <c r="O163" s="369">
        <v>0</v>
      </c>
      <c r="P163" s="369">
        <v>0</v>
      </c>
      <c r="Q163" s="369">
        <v>0</v>
      </c>
      <c r="R163" s="369">
        <v>0</v>
      </c>
      <c r="S163" s="369">
        <v>0</v>
      </c>
      <c r="T163" s="369">
        <v>0</v>
      </c>
      <c r="U163" s="369">
        <v>0</v>
      </c>
      <c r="V163" s="369">
        <v>0</v>
      </c>
      <c r="W163" s="369">
        <v>0</v>
      </c>
      <c r="X163" s="369">
        <v>0</v>
      </c>
      <c r="Y163" s="369">
        <v>0</v>
      </c>
      <c r="Z163" s="369">
        <v>0</v>
      </c>
      <c r="AA163" s="369">
        <v>0</v>
      </c>
      <c r="AB163" s="369">
        <v>0</v>
      </c>
      <c r="AC163" s="369">
        <v>0</v>
      </c>
      <c r="AD163" s="369">
        <v>1</v>
      </c>
      <c r="AE163" s="369">
        <v>0</v>
      </c>
      <c r="AF163" s="369">
        <v>1</v>
      </c>
      <c r="AG163" s="369">
        <v>0</v>
      </c>
      <c r="AJ163" s="351"/>
      <c r="AK163" s="356">
        <v>10300</v>
      </c>
      <c r="AL163" s="356"/>
      <c r="AM163" s="362" t="s">
        <v>164</v>
      </c>
      <c r="AN163" s="365" t="s">
        <v>136</v>
      </c>
      <c r="AO163" s="380">
        <f t="shared" si="33"/>
        <v>0</v>
      </c>
      <c r="AP163" s="384">
        <v>0</v>
      </c>
      <c r="AQ163" s="388">
        <v>0</v>
      </c>
      <c r="AR163" s="388">
        <v>0</v>
      </c>
      <c r="AS163" s="388">
        <v>0</v>
      </c>
      <c r="AT163" s="388">
        <v>0</v>
      </c>
      <c r="AU163" s="388">
        <v>0</v>
      </c>
      <c r="AV163" s="388">
        <v>0</v>
      </c>
      <c r="AW163" s="388">
        <v>0</v>
      </c>
      <c r="AX163" s="388">
        <v>0</v>
      </c>
      <c r="AY163" s="388">
        <v>0</v>
      </c>
      <c r="AZ163" s="388">
        <v>0</v>
      </c>
      <c r="BA163" s="388">
        <v>0</v>
      </c>
      <c r="BB163" s="388">
        <v>0</v>
      </c>
      <c r="BC163" s="388">
        <v>0</v>
      </c>
      <c r="BD163" s="388">
        <v>0</v>
      </c>
      <c r="BE163" s="388">
        <v>0</v>
      </c>
      <c r="BF163" s="388">
        <v>0</v>
      </c>
      <c r="BG163" s="388">
        <v>0</v>
      </c>
      <c r="BH163" s="388">
        <v>0</v>
      </c>
      <c r="BI163" s="388">
        <v>0</v>
      </c>
      <c r="BJ163" s="388">
        <v>0</v>
      </c>
      <c r="BK163" s="388">
        <v>0</v>
      </c>
      <c r="BL163" s="388">
        <v>0</v>
      </c>
      <c r="BM163" s="388">
        <v>0</v>
      </c>
      <c r="BN163" s="388">
        <v>0</v>
      </c>
      <c r="BO163" s="380">
        <v>0</v>
      </c>
      <c r="BQ163" s="351"/>
      <c r="BR163" s="356">
        <v>10300</v>
      </c>
      <c r="BS163" s="356"/>
      <c r="BT163" s="362" t="s">
        <v>164</v>
      </c>
      <c r="BU163" s="365" t="s">
        <v>136</v>
      </c>
      <c r="BV163" s="399" t="s">
        <v>38</v>
      </c>
      <c r="BW163" s="406" t="s">
        <v>38</v>
      </c>
      <c r="BX163" s="410" t="s">
        <v>38</v>
      </c>
      <c r="BY163" s="410" t="s">
        <v>38</v>
      </c>
      <c r="BZ163" s="410" t="s">
        <v>38</v>
      </c>
      <c r="CA163" s="414" t="s">
        <v>38</v>
      </c>
      <c r="CB163" s="406" t="s">
        <v>38</v>
      </c>
      <c r="CC163" s="410" t="s">
        <v>38</v>
      </c>
      <c r="CD163" s="410" t="s">
        <v>38</v>
      </c>
      <c r="CE163" s="410" t="s">
        <v>38</v>
      </c>
      <c r="CF163" s="410" t="s">
        <v>38</v>
      </c>
      <c r="CG163" s="410" t="s">
        <v>38</v>
      </c>
      <c r="CH163" s="410" t="s">
        <v>38</v>
      </c>
      <c r="CI163" s="410" t="s">
        <v>38</v>
      </c>
      <c r="CJ163" s="410" t="s">
        <v>38</v>
      </c>
      <c r="CK163" s="410" t="s">
        <v>38</v>
      </c>
      <c r="CL163" s="410" t="s">
        <v>38</v>
      </c>
      <c r="CM163" s="410" t="s">
        <v>38</v>
      </c>
      <c r="CN163" s="410" t="s">
        <v>38</v>
      </c>
      <c r="CO163" s="410" t="s">
        <v>38</v>
      </c>
      <c r="CP163" s="410" t="s">
        <v>38</v>
      </c>
      <c r="CQ163" s="410" t="s">
        <v>38</v>
      </c>
      <c r="CR163" s="410" t="s">
        <v>38</v>
      </c>
      <c r="CS163" s="410" t="s">
        <v>38</v>
      </c>
      <c r="CT163" s="410" t="s">
        <v>38</v>
      </c>
      <c r="CU163" s="410" t="s">
        <v>38</v>
      </c>
      <c r="CV163" s="410" t="s">
        <v>38</v>
      </c>
      <c r="CW163" s="426" t="s">
        <v>38</v>
      </c>
      <c r="CZ163" s="351"/>
      <c r="DA163" s="356">
        <v>10300</v>
      </c>
      <c r="DB163" s="356"/>
      <c r="DC163" s="362" t="s">
        <v>164</v>
      </c>
      <c r="DD163" s="365" t="s">
        <v>136</v>
      </c>
      <c r="DE163" s="399" t="s">
        <v>38</v>
      </c>
      <c r="DF163" s="406" t="s">
        <v>38</v>
      </c>
      <c r="DG163" s="410" t="s">
        <v>38</v>
      </c>
      <c r="DH163" s="410" t="s">
        <v>38</v>
      </c>
      <c r="DI163" s="410" t="s">
        <v>38</v>
      </c>
      <c r="DJ163" s="414" t="s">
        <v>38</v>
      </c>
      <c r="DK163" s="406" t="s">
        <v>38</v>
      </c>
      <c r="DL163" s="410" t="s">
        <v>38</v>
      </c>
      <c r="DM163" s="410" t="s">
        <v>38</v>
      </c>
      <c r="DN163" s="410" t="s">
        <v>38</v>
      </c>
      <c r="DO163" s="410" t="s">
        <v>38</v>
      </c>
      <c r="DP163" s="410" t="s">
        <v>38</v>
      </c>
      <c r="DQ163" s="410" t="s">
        <v>38</v>
      </c>
      <c r="DR163" s="410" t="s">
        <v>38</v>
      </c>
      <c r="DS163" s="410" t="s">
        <v>38</v>
      </c>
      <c r="DT163" s="410" t="s">
        <v>38</v>
      </c>
      <c r="DU163" s="410" t="s">
        <v>38</v>
      </c>
      <c r="DV163" s="410" t="s">
        <v>38</v>
      </c>
      <c r="DW163" s="410" t="s">
        <v>38</v>
      </c>
      <c r="DX163" s="410" t="s">
        <v>38</v>
      </c>
      <c r="DY163" s="410" t="s">
        <v>38</v>
      </c>
      <c r="DZ163" s="410" t="s">
        <v>38</v>
      </c>
      <c r="EA163" s="410" t="s">
        <v>38</v>
      </c>
      <c r="EB163" s="410" t="s">
        <v>38</v>
      </c>
      <c r="EC163" s="410" t="s">
        <v>38</v>
      </c>
      <c r="ED163" s="410" t="s">
        <v>38</v>
      </c>
      <c r="EE163" s="410" t="s">
        <v>38</v>
      </c>
      <c r="EF163" s="426" t="s">
        <v>38</v>
      </c>
      <c r="EH163" s="351"/>
      <c r="EI163" s="356">
        <v>10300</v>
      </c>
      <c r="EJ163" s="356"/>
      <c r="EK163" s="362" t="s">
        <v>164</v>
      </c>
      <c r="EL163" s="365" t="s">
        <v>136</v>
      </c>
      <c r="EM163" s="429">
        <v>2</v>
      </c>
      <c r="EN163" s="432" t="s">
        <v>38</v>
      </c>
      <c r="EO163" s="435" t="s">
        <v>38</v>
      </c>
      <c r="EP163" s="435" t="s">
        <v>38</v>
      </c>
      <c r="EQ163" s="435" t="s">
        <v>38</v>
      </c>
      <c r="ER163" s="426" t="s">
        <v>38</v>
      </c>
      <c r="ES163" s="432" t="s">
        <v>38</v>
      </c>
      <c r="ET163" s="435" t="s">
        <v>38</v>
      </c>
      <c r="EU163" s="435" t="s">
        <v>38</v>
      </c>
      <c r="EV163" s="435" t="s">
        <v>38</v>
      </c>
      <c r="EW163" s="435" t="s">
        <v>38</v>
      </c>
      <c r="EX163" s="435" t="s">
        <v>38</v>
      </c>
      <c r="EY163" s="435" t="s">
        <v>38</v>
      </c>
      <c r="EZ163" s="435" t="s">
        <v>38</v>
      </c>
      <c r="FA163" s="435" t="s">
        <v>38</v>
      </c>
      <c r="FB163" s="435" t="s">
        <v>38</v>
      </c>
      <c r="FC163" s="435" t="s">
        <v>38</v>
      </c>
      <c r="FD163" s="435" t="s">
        <v>38</v>
      </c>
      <c r="FE163" s="435" t="s">
        <v>38</v>
      </c>
      <c r="FF163" s="435" t="s">
        <v>38</v>
      </c>
      <c r="FG163" s="435" t="s">
        <v>38</v>
      </c>
      <c r="FH163" s="435" t="s">
        <v>38</v>
      </c>
      <c r="FI163" s="435">
        <v>1</v>
      </c>
      <c r="FJ163" s="435" t="s">
        <v>38</v>
      </c>
      <c r="FK163" s="435" t="s">
        <v>38</v>
      </c>
      <c r="FL163" s="435">
        <v>1</v>
      </c>
      <c r="FM163" s="435" t="s">
        <v>38</v>
      </c>
      <c r="FN163" s="426" t="s">
        <v>38</v>
      </c>
      <c r="FP163" s="351"/>
      <c r="FQ163" s="356">
        <v>10300</v>
      </c>
      <c r="FR163" s="356"/>
      <c r="FS163" s="362" t="s">
        <v>164</v>
      </c>
      <c r="FT163" s="365" t="s">
        <v>136</v>
      </c>
      <c r="FU163" s="399">
        <v>2</v>
      </c>
      <c r="FV163" s="406" t="s">
        <v>38</v>
      </c>
      <c r="FW163" s="410" t="s">
        <v>38</v>
      </c>
      <c r="FX163" s="410" t="s">
        <v>38</v>
      </c>
      <c r="FY163" s="410" t="s">
        <v>38</v>
      </c>
      <c r="FZ163" s="414" t="s">
        <v>38</v>
      </c>
      <c r="GA163" s="406" t="s">
        <v>38</v>
      </c>
      <c r="GB163" s="410" t="s">
        <v>38</v>
      </c>
      <c r="GC163" s="410" t="s">
        <v>38</v>
      </c>
      <c r="GD163" s="410" t="s">
        <v>38</v>
      </c>
      <c r="GE163" s="410" t="s">
        <v>38</v>
      </c>
      <c r="GF163" s="410" t="s">
        <v>38</v>
      </c>
      <c r="GG163" s="410" t="s">
        <v>38</v>
      </c>
      <c r="GH163" s="410" t="s">
        <v>38</v>
      </c>
      <c r="GI163" s="410" t="s">
        <v>38</v>
      </c>
      <c r="GJ163" s="410" t="s">
        <v>38</v>
      </c>
      <c r="GK163" s="410" t="s">
        <v>38</v>
      </c>
      <c r="GL163" s="410" t="s">
        <v>38</v>
      </c>
      <c r="GM163" s="410" t="s">
        <v>38</v>
      </c>
      <c r="GN163" s="410">
        <v>1</v>
      </c>
      <c r="GO163" s="410">
        <v>1</v>
      </c>
      <c r="GP163" s="410" t="s">
        <v>38</v>
      </c>
      <c r="GQ163" s="410" t="s">
        <v>38</v>
      </c>
      <c r="GR163" s="410" t="s">
        <v>38</v>
      </c>
      <c r="GS163" s="410" t="s">
        <v>38</v>
      </c>
      <c r="GT163" s="410" t="s">
        <v>38</v>
      </c>
      <c r="GU163" s="410" t="s">
        <v>38</v>
      </c>
      <c r="GV163" s="426" t="s">
        <v>38</v>
      </c>
      <c r="GX163" s="351"/>
      <c r="GY163" s="356">
        <v>10300</v>
      </c>
      <c r="GZ163" s="356"/>
      <c r="HA163" s="362" t="s">
        <v>164</v>
      </c>
      <c r="HB163" s="365" t="s">
        <v>136</v>
      </c>
      <c r="HC163" s="399" t="s">
        <v>38</v>
      </c>
      <c r="HD163" s="406" t="s">
        <v>38</v>
      </c>
      <c r="HE163" s="410" t="s">
        <v>38</v>
      </c>
      <c r="HF163" s="410" t="s">
        <v>38</v>
      </c>
      <c r="HG163" s="410" t="s">
        <v>38</v>
      </c>
      <c r="HH163" s="414" t="s">
        <v>38</v>
      </c>
      <c r="HI163" s="418" t="s">
        <v>38</v>
      </c>
      <c r="HJ163" s="410" t="s">
        <v>38</v>
      </c>
      <c r="HK163" s="410" t="s">
        <v>38</v>
      </c>
      <c r="HL163" s="410" t="s">
        <v>38</v>
      </c>
      <c r="HM163" s="410" t="s">
        <v>38</v>
      </c>
      <c r="HN163" s="410" t="s">
        <v>38</v>
      </c>
      <c r="HO163" s="410" t="s">
        <v>38</v>
      </c>
      <c r="HP163" s="410" t="s">
        <v>38</v>
      </c>
      <c r="HQ163" s="410" t="s">
        <v>38</v>
      </c>
      <c r="HR163" s="410" t="s">
        <v>38</v>
      </c>
      <c r="HS163" s="410" t="s">
        <v>38</v>
      </c>
      <c r="HT163" s="410" t="s">
        <v>38</v>
      </c>
      <c r="HU163" s="410" t="s">
        <v>38</v>
      </c>
      <c r="HV163" s="410" t="s">
        <v>38</v>
      </c>
      <c r="HW163" s="410" t="s">
        <v>38</v>
      </c>
      <c r="HX163" s="410" t="s">
        <v>38</v>
      </c>
      <c r="HY163" s="410" t="s">
        <v>38</v>
      </c>
      <c r="HZ163" s="410" t="s">
        <v>38</v>
      </c>
      <c r="IA163" s="410" t="s">
        <v>38</v>
      </c>
      <c r="IB163" s="410" t="s">
        <v>38</v>
      </c>
      <c r="IC163" s="410" t="s">
        <v>38</v>
      </c>
      <c r="ID163" s="426" t="s">
        <v>38</v>
      </c>
      <c r="IF163" s="351"/>
      <c r="IG163" s="356">
        <v>10300</v>
      </c>
      <c r="IH163" s="356"/>
      <c r="II163" s="362" t="s">
        <v>164</v>
      </c>
      <c r="IJ163" s="365" t="s">
        <v>136</v>
      </c>
      <c r="IK163" s="399">
        <v>1</v>
      </c>
      <c r="IL163" s="406" t="s">
        <v>38</v>
      </c>
      <c r="IM163" s="410" t="s">
        <v>38</v>
      </c>
      <c r="IN163" s="410" t="s">
        <v>38</v>
      </c>
      <c r="IO163" s="410" t="s">
        <v>38</v>
      </c>
      <c r="IP163" s="414" t="s">
        <v>38</v>
      </c>
      <c r="IQ163" s="418" t="s">
        <v>38</v>
      </c>
      <c r="IR163" s="410" t="s">
        <v>38</v>
      </c>
      <c r="IS163" s="410" t="s">
        <v>38</v>
      </c>
      <c r="IT163" s="410" t="s">
        <v>38</v>
      </c>
      <c r="IU163" s="410" t="s">
        <v>38</v>
      </c>
      <c r="IV163" s="410" t="s">
        <v>38</v>
      </c>
      <c r="IW163" s="410" t="s">
        <v>38</v>
      </c>
      <c r="IX163" s="410" t="s">
        <v>38</v>
      </c>
      <c r="IY163" s="410" t="s">
        <v>38</v>
      </c>
      <c r="IZ163" s="410" t="s">
        <v>38</v>
      </c>
      <c r="JA163" s="410" t="s">
        <v>38</v>
      </c>
      <c r="JB163" s="410" t="s">
        <v>38</v>
      </c>
      <c r="JC163" s="410" t="s">
        <v>38</v>
      </c>
      <c r="JD163" s="410" t="s">
        <v>38</v>
      </c>
      <c r="JE163" s="410" t="s">
        <v>38</v>
      </c>
      <c r="JF163" s="410" t="s">
        <v>38</v>
      </c>
      <c r="JG163" s="410" t="s">
        <v>38</v>
      </c>
      <c r="JH163" s="410">
        <v>1</v>
      </c>
      <c r="JI163" s="410" t="s">
        <v>38</v>
      </c>
      <c r="JJ163" s="410" t="s">
        <v>38</v>
      </c>
      <c r="JK163" s="410" t="s">
        <v>38</v>
      </c>
      <c r="JL163" s="426" t="s">
        <v>38</v>
      </c>
      <c r="JN163" s="351"/>
      <c r="JO163" s="356">
        <v>10300</v>
      </c>
      <c r="JP163" s="356"/>
      <c r="JQ163" s="362" t="s">
        <v>164</v>
      </c>
      <c r="JR163" s="365" t="s">
        <v>136</v>
      </c>
      <c r="JS163" s="399" t="s">
        <v>38</v>
      </c>
      <c r="JT163" s="406" t="s">
        <v>38</v>
      </c>
      <c r="JU163" s="410" t="s">
        <v>38</v>
      </c>
      <c r="JV163" s="410" t="s">
        <v>38</v>
      </c>
      <c r="JW163" s="410" t="s">
        <v>38</v>
      </c>
      <c r="JX163" s="414" t="s">
        <v>38</v>
      </c>
      <c r="JY163" s="418" t="s">
        <v>38</v>
      </c>
      <c r="JZ163" s="410" t="s">
        <v>38</v>
      </c>
      <c r="KA163" s="410" t="s">
        <v>38</v>
      </c>
      <c r="KB163" s="410" t="s">
        <v>38</v>
      </c>
      <c r="KC163" s="410" t="s">
        <v>38</v>
      </c>
      <c r="KD163" s="410" t="s">
        <v>38</v>
      </c>
      <c r="KE163" s="410" t="s">
        <v>38</v>
      </c>
      <c r="KF163" s="410" t="s">
        <v>38</v>
      </c>
      <c r="KG163" s="410" t="s">
        <v>38</v>
      </c>
      <c r="KH163" s="410" t="s">
        <v>38</v>
      </c>
      <c r="KI163" s="410" t="s">
        <v>38</v>
      </c>
      <c r="KJ163" s="410" t="s">
        <v>38</v>
      </c>
      <c r="KK163" s="410" t="s">
        <v>38</v>
      </c>
      <c r="KL163" s="410" t="s">
        <v>38</v>
      </c>
      <c r="KM163" s="410" t="s">
        <v>38</v>
      </c>
      <c r="KN163" s="410" t="s">
        <v>38</v>
      </c>
      <c r="KO163" s="410" t="s">
        <v>38</v>
      </c>
      <c r="KP163" s="410" t="s">
        <v>38</v>
      </c>
      <c r="KQ163" s="410" t="s">
        <v>38</v>
      </c>
      <c r="KR163" s="410" t="s">
        <v>38</v>
      </c>
      <c r="KS163" s="410" t="s">
        <v>38</v>
      </c>
      <c r="KT163" s="426" t="s">
        <v>38</v>
      </c>
    </row>
    <row r="164" spans="2:306" ht="18.75" customHeight="1">
      <c r="B164" s="351"/>
      <c r="C164" s="356"/>
      <c r="D164" s="356"/>
      <c r="E164" s="362"/>
      <c r="F164" s="366" t="s">
        <v>17</v>
      </c>
      <c r="G164" s="370">
        <f t="shared" si="32"/>
        <v>1</v>
      </c>
      <c r="H164" s="370">
        <v>0</v>
      </c>
      <c r="I164" s="370">
        <v>0</v>
      </c>
      <c r="J164" s="370">
        <v>0</v>
      </c>
      <c r="K164" s="370">
        <v>0</v>
      </c>
      <c r="L164" s="370">
        <v>0</v>
      </c>
      <c r="M164" s="370">
        <v>0</v>
      </c>
      <c r="N164" s="370">
        <v>0</v>
      </c>
      <c r="O164" s="370">
        <v>0</v>
      </c>
      <c r="P164" s="370">
        <v>0</v>
      </c>
      <c r="Q164" s="370">
        <v>0</v>
      </c>
      <c r="R164" s="370">
        <v>0</v>
      </c>
      <c r="S164" s="370">
        <v>0</v>
      </c>
      <c r="T164" s="370">
        <v>0</v>
      </c>
      <c r="U164" s="370">
        <v>0</v>
      </c>
      <c r="V164" s="370">
        <v>0</v>
      </c>
      <c r="W164" s="370">
        <v>0</v>
      </c>
      <c r="X164" s="370">
        <v>0</v>
      </c>
      <c r="Y164" s="370">
        <v>0</v>
      </c>
      <c r="Z164" s="370">
        <v>0</v>
      </c>
      <c r="AA164" s="370">
        <v>0</v>
      </c>
      <c r="AB164" s="370">
        <v>0</v>
      </c>
      <c r="AC164" s="370">
        <v>0</v>
      </c>
      <c r="AD164" s="370">
        <v>0</v>
      </c>
      <c r="AE164" s="370">
        <v>0</v>
      </c>
      <c r="AF164" s="370">
        <v>1</v>
      </c>
      <c r="AG164" s="370">
        <v>0</v>
      </c>
      <c r="AJ164" s="351"/>
      <c r="AK164" s="356"/>
      <c r="AL164" s="356"/>
      <c r="AM164" s="362"/>
      <c r="AN164" s="366" t="s">
        <v>17</v>
      </c>
      <c r="AO164" s="381">
        <f t="shared" si="33"/>
        <v>1</v>
      </c>
      <c r="AP164" s="385">
        <v>0</v>
      </c>
      <c r="AQ164" s="389">
        <v>0</v>
      </c>
      <c r="AR164" s="389">
        <v>0</v>
      </c>
      <c r="AS164" s="389">
        <v>0</v>
      </c>
      <c r="AT164" s="389">
        <v>0</v>
      </c>
      <c r="AU164" s="389">
        <v>0</v>
      </c>
      <c r="AV164" s="389">
        <v>0</v>
      </c>
      <c r="AW164" s="389">
        <v>0</v>
      </c>
      <c r="AX164" s="389">
        <v>0</v>
      </c>
      <c r="AY164" s="389">
        <v>0</v>
      </c>
      <c r="AZ164" s="389">
        <v>0</v>
      </c>
      <c r="BA164" s="389">
        <v>0</v>
      </c>
      <c r="BB164" s="389">
        <v>0</v>
      </c>
      <c r="BC164" s="389">
        <v>0</v>
      </c>
      <c r="BD164" s="389">
        <v>0</v>
      </c>
      <c r="BE164" s="389">
        <v>0</v>
      </c>
      <c r="BF164" s="389">
        <v>0</v>
      </c>
      <c r="BG164" s="389">
        <v>0</v>
      </c>
      <c r="BH164" s="389">
        <v>0</v>
      </c>
      <c r="BI164" s="389">
        <v>0</v>
      </c>
      <c r="BJ164" s="389">
        <v>0</v>
      </c>
      <c r="BK164" s="389">
        <v>0</v>
      </c>
      <c r="BL164" s="389">
        <v>0</v>
      </c>
      <c r="BM164" s="389">
        <v>1</v>
      </c>
      <c r="BN164" s="389">
        <v>0</v>
      </c>
      <c r="BO164" s="381">
        <v>0</v>
      </c>
      <c r="BQ164" s="351"/>
      <c r="BR164" s="356"/>
      <c r="BS164" s="356"/>
      <c r="BT164" s="362"/>
      <c r="BU164" s="366" t="s">
        <v>17</v>
      </c>
      <c r="BV164" s="400" t="s">
        <v>38</v>
      </c>
      <c r="BW164" s="405" t="s">
        <v>38</v>
      </c>
      <c r="BX164" s="409" t="s">
        <v>38</v>
      </c>
      <c r="BY164" s="409" t="s">
        <v>38</v>
      </c>
      <c r="BZ164" s="409" t="s">
        <v>38</v>
      </c>
      <c r="CA164" s="413" t="s">
        <v>38</v>
      </c>
      <c r="CB164" s="405" t="s">
        <v>38</v>
      </c>
      <c r="CC164" s="409" t="s">
        <v>38</v>
      </c>
      <c r="CD164" s="409" t="s">
        <v>38</v>
      </c>
      <c r="CE164" s="409" t="s">
        <v>38</v>
      </c>
      <c r="CF164" s="409" t="s">
        <v>38</v>
      </c>
      <c r="CG164" s="409" t="s">
        <v>38</v>
      </c>
      <c r="CH164" s="409" t="s">
        <v>38</v>
      </c>
      <c r="CI164" s="409" t="s">
        <v>38</v>
      </c>
      <c r="CJ164" s="409" t="s">
        <v>38</v>
      </c>
      <c r="CK164" s="409" t="s">
        <v>38</v>
      </c>
      <c r="CL164" s="409" t="s">
        <v>38</v>
      </c>
      <c r="CM164" s="409" t="s">
        <v>38</v>
      </c>
      <c r="CN164" s="409" t="s">
        <v>38</v>
      </c>
      <c r="CO164" s="409" t="s">
        <v>38</v>
      </c>
      <c r="CP164" s="409" t="s">
        <v>38</v>
      </c>
      <c r="CQ164" s="409" t="s">
        <v>38</v>
      </c>
      <c r="CR164" s="409" t="s">
        <v>38</v>
      </c>
      <c r="CS164" s="409" t="s">
        <v>38</v>
      </c>
      <c r="CT164" s="409" t="s">
        <v>38</v>
      </c>
      <c r="CU164" s="409" t="s">
        <v>38</v>
      </c>
      <c r="CV164" s="409" t="s">
        <v>38</v>
      </c>
      <c r="CW164" s="425" t="s">
        <v>38</v>
      </c>
      <c r="CZ164" s="351"/>
      <c r="DA164" s="356"/>
      <c r="DB164" s="356"/>
      <c r="DC164" s="362"/>
      <c r="DD164" s="366" t="s">
        <v>17</v>
      </c>
      <c r="DE164" s="400" t="s">
        <v>38</v>
      </c>
      <c r="DF164" s="405" t="s">
        <v>38</v>
      </c>
      <c r="DG164" s="409" t="s">
        <v>38</v>
      </c>
      <c r="DH164" s="409" t="s">
        <v>38</v>
      </c>
      <c r="DI164" s="409" t="s">
        <v>38</v>
      </c>
      <c r="DJ164" s="413" t="s">
        <v>38</v>
      </c>
      <c r="DK164" s="405" t="s">
        <v>38</v>
      </c>
      <c r="DL164" s="409" t="s">
        <v>38</v>
      </c>
      <c r="DM164" s="409" t="s">
        <v>38</v>
      </c>
      <c r="DN164" s="409" t="s">
        <v>38</v>
      </c>
      <c r="DO164" s="409" t="s">
        <v>38</v>
      </c>
      <c r="DP164" s="409" t="s">
        <v>38</v>
      </c>
      <c r="DQ164" s="409" t="s">
        <v>38</v>
      </c>
      <c r="DR164" s="409" t="s">
        <v>38</v>
      </c>
      <c r="DS164" s="409" t="s">
        <v>38</v>
      </c>
      <c r="DT164" s="409" t="s">
        <v>38</v>
      </c>
      <c r="DU164" s="409" t="s">
        <v>38</v>
      </c>
      <c r="DV164" s="409" t="s">
        <v>38</v>
      </c>
      <c r="DW164" s="409" t="s">
        <v>38</v>
      </c>
      <c r="DX164" s="409" t="s">
        <v>38</v>
      </c>
      <c r="DY164" s="409" t="s">
        <v>38</v>
      </c>
      <c r="DZ164" s="409" t="s">
        <v>38</v>
      </c>
      <c r="EA164" s="409" t="s">
        <v>38</v>
      </c>
      <c r="EB164" s="409" t="s">
        <v>38</v>
      </c>
      <c r="EC164" s="409" t="s">
        <v>38</v>
      </c>
      <c r="ED164" s="409" t="s">
        <v>38</v>
      </c>
      <c r="EE164" s="409" t="s">
        <v>38</v>
      </c>
      <c r="EF164" s="425" t="s">
        <v>38</v>
      </c>
      <c r="EH164" s="351"/>
      <c r="EI164" s="356"/>
      <c r="EJ164" s="356"/>
      <c r="EK164" s="362"/>
      <c r="EL164" s="366" t="s">
        <v>17</v>
      </c>
      <c r="EM164" s="428">
        <v>1</v>
      </c>
      <c r="EN164" s="431" t="s">
        <v>38</v>
      </c>
      <c r="EO164" s="434" t="s">
        <v>38</v>
      </c>
      <c r="EP164" s="434" t="s">
        <v>38</v>
      </c>
      <c r="EQ164" s="434" t="s">
        <v>38</v>
      </c>
      <c r="ER164" s="425" t="s">
        <v>38</v>
      </c>
      <c r="ES164" s="431" t="s">
        <v>38</v>
      </c>
      <c r="ET164" s="434" t="s">
        <v>38</v>
      </c>
      <c r="EU164" s="434" t="s">
        <v>38</v>
      </c>
      <c r="EV164" s="434" t="s">
        <v>38</v>
      </c>
      <c r="EW164" s="434" t="s">
        <v>38</v>
      </c>
      <c r="EX164" s="434" t="s">
        <v>38</v>
      </c>
      <c r="EY164" s="434" t="s">
        <v>38</v>
      </c>
      <c r="EZ164" s="434" t="s">
        <v>38</v>
      </c>
      <c r="FA164" s="434" t="s">
        <v>38</v>
      </c>
      <c r="FB164" s="434" t="s">
        <v>38</v>
      </c>
      <c r="FC164" s="434" t="s">
        <v>38</v>
      </c>
      <c r="FD164" s="434" t="s">
        <v>38</v>
      </c>
      <c r="FE164" s="434" t="s">
        <v>38</v>
      </c>
      <c r="FF164" s="434" t="s">
        <v>38</v>
      </c>
      <c r="FG164" s="434" t="s">
        <v>38</v>
      </c>
      <c r="FH164" s="434" t="s">
        <v>38</v>
      </c>
      <c r="FI164" s="434">
        <v>1</v>
      </c>
      <c r="FJ164" s="434" t="s">
        <v>38</v>
      </c>
      <c r="FK164" s="434" t="s">
        <v>38</v>
      </c>
      <c r="FL164" s="434" t="s">
        <v>38</v>
      </c>
      <c r="FM164" s="434" t="s">
        <v>38</v>
      </c>
      <c r="FN164" s="425" t="s">
        <v>38</v>
      </c>
      <c r="FP164" s="351"/>
      <c r="FQ164" s="356"/>
      <c r="FR164" s="356"/>
      <c r="FS164" s="362"/>
      <c r="FT164" s="366" t="s">
        <v>17</v>
      </c>
      <c r="FU164" s="400">
        <v>2</v>
      </c>
      <c r="FV164" s="405" t="s">
        <v>38</v>
      </c>
      <c r="FW164" s="409" t="s">
        <v>38</v>
      </c>
      <c r="FX164" s="409" t="s">
        <v>38</v>
      </c>
      <c r="FY164" s="409" t="s">
        <v>38</v>
      </c>
      <c r="FZ164" s="413" t="s">
        <v>38</v>
      </c>
      <c r="GA164" s="405" t="s">
        <v>38</v>
      </c>
      <c r="GB164" s="409" t="s">
        <v>38</v>
      </c>
      <c r="GC164" s="409" t="s">
        <v>38</v>
      </c>
      <c r="GD164" s="409" t="s">
        <v>38</v>
      </c>
      <c r="GE164" s="409" t="s">
        <v>38</v>
      </c>
      <c r="GF164" s="409" t="s">
        <v>38</v>
      </c>
      <c r="GG164" s="409" t="s">
        <v>38</v>
      </c>
      <c r="GH164" s="409" t="s">
        <v>38</v>
      </c>
      <c r="GI164" s="409" t="s">
        <v>38</v>
      </c>
      <c r="GJ164" s="409" t="s">
        <v>38</v>
      </c>
      <c r="GK164" s="409" t="s">
        <v>38</v>
      </c>
      <c r="GL164" s="409" t="s">
        <v>38</v>
      </c>
      <c r="GM164" s="409" t="s">
        <v>38</v>
      </c>
      <c r="GN164" s="409" t="s">
        <v>38</v>
      </c>
      <c r="GO164" s="409" t="s">
        <v>38</v>
      </c>
      <c r="GP164" s="409" t="s">
        <v>38</v>
      </c>
      <c r="GQ164" s="409" t="s">
        <v>38</v>
      </c>
      <c r="GR164" s="409">
        <v>1</v>
      </c>
      <c r="GS164" s="409">
        <v>1</v>
      </c>
      <c r="GT164" s="409" t="s">
        <v>38</v>
      </c>
      <c r="GU164" s="409" t="s">
        <v>38</v>
      </c>
      <c r="GV164" s="425" t="s">
        <v>38</v>
      </c>
      <c r="GX164" s="351"/>
      <c r="GY164" s="356"/>
      <c r="GZ164" s="356"/>
      <c r="HA164" s="362"/>
      <c r="HB164" s="366" t="s">
        <v>17</v>
      </c>
      <c r="HC164" s="400">
        <v>3</v>
      </c>
      <c r="HD164" s="405" t="s">
        <v>38</v>
      </c>
      <c r="HE164" s="409" t="s">
        <v>38</v>
      </c>
      <c r="HF164" s="409" t="s">
        <v>38</v>
      </c>
      <c r="HG164" s="409" t="s">
        <v>38</v>
      </c>
      <c r="HH164" s="413" t="s">
        <v>38</v>
      </c>
      <c r="HI164" s="417" t="s">
        <v>38</v>
      </c>
      <c r="HJ164" s="409" t="s">
        <v>38</v>
      </c>
      <c r="HK164" s="409" t="s">
        <v>38</v>
      </c>
      <c r="HL164" s="409" t="s">
        <v>38</v>
      </c>
      <c r="HM164" s="409" t="s">
        <v>38</v>
      </c>
      <c r="HN164" s="409" t="s">
        <v>38</v>
      </c>
      <c r="HO164" s="409" t="s">
        <v>38</v>
      </c>
      <c r="HP164" s="409" t="s">
        <v>38</v>
      </c>
      <c r="HQ164" s="409" t="s">
        <v>38</v>
      </c>
      <c r="HR164" s="409" t="s">
        <v>38</v>
      </c>
      <c r="HS164" s="409" t="s">
        <v>38</v>
      </c>
      <c r="HT164" s="409">
        <v>1</v>
      </c>
      <c r="HU164" s="409" t="s">
        <v>38</v>
      </c>
      <c r="HV164" s="409" t="s">
        <v>38</v>
      </c>
      <c r="HW164" s="409" t="s">
        <v>38</v>
      </c>
      <c r="HX164" s="409" t="s">
        <v>38</v>
      </c>
      <c r="HY164" s="409" t="s">
        <v>38</v>
      </c>
      <c r="HZ164" s="409">
        <v>1</v>
      </c>
      <c r="IA164" s="409">
        <v>1</v>
      </c>
      <c r="IB164" s="409" t="s">
        <v>38</v>
      </c>
      <c r="IC164" s="409" t="s">
        <v>38</v>
      </c>
      <c r="ID164" s="425" t="s">
        <v>38</v>
      </c>
      <c r="IF164" s="351"/>
      <c r="IG164" s="356"/>
      <c r="IH164" s="356"/>
      <c r="II164" s="362"/>
      <c r="IJ164" s="366" t="s">
        <v>17</v>
      </c>
      <c r="IK164" s="400">
        <v>3</v>
      </c>
      <c r="IL164" s="405" t="s">
        <v>38</v>
      </c>
      <c r="IM164" s="409" t="s">
        <v>38</v>
      </c>
      <c r="IN164" s="409" t="s">
        <v>38</v>
      </c>
      <c r="IO164" s="409" t="s">
        <v>38</v>
      </c>
      <c r="IP164" s="413" t="s">
        <v>38</v>
      </c>
      <c r="IQ164" s="417" t="s">
        <v>38</v>
      </c>
      <c r="IR164" s="409" t="s">
        <v>38</v>
      </c>
      <c r="IS164" s="409" t="s">
        <v>38</v>
      </c>
      <c r="IT164" s="409" t="s">
        <v>38</v>
      </c>
      <c r="IU164" s="409" t="s">
        <v>38</v>
      </c>
      <c r="IV164" s="409" t="s">
        <v>38</v>
      </c>
      <c r="IW164" s="409" t="s">
        <v>38</v>
      </c>
      <c r="IX164" s="409" t="s">
        <v>38</v>
      </c>
      <c r="IY164" s="409" t="s">
        <v>38</v>
      </c>
      <c r="IZ164" s="409" t="s">
        <v>38</v>
      </c>
      <c r="JA164" s="409" t="s">
        <v>38</v>
      </c>
      <c r="JB164" s="409" t="s">
        <v>38</v>
      </c>
      <c r="JC164" s="409" t="s">
        <v>38</v>
      </c>
      <c r="JD164" s="409" t="s">
        <v>38</v>
      </c>
      <c r="JE164" s="409" t="s">
        <v>38</v>
      </c>
      <c r="JF164" s="409" t="s">
        <v>38</v>
      </c>
      <c r="JG164" s="409" t="s">
        <v>38</v>
      </c>
      <c r="JH164" s="409" t="s">
        <v>38</v>
      </c>
      <c r="JI164" s="409">
        <v>1</v>
      </c>
      <c r="JJ164" s="409">
        <v>2</v>
      </c>
      <c r="JK164" s="409" t="s">
        <v>38</v>
      </c>
      <c r="JL164" s="425" t="s">
        <v>38</v>
      </c>
      <c r="JN164" s="351"/>
      <c r="JO164" s="356"/>
      <c r="JP164" s="356"/>
      <c r="JQ164" s="362"/>
      <c r="JR164" s="366" t="s">
        <v>17</v>
      </c>
      <c r="JS164" s="400">
        <v>1</v>
      </c>
      <c r="JT164" s="405" t="s">
        <v>38</v>
      </c>
      <c r="JU164" s="409" t="s">
        <v>38</v>
      </c>
      <c r="JV164" s="409" t="s">
        <v>38</v>
      </c>
      <c r="JW164" s="409" t="s">
        <v>38</v>
      </c>
      <c r="JX164" s="413" t="s">
        <v>38</v>
      </c>
      <c r="JY164" s="417" t="s">
        <v>38</v>
      </c>
      <c r="JZ164" s="409" t="s">
        <v>38</v>
      </c>
      <c r="KA164" s="409" t="s">
        <v>38</v>
      </c>
      <c r="KB164" s="409" t="s">
        <v>38</v>
      </c>
      <c r="KC164" s="409" t="s">
        <v>38</v>
      </c>
      <c r="KD164" s="409" t="s">
        <v>38</v>
      </c>
      <c r="KE164" s="409" t="s">
        <v>38</v>
      </c>
      <c r="KF164" s="409" t="s">
        <v>38</v>
      </c>
      <c r="KG164" s="409" t="s">
        <v>38</v>
      </c>
      <c r="KH164" s="409" t="s">
        <v>38</v>
      </c>
      <c r="KI164" s="409" t="s">
        <v>38</v>
      </c>
      <c r="KJ164" s="409" t="s">
        <v>38</v>
      </c>
      <c r="KK164" s="409" t="s">
        <v>38</v>
      </c>
      <c r="KL164" s="409" t="s">
        <v>38</v>
      </c>
      <c r="KM164" s="409" t="s">
        <v>38</v>
      </c>
      <c r="KN164" s="409" t="s">
        <v>38</v>
      </c>
      <c r="KO164" s="409" t="s">
        <v>38</v>
      </c>
      <c r="KP164" s="409" t="s">
        <v>38</v>
      </c>
      <c r="KQ164" s="409" t="s">
        <v>38</v>
      </c>
      <c r="KR164" s="409">
        <v>1</v>
      </c>
      <c r="KS164" s="409" t="s">
        <v>38</v>
      </c>
      <c r="KT164" s="425" t="s">
        <v>38</v>
      </c>
    </row>
    <row r="165" spans="2:306" ht="18.75" customHeight="1">
      <c r="B165" s="351"/>
      <c r="C165" s="356">
        <v>10400</v>
      </c>
      <c r="D165" s="356"/>
      <c r="E165" s="362" t="s">
        <v>422</v>
      </c>
      <c r="F165" s="365" t="s">
        <v>136</v>
      </c>
      <c r="G165" s="369">
        <f t="shared" si="32"/>
        <v>35</v>
      </c>
      <c r="H165" s="369">
        <v>0</v>
      </c>
      <c r="I165" s="369">
        <v>0</v>
      </c>
      <c r="J165" s="369">
        <v>0</v>
      </c>
      <c r="K165" s="369">
        <v>0</v>
      </c>
      <c r="L165" s="369">
        <v>0</v>
      </c>
      <c r="M165" s="369"/>
      <c r="N165" s="369"/>
      <c r="O165" s="369"/>
      <c r="P165" s="369"/>
      <c r="Q165" s="369"/>
      <c r="R165" s="369"/>
      <c r="S165" s="369"/>
      <c r="T165" s="369"/>
      <c r="U165" s="369"/>
      <c r="V165" s="369"/>
      <c r="W165" s="369"/>
      <c r="X165" s="369"/>
      <c r="Y165" s="369"/>
      <c r="Z165" s="369"/>
      <c r="AA165" s="369">
        <v>5</v>
      </c>
      <c r="AB165" s="369">
        <v>4</v>
      </c>
      <c r="AC165" s="369">
        <v>11</v>
      </c>
      <c r="AD165" s="369">
        <v>6</v>
      </c>
      <c r="AE165" s="369">
        <v>7</v>
      </c>
      <c r="AF165" s="369">
        <v>2</v>
      </c>
      <c r="AG165" s="369">
        <v>0</v>
      </c>
      <c r="AJ165" s="351"/>
      <c r="AK165" s="356">
        <v>10400</v>
      </c>
      <c r="AL165" s="356"/>
      <c r="AM165" s="362" t="s">
        <v>422</v>
      </c>
      <c r="AN165" s="365" t="s">
        <v>136</v>
      </c>
      <c r="AO165" s="380">
        <f t="shared" si="33"/>
        <v>33</v>
      </c>
      <c r="AP165" s="384">
        <v>0</v>
      </c>
      <c r="AQ165" s="388">
        <v>0</v>
      </c>
      <c r="AR165" s="388">
        <v>0</v>
      </c>
      <c r="AS165" s="388">
        <v>0</v>
      </c>
      <c r="AT165" s="388">
        <v>0</v>
      </c>
      <c r="AU165" s="388">
        <v>0</v>
      </c>
      <c r="AV165" s="388">
        <v>0</v>
      </c>
      <c r="AW165" s="388">
        <v>0</v>
      </c>
      <c r="AX165" s="388">
        <v>0</v>
      </c>
      <c r="AY165" s="388">
        <v>0</v>
      </c>
      <c r="AZ165" s="388">
        <v>0</v>
      </c>
      <c r="BA165" s="388">
        <v>0</v>
      </c>
      <c r="BB165" s="388">
        <v>0</v>
      </c>
      <c r="BC165" s="388">
        <v>0</v>
      </c>
      <c r="BD165" s="388">
        <v>0</v>
      </c>
      <c r="BE165" s="388">
        <v>0</v>
      </c>
      <c r="BF165" s="388">
        <v>0</v>
      </c>
      <c r="BG165" s="388">
        <v>0</v>
      </c>
      <c r="BH165" s="388">
        <v>0</v>
      </c>
      <c r="BI165" s="388">
        <v>4</v>
      </c>
      <c r="BJ165" s="388">
        <v>8</v>
      </c>
      <c r="BK165" s="388">
        <v>5</v>
      </c>
      <c r="BL165" s="388">
        <v>11</v>
      </c>
      <c r="BM165" s="388">
        <v>2</v>
      </c>
      <c r="BN165" s="388">
        <v>3</v>
      </c>
      <c r="BO165" s="380">
        <v>0</v>
      </c>
      <c r="BQ165" s="351"/>
      <c r="BR165" s="356">
        <v>10400</v>
      </c>
      <c r="BS165" s="356"/>
      <c r="BT165" s="362" t="s">
        <v>422</v>
      </c>
      <c r="BU165" s="365" t="s">
        <v>136</v>
      </c>
      <c r="BV165" s="399">
        <v>24</v>
      </c>
      <c r="BW165" s="406" t="s">
        <v>38</v>
      </c>
      <c r="BX165" s="410" t="s">
        <v>38</v>
      </c>
      <c r="BY165" s="410" t="s">
        <v>38</v>
      </c>
      <c r="BZ165" s="410" t="s">
        <v>38</v>
      </c>
      <c r="CA165" s="414" t="s">
        <v>38</v>
      </c>
      <c r="CB165" s="406" t="s">
        <v>38</v>
      </c>
      <c r="CC165" s="410" t="s">
        <v>38</v>
      </c>
      <c r="CD165" s="410" t="s">
        <v>38</v>
      </c>
      <c r="CE165" s="410" t="s">
        <v>38</v>
      </c>
      <c r="CF165" s="410" t="s">
        <v>38</v>
      </c>
      <c r="CG165" s="410" t="s">
        <v>38</v>
      </c>
      <c r="CH165" s="410" t="s">
        <v>38</v>
      </c>
      <c r="CI165" s="410" t="s">
        <v>38</v>
      </c>
      <c r="CJ165" s="410" t="s">
        <v>38</v>
      </c>
      <c r="CK165" s="410" t="s">
        <v>38</v>
      </c>
      <c r="CL165" s="410" t="s">
        <v>38</v>
      </c>
      <c r="CM165" s="410" t="s">
        <v>38</v>
      </c>
      <c r="CN165" s="410" t="s">
        <v>38</v>
      </c>
      <c r="CO165" s="410">
        <v>1</v>
      </c>
      <c r="CP165" s="410">
        <v>2</v>
      </c>
      <c r="CQ165" s="410">
        <v>4</v>
      </c>
      <c r="CR165" s="410">
        <v>3</v>
      </c>
      <c r="CS165" s="410">
        <v>9</v>
      </c>
      <c r="CT165" s="410">
        <v>5</v>
      </c>
      <c r="CU165" s="410" t="s">
        <v>38</v>
      </c>
      <c r="CV165" s="410" t="s">
        <v>38</v>
      </c>
      <c r="CW165" s="426" t="s">
        <v>38</v>
      </c>
      <c r="CZ165" s="351"/>
      <c r="DA165" s="356">
        <v>10400</v>
      </c>
      <c r="DB165" s="356"/>
      <c r="DC165" s="362" t="s">
        <v>422</v>
      </c>
      <c r="DD165" s="365" t="s">
        <v>136</v>
      </c>
      <c r="DE165" s="399">
        <v>43</v>
      </c>
      <c r="DF165" s="406" t="s">
        <v>38</v>
      </c>
      <c r="DG165" s="410" t="s">
        <v>38</v>
      </c>
      <c r="DH165" s="410" t="s">
        <v>38</v>
      </c>
      <c r="DI165" s="410" t="s">
        <v>38</v>
      </c>
      <c r="DJ165" s="414" t="s">
        <v>38</v>
      </c>
      <c r="DK165" s="406" t="s">
        <v>38</v>
      </c>
      <c r="DL165" s="410" t="s">
        <v>38</v>
      </c>
      <c r="DM165" s="410" t="s">
        <v>38</v>
      </c>
      <c r="DN165" s="410" t="s">
        <v>38</v>
      </c>
      <c r="DO165" s="410" t="s">
        <v>38</v>
      </c>
      <c r="DP165" s="410" t="s">
        <v>38</v>
      </c>
      <c r="DQ165" s="410" t="s">
        <v>38</v>
      </c>
      <c r="DR165" s="410" t="s">
        <v>38</v>
      </c>
      <c r="DS165" s="410" t="s">
        <v>38</v>
      </c>
      <c r="DT165" s="410" t="s">
        <v>38</v>
      </c>
      <c r="DU165" s="410" t="s">
        <v>38</v>
      </c>
      <c r="DV165" s="410" t="s">
        <v>38</v>
      </c>
      <c r="DW165" s="410">
        <v>1</v>
      </c>
      <c r="DX165" s="410">
        <v>2</v>
      </c>
      <c r="DY165" s="410">
        <v>6</v>
      </c>
      <c r="DZ165" s="410">
        <v>7</v>
      </c>
      <c r="EA165" s="410">
        <v>11</v>
      </c>
      <c r="EB165" s="410">
        <v>10</v>
      </c>
      <c r="EC165" s="410">
        <v>5</v>
      </c>
      <c r="ED165" s="410">
        <v>1</v>
      </c>
      <c r="EE165" s="410" t="s">
        <v>38</v>
      </c>
      <c r="EF165" s="426" t="s">
        <v>38</v>
      </c>
      <c r="EH165" s="351"/>
      <c r="EI165" s="356">
        <v>10400</v>
      </c>
      <c r="EJ165" s="356"/>
      <c r="EK165" s="362" t="s">
        <v>422</v>
      </c>
      <c r="EL165" s="365" t="s">
        <v>136</v>
      </c>
      <c r="EM165" s="429">
        <v>24</v>
      </c>
      <c r="EN165" s="432" t="s">
        <v>38</v>
      </c>
      <c r="EO165" s="435" t="s">
        <v>38</v>
      </c>
      <c r="EP165" s="435" t="s">
        <v>38</v>
      </c>
      <c r="EQ165" s="435" t="s">
        <v>38</v>
      </c>
      <c r="ER165" s="426" t="s">
        <v>38</v>
      </c>
      <c r="ES165" s="432" t="s">
        <v>38</v>
      </c>
      <c r="ET165" s="435" t="s">
        <v>38</v>
      </c>
      <c r="EU165" s="435" t="s">
        <v>38</v>
      </c>
      <c r="EV165" s="435" t="s">
        <v>38</v>
      </c>
      <c r="EW165" s="435" t="s">
        <v>38</v>
      </c>
      <c r="EX165" s="435" t="s">
        <v>38</v>
      </c>
      <c r="EY165" s="435" t="s">
        <v>38</v>
      </c>
      <c r="EZ165" s="435" t="s">
        <v>38</v>
      </c>
      <c r="FA165" s="435" t="s">
        <v>38</v>
      </c>
      <c r="FB165" s="435" t="s">
        <v>38</v>
      </c>
      <c r="FC165" s="435" t="s">
        <v>38</v>
      </c>
      <c r="FD165" s="435" t="s">
        <v>38</v>
      </c>
      <c r="FE165" s="435" t="s">
        <v>38</v>
      </c>
      <c r="FF165" s="435">
        <v>1</v>
      </c>
      <c r="FG165" s="435">
        <v>1</v>
      </c>
      <c r="FH165" s="435">
        <v>3</v>
      </c>
      <c r="FI165" s="435">
        <v>6</v>
      </c>
      <c r="FJ165" s="435">
        <v>5</v>
      </c>
      <c r="FK165" s="435">
        <v>7</v>
      </c>
      <c r="FL165" s="435">
        <v>1</v>
      </c>
      <c r="FM165" s="435" t="s">
        <v>38</v>
      </c>
      <c r="FN165" s="435" t="s">
        <v>38</v>
      </c>
      <c r="FP165" s="351"/>
      <c r="FQ165" s="356">
        <v>10400</v>
      </c>
      <c r="FR165" s="356"/>
      <c r="FS165" s="362" t="s">
        <v>422</v>
      </c>
      <c r="FT165" s="365" t="s">
        <v>136</v>
      </c>
      <c r="FU165" s="399">
        <v>43</v>
      </c>
      <c r="FV165" s="406" t="s">
        <v>38</v>
      </c>
      <c r="FW165" s="410" t="s">
        <v>38</v>
      </c>
      <c r="FX165" s="410" t="s">
        <v>38</v>
      </c>
      <c r="FY165" s="410" t="s">
        <v>38</v>
      </c>
      <c r="FZ165" s="414" t="s">
        <v>38</v>
      </c>
      <c r="GA165" s="406" t="s">
        <v>38</v>
      </c>
      <c r="GB165" s="410" t="s">
        <v>38</v>
      </c>
      <c r="GC165" s="410" t="s">
        <v>38</v>
      </c>
      <c r="GD165" s="410" t="s">
        <v>38</v>
      </c>
      <c r="GE165" s="410" t="s">
        <v>38</v>
      </c>
      <c r="GF165" s="410" t="s">
        <v>38</v>
      </c>
      <c r="GG165" s="410" t="s">
        <v>38</v>
      </c>
      <c r="GH165" s="410" t="s">
        <v>38</v>
      </c>
      <c r="GI165" s="410" t="s">
        <v>38</v>
      </c>
      <c r="GJ165" s="410" t="s">
        <v>38</v>
      </c>
      <c r="GK165" s="410" t="s">
        <v>38</v>
      </c>
      <c r="GL165" s="410">
        <v>1</v>
      </c>
      <c r="GM165" s="410">
        <v>2</v>
      </c>
      <c r="GN165" s="410">
        <v>2</v>
      </c>
      <c r="GO165" s="410">
        <v>4</v>
      </c>
      <c r="GP165" s="410">
        <v>5</v>
      </c>
      <c r="GQ165" s="410">
        <v>7</v>
      </c>
      <c r="GR165" s="410">
        <v>13</v>
      </c>
      <c r="GS165" s="410">
        <v>9</v>
      </c>
      <c r="GT165" s="410" t="s">
        <v>38</v>
      </c>
      <c r="GU165" s="410" t="s">
        <v>38</v>
      </c>
      <c r="GV165" s="426" t="s">
        <v>38</v>
      </c>
      <c r="GX165" s="351"/>
      <c r="GY165" s="356">
        <v>10400</v>
      </c>
      <c r="GZ165" s="356"/>
      <c r="HA165" s="362" t="s">
        <v>422</v>
      </c>
      <c r="HB165" s="365" t="s">
        <v>136</v>
      </c>
      <c r="HC165" s="399">
        <v>32</v>
      </c>
      <c r="HD165" s="406" t="s">
        <v>38</v>
      </c>
      <c r="HE165" s="410" t="s">
        <v>38</v>
      </c>
      <c r="HF165" s="410" t="s">
        <v>38</v>
      </c>
      <c r="HG165" s="410" t="s">
        <v>38</v>
      </c>
      <c r="HH165" s="414" t="s">
        <v>38</v>
      </c>
      <c r="HI165" s="418" t="s">
        <v>38</v>
      </c>
      <c r="HJ165" s="410" t="s">
        <v>38</v>
      </c>
      <c r="HK165" s="410" t="s">
        <v>38</v>
      </c>
      <c r="HL165" s="410" t="s">
        <v>38</v>
      </c>
      <c r="HM165" s="410" t="s">
        <v>38</v>
      </c>
      <c r="HN165" s="410" t="s">
        <v>38</v>
      </c>
      <c r="HO165" s="410" t="s">
        <v>38</v>
      </c>
      <c r="HP165" s="410" t="s">
        <v>38</v>
      </c>
      <c r="HQ165" s="410" t="s">
        <v>38</v>
      </c>
      <c r="HR165" s="410" t="s">
        <v>38</v>
      </c>
      <c r="HS165" s="410" t="s">
        <v>38</v>
      </c>
      <c r="HT165" s="410" t="s">
        <v>38</v>
      </c>
      <c r="HU165" s="410">
        <v>1</v>
      </c>
      <c r="HV165" s="410">
        <v>3</v>
      </c>
      <c r="HW165" s="410">
        <v>3</v>
      </c>
      <c r="HX165" s="410">
        <v>6</v>
      </c>
      <c r="HY165" s="410">
        <v>8</v>
      </c>
      <c r="HZ165" s="410">
        <v>5</v>
      </c>
      <c r="IA165" s="410">
        <v>6</v>
      </c>
      <c r="IB165" s="410" t="s">
        <v>38</v>
      </c>
      <c r="IC165" s="410" t="s">
        <v>38</v>
      </c>
      <c r="ID165" s="426" t="s">
        <v>38</v>
      </c>
      <c r="IF165" s="351"/>
      <c r="IG165" s="356">
        <v>10400</v>
      </c>
      <c r="IH165" s="356"/>
      <c r="II165" s="362" t="s">
        <v>422</v>
      </c>
      <c r="IJ165" s="365" t="s">
        <v>136</v>
      </c>
      <c r="IK165" s="399">
        <v>26</v>
      </c>
      <c r="IL165" s="406" t="s">
        <v>38</v>
      </c>
      <c r="IM165" s="410" t="s">
        <v>38</v>
      </c>
      <c r="IN165" s="410" t="s">
        <v>38</v>
      </c>
      <c r="IO165" s="410" t="s">
        <v>38</v>
      </c>
      <c r="IP165" s="414" t="s">
        <v>38</v>
      </c>
      <c r="IQ165" s="418" t="s">
        <v>38</v>
      </c>
      <c r="IR165" s="410" t="s">
        <v>38</v>
      </c>
      <c r="IS165" s="410" t="s">
        <v>38</v>
      </c>
      <c r="IT165" s="410" t="s">
        <v>38</v>
      </c>
      <c r="IU165" s="410" t="s">
        <v>38</v>
      </c>
      <c r="IV165" s="410" t="s">
        <v>38</v>
      </c>
      <c r="IW165" s="410" t="s">
        <v>38</v>
      </c>
      <c r="IX165" s="410" t="s">
        <v>38</v>
      </c>
      <c r="IY165" s="410" t="s">
        <v>38</v>
      </c>
      <c r="IZ165" s="410" t="s">
        <v>38</v>
      </c>
      <c r="JA165" s="410" t="s">
        <v>38</v>
      </c>
      <c r="JB165" s="410" t="s">
        <v>38</v>
      </c>
      <c r="JC165" s="410" t="s">
        <v>38</v>
      </c>
      <c r="JD165" s="410" t="s">
        <v>38</v>
      </c>
      <c r="JE165" s="410">
        <v>1</v>
      </c>
      <c r="JF165" s="410">
        <v>3</v>
      </c>
      <c r="JG165" s="410">
        <v>7</v>
      </c>
      <c r="JH165" s="410">
        <v>10</v>
      </c>
      <c r="JI165" s="410">
        <v>2</v>
      </c>
      <c r="JJ165" s="410">
        <v>2</v>
      </c>
      <c r="JK165" s="410">
        <v>1</v>
      </c>
      <c r="JL165" s="426" t="s">
        <v>38</v>
      </c>
      <c r="JN165" s="351"/>
      <c r="JO165" s="356">
        <v>10400</v>
      </c>
      <c r="JP165" s="356"/>
      <c r="JQ165" s="362" t="s">
        <v>422</v>
      </c>
      <c r="JR165" s="365" t="s">
        <v>136</v>
      </c>
      <c r="JS165" s="399">
        <v>33</v>
      </c>
      <c r="JT165" s="406" t="s">
        <v>38</v>
      </c>
      <c r="JU165" s="410" t="s">
        <v>38</v>
      </c>
      <c r="JV165" s="410" t="s">
        <v>38</v>
      </c>
      <c r="JW165" s="410" t="s">
        <v>38</v>
      </c>
      <c r="JX165" s="414" t="s">
        <v>38</v>
      </c>
      <c r="JY165" s="418" t="s">
        <v>38</v>
      </c>
      <c r="JZ165" s="410" t="s">
        <v>38</v>
      </c>
      <c r="KA165" s="410" t="s">
        <v>38</v>
      </c>
      <c r="KB165" s="410" t="s">
        <v>38</v>
      </c>
      <c r="KC165" s="410" t="s">
        <v>38</v>
      </c>
      <c r="KD165" s="410" t="s">
        <v>38</v>
      </c>
      <c r="KE165" s="410" t="s">
        <v>38</v>
      </c>
      <c r="KF165" s="410" t="s">
        <v>38</v>
      </c>
      <c r="KG165" s="410" t="s">
        <v>38</v>
      </c>
      <c r="KH165" s="410" t="s">
        <v>38</v>
      </c>
      <c r="KI165" s="410" t="s">
        <v>38</v>
      </c>
      <c r="KJ165" s="410" t="s">
        <v>38</v>
      </c>
      <c r="KK165" s="410">
        <v>1</v>
      </c>
      <c r="KL165" s="410">
        <v>2</v>
      </c>
      <c r="KM165" s="410">
        <v>3</v>
      </c>
      <c r="KN165" s="410">
        <v>6</v>
      </c>
      <c r="KO165" s="410">
        <v>8</v>
      </c>
      <c r="KP165" s="410">
        <v>7</v>
      </c>
      <c r="KQ165" s="410">
        <v>6</v>
      </c>
      <c r="KR165" s="410" t="s">
        <v>38</v>
      </c>
      <c r="KS165" s="410" t="s">
        <v>38</v>
      </c>
      <c r="KT165" s="426" t="s">
        <v>38</v>
      </c>
    </row>
    <row r="166" spans="2:306" ht="18.75" customHeight="1">
      <c r="B166" s="351"/>
      <c r="C166" s="356"/>
      <c r="D166" s="356"/>
      <c r="E166" s="362"/>
      <c r="F166" s="366" t="s">
        <v>17</v>
      </c>
      <c r="G166" s="370">
        <f t="shared" si="32"/>
        <v>6</v>
      </c>
      <c r="H166" s="370">
        <v>0</v>
      </c>
      <c r="I166" s="370">
        <v>0</v>
      </c>
      <c r="J166" s="370">
        <v>0</v>
      </c>
      <c r="K166" s="370">
        <v>0</v>
      </c>
      <c r="L166" s="370">
        <v>0</v>
      </c>
      <c r="M166" s="370"/>
      <c r="N166" s="370"/>
      <c r="O166" s="370"/>
      <c r="P166" s="370"/>
      <c r="Q166" s="370"/>
      <c r="R166" s="370"/>
      <c r="S166" s="370"/>
      <c r="T166" s="370"/>
      <c r="U166" s="370"/>
      <c r="V166" s="370"/>
      <c r="W166" s="370"/>
      <c r="X166" s="370"/>
      <c r="Y166" s="370"/>
      <c r="Z166" s="370"/>
      <c r="AA166" s="370"/>
      <c r="AB166" s="370">
        <v>1</v>
      </c>
      <c r="AC166" s="370">
        <v>2</v>
      </c>
      <c r="AD166" s="370">
        <v>1</v>
      </c>
      <c r="AE166" s="370">
        <v>1</v>
      </c>
      <c r="AF166" s="370">
        <v>1</v>
      </c>
      <c r="AG166" s="370">
        <v>0</v>
      </c>
      <c r="AJ166" s="351"/>
      <c r="AK166" s="356"/>
      <c r="AL166" s="356"/>
      <c r="AM166" s="362"/>
      <c r="AN166" s="366" t="s">
        <v>17</v>
      </c>
      <c r="AO166" s="381">
        <f t="shared" si="33"/>
        <v>7</v>
      </c>
      <c r="AP166" s="385">
        <v>0</v>
      </c>
      <c r="AQ166" s="389">
        <v>0</v>
      </c>
      <c r="AR166" s="389">
        <v>0</v>
      </c>
      <c r="AS166" s="389">
        <v>0</v>
      </c>
      <c r="AT166" s="389">
        <v>0</v>
      </c>
      <c r="AU166" s="389">
        <v>0</v>
      </c>
      <c r="AV166" s="389">
        <v>0</v>
      </c>
      <c r="AW166" s="389">
        <v>0</v>
      </c>
      <c r="AX166" s="389">
        <v>0</v>
      </c>
      <c r="AY166" s="389">
        <v>0</v>
      </c>
      <c r="AZ166" s="389">
        <v>0</v>
      </c>
      <c r="BA166" s="389">
        <v>0</v>
      </c>
      <c r="BB166" s="389">
        <v>0</v>
      </c>
      <c r="BC166" s="389">
        <v>0</v>
      </c>
      <c r="BD166" s="389">
        <v>0</v>
      </c>
      <c r="BE166" s="389">
        <v>0</v>
      </c>
      <c r="BF166" s="389">
        <v>0</v>
      </c>
      <c r="BG166" s="389">
        <v>0</v>
      </c>
      <c r="BH166" s="389">
        <v>0</v>
      </c>
      <c r="BI166" s="389">
        <v>0</v>
      </c>
      <c r="BJ166" s="389">
        <v>0</v>
      </c>
      <c r="BK166" s="389">
        <v>2</v>
      </c>
      <c r="BL166" s="389">
        <v>2</v>
      </c>
      <c r="BM166" s="389">
        <v>2</v>
      </c>
      <c r="BN166" s="389">
        <v>1</v>
      </c>
      <c r="BO166" s="381">
        <v>0</v>
      </c>
      <c r="BQ166" s="351"/>
      <c r="BR166" s="356"/>
      <c r="BS166" s="356"/>
      <c r="BT166" s="362"/>
      <c r="BU166" s="366" t="s">
        <v>17</v>
      </c>
      <c r="BV166" s="400">
        <v>8</v>
      </c>
      <c r="BW166" s="405" t="s">
        <v>38</v>
      </c>
      <c r="BX166" s="409" t="s">
        <v>38</v>
      </c>
      <c r="BY166" s="409" t="s">
        <v>38</v>
      </c>
      <c r="BZ166" s="409" t="s">
        <v>38</v>
      </c>
      <c r="CA166" s="413" t="s">
        <v>38</v>
      </c>
      <c r="CB166" s="405" t="s">
        <v>38</v>
      </c>
      <c r="CC166" s="409" t="s">
        <v>38</v>
      </c>
      <c r="CD166" s="409" t="s">
        <v>38</v>
      </c>
      <c r="CE166" s="409" t="s">
        <v>38</v>
      </c>
      <c r="CF166" s="409" t="s">
        <v>38</v>
      </c>
      <c r="CG166" s="409" t="s">
        <v>38</v>
      </c>
      <c r="CH166" s="409" t="s">
        <v>38</v>
      </c>
      <c r="CI166" s="409" t="s">
        <v>38</v>
      </c>
      <c r="CJ166" s="409" t="s">
        <v>38</v>
      </c>
      <c r="CK166" s="409" t="s">
        <v>38</v>
      </c>
      <c r="CL166" s="409" t="s">
        <v>38</v>
      </c>
      <c r="CM166" s="409" t="s">
        <v>38</v>
      </c>
      <c r="CN166" s="409" t="s">
        <v>38</v>
      </c>
      <c r="CO166" s="409">
        <v>1</v>
      </c>
      <c r="CP166" s="409" t="s">
        <v>38</v>
      </c>
      <c r="CQ166" s="409">
        <v>1</v>
      </c>
      <c r="CR166" s="409">
        <v>1</v>
      </c>
      <c r="CS166" s="409">
        <v>2</v>
      </c>
      <c r="CT166" s="409">
        <v>2</v>
      </c>
      <c r="CU166" s="409">
        <v>1</v>
      </c>
      <c r="CV166" s="409" t="s">
        <v>38</v>
      </c>
      <c r="CW166" s="425" t="s">
        <v>38</v>
      </c>
      <c r="CZ166" s="351"/>
      <c r="DA166" s="356"/>
      <c r="DB166" s="356"/>
      <c r="DC166" s="362"/>
      <c r="DD166" s="366" t="s">
        <v>17</v>
      </c>
      <c r="DE166" s="400">
        <v>13</v>
      </c>
      <c r="DF166" s="405" t="s">
        <v>38</v>
      </c>
      <c r="DG166" s="409" t="s">
        <v>38</v>
      </c>
      <c r="DH166" s="409" t="s">
        <v>38</v>
      </c>
      <c r="DI166" s="409" t="s">
        <v>38</v>
      </c>
      <c r="DJ166" s="413" t="s">
        <v>38</v>
      </c>
      <c r="DK166" s="405" t="s">
        <v>38</v>
      </c>
      <c r="DL166" s="409" t="s">
        <v>38</v>
      </c>
      <c r="DM166" s="409" t="s">
        <v>38</v>
      </c>
      <c r="DN166" s="409" t="s">
        <v>38</v>
      </c>
      <c r="DO166" s="409" t="s">
        <v>38</v>
      </c>
      <c r="DP166" s="409" t="s">
        <v>38</v>
      </c>
      <c r="DQ166" s="409" t="s">
        <v>38</v>
      </c>
      <c r="DR166" s="409" t="s">
        <v>38</v>
      </c>
      <c r="DS166" s="409" t="s">
        <v>38</v>
      </c>
      <c r="DT166" s="409" t="s">
        <v>38</v>
      </c>
      <c r="DU166" s="409" t="s">
        <v>38</v>
      </c>
      <c r="DV166" s="409" t="s">
        <v>38</v>
      </c>
      <c r="DW166" s="409" t="s">
        <v>38</v>
      </c>
      <c r="DX166" s="409">
        <v>1</v>
      </c>
      <c r="DY166" s="409">
        <v>1</v>
      </c>
      <c r="DZ166" s="409">
        <v>1</v>
      </c>
      <c r="EA166" s="409">
        <v>1</v>
      </c>
      <c r="EB166" s="409">
        <v>5</v>
      </c>
      <c r="EC166" s="409">
        <v>2</v>
      </c>
      <c r="ED166" s="409">
        <v>2</v>
      </c>
      <c r="EE166" s="409" t="s">
        <v>38</v>
      </c>
      <c r="EF166" s="425" t="s">
        <v>38</v>
      </c>
      <c r="EH166" s="351"/>
      <c r="EI166" s="356"/>
      <c r="EJ166" s="356"/>
      <c r="EK166" s="362"/>
      <c r="EL166" s="366" t="s">
        <v>17</v>
      </c>
      <c r="EM166" s="428">
        <v>12</v>
      </c>
      <c r="EN166" s="431" t="s">
        <v>38</v>
      </c>
      <c r="EO166" s="434" t="s">
        <v>38</v>
      </c>
      <c r="EP166" s="434" t="s">
        <v>38</v>
      </c>
      <c r="EQ166" s="434" t="s">
        <v>38</v>
      </c>
      <c r="ER166" s="425" t="s">
        <v>38</v>
      </c>
      <c r="ES166" s="431" t="s">
        <v>38</v>
      </c>
      <c r="ET166" s="434" t="s">
        <v>38</v>
      </c>
      <c r="EU166" s="434" t="s">
        <v>38</v>
      </c>
      <c r="EV166" s="434" t="s">
        <v>38</v>
      </c>
      <c r="EW166" s="434" t="s">
        <v>38</v>
      </c>
      <c r="EX166" s="434" t="s">
        <v>38</v>
      </c>
      <c r="EY166" s="434" t="s">
        <v>38</v>
      </c>
      <c r="EZ166" s="434" t="s">
        <v>38</v>
      </c>
      <c r="FA166" s="434" t="s">
        <v>38</v>
      </c>
      <c r="FB166" s="434" t="s">
        <v>38</v>
      </c>
      <c r="FC166" s="434" t="s">
        <v>38</v>
      </c>
      <c r="FD166" s="434" t="s">
        <v>38</v>
      </c>
      <c r="FE166" s="434" t="s">
        <v>38</v>
      </c>
      <c r="FF166" s="434" t="s">
        <v>38</v>
      </c>
      <c r="FG166" s="434" t="s">
        <v>38</v>
      </c>
      <c r="FH166" s="434" t="s">
        <v>38</v>
      </c>
      <c r="FI166" s="434">
        <v>2</v>
      </c>
      <c r="FJ166" s="434">
        <v>7</v>
      </c>
      <c r="FK166" s="434">
        <v>3</v>
      </c>
      <c r="FL166" s="434" t="s">
        <v>38</v>
      </c>
      <c r="FM166" s="434" t="s">
        <v>38</v>
      </c>
      <c r="FN166" s="425" t="s">
        <v>38</v>
      </c>
      <c r="FP166" s="351"/>
      <c r="FQ166" s="356"/>
      <c r="FR166" s="356"/>
      <c r="FS166" s="362"/>
      <c r="FT166" s="366" t="s">
        <v>17</v>
      </c>
      <c r="FU166" s="400">
        <v>17</v>
      </c>
      <c r="FV166" s="405" t="s">
        <v>38</v>
      </c>
      <c r="FW166" s="409" t="s">
        <v>38</v>
      </c>
      <c r="FX166" s="409" t="s">
        <v>38</v>
      </c>
      <c r="FY166" s="409" t="s">
        <v>38</v>
      </c>
      <c r="FZ166" s="413" t="s">
        <v>38</v>
      </c>
      <c r="GA166" s="405" t="s">
        <v>38</v>
      </c>
      <c r="GB166" s="409" t="s">
        <v>38</v>
      </c>
      <c r="GC166" s="409" t="s">
        <v>38</v>
      </c>
      <c r="GD166" s="409" t="s">
        <v>38</v>
      </c>
      <c r="GE166" s="409" t="s">
        <v>38</v>
      </c>
      <c r="GF166" s="409" t="s">
        <v>38</v>
      </c>
      <c r="GG166" s="409" t="s">
        <v>38</v>
      </c>
      <c r="GH166" s="409" t="s">
        <v>38</v>
      </c>
      <c r="GI166" s="409" t="s">
        <v>38</v>
      </c>
      <c r="GJ166" s="409" t="s">
        <v>38</v>
      </c>
      <c r="GK166" s="409" t="s">
        <v>38</v>
      </c>
      <c r="GL166" s="409" t="s">
        <v>38</v>
      </c>
      <c r="GM166" s="409" t="s">
        <v>38</v>
      </c>
      <c r="GN166" s="409" t="s">
        <v>38</v>
      </c>
      <c r="GO166" s="409">
        <v>1</v>
      </c>
      <c r="GP166" s="409">
        <v>2</v>
      </c>
      <c r="GQ166" s="409">
        <v>3</v>
      </c>
      <c r="GR166" s="409">
        <v>4</v>
      </c>
      <c r="GS166" s="409">
        <v>6</v>
      </c>
      <c r="GT166" s="409">
        <v>1</v>
      </c>
      <c r="GU166" s="409" t="s">
        <v>38</v>
      </c>
      <c r="GV166" s="425" t="s">
        <v>38</v>
      </c>
      <c r="GX166" s="351"/>
      <c r="GY166" s="356"/>
      <c r="GZ166" s="356"/>
      <c r="HA166" s="362"/>
      <c r="HB166" s="366" t="s">
        <v>17</v>
      </c>
      <c r="HC166" s="400">
        <v>5</v>
      </c>
      <c r="HD166" s="405" t="s">
        <v>38</v>
      </c>
      <c r="HE166" s="409" t="s">
        <v>38</v>
      </c>
      <c r="HF166" s="409" t="s">
        <v>38</v>
      </c>
      <c r="HG166" s="409" t="s">
        <v>38</v>
      </c>
      <c r="HH166" s="413" t="s">
        <v>38</v>
      </c>
      <c r="HI166" s="417" t="s">
        <v>38</v>
      </c>
      <c r="HJ166" s="409" t="s">
        <v>38</v>
      </c>
      <c r="HK166" s="409" t="s">
        <v>38</v>
      </c>
      <c r="HL166" s="409" t="s">
        <v>38</v>
      </c>
      <c r="HM166" s="409" t="s">
        <v>38</v>
      </c>
      <c r="HN166" s="409" t="s">
        <v>38</v>
      </c>
      <c r="HO166" s="409" t="s">
        <v>38</v>
      </c>
      <c r="HP166" s="409" t="s">
        <v>38</v>
      </c>
      <c r="HQ166" s="409" t="s">
        <v>38</v>
      </c>
      <c r="HR166" s="409" t="s">
        <v>38</v>
      </c>
      <c r="HS166" s="409" t="s">
        <v>38</v>
      </c>
      <c r="HT166" s="409" t="s">
        <v>38</v>
      </c>
      <c r="HU166" s="409" t="s">
        <v>38</v>
      </c>
      <c r="HV166" s="409" t="s">
        <v>38</v>
      </c>
      <c r="HW166" s="409">
        <v>1</v>
      </c>
      <c r="HX166" s="409">
        <v>2</v>
      </c>
      <c r="HY166" s="409" t="s">
        <v>38</v>
      </c>
      <c r="HZ166" s="409">
        <v>1</v>
      </c>
      <c r="IA166" s="409">
        <v>1</v>
      </c>
      <c r="IB166" s="409" t="s">
        <v>38</v>
      </c>
      <c r="IC166" s="409" t="s">
        <v>38</v>
      </c>
      <c r="ID166" s="425" t="s">
        <v>38</v>
      </c>
      <c r="IF166" s="351"/>
      <c r="IG166" s="356"/>
      <c r="IH166" s="356"/>
      <c r="II166" s="362"/>
      <c r="IJ166" s="366" t="s">
        <v>17</v>
      </c>
      <c r="IK166" s="400">
        <v>7</v>
      </c>
      <c r="IL166" s="405" t="s">
        <v>38</v>
      </c>
      <c r="IM166" s="409" t="s">
        <v>38</v>
      </c>
      <c r="IN166" s="409" t="s">
        <v>38</v>
      </c>
      <c r="IO166" s="409" t="s">
        <v>38</v>
      </c>
      <c r="IP166" s="413" t="s">
        <v>38</v>
      </c>
      <c r="IQ166" s="417" t="s">
        <v>38</v>
      </c>
      <c r="IR166" s="409" t="s">
        <v>38</v>
      </c>
      <c r="IS166" s="409" t="s">
        <v>38</v>
      </c>
      <c r="IT166" s="409" t="s">
        <v>38</v>
      </c>
      <c r="IU166" s="409" t="s">
        <v>38</v>
      </c>
      <c r="IV166" s="409" t="s">
        <v>38</v>
      </c>
      <c r="IW166" s="409" t="s">
        <v>38</v>
      </c>
      <c r="IX166" s="409" t="s">
        <v>38</v>
      </c>
      <c r="IY166" s="409" t="s">
        <v>38</v>
      </c>
      <c r="IZ166" s="409" t="s">
        <v>38</v>
      </c>
      <c r="JA166" s="409" t="s">
        <v>38</v>
      </c>
      <c r="JB166" s="409" t="s">
        <v>38</v>
      </c>
      <c r="JC166" s="409" t="s">
        <v>38</v>
      </c>
      <c r="JD166" s="409">
        <v>1</v>
      </c>
      <c r="JE166" s="409" t="s">
        <v>38</v>
      </c>
      <c r="JF166" s="409" t="s">
        <v>38</v>
      </c>
      <c r="JG166" s="409">
        <v>1</v>
      </c>
      <c r="JH166" s="409">
        <v>2</v>
      </c>
      <c r="JI166" s="409">
        <v>2</v>
      </c>
      <c r="JJ166" s="409">
        <v>1</v>
      </c>
      <c r="JK166" s="409" t="s">
        <v>38</v>
      </c>
      <c r="JL166" s="425" t="s">
        <v>38</v>
      </c>
      <c r="JN166" s="351"/>
      <c r="JO166" s="356"/>
      <c r="JP166" s="356"/>
      <c r="JQ166" s="362"/>
      <c r="JR166" s="366" t="s">
        <v>17</v>
      </c>
      <c r="JS166" s="400">
        <v>7</v>
      </c>
      <c r="JT166" s="405" t="s">
        <v>38</v>
      </c>
      <c r="JU166" s="409" t="s">
        <v>38</v>
      </c>
      <c r="JV166" s="409" t="s">
        <v>38</v>
      </c>
      <c r="JW166" s="409" t="s">
        <v>38</v>
      </c>
      <c r="JX166" s="413" t="s">
        <v>38</v>
      </c>
      <c r="JY166" s="417" t="s">
        <v>38</v>
      </c>
      <c r="JZ166" s="409" t="s">
        <v>38</v>
      </c>
      <c r="KA166" s="409" t="s">
        <v>38</v>
      </c>
      <c r="KB166" s="409" t="s">
        <v>38</v>
      </c>
      <c r="KC166" s="409" t="s">
        <v>38</v>
      </c>
      <c r="KD166" s="409" t="s">
        <v>38</v>
      </c>
      <c r="KE166" s="409" t="s">
        <v>38</v>
      </c>
      <c r="KF166" s="409" t="s">
        <v>38</v>
      </c>
      <c r="KG166" s="409" t="s">
        <v>38</v>
      </c>
      <c r="KH166" s="409" t="s">
        <v>38</v>
      </c>
      <c r="KI166" s="409" t="s">
        <v>38</v>
      </c>
      <c r="KJ166" s="409" t="s">
        <v>38</v>
      </c>
      <c r="KK166" s="409" t="s">
        <v>38</v>
      </c>
      <c r="KL166" s="409" t="s">
        <v>38</v>
      </c>
      <c r="KM166" s="409" t="s">
        <v>38</v>
      </c>
      <c r="KN166" s="409">
        <v>1</v>
      </c>
      <c r="KO166" s="409">
        <v>1</v>
      </c>
      <c r="KP166" s="409">
        <v>2</v>
      </c>
      <c r="KQ166" s="409">
        <v>2</v>
      </c>
      <c r="KR166" s="409">
        <v>1</v>
      </c>
      <c r="KS166" s="409" t="s">
        <v>38</v>
      </c>
      <c r="KT166" s="425" t="s">
        <v>38</v>
      </c>
    </row>
    <row r="167" spans="2:306" ht="18.75" customHeight="1">
      <c r="B167" s="351" t="s">
        <v>299</v>
      </c>
      <c r="C167" s="356">
        <v>10500</v>
      </c>
      <c r="D167" s="356"/>
      <c r="E167" s="362" t="s">
        <v>425</v>
      </c>
      <c r="F167" s="365" t="s">
        <v>136</v>
      </c>
      <c r="G167" s="369">
        <f t="shared" si="32"/>
        <v>2</v>
      </c>
      <c r="H167" s="369">
        <v>0</v>
      </c>
      <c r="I167" s="369">
        <v>0</v>
      </c>
      <c r="J167" s="369">
        <v>0</v>
      </c>
      <c r="K167" s="369">
        <v>0</v>
      </c>
      <c r="L167" s="369">
        <v>0</v>
      </c>
      <c r="M167" s="369"/>
      <c r="N167" s="369"/>
      <c r="O167" s="369"/>
      <c r="P167" s="369"/>
      <c r="Q167" s="369"/>
      <c r="R167" s="369"/>
      <c r="S167" s="369"/>
      <c r="T167" s="369"/>
      <c r="U167" s="369"/>
      <c r="V167" s="369"/>
      <c r="W167" s="369"/>
      <c r="X167" s="369"/>
      <c r="Y167" s="369"/>
      <c r="Z167" s="369"/>
      <c r="AA167" s="369"/>
      <c r="AB167" s="369"/>
      <c r="AC167" s="369">
        <v>1</v>
      </c>
      <c r="AD167" s="369">
        <v>1</v>
      </c>
      <c r="AE167" s="369"/>
      <c r="AF167" s="369"/>
      <c r="AG167" s="369">
        <v>0</v>
      </c>
      <c r="AJ167" s="351" t="s">
        <v>299</v>
      </c>
      <c r="AK167" s="356">
        <v>10500</v>
      </c>
      <c r="AL167" s="356"/>
      <c r="AM167" s="362" t="s">
        <v>425</v>
      </c>
      <c r="AN167" s="365" t="s">
        <v>136</v>
      </c>
      <c r="AO167" s="380">
        <f t="shared" si="33"/>
        <v>1</v>
      </c>
      <c r="AP167" s="384">
        <v>0</v>
      </c>
      <c r="AQ167" s="388">
        <v>0</v>
      </c>
      <c r="AR167" s="388">
        <v>0</v>
      </c>
      <c r="AS167" s="388">
        <v>0</v>
      </c>
      <c r="AT167" s="388">
        <v>0</v>
      </c>
      <c r="AU167" s="388">
        <v>0</v>
      </c>
      <c r="AV167" s="388">
        <v>0</v>
      </c>
      <c r="AW167" s="388">
        <v>0</v>
      </c>
      <c r="AX167" s="388">
        <v>0</v>
      </c>
      <c r="AY167" s="388">
        <v>0</v>
      </c>
      <c r="AZ167" s="388">
        <v>0</v>
      </c>
      <c r="BA167" s="388">
        <v>0</v>
      </c>
      <c r="BB167" s="388">
        <v>0</v>
      </c>
      <c r="BC167" s="388">
        <v>0</v>
      </c>
      <c r="BD167" s="388">
        <v>0</v>
      </c>
      <c r="BE167" s="388">
        <v>0</v>
      </c>
      <c r="BF167" s="388">
        <v>0</v>
      </c>
      <c r="BG167" s="388">
        <v>0</v>
      </c>
      <c r="BH167" s="388">
        <v>0</v>
      </c>
      <c r="BI167" s="388">
        <v>1</v>
      </c>
      <c r="BJ167" s="388">
        <v>0</v>
      </c>
      <c r="BK167" s="388">
        <v>0</v>
      </c>
      <c r="BL167" s="388">
        <v>0</v>
      </c>
      <c r="BM167" s="388">
        <v>0</v>
      </c>
      <c r="BN167" s="388">
        <v>0</v>
      </c>
      <c r="BO167" s="380">
        <v>0</v>
      </c>
      <c r="BQ167" s="351" t="s">
        <v>299</v>
      </c>
      <c r="BR167" s="356">
        <v>10500</v>
      </c>
      <c r="BS167" s="356"/>
      <c r="BT167" s="362" t="s">
        <v>425</v>
      </c>
      <c r="BU167" s="365" t="s">
        <v>136</v>
      </c>
      <c r="BV167" s="399">
        <v>2</v>
      </c>
      <c r="BW167" s="406" t="s">
        <v>38</v>
      </c>
      <c r="BX167" s="410" t="s">
        <v>38</v>
      </c>
      <c r="BY167" s="410" t="s">
        <v>38</v>
      </c>
      <c r="BZ167" s="410" t="s">
        <v>38</v>
      </c>
      <c r="CA167" s="414" t="s">
        <v>38</v>
      </c>
      <c r="CB167" s="406" t="s">
        <v>38</v>
      </c>
      <c r="CC167" s="410" t="s">
        <v>38</v>
      </c>
      <c r="CD167" s="410" t="s">
        <v>38</v>
      </c>
      <c r="CE167" s="410" t="s">
        <v>38</v>
      </c>
      <c r="CF167" s="410" t="s">
        <v>38</v>
      </c>
      <c r="CG167" s="410" t="s">
        <v>38</v>
      </c>
      <c r="CH167" s="410" t="s">
        <v>38</v>
      </c>
      <c r="CI167" s="410" t="s">
        <v>38</v>
      </c>
      <c r="CJ167" s="410" t="s">
        <v>38</v>
      </c>
      <c r="CK167" s="410" t="s">
        <v>38</v>
      </c>
      <c r="CL167" s="410" t="s">
        <v>38</v>
      </c>
      <c r="CM167" s="410" t="s">
        <v>38</v>
      </c>
      <c r="CN167" s="410" t="s">
        <v>38</v>
      </c>
      <c r="CO167" s="410" t="s">
        <v>38</v>
      </c>
      <c r="CP167" s="410">
        <v>1</v>
      </c>
      <c r="CQ167" s="410">
        <v>1</v>
      </c>
      <c r="CR167" s="410" t="s">
        <v>38</v>
      </c>
      <c r="CS167" s="410" t="s">
        <v>38</v>
      </c>
      <c r="CT167" s="410" t="s">
        <v>38</v>
      </c>
      <c r="CU167" s="410" t="s">
        <v>38</v>
      </c>
      <c r="CV167" s="410" t="s">
        <v>38</v>
      </c>
      <c r="CW167" s="426" t="s">
        <v>38</v>
      </c>
      <c r="CZ167" s="351" t="s">
        <v>299</v>
      </c>
      <c r="DA167" s="356">
        <v>10500</v>
      </c>
      <c r="DB167" s="356"/>
      <c r="DC167" s="362" t="s">
        <v>425</v>
      </c>
      <c r="DD167" s="365" t="s">
        <v>136</v>
      </c>
      <c r="DE167" s="399" t="s">
        <v>38</v>
      </c>
      <c r="DF167" s="406" t="s">
        <v>38</v>
      </c>
      <c r="DG167" s="410" t="s">
        <v>38</v>
      </c>
      <c r="DH167" s="410" t="s">
        <v>38</v>
      </c>
      <c r="DI167" s="410" t="s">
        <v>38</v>
      </c>
      <c r="DJ167" s="414" t="s">
        <v>38</v>
      </c>
      <c r="DK167" s="406" t="s">
        <v>38</v>
      </c>
      <c r="DL167" s="410" t="s">
        <v>38</v>
      </c>
      <c r="DM167" s="410" t="s">
        <v>38</v>
      </c>
      <c r="DN167" s="410" t="s">
        <v>38</v>
      </c>
      <c r="DO167" s="410" t="s">
        <v>38</v>
      </c>
      <c r="DP167" s="410" t="s">
        <v>38</v>
      </c>
      <c r="DQ167" s="410" t="s">
        <v>38</v>
      </c>
      <c r="DR167" s="410" t="s">
        <v>38</v>
      </c>
      <c r="DS167" s="410" t="s">
        <v>38</v>
      </c>
      <c r="DT167" s="410" t="s">
        <v>38</v>
      </c>
      <c r="DU167" s="410" t="s">
        <v>38</v>
      </c>
      <c r="DV167" s="410" t="s">
        <v>38</v>
      </c>
      <c r="DW167" s="410" t="s">
        <v>38</v>
      </c>
      <c r="DX167" s="410" t="s">
        <v>38</v>
      </c>
      <c r="DY167" s="410" t="s">
        <v>38</v>
      </c>
      <c r="DZ167" s="410" t="s">
        <v>38</v>
      </c>
      <c r="EA167" s="410" t="s">
        <v>38</v>
      </c>
      <c r="EB167" s="410" t="s">
        <v>38</v>
      </c>
      <c r="EC167" s="410" t="s">
        <v>38</v>
      </c>
      <c r="ED167" s="410" t="s">
        <v>38</v>
      </c>
      <c r="EE167" s="410" t="s">
        <v>38</v>
      </c>
      <c r="EF167" s="426" t="s">
        <v>38</v>
      </c>
      <c r="EH167" s="351" t="s">
        <v>299</v>
      </c>
      <c r="EI167" s="356">
        <v>10500</v>
      </c>
      <c r="EJ167" s="356"/>
      <c r="EK167" s="362" t="s">
        <v>425</v>
      </c>
      <c r="EL167" s="365" t="s">
        <v>136</v>
      </c>
      <c r="EM167" s="429">
        <v>1</v>
      </c>
      <c r="EN167" s="432" t="s">
        <v>38</v>
      </c>
      <c r="EO167" s="435" t="s">
        <v>38</v>
      </c>
      <c r="EP167" s="435" t="s">
        <v>38</v>
      </c>
      <c r="EQ167" s="435" t="s">
        <v>38</v>
      </c>
      <c r="ER167" s="426" t="s">
        <v>38</v>
      </c>
      <c r="ES167" s="432" t="s">
        <v>38</v>
      </c>
      <c r="ET167" s="435" t="s">
        <v>38</v>
      </c>
      <c r="EU167" s="435" t="s">
        <v>38</v>
      </c>
      <c r="EV167" s="435" t="s">
        <v>38</v>
      </c>
      <c r="EW167" s="435" t="s">
        <v>38</v>
      </c>
      <c r="EX167" s="435" t="s">
        <v>38</v>
      </c>
      <c r="EY167" s="435" t="s">
        <v>38</v>
      </c>
      <c r="EZ167" s="435" t="s">
        <v>38</v>
      </c>
      <c r="FA167" s="435" t="s">
        <v>38</v>
      </c>
      <c r="FB167" s="435" t="s">
        <v>38</v>
      </c>
      <c r="FC167" s="435" t="s">
        <v>38</v>
      </c>
      <c r="FD167" s="435" t="s">
        <v>38</v>
      </c>
      <c r="FE167" s="435" t="s">
        <v>38</v>
      </c>
      <c r="FF167" s="435" t="s">
        <v>38</v>
      </c>
      <c r="FG167" s="435" t="s">
        <v>38</v>
      </c>
      <c r="FH167" s="435" t="s">
        <v>38</v>
      </c>
      <c r="FI167" s="435" t="s">
        <v>38</v>
      </c>
      <c r="FJ167" s="435" t="s">
        <v>38</v>
      </c>
      <c r="FK167" s="435" t="s">
        <v>38</v>
      </c>
      <c r="FL167" s="435">
        <v>1</v>
      </c>
      <c r="FM167" s="435" t="s">
        <v>38</v>
      </c>
      <c r="FN167" s="426" t="s">
        <v>38</v>
      </c>
      <c r="FP167" s="351" t="s">
        <v>299</v>
      </c>
      <c r="FQ167" s="356">
        <v>10500</v>
      </c>
      <c r="FR167" s="356"/>
      <c r="FS167" s="362" t="s">
        <v>425</v>
      </c>
      <c r="FT167" s="365" t="s">
        <v>136</v>
      </c>
      <c r="FU167" s="399">
        <v>2</v>
      </c>
      <c r="FV167" s="406" t="s">
        <v>38</v>
      </c>
      <c r="FW167" s="410" t="s">
        <v>38</v>
      </c>
      <c r="FX167" s="410" t="s">
        <v>38</v>
      </c>
      <c r="FY167" s="410" t="s">
        <v>38</v>
      </c>
      <c r="FZ167" s="414" t="s">
        <v>38</v>
      </c>
      <c r="GA167" s="406" t="s">
        <v>38</v>
      </c>
      <c r="GB167" s="410" t="s">
        <v>38</v>
      </c>
      <c r="GC167" s="410" t="s">
        <v>38</v>
      </c>
      <c r="GD167" s="410" t="s">
        <v>38</v>
      </c>
      <c r="GE167" s="410" t="s">
        <v>38</v>
      </c>
      <c r="GF167" s="410" t="s">
        <v>38</v>
      </c>
      <c r="GG167" s="410" t="s">
        <v>38</v>
      </c>
      <c r="GH167" s="410" t="s">
        <v>38</v>
      </c>
      <c r="GI167" s="410" t="s">
        <v>38</v>
      </c>
      <c r="GJ167" s="410" t="s">
        <v>38</v>
      </c>
      <c r="GK167" s="410" t="s">
        <v>38</v>
      </c>
      <c r="GL167" s="410" t="s">
        <v>38</v>
      </c>
      <c r="GM167" s="410">
        <v>1</v>
      </c>
      <c r="GN167" s="410" t="s">
        <v>38</v>
      </c>
      <c r="GO167" s="410" t="s">
        <v>38</v>
      </c>
      <c r="GP167" s="410" t="s">
        <v>38</v>
      </c>
      <c r="GQ167" s="410" t="s">
        <v>38</v>
      </c>
      <c r="GR167" s="410">
        <v>1</v>
      </c>
      <c r="GS167" s="410" t="s">
        <v>38</v>
      </c>
      <c r="GT167" s="410" t="s">
        <v>38</v>
      </c>
      <c r="GU167" s="410" t="s">
        <v>38</v>
      </c>
      <c r="GV167" s="426" t="s">
        <v>38</v>
      </c>
      <c r="GX167" s="351" t="s">
        <v>299</v>
      </c>
      <c r="GY167" s="356">
        <v>10500</v>
      </c>
      <c r="GZ167" s="356"/>
      <c r="HA167" s="362" t="s">
        <v>425</v>
      </c>
      <c r="HB167" s="365" t="s">
        <v>136</v>
      </c>
      <c r="HC167" s="399">
        <v>1</v>
      </c>
      <c r="HD167" s="406" t="s">
        <v>38</v>
      </c>
      <c r="HE167" s="410" t="s">
        <v>38</v>
      </c>
      <c r="HF167" s="410" t="s">
        <v>38</v>
      </c>
      <c r="HG167" s="410" t="s">
        <v>38</v>
      </c>
      <c r="HH167" s="414" t="s">
        <v>38</v>
      </c>
      <c r="HI167" s="418" t="s">
        <v>38</v>
      </c>
      <c r="HJ167" s="410" t="s">
        <v>38</v>
      </c>
      <c r="HK167" s="410" t="s">
        <v>38</v>
      </c>
      <c r="HL167" s="410" t="s">
        <v>38</v>
      </c>
      <c r="HM167" s="410" t="s">
        <v>38</v>
      </c>
      <c r="HN167" s="410" t="s">
        <v>38</v>
      </c>
      <c r="HO167" s="410" t="s">
        <v>38</v>
      </c>
      <c r="HP167" s="410" t="s">
        <v>38</v>
      </c>
      <c r="HQ167" s="410" t="s">
        <v>38</v>
      </c>
      <c r="HR167" s="410" t="s">
        <v>38</v>
      </c>
      <c r="HS167" s="410" t="s">
        <v>38</v>
      </c>
      <c r="HT167" s="410" t="s">
        <v>38</v>
      </c>
      <c r="HU167" s="410" t="s">
        <v>38</v>
      </c>
      <c r="HV167" s="410" t="s">
        <v>38</v>
      </c>
      <c r="HW167" s="410" t="s">
        <v>38</v>
      </c>
      <c r="HX167" s="410" t="s">
        <v>38</v>
      </c>
      <c r="HY167" s="410">
        <v>1</v>
      </c>
      <c r="HZ167" s="410" t="s">
        <v>38</v>
      </c>
      <c r="IA167" s="410" t="s">
        <v>38</v>
      </c>
      <c r="IB167" s="410" t="s">
        <v>38</v>
      </c>
      <c r="IC167" s="410" t="s">
        <v>38</v>
      </c>
      <c r="ID167" s="426" t="s">
        <v>38</v>
      </c>
      <c r="IF167" s="351" t="s">
        <v>299</v>
      </c>
      <c r="IG167" s="356">
        <v>10500</v>
      </c>
      <c r="IH167" s="356"/>
      <c r="II167" s="362" t="s">
        <v>425</v>
      </c>
      <c r="IJ167" s="365" t="s">
        <v>136</v>
      </c>
      <c r="IK167" s="399">
        <v>3</v>
      </c>
      <c r="IL167" s="406" t="s">
        <v>38</v>
      </c>
      <c r="IM167" s="410" t="s">
        <v>38</v>
      </c>
      <c r="IN167" s="410" t="s">
        <v>38</v>
      </c>
      <c r="IO167" s="410" t="s">
        <v>38</v>
      </c>
      <c r="IP167" s="414" t="s">
        <v>38</v>
      </c>
      <c r="IQ167" s="418" t="s">
        <v>38</v>
      </c>
      <c r="IR167" s="410" t="s">
        <v>38</v>
      </c>
      <c r="IS167" s="410" t="s">
        <v>38</v>
      </c>
      <c r="IT167" s="410" t="s">
        <v>38</v>
      </c>
      <c r="IU167" s="410" t="s">
        <v>38</v>
      </c>
      <c r="IV167" s="410" t="s">
        <v>38</v>
      </c>
      <c r="IW167" s="410" t="s">
        <v>38</v>
      </c>
      <c r="IX167" s="410" t="s">
        <v>38</v>
      </c>
      <c r="IY167" s="410" t="s">
        <v>38</v>
      </c>
      <c r="IZ167" s="410" t="s">
        <v>38</v>
      </c>
      <c r="JA167" s="410" t="s">
        <v>38</v>
      </c>
      <c r="JB167" s="410" t="s">
        <v>38</v>
      </c>
      <c r="JC167" s="410" t="s">
        <v>38</v>
      </c>
      <c r="JD167" s="410" t="s">
        <v>38</v>
      </c>
      <c r="JE167" s="410" t="s">
        <v>38</v>
      </c>
      <c r="JF167" s="410" t="s">
        <v>38</v>
      </c>
      <c r="JG167" s="410" t="s">
        <v>38</v>
      </c>
      <c r="JH167" s="410" t="s">
        <v>38</v>
      </c>
      <c r="JI167" s="410">
        <v>2</v>
      </c>
      <c r="JJ167" s="410">
        <v>1</v>
      </c>
      <c r="JK167" s="410" t="s">
        <v>38</v>
      </c>
      <c r="JL167" s="426" t="s">
        <v>38</v>
      </c>
      <c r="JN167" s="351" t="s">
        <v>299</v>
      </c>
      <c r="JO167" s="356">
        <v>10500</v>
      </c>
      <c r="JP167" s="356"/>
      <c r="JQ167" s="362" t="s">
        <v>425</v>
      </c>
      <c r="JR167" s="365" t="s">
        <v>136</v>
      </c>
      <c r="JS167" s="399">
        <v>1</v>
      </c>
      <c r="JT167" s="406" t="s">
        <v>38</v>
      </c>
      <c r="JU167" s="410" t="s">
        <v>38</v>
      </c>
      <c r="JV167" s="410" t="s">
        <v>38</v>
      </c>
      <c r="JW167" s="410" t="s">
        <v>38</v>
      </c>
      <c r="JX167" s="414" t="s">
        <v>38</v>
      </c>
      <c r="JY167" s="418" t="s">
        <v>38</v>
      </c>
      <c r="JZ167" s="410" t="s">
        <v>38</v>
      </c>
      <c r="KA167" s="410" t="s">
        <v>38</v>
      </c>
      <c r="KB167" s="410" t="s">
        <v>38</v>
      </c>
      <c r="KC167" s="410" t="s">
        <v>38</v>
      </c>
      <c r="KD167" s="410" t="s">
        <v>38</v>
      </c>
      <c r="KE167" s="410" t="s">
        <v>38</v>
      </c>
      <c r="KF167" s="410" t="s">
        <v>38</v>
      </c>
      <c r="KG167" s="410" t="s">
        <v>38</v>
      </c>
      <c r="KH167" s="410" t="s">
        <v>38</v>
      </c>
      <c r="KI167" s="410" t="s">
        <v>38</v>
      </c>
      <c r="KJ167" s="410" t="s">
        <v>38</v>
      </c>
      <c r="KK167" s="410" t="s">
        <v>38</v>
      </c>
      <c r="KL167" s="410" t="s">
        <v>38</v>
      </c>
      <c r="KM167" s="410" t="s">
        <v>38</v>
      </c>
      <c r="KN167" s="410">
        <v>1</v>
      </c>
      <c r="KO167" s="410" t="s">
        <v>38</v>
      </c>
      <c r="KP167" s="410" t="s">
        <v>38</v>
      </c>
      <c r="KQ167" s="410" t="s">
        <v>38</v>
      </c>
      <c r="KR167" s="410" t="s">
        <v>38</v>
      </c>
      <c r="KS167" s="410" t="s">
        <v>38</v>
      </c>
      <c r="KT167" s="426" t="s">
        <v>38</v>
      </c>
    </row>
    <row r="168" spans="2:306" ht="18.75" customHeight="1">
      <c r="B168" s="351"/>
      <c r="C168" s="356"/>
      <c r="D168" s="356"/>
      <c r="E168" s="362"/>
      <c r="F168" s="366" t="s">
        <v>17</v>
      </c>
      <c r="G168" s="370">
        <f t="shared" si="32"/>
        <v>3</v>
      </c>
      <c r="H168" s="370">
        <v>0</v>
      </c>
      <c r="I168" s="370">
        <v>0</v>
      </c>
      <c r="J168" s="370">
        <v>0</v>
      </c>
      <c r="K168" s="370">
        <v>0</v>
      </c>
      <c r="L168" s="370">
        <v>0</v>
      </c>
      <c r="M168" s="370"/>
      <c r="N168" s="370"/>
      <c r="O168" s="370"/>
      <c r="P168" s="370"/>
      <c r="Q168" s="370"/>
      <c r="R168" s="370"/>
      <c r="S168" s="370"/>
      <c r="T168" s="370"/>
      <c r="U168" s="370"/>
      <c r="V168" s="370"/>
      <c r="W168" s="370"/>
      <c r="X168" s="370"/>
      <c r="Y168" s="370"/>
      <c r="Z168" s="370"/>
      <c r="AA168" s="370"/>
      <c r="AB168" s="370"/>
      <c r="AC168" s="370"/>
      <c r="AD168" s="370">
        <v>1</v>
      </c>
      <c r="AE168" s="370">
        <v>1</v>
      </c>
      <c r="AF168" s="370">
        <v>1</v>
      </c>
      <c r="AG168" s="370">
        <v>0</v>
      </c>
      <c r="AJ168" s="351"/>
      <c r="AK168" s="356"/>
      <c r="AL168" s="356"/>
      <c r="AM168" s="362"/>
      <c r="AN168" s="366" t="s">
        <v>17</v>
      </c>
      <c r="AO168" s="381">
        <f t="shared" si="33"/>
        <v>5</v>
      </c>
      <c r="AP168" s="385">
        <v>0</v>
      </c>
      <c r="AQ168" s="389">
        <v>0</v>
      </c>
      <c r="AR168" s="389">
        <v>0</v>
      </c>
      <c r="AS168" s="389">
        <v>0</v>
      </c>
      <c r="AT168" s="389">
        <v>0</v>
      </c>
      <c r="AU168" s="389">
        <v>0</v>
      </c>
      <c r="AV168" s="389">
        <v>0</v>
      </c>
      <c r="AW168" s="389">
        <v>0</v>
      </c>
      <c r="AX168" s="389">
        <v>0</v>
      </c>
      <c r="AY168" s="389">
        <v>0</v>
      </c>
      <c r="AZ168" s="389">
        <v>0</v>
      </c>
      <c r="BA168" s="389">
        <v>0</v>
      </c>
      <c r="BB168" s="389">
        <v>0</v>
      </c>
      <c r="BC168" s="389">
        <v>0</v>
      </c>
      <c r="BD168" s="389">
        <v>0</v>
      </c>
      <c r="BE168" s="389">
        <v>0</v>
      </c>
      <c r="BF168" s="389">
        <v>0</v>
      </c>
      <c r="BG168" s="389">
        <v>0</v>
      </c>
      <c r="BH168" s="389">
        <v>0</v>
      </c>
      <c r="BI168" s="389">
        <v>0</v>
      </c>
      <c r="BJ168" s="389">
        <v>0</v>
      </c>
      <c r="BK168" s="389">
        <v>0</v>
      </c>
      <c r="BL168" s="389">
        <v>1</v>
      </c>
      <c r="BM168" s="389">
        <v>1</v>
      </c>
      <c r="BN168" s="389">
        <v>3</v>
      </c>
      <c r="BO168" s="381">
        <v>0</v>
      </c>
      <c r="BQ168" s="351"/>
      <c r="BR168" s="356"/>
      <c r="BS168" s="356"/>
      <c r="BT168" s="362"/>
      <c r="BU168" s="366" t="s">
        <v>17</v>
      </c>
      <c r="BV168" s="400">
        <v>4</v>
      </c>
      <c r="BW168" s="405" t="s">
        <v>38</v>
      </c>
      <c r="BX168" s="409" t="s">
        <v>38</v>
      </c>
      <c r="BY168" s="409" t="s">
        <v>38</v>
      </c>
      <c r="BZ168" s="409" t="s">
        <v>38</v>
      </c>
      <c r="CA168" s="413" t="s">
        <v>38</v>
      </c>
      <c r="CB168" s="405" t="s">
        <v>38</v>
      </c>
      <c r="CC168" s="409" t="s">
        <v>38</v>
      </c>
      <c r="CD168" s="409" t="s">
        <v>38</v>
      </c>
      <c r="CE168" s="409" t="s">
        <v>38</v>
      </c>
      <c r="CF168" s="409" t="s">
        <v>38</v>
      </c>
      <c r="CG168" s="409" t="s">
        <v>38</v>
      </c>
      <c r="CH168" s="409" t="s">
        <v>38</v>
      </c>
      <c r="CI168" s="409" t="s">
        <v>38</v>
      </c>
      <c r="CJ168" s="409" t="s">
        <v>38</v>
      </c>
      <c r="CK168" s="409" t="s">
        <v>38</v>
      </c>
      <c r="CL168" s="409" t="s">
        <v>38</v>
      </c>
      <c r="CM168" s="409" t="s">
        <v>38</v>
      </c>
      <c r="CN168" s="409" t="s">
        <v>38</v>
      </c>
      <c r="CO168" s="409" t="s">
        <v>38</v>
      </c>
      <c r="CP168" s="409">
        <v>1</v>
      </c>
      <c r="CQ168" s="409" t="s">
        <v>38</v>
      </c>
      <c r="CR168" s="409">
        <v>1</v>
      </c>
      <c r="CS168" s="409">
        <v>1</v>
      </c>
      <c r="CT168" s="409" t="s">
        <v>38</v>
      </c>
      <c r="CU168" s="409">
        <v>1</v>
      </c>
      <c r="CV168" s="409" t="s">
        <v>38</v>
      </c>
      <c r="CW168" s="425" t="s">
        <v>38</v>
      </c>
      <c r="CZ168" s="351"/>
      <c r="DA168" s="356"/>
      <c r="DB168" s="356"/>
      <c r="DC168" s="362"/>
      <c r="DD168" s="366" t="s">
        <v>17</v>
      </c>
      <c r="DE168" s="400">
        <v>3</v>
      </c>
      <c r="DF168" s="405" t="s">
        <v>38</v>
      </c>
      <c r="DG168" s="409" t="s">
        <v>38</v>
      </c>
      <c r="DH168" s="409" t="s">
        <v>38</v>
      </c>
      <c r="DI168" s="409" t="s">
        <v>38</v>
      </c>
      <c r="DJ168" s="413" t="s">
        <v>38</v>
      </c>
      <c r="DK168" s="405" t="s">
        <v>38</v>
      </c>
      <c r="DL168" s="409" t="s">
        <v>38</v>
      </c>
      <c r="DM168" s="409" t="s">
        <v>38</v>
      </c>
      <c r="DN168" s="409" t="s">
        <v>38</v>
      </c>
      <c r="DO168" s="409" t="s">
        <v>38</v>
      </c>
      <c r="DP168" s="409" t="s">
        <v>38</v>
      </c>
      <c r="DQ168" s="409" t="s">
        <v>38</v>
      </c>
      <c r="DR168" s="409" t="s">
        <v>38</v>
      </c>
      <c r="DS168" s="409" t="s">
        <v>38</v>
      </c>
      <c r="DT168" s="409" t="s">
        <v>38</v>
      </c>
      <c r="DU168" s="409" t="s">
        <v>38</v>
      </c>
      <c r="DV168" s="409" t="s">
        <v>38</v>
      </c>
      <c r="DW168" s="409" t="s">
        <v>38</v>
      </c>
      <c r="DX168" s="409">
        <v>1</v>
      </c>
      <c r="DY168" s="409" t="s">
        <v>38</v>
      </c>
      <c r="DZ168" s="409" t="s">
        <v>38</v>
      </c>
      <c r="EA168" s="409" t="s">
        <v>38</v>
      </c>
      <c r="EB168" s="409">
        <v>2</v>
      </c>
      <c r="EC168" s="409" t="s">
        <v>38</v>
      </c>
      <c r="ED168" s="409" t="s">
        <v>38</v>
      </c>
      <c r="EE168" s="409" t="s">
        <v>38</v>
      </c>
      <c r="EF168" s="425" t="s">
        <v>38</v>
      </c>
      <c r="EH168" s="351"/>
      <c r="EI168" s="356"/>
      <c r="EJ168" s="356"/>
      <c r="EK168" s="362"/>
      <c r="EL168" s="366" t="s">
        <v>17</v>
      </c>
      <c r="EM168" s="428">
        <v>1</v>
      </c>
      <c r="EN168" s="431" t="s">
        <v>38</v>
      </c>
      <c r="EO168" s="434" t="s">
        <v>38</v>
      </c>
      <c r="EP168" s="434" t="s">
        <v>38</v>
      </c>
      <c r="EQ168" s="434" t="s">
        <v>38</v>
      </c>
      <c r="ER168" s="425" t="s">
        <v>38</v>
      </c>
      <c r="ES168" s="431" t="s">
        <v>38</v>
      </c>
      <c r="ET168" s="434" t="s">
        <v>38</v>
      </c>
      <c r="EU168" s="434" t="s">
        <v>38</v>
      </c>
      <c r="EV168" s="434" t="s">
        <v>38</v>
      </c>
      <c r="EW168" s="434" t="s">
        <v>38</v>
      </c>
      <c r="EX168" s="434" t="s">
        <v>38</v>
      </c>
      <c r="EY168" s="434" t="s">
        <v>38</v>
      </c>
      <c r="EZ168" s="434" t="s">
        <v>38</v>
      </c>
      <c r="FA168" s="434" t="s">
        <v>38</v>
      </c>
      <c r="FB168" s="434" t="s">
        <v>38</v>
      </c>
      <c r="FC168" s="434" t="s">
        <v>38</v>
      </c>
      <c r="FD168" s="434" t="s">
        <v>38</v>
      </c>
      <c r="FE168" s="434" t="s">
        <v>38</v>
      </c>
      <c r="FF168" s="434" t="s">
        <v>38</v>
      </c>
      <c r="FG168" s="434">
        <v>1</v>
      </c>
      <c r="FH168" s="434" t="s">
        <v>38</v>
      </c>
      <c r="FI168" s="434" t="s">
        <v>38</v>
      </c>
      <c r="FJ168" s="434" t="s">
        <v>38</v>
      </c>
      <c r="FK168" s="434" t="s">
        <v>38</v>
      </c>
      <c r="FL168" s="434" t="s">
        <v>38</v>
      </c>
      <c r="FM168" s="434" t="s">
        <v>38</v>
      </c>
      <c r="FN168" s="425" t="s">
        <v>38</v>
      </c>
      <c r="FP168" s="351"/>
      <c r="FQ168" s="356"/>
      <c r="FR168" s="356"/>
      <c r="FS168" s="362"/>
      <c r="FT168" s="366" t="s">
        <v>17</v>
      </c>
      <c r="FU168" s="400">
        <v>1</v>
      </c>
      <c r="FV168" s="405" t="s">
        <v>38</v>
      </c>
      <c r="FW168" s="409" t="s">
        <v>38</v>
      </c>
      <c r="FX168" s="409" t="s">
        <v>38</v>
      </c>
      <c r="FY168" s="409" t="s">
        <v>38</v>
      </c>
      <c r="FZ168" s="413" t="s">
        <v>38</v>
      </c>
      <c r="GA168" s="405" t="s">
        <v>38</v>
      </c>
      <c r="GB168" s="409" t="s">
        <v>38</v>
      </c>
      <c r="GC168" s="409" t="s">
        <v>38</v>
      </c>
      <c r="GD168" s="409" t="s">
        <v>38</v>
      </c>
      <c r="GE168" s="409" t="s">
        <v>38</v>
      </c>
      <c r="GF168" s="409" t="s">
        <v>38</v>
      </c>
      <c r="GG168" s="409" t="s">
        <v>38</v>
      </c>
      <c r="GH168" s="409" t="s">
        <v>38</v>
      </c>
      <c r="GI168" s="409" t="s">
        <v>38</v>
      </c>
      <c r="GJ168" s="409" t="s">
        <v>38</v>
      </c>
      <c r="GK168" s="409" t="s">
        <v>38</v>
      </c>
      <c r="GL168" s="409" t="s">
        <v>38</v>
      </c>
      <c r="GM168" s="409" t="s">
        <v>38</v>
      </c>
      <c r="GN168" s="409" t="s">
        <v>38</v>
      </c>
      <c r="GO168" s="409" t="s">
        <v>38</v>
      </c>
      <c r="GP168" s="409" t="s">
        <v>38</v>
      </c>
      <c r="GQ168" s="409" t="s">
        <v>38</v>
      </c>
      <c r="GR168" s="409" t="s">
        <v>38</v>
      </c>
      <c r="GS168" s="409">
        <v>1</v>
      </c>
      <c r="GT168" s="409" t="s">
        <v>38</v>
      </c>
      <c r="GU168" s="409" t="s">
        <v>38</v>
      </c>
      <c r="GV168" s="425" t="s">
        <v>38</v>
      </c>
      <c r="GX168" s="351"/>
      <c r="GY168" s="356"/>
      <c r="GZ168" s="356"/>
      <c r="HA168" s="362"/>
      <c r="HB168" s="366" t="s">
        <v>17</v>
      </c>
      <c r="HC168" s="400">
        <v>3</v>
      </c>
      <c r="HD168" s="405" t="s">
        <v>38</v>
      </c>
      <c r="HE168" s="409" t="s">
        <v>38</v>
      </c>
      <c r="HF168" s="409" t="s">
        <v>38</v>
      </c>
      <c r="HG168" s="409" t="s">
        <v>38</v>
      </c>
      <c r="HH168" s="413" t="s">
        <v>38</v>
      </c>
      <c r="HI168" s="417" t="s">
        <v>38</v>
      </c>
      <c r="HJ168" s="409" t="s">
        <v>38</v>
      </c>
      <c r="HK168" s="409" t="s">
        <v>38</v>
      </c>
      <c r="HL168" s="409" t="s">
        <v>38</v>
      </c>
      <c r="HM168" s="409" t="s">
        <v>38</v>
      </c>
      <c r="HN168" s="409" t="s">
        <v>38</v>
      </c>
      <c r="HO168" s="409" t="s">
        <v>38</v>
      </c>
      <c r="HP168" s="409" t="s">
        <v>38</v>
      </c>
      <c r="HQ168" s="409" t="s">
        <v>38</v>
      </c>
      <c r="HR168" s="409" t="s">
        <v>38</v>
      </c>
      <c r="HS168" s="409" t="s">
        <v>38</v>
      </c>
      <c r="HT168" s="409" t="s">
        <v>38</v>
      </c>
      <c r="HU168" s="409" t="s">
        <v>38</v>
      </c>
      <c r="HV168" s="409" t="s">
        <v>38</v>
      </c>
      <c r="HW168" s="409" t="s">
        <v>38</v>
      </c>
      <c r="HX168" s="409" t="s">
        <v>38</v>
      </c>
      <c r="HY168" s="409" t="s">
        <v>38</v>
      </c>
      <c r="HZ168" s="409">
        <v>2</v>
      </c>
      <c r="IA168" s="409">
        <v>1</v>
      </c>
      <c r="IB168" s="409" t="s">
        <v>38</v>
      </c>
      <c r="IC168" s="409" t="s">
        <v>38</v>
      </c>
      <c r="ID168" s="425" t="s">
        <v>38</v>
      </c>
      <c r="IF168" s="351"/>
      <c r="IG168" s="356"/>
      <c r="IH168" s="356"/>
      <c r="II168" s="362"/>
      <c r="IJ168" s="366" t="s">
        <v>17</v>
      </c>
      <c r="IK168" s="400">
        <v>5</v>
      </c>
      <c r="IL168" s="405" t="s">
        <v>38</v>
      </c>
      <c r="IM168" s="409" t="s">
        <v>38</v>
      </c>
      <c r="IN168" s="409" t="s">
        <v>38</v>
      </c>
      <c r="IO168" s="409" t="s">
        <v>38</v>
      </c>
      <c r="IP168" s="413" t="s">
        <v>38</v>
      </c>
      <c r="IQ168" s="417" t="s">
        <v>38</v>
      </c>
      <c r="IR168" s="409" t="s">
        <v>38</v>
      </c>
      <c r="IS168" s="409" t="s">
        <v>38</v>
      </c>
      <c r="IT168" s="409" t="s">
        <v>38</v>
      </c>
      <c r="IU168" s="409" t="s">
        <v>38</v>
      </c>
      <c r="IV168" s="409" t="s">
        <v>38</v>
      </c>
      <c r="IW168" s="409" t="s">
        <v>38</v>
      </c>
      <c r="IX168" s="409" t="s">
        <v>38</v>
      </c>
      <c r="IY168" s="409" t="s">
        <v>38</v>
      </c>
      <c r="IZ168" s="409" t="s">
        <v>38</v>
      </c>
      <c r="JA168" s="409" t="s">
        <v>38</v>
      </c>
      <c r="JB168" s="409" t="s">
        <v>38</v>
      </c>
      <c r="JC168" s="409" t="s">
        <v>38</v>
      </c>
      <c r="JD168" s="409">
        <v>1</v>
      </c>
      <c r="JE168" s="409" t="s">
        <v>38</v>
      </c>
      <c r="JF168" s="409" t="s">
        <v>38</v>
      </c>
      <c r="JG168" s="409" t="s">
        <v>38</v>
      </c>
      <c r="JH168" s="409">
        <v>1</v>
      </c>
      <c r="JI168" s="409">
        <v>1</v>
      </c>
      <c r="JJ168" s="409">
        <v>2</v>
      </c>
      <c r="JK168" s="409" t="s">
        <v>38</v>
      </c>
      <c r="JL168" s="425" t="s">
        <v>38</v>
      </c>
      <c r="JN168" s="351"/>
      <c r="JO168" s="356"/>
      <c r="JP168" s="356"/>
      <c r="JQ168" s="362"/>
      <c r="JR168" s="366" t="s">
        <v>17</v>
      </c>
      <c r="JS168" s="400">
        <v>1</v>
      </c>
      <c r="JT168" s="405" t="s">
        <v>38</v>
      </c>
      <c r="JU168" s="409" t="s">
        <v>38</v>
      </c>
      <c r="JV168" s="409" t="s">
        <v>38</v>
      </c>
      <c r="JW168" s="409" t="s">
        <v>38</v>
      </c>
      <c r="JX168" s="413" t="s">
        <v>38</v>
      </c>
      <c r="JY168" s="417" t="s">
        <v>38</v>
      </c>
      <c r="JZ168" s="409" t="s">
        <v>38</v>
      </c>
      <c r="KA168" s="409" t="s">
        <v>38</v>
      </c>
      <c r="KB168" s="409" t="s">
        <v>38</v>
      </c>
      <c r="KC168" s="409" t="s">
        <v>38</v>
      </c>
      <c r="KD168" s="409" t="s">
        <v>38</v>
      </c>
      <c r="KE168" s="409" t="s">
        <v>38</v>
      </c>
      <c r="KF168" s="409" t="s">
        <v>38</v>
      </c>
      <c r="KG168" s="409" t="s">
        <v>38</v>
      </c>
      <c r="KH168" s="409" t="s">
        <v>38</v>
      </c>
      <c r="KI168" s="409" t="s">
        <v>38</v>
      </c>
      <c r="KJ168" s="409" t="s">
        <v>38</v>
      </c>
      <c r="KK168" s="409" t="s">
        <v>38</v>
      </c>
      <c r="KL168" s="409" t="s">
        <v>38</v>
      </c>
      <c r="KM168" s="409" t="s">
        <v>38</v>
      </c>
      <c r="KN168" s="409" t="s">
        <v>38</v>
      </c>
      <c r="KO168" s="409" t="s">
        <v>38</v>
      </c>
      <c r="KP168" s="409" t="s">
        <v>38</v>
      </c>
      <c r="KQ168" s="409">
        <v>1</v>
      </c>
      <c r="KR168" s="409" t="s">
        <v>38</v>
      </c>
      <c r="KS168" s="409" t="s">
        <v>38</v>
      </c>
      <c r="KT168" s="425" t="s">
        <v>38</v>
      </c>
    </row>
    <row r="169" spans="2:306" ht="18.75" customHeight="1">
      <c r="B169" s="351"/>
      <c r="C169" s="356">
        <v>10600</v>
      </c>
      <c r="D169" s="356"/>
      <c r="E169" s="362" t="s">
        <v>94</v>
      </c>
      <c r="F169" s="365" t="s">
        <v>136</v>
      </c>
      <c r="G169" s="369">
        <f t="shared" si="32"/>
        <v>112</v>
      </c>
      <c r="H169" s="369">
        <v>0</v>
      </c>
      <c r="I169" s="369">
        <v>0</v>
      </c>
      <c r="J169" s="369">
        <v>0</v>
      </c>
      <c r="K169" s="369">
        <v>0</v>
      </c>
      <c r="L169" s="369">
        <v>0</v>
      </c>
      <c r="M169" s="369">
        <v>0</v>
      </c>
      <c r="N169" s="369">
        <v>0</v>
      </c>
      <c r="O169" s="369">
        <v>0</v>
      </c>
      <c r="P169" s="369">
        <v>0</v>
      </c>
      <c r="Q169" s="369">
        <v>0</v>
      </c>
      <c r="R169" s="369">
        <v>0</v>
      </c>
      <c r="S169" s="369">
        <v>0</v>
      </c>
      <c r="T169" s="369">
        <v>0</v>
      </c>
      <c r="U169" s="369">
        <v>0</v>
      </c>
      <c r="V169" s="369">
        <v>0</v>
      </c>
      <c r="W169" s="369">
        <v>1</v>
      </c>
      <c r="X169" s="369">
        <v>1</v>
      </c>
      <c r="Y169" s="369">
        <v>4</v>
      </c>
      <c r="Z169" s="369">
        <v>6</v>
      </c>
      <c r="AA169" s="369">
        <v>9</v>
      </c>
      <c r="AB169" s="369">
        <v>19</v>
      </c>
      <c r="AC169" s="369">
        <v>18</v>
      </c>
      <c r="AD169" s="369">
        <v>29</v>
      </c>
      <c r="AE169" s="369">
        <v>14</v>
      </c>
      <c r="AF169" s="369">
        <v>11</v>
      </c>
      <c r="AG169" s="369">
        <v>0</v>
      </c>
      <c r="AJ169" s="351"/>
      <c r="AK169" s="356">
        <v>10600</v>
      </c>
      <c r="AL169" s="356"/>
      <c r="AM169" s="362" t="s">
        <v>94</v>
      </c>
      <c r="AN169" s="365" t="s">
        <v>136</v>
      </c>
      <c r="AO169" s="380">
        <f t="shared" si="33"/>
        <v>103</v>
      </c>
      <c r="AP169" s="384">
        <v>0</v>
      </c>
      <c r="AQ169" s="388">
        <v>0</v>
      </c>
      <c r="AR169" s="388">
        <v>0</v>
      </c>
      <c r="AS169" s="388">
        <v>0</v>
      </c>
      <c r="AT169" s="388">
        <v>0</v>
      </c>
      <c r="AU169" s="388">
        <v>0</v>
      </c>
      <c r="AV169" s="388">
        <v>0</v>
      </c>
      <c r="AW169" s="388">
        <v>0</v>
      </c>
      <c r="AX169" s="388">
        <v>0</v>
      </c>
      <c r="AY169" s="388">
        <v>0</v>
      </c>
      <c r="AZ169" s="388">
        <v>0</v>
      </c>
      <c r="BA169" s="388">
        <v>0</v>
      </c>
      <c r="BB169" s="388">
        <v>0</v>
      </c>
      <c r="BC169" s="388">
        <v>0</v>
      </c>
      <c r="BD169" s="388">
        <v>0</v>
      </c>
      <c r="BE169" s="388">
        <v>1</v>
      </c>
      <c r="BF169" s="388">
        <v>1</v>
      </c>
      <c r="BG169" s="388">
        <v>4</v>
      </c>
      <c r="BH169" s="388">
        <v>4</v>
      </c>
      <c r="BI169" s="388">
        <v>5</v>
      </c>
      <c r="BJ169" s="388">
        <v>13</v>
      </c>
      <c r="BK169" s="388">
        <v>19</v>
      </c>
      <c r="BL169" s="388">
        <v>29</v>
      </c>
      <c r="BM169" s="388">
        <v>20</v>
      </c>
      <c r="BN169" s="388">
        <v>7</v>
      </c>
      <c r="BO169" s="380">
        <v>0</v>
      </c>
      <c r="BQ169" s="351"/>
      <c r="BR169" s="356">
        <v>10600</v>
      </c>
      <c r="BS169" s="356"/>
      <c r="BT169" s="362" t="s">
        <v>94</v>
      </c>
      <c r="BU169" s="365" t="s">
        <v>136</v>
      </c>
      <c r="BV169" s="399">
        <v>102</v>
      </c>
      <c r="BW169" s="406" t="s">
        <v>38</v>
      </c>
      <c r="BX169" s="410" t="s">
        <v>38</v>
      </c>
      <c r="BY169" s="410" t="s">
        <v>38</v>
      </c>
      <c r="BZ169" s="410" t="s">
        <v>38</v>
      </c>
      <c r="CA169" s="414" t="s">
        <v>38</v>
      </c>
      <c r="CB169" s="406" t="s">
        <v>38</v>
      </c>
      <c r="CC169" s="410" t="s">
        <v>38</v>
      </c>
      <c r="CD169" s="410" t="s">
        <v>38</v>
      </c>
      <c r="CE169" s="410" t="s">
        <v>38</v>
      </c>
      <c r="CF169" s="410" t="s">
        <v>38</v>
      </c>
      <c r="CG169" s="410" t="s">
        <v>38</v>
      </c>
      <c r="CH169" s="410" t="s">
        <v>38</v>
      </c>
      <c r="CI169" s="410" t="s">
        <v>38</v>
      </c>
      <c r="CJ169" s="410" t="s">
        <v>38</v>
      </c>
      <c r="CK169" s="410" t="s">
        <v>38</v>
      </c>
      <c r="CL169" s="410" t="s">
        <v>38</v>
      </c>
      <c r="CM169" s="410" t="s">
        <v>38</v>
      </c>
      <c r="CN169" s="410">
        <v>3</v>
      </c>
      <c r="CO169" s="410">
        <v>6</v>
      </c>
      <c r="CP169" s="410">
        <v>6</v>
      </c>
      <c r="CQ169" s="410">
        <v>19</v>
      </c>
      <c r="CR169" s="410">
        <v>30</v>
      </c>
      <c r="CS169" s="410">
        <v>17</v>
      </c>
      <c r="CT169" s="410">
        <v>17</v>
      </c>
      <c r="CU169" s="410">
        <v>4</v>
      </c>
      <c r="CV169" s="410" t="s">
        <v>38</v>
      </c>
      <c r="CW169" s="426" t="s">
        <v>38</v>
      </c>
      <c r="CZ169" s="351"/>
      <c r="DA169" s="356">
        <v>10600</v>
      </c>
      <c r="DB169" s="356"/>
      <c r="DC169" s="362" t="s">
        <v>94</v>
      </c>
      <c r="DD169" s="365" t="s">
        <v>136</v>
      </c>
      <c r="DE169" s="399">
        <v>108</v>
      </c>
      <c r="DF169" s="406" t="s">
        <v>38</v>
      </c>
      <c r="DG169" s="410" t="s">
        <v>38</v>
      </c>
      <c r="DH169" s="410" t="s">
        <v>38</v>
      </c>
      <c r="DI169" s="410" t="s">
        <v>38</v>
      </c>
      <c r="DJ169" s="414" t="s">
        <v>38</v>
      </c>
      <c r="DK169" s="406" t="s">
        <v>38</v>
      </c>
      <c r="DL169" s="410" t="s">
        <v>38</v>
      </c>
      <c r="DM169" s="410" t="s">
        <v>38</v>
      </c>
      <c r="DN169" s="410" t="s">
        <v>38</v>
      </c>
      <c r="DO169" s="410" t="s">
        <v>38</v>
      </c>
      <c r="DP169" s="410" t="s">
        <v>38</v>
      </c>
      <c r="DQ169" s="410" t="s">
        <v>38</v>
      </c>
      <c r="DR169" s="410" t="s">
        <v>38</v>
      </c>
      <c r="DS169" s="410" t="s">
        <v>38</v>
      </c>
      <c r="DT169" s="410" t="s">
        <v>38</v>
      </c>
      <c r="DU169" s="410">
        <v>1</v>
      </c>
      <c r="DV169" s="410" t="s">
        <v>38</v>
      </c>
      <c r="DW169" s="410">
        <v>1</v>
      </c>
      <c r="DX169" s="410">
        <v>5</v>
      </c>
      <c r="DY169" s="410">
        <v>8</v>
      </c>
      <c r="DZ169" s="410">
        <v>17</v>
      </c>
      <c r="EA169" s="410">
        <v>27</v>
      </c>
      <c r="EB169" s="410">
        <v>25</v>
      </c>
      <c r="EC169" s="410">
        <v>16</v>
      </c>
      <c r="ED169" s="410">
        <v>6</v>
      </c>
      <c r="EE169" s="410">
        <v>2</v>
      </c>
      <c r="EF169" s="426" t="s">
        <v>38</v>
      </c>
      <c r="EH169" s="351"/>
      <c r="EI169" s="356">
        <v>10600</v>
      </c>
      <c r="EJ169" s="356"/>
      <c r="EK169" s="362" t="s">
        <v>94</v>
      </c>
      <c r="EL169" s="365" t="s">
        <v>136</v>
      </c>
      <c r="EM169" s="429">
        <v>101</v>
      </c>
      <c r="EN169" s="432" t="s">
        <v>38</v>
      </c>
      <c r="EO169" s="435" t="s">
        <v>38</v>
      </c>
      <c r="EP169" s="435" t="s">
        <v>38</v>
      </c>
      <c r="EQ169" s="435" t="s">
        <v>38</v>
      </c>
      <c r="ER169" s="426" t="s">
        <v>38</v>
      </c>
      <c r="ES169" s="432" t="s">
        <v>38</v>
      </c>
      <c r="ET169" s="435" t="s">
        <v>38</v>
      </c>
      <c r="EU169" s="435" t="s">
        <v>38</v>
      </c>
      <c r="EV169" s="435" t="s">
        <v>38</v>
      </c>
      <c r="EW169" s="435" t="s">
        <v>38</v>
      </c>
      <c r="EX169" s="435" t="s">
        <v>38</v>
      </c>
      <c r="EY169" s="435" t="s">
        <v>38</v>
      </c>
      <c r="EZ169" s="435" t="s">
        <v>38</v>
      </c>
      <c r="FA169" s="435" t="s">
        <v>38</v>
      </c>
      <c r="FB169" s="435">
        <v>2</v>
      </c>
      <c r="FC169" s="435" t="s">
        <v>38</v>
      </c>
      <c r="FD169" s="435">
        <v>1</v>
      </c>
      <c r="FE169" s="435">
        <v>2</v>
      </c>
      <c r="FF169" s="435">
        <v>6</v>
      </c>
      <c r="FG169" s="435">
        <v>7</v>
      </c>
      <c r="FH169" s="435">
        <v>13</v>
      </c>
      <c r="FI169" s="435">
        <v>20</v>
      </c>
      <c r="FJ169" s="435">
        <v>20</v>
      </c>
      <c r="FK169" s="435">
        <v>24</v>
      </c>
      <c r="FL169" s="435">
        <v>5</v>
      </c>
      <c r="FM169" s="435">
        <v>1</v>
      </c>
      <c r="FN169" s="426" t="s">
        <v>38</v>
      </c>
      <c r="FP169" s="351"/>
      <c r="FQ169" s="356">
        <v>10600</v>
      </c>
      <c r="FR169" s="356"/>
      <c r="FS169" s="362" t="s">
        <v>94</v>
      </c>
      <c r="FT169" s="365" t="s">
        <v>136</v>
      </c>
      <c r="FU169" s="399">
        <v>108</v>
      </c>
      <c r="FV169" s="406" t="s">
        <v>38</v>
      </c>
      <c r="FW169" s="410" t="s">
        <v>38</v>
      </c>
      <c r="FX169" s="410" t="s">
        <v>38</v>
      </c>
      <c r="FY169" s="410" t="s">
        <v>38</v>
      </c>
      <c r="FZ169" s="414" t="s">
        <v>38</v>
      </c>
      <c r="GA169" s="406" t="s">
        <v>38</v>
      </c>
      <c r="GB169" s="410" t="s">
        <v>38</v>
      </c>
      <c r="GC169" s="410" t="s">
        <v>38</v>
      </c>
      <c r="GD169" s="410" t="s">
        <v>38</v>
      </c>
      <c r="GE169" s="410" t="s">
        <v>38</v>
      </c>
      <c r="GF169" s="410" t="s">
        <v>38</v>
      </c>
      <c r="GG169" s="410" t="s">
        <v>38</v>
      </c>
      <c r="GH169" s="410" t="s">
        <v>38</v>
      </c>
      <c r="GI169" s="410" t="s">
        <v>38</v>
      </c>
      <c r="GJ169" s="410" t="s">
        <v>38</v>
      </c>
      <c r="GK169" s="410" t="s">
        <v>38</v>
      </c>
      <c r="GL169" s="410">
        <v>1</v>
      </c>
      <c r="GM169" s="410">
        <v>1</v>
      </c>
      <c r="GN169" s="410">
        <v>5</v>
      </c>
      <c r="GO169" s="410">
        <v>15</v>
      </c>
      <c r="GP169" s="410">
        <v>14</v>
      </c>
      <c r="GQ169" s="410">
        <v>24</v>
      </c>
      <c r="GR169" s="410">
        <v>24</v>
      </c>
      <c r="GS169" s="410">
        <v>16</v>
      </c>
      <c r="GT169" s="410">
        <v>7</v>
      </c>
      <c r="GU169" s="410">
        <v>1</v>
      </c>
      <c r="GV169" s="426" t="s">
        <v>38</v>
      </c>
      <c r="GX169" s="351"/>
      <c r="GY169" s="356">
        <v>10600</v>
      </c>
      <c r="GZ169" s="356"/>
      <c r="HA169" s="362" t="s">
        <v>94</v>
      </c>
      <c r="HB169" s="365" t="s">
        <v>136</v>
      </c>
      <c r="HC169" s="399">
        <v>97</v>
      </c>
      <c r="HD169" s="406" t="s">
        <v>38</v>
      </c>
      <c r="HE169" s="410" t="s">
        <v>38</v>
      </c>
      <c r="HF169" s="410" t="s">
        <v>38</v>
      </c>
      <c r="HG169" s="410" t="s">
        <v>38</v>
      </c>
      <c r="HH169" s="414" t="s">
        <v>38</v>
      </c>
      <c r="HI169" s="418" t="s">
        <v>38</v>
      </c>
      <c r="HJ169" s="410" t="s">
        <v>38</v>
      </c>
      <c r="HK169" s="410" t="s">
        <v>38</v>
      </c>
      <c r="HL169" s="410" t="s">
        <v>38</v>
      </c>
      <c r="HM169" s="410" t="s">
        <v>38</v>
      </c>
      <c r="HN169" s="410" t="s">
        <v>38</v>
      </c>
      <c r="HO169" s="410" t="s">
        <v>38</v>
      </c>
      <c r="HP169" s="410" t="s">
        <v>38</v>
      </c>
      <c r="HQ169" s="410" t="s">
        <v>38</v>
      </c>
      <c r="HR169" s="410">
        <v>1</v>
      </c>
      <c r="HS169" s="410" t="s">
        <v>38</v>
      </c>
      <c r="HT169" s="410">
        <v>1</v>
      </c>
      <c r="HU169" s="410">
        <v>1</v>
      </c>
      <c r="HV169" s="410">
        <v>4</v>
      </c>
      <c r="HW169" s="410">
        <v>7</v>
      </c>
      <c r="HX169" s="410">
        <v>13</v>
      </c>
      <c r="HY169" s="410">
        <v>23</v>
      </c>
      <c r="HZ169" s="410">
        <v>30</v>
      </c>
      <c r="IA169" s="410">
        <v>13</v>
      </c>
      <c r="IB169" s="410">
        <v>4</v>
      </c>
      <c r="IC169" s="410" t="s">
        <v>38</v>
      </c>
      <c r="ID169" s="426" t="s">
        <v>38</v>
      </c>
      <c r="IF169" s="351"/>
      <c r="IG169" s="356">
        <v>10600</v>
      </c>
      <c r="IH169" s="356"/>
      <c r="II169" s="362" t="s">
        <v>94</v>
      </c>
      <c r="IJ169" s="365" t="s">
        <v>136</v>
      </c>
      <c r="IK169" s="399">
        <v>111</v>
      </c>
      <c r="IL169" s="406" t="s">
        <v>38</v>
      </c>
      <c r="IM169" s="410" t="s">
        <v>38</v>
      </c>
      <c r="IN169" s="410" t="s">
        <v>38</v>
      </c>
      <c r="IO169" s="410" t="s">
        <v>38</v>
      </c>
      <c r="IP169" s="414" t="s">
        <v>38</v>
      </c>
      <c r="IQ169" s="418" t="s">
        <v>38</v>
      </c>
      <c r="IR169" s="410" t="s">
        <v>38</v>
      </c>
      <c r="IS169" s="410" t="s">
        <v>38</v>
      </c>
      <c r="IT169" s="410" t="s">
        <v>38</v>
      </c>
      <c r="IU169" s="410" t="s">
        <v>38</v>
      </c>
      <c r="IV169" s="410" t="s">
        <v>38</v>
      </c>
      <c r="IW169" s="410" t="s">
        <v>38</v>
      </c>
      <c r="IX169" s="410" t="s">
        <v>38</v>
      </c>
      <c r="IY169" s="410" t="s">
        <v>38</v>
      </c>
      <c r="IZ169" s="410">
        <v>1</v>
      </c>
      <c r="JA169" s="410" t="s">
        <v>38</v>
      </c>
      <c r="JB169" s="410" t="s">
        <v>38</v>
      </c>
      <c r="JC169" s="410">
        <v>6</v>
      </c>
      <c r="JD169" s="410">
        <v>4</v>
      </c>
      <c r="JE169" s="410">
        <v>12</v>
      </c>
      <c r="JF169" s="410">
        <v>18</v>
      </c>
      <c r="JG169" s="410">
        <v>21</v>
      </c>
      <c r="JH169" s="410">
        <v>29</v>
      </c>
      <c r="JI169" s="410">
        <v>17</v>
      </c>
      <c r="JJ169" s="410">
        <v>3</v>
      </c>
      <c r="JK169" s="410" t="s">
        <v>38</v>
      </c>
      <c r="JL169" s="426" t="s">
        <v>38</v>
      </c>
      <c r="JN169" s="351"/>
      <c r="JO169" s="356">
        <v>10600</v>
      </c>
      <c r="JP169" s="356"/>
      <c r="JQ169" s="362" t="s">
        <v>94</v>
      </c>
      <c r="JR169" s="365" t="s">
        <v>136</v>
      </c>
      <c r="JS169" s="399">
        <v>100</v>
      </c>
      <c r="JT169" s="406" t="s">
        <v>38</v>
      </c>
      <c r="JU169" s="410" t="s">
        <v>38</v>
      </c>
      <c r="JV169" s="410" t="s">
        <v>38</v>
      </c>
      <c r="JW169" s="410" t="s">
        <v>38</v>
      </c>
      <c r="JX169" s="414" t="s">
        <v>38</v>
      </c>
      <c r="JY169" s="418" t="s">
        <v>38</v>
      </c>
      <c r="JZ169" s="410" t="s">
        <v>38</v>
      </c>
      <c r="KA169" s="410" t="s">
        <v>38</v>
      </c>
      <c r="KB169" s="410" t="s">
        <v>38</v>
      </c>
      <c r="KC169" s="410" t="s">
        <v>38</v>
      </c>
      <c r="KD169" s="410" t="s">
        <v>38</v>
      </c>
      <c r="KE169" s="410" t="s">
        <v>38</v>
      </c>
      <c r="KF169" s="410">
        <v>1</v>
      </c>
      <c r="KG169" s="410" t="s">
        <v>38</v>
      </c>
      <c r="KH169" s="410" t="s">
        <v>38</v>
      </c>
      <c r="KI169" s="410">
        <v>1</v>
      </c>
      <c r="KJ169" s="410" t="s">
        <v>38</v>
      </c>
      <c r="KK169" s="410">
        <v>1</v>
      </c>
      <c r="KL169" s="410">
        <v>7</v>
      </c>
      <c r="KM169" s="410">
        <v>9</v>
      </c>
      <c r="KN169" s="410">
        <v>18</v>
      </c>
      <c r="KO169" s="410">
        <v>22</v>
      </c>
      <c r="KP169" s="410">
        <v>22</v>
      </c>
      <c r="KQ169" s="410">
        <v>15</v>
      </c>
      <c r="KR169" s="410">
        <v>2</v>
      </c>
      <c r="KS169" s="410">
        <v>2</v>
      </c>
      <c r="KT169" s="426" t="s">
        <v>38</v>
      </c>
    </row>
    <row r="170" spans="2:306" ht="18.75" customHeight="1">
      <c r="B170" s="352"/>
      <c r="C170" s="356"/>
      <c r="D170" s="356"/>
      <c r="E170" s="362"/>
      <c r="F170" s="366" t="s">
        <v>17</v>
      </c>
      <c r="G170" s="370">
        <f t="shared" si="32"/>
        <v>97</v>
      </c>
      <c r="H170" s="370">
        <v>0</v>
      </c>
      <c r="I170" s="370">
        <v>0</v>
      </c>
      <c r="J170" s="370">
        <v>0</v>
      </c>
      <c r="K170" s="370">
        <v>0</v>
      </c>
      <c r="L170" s="370">
        <v>0</v>
      </c>
      <c r="M170" s="370">
        <v>0</v>
      </c>
      <c r="N170" s="370">
        <v>0</v>
      </c>
      <c r="O170" s="370">
        <v>0</v>
      </c>
      <c r="P170" s="370">
        <v>0</v>
      </c>
      <c r="Q170" s="370">
        <v>0</v>
      </c>
      <c r="R170" s="370">
        <v>0</v>
      </c>
      <c r="S170" s="370">
        <v>0</v>
      </c>
      <c r="T170" s="370">
        <v>0</v>
      </c>
      <c r="U170" s="370">
        <v>0</v>
      </c>
      <c r="V170" s="370">
        <v>0</v>
      </c>
      <c r="W170" s="370">
        <v>0</v>
      </c>
      <c r="X170" s="370">
        <v>0</v>
      </c>
      <c r="Y170" s="370">
        <v>0</v>
      </c>
      <c r="Z170" s="370">
        <v>2</v>
      </c>
      <c r="AA170" s="370">
        <v>6</v>
      </c>
      <c r="AB170" s="370">
        <v>4</v>
      </c>
      <c r="AC170" s="370">
        <v>14</v>
      </c>
      <c r="AD170" s="370">
        <v>17</v>
      </c>
      <c r="AE170" s="370">
        <v>34</v>
      </c>
      <c r="AF170" s="370">
        <v>20</v>
      </c>
      <c r="AG170" s="370">
        <v>0</v>
      </c>
      <c r="AJ170" s="352"/>
      <c r="AK170" s="356"/>
      <c r="AL170" s="356"/>
      <c r="AM170" s="362"/>
      <c r="AN170" s="366" t="s">
        <v>17</v>
      </c>
      <c r="AO170" s="381">
        <f t="shared" si="33"/>
        <v>80</v>
      </c>
      <c r="AP170" s="385">
        <v>0</v>
      </c>
      <c r="AQ170" s="389">
        <v>0</v>
      </c>
      <c r="AR170" s="389">
        <v>0</v>
      </c>
      <c r="AS170" s="389">
        <v>0</v>
      </c>
      <c r="AT170" s="389">
        <v>0</v>
      </c>
      <c r="AU170" s="389">
        <v>0</v>
      </c>
      <c r="AV170" s="389">
        <v>0</v>
      </c>
      <c r="AW170" s="389">
        <v>0</v>
      </c>
      <c r="AX170" s="389">
        <v>0</v>
      </c>
      <c r="AY170" s="389">
        <v>0</v>
      </c>
      <c r="AZ170" s="389">
        <v>0</v>
      </c>
      <c r="BA170" s="389">
        <v>0</v>
      </c>
      <c r="BB170" s="389">
        <v>0</v>
      </c>
      <c r="BC170" s="389">
        <v>0</v>
      </c>
      <c r="BD170" s="389">
        <v>0</v>
      </c>
      <c r="BE170" s="389">
        <v>0</v>
      </c>
      <c r="BF170" s="389">
        <v>0</v>
      </c>
      <c r="BG170" s="389">
        <v>1</v>
      </c>
      <c r="BH170" s="389">
        <v>0</v>
      </c>
      <c r="BI170" s="389">
        <v>4</v>
      </c>
      <c r="BJ170" s="389">
        <v>7</v>
      </c>
      <c r="BK170" s="389">
        <v>10</v>
      </c>
      <c r="BL170" s="389">
        <v>19</v>
      </c>
      <c r="BM170" s="389">
        <v>20</v>
      </c>
      <c r="BN170" s="389">
        <v>19</v>
      </c>
      <c r="BO170" s="381">
        <v>0</v>
      </c>
      <c r="BQ170" s="352"/>
      <c r="BR170" s="356"/>
      <c r="BS170" s="356"/>
      <c r="BT170" s="362"/>
      <c r="BU170" s="366" t="s">
        <v>17</v>
      </c>
      <c r="BV170" s="400">
        <v>91</v>
      </c>
      <c r="BW170" s="405" t="s">
        <v>38</v>
      </c>
      <c r="BX170" s="409" t="s">
        <v>38</v>
      </c>
      <c r="BY170" s="409" t="s">
        <v>38</v>
      </c>
      <c r="BZ170" s="409" t="s">
        <v>38</v>
      </c>
      <c r="CA170" s="413" t="s">
        <v>38</v>
      </c>
      <c r="CB170" s="405" t="s">
        <v>38</v>
      </c>
      <c r="CC170" s="409" t="s">
        <v>38</v>
      </c>
      <c r="CD170" s="409" t="s">
        <v>38</v>
      </c>
      <c r="CE170" s="409" t="s">
        <v>38</v>
      </c>
      <c r="CF170" s="409" t="s">
        <v>38</v>
      </c>
      <c r="CG170" s="409" t="s">
        <v>38</v>
      </c>
      <c r="CH170" s="409" t="s">
        <v>38</v>
      </c>
      <c r="CI170" s="409" t="s">
        <v>38</v>
      </c>
      <c r="CJ170" s="409" t="s">
        <v>38</v>
      </c>
      <c r="CK170" s="409" t="s">
        <v>38</v>
      </c>
      <c r="CL170" s="409" t="s">
        <v>38</v>
      </c>
      <c r="CM170" s="409">
        <v>1</v>
      </c>
      <c r="CN170" s="409" t="s">
        <v>38</v>
      </c>
      <c r="CO170" s="409">
        <v>1</v>
      </c>
      <c r="CP170" s="409">
        <v>6</v>
      </c>
      <c r="CQ170" s="409">
        <v>6</v>
      </c>
      <c r="CR170" s="409">
        <v>13</v>
      </c>
      <c r="CS170" s="409">
        <v>25</v>
      </c>
      <c r="CT170" s="409">
        <v>21</v>
      </c>
      <c r="CU170" s="409">
        <v>18</v>
      </c>
      <c r="CV170" s="409" t="s">
        <v>38</v>
      </c>
      <c r="CW170" s="425" t="s">
        <v>38</v>
      </c>
      <c r="CZ170" s="352"/>
      <c r="DA170" s="356"/>
      <c r="DB170" s="356"/>
      <c r="DC170" s="362"/>
      <c r="DD170" s="366" t="s">
        <v>17</v>
      </c>
      <c r="DE170" s="400">
        <v>82</v>
      </c>
      <c r="DF170" s="405" t="s">
        <v>38</v>
      </c>
      <c r="DG170" s="409" t="s">
        <v>38</v>
      </c>
      <c r="DH170" s="409" t="s">
        <v>38</v>
      </c>
      <c r="DI170" s="409" t="s">
        <v>38</v>
      </c>
      <c r="DJ170" s="413" t="s">
        <v>38</v>
      </c>
      <c r="DK170" s="405" t="s">
        <v>38</v>
      </c>
      <c r="DL170" s="409" t="s">
        <v>38</v>
      </c>
      <c r="DM170" s="409" t="s">
        <v>38</v>
      </c>
      <c r="DN170" s="409" t="s">
        <v>38</v>
      </c>
      <c r="DO170" s="409">
        <v>1</v>
      </c>
      <c r="DP170" s="409" t="s">
        <v>38</v>
      </c>
      <c r="DQ170" s="409" t="s">
        <v>38</v>
      </c>
      <c r="DR170" s="409" t="s">
        <v>38</v>
      </c>
      <c r="DS170" s="409" t="s">
        <v>38</v>
      </c>
      <c r="DT170" s="409" t="s">
        <v>38</v>
      </c>
      <c r="DU170" s="409" t="s">
        <v>38</v>
      </c>
      <c r="DV170" s="409">
        <v>2</v>
      </c>
      <c r="DW170" s="409" t="s">
        <v>38</v>
      </c>
      <c r="DX170" s="409" t="s">
        <v>38</v>
      </c>
      <c r="DY170" s="409">
        <v>3</v>
      </c>
      <c r="DZ170" s="409">
        <v>3</v>
      </c>
      <c r="EA170" s="409">
        <v>17</v>
      </c>
      <c r="EB170" s="409">
        <v>18</v>
      </c>
      <c r="EC170" s="409">
        <v>19</v>
      </c>
      <c r="ED170" s="409">
        <v>16</v>
      </c>
      <c r="EE170" s="409">
        <v>3</v>
      </c>
      <c r="EF170" s="425" t="s">
        <v>38</v>
      </c>
      <c r="EH170" s="352"/>
      <c r="EI170" s="356"/>
      <c r="EJ170" s="356"/>
      <c r="EK170" s="362"/>
      <c r="EL170" s="366" t="s">
        <v>17</v>
      </c>
      <c r="EM170" s="428">
        <v>95</v>
      </c>
      <c r="EN170" s="431" t="s">
        <v>38</v>
      </c>
      <c r="EO170" s="434" t="s">
        <v>38</v>
      </c>
      <c r="EP170" s="434" t="s">
        <v>38</v>
      </c>
      <c r="EQ170" s="434" t="s">
        <v>38</v>
      </c>
      <c r="ER170" s="425" t="s">
        <v>38</v>
      </c>
      <c r="ES170" s="431" t="s">
        <v>38</v>
      </c>
      <c r="ET170" s="434" t="s">
        <v>38</v>
      </c>
      <c r="EU170" s="434" t="s">
        <v>38</v>
      </c>
      <c r="EV170" s="434" t="s">
        <v>38</v>
      </c>
      <c r="EW170" s="434" t="s">
        <v>38</v>
      </c>
      <c r="EX170" s="434" t="s">
        <v>38</v>
      </c>
      <c r="EY170" s="434">
        <v>1</v>
      </c>
      <c r="EZ170" s="434" t="s">
        <v>38</v>
      </c>
      <c r="FA170" s="434" t="s">
        <v>38</v>
      </c>
      <c r="FB170" s="434" t="s">
        <v>38</v>
      </c>
      <c r="FC170" s="434">
        <v>1</v>
      </c>
      <c r="FD170" s="434">
        <v>2</v>
      </c>
      <c r="FE170" s="434" t="s">
        <v>38</v>
      </c>
      <c r="FF170" s="434">
        <v>2</v>
      </c>
      <c r="FG170" s="434">
        <v>6</v>
      </c>
      <c r="FH170" s="434">
        <v>13</v>
      </c>
      <c r="FI170" s="434">
        <v>15</v>
      </c>
      <c r="FJ170" s="434">
        <v>20</v>
      </c>
      <c r="FK170" s="434">
        <v>19</v>
      </c>
      <c r="FL170" s="434">
        <v>13</v>
      </c>
      <c r="FM170" s="434">
        <v>3</v>
      </c>
      <c r="FN170" s="425" t="s">
        <v>38</v>
      </c>
      <c r="FP170" s="352"/>
      <c r="FQ170" s="356"/>
      <c r="FR170" s="356"/>
      <c r="FS170" s="362"/>
      <c r="FT170" s="366" t="s">
        <v>17</v>
      </c>
      <c r="FU170" s="400">
        <v>86</v>
      </c>
      <c r="FV170" s="405" t="s">
        <v>38</v>
      </c>
      <c r="FW170" s="409" t="s">
        <v>38</v>
      </c>
      <c r="FX170" s="409" t="s">
        <v>38</v>
      </c>
      <c r="FY170" s="409" t="s">
        <v>38</v>
      </c>
      <c r="FZ170" s="413" t="s">
        <v>38</v>
      </c>
      <c r="GA170" s="405" t="s">
        <v>38</v>
      </c>
      <c r="GB170" s="409" t="s">
        <v>38</v>
      </c>
      <c r="GC170" s="409" t="s">
        <v>38</v>
      </c>
      <c r="GD170" s="409" t="s">
        <v>38</v>
      </c>
      <c r="GE170" s="409" t="s">
        <v>38</v>
      </c>
      <c r="GF170" s="409" t="s">
        <v>38</v>
      </c>
      <c r="GG170" s="409" t="s">
        <v>38</v>
      </c>
      <c r="GH170" s="409" t="s">
        <v>38</v>
      </c>
      <c r="GI170" s="409" t="s">
        <v>38</v>
      </c>
      <c r="GJ170" s="409" t="s">
        <v>38</v>
      </c>
      <c r="GK170" s="409" t="s">
        <v>38</v>
      </c>
      <c r="GL170" s="409" t="s">
        <v>38</v>
      </c>
      <c r="GM170" s="409">
        <v>1</v>
      </c>
      <c r="GN170" s="409">
        <v>1</v>
      </c>
      <c r="GO170" s="409">
        <v>1</v>
      </c>
      <c r="GP170" s="409">
        <v>7</v>
      </c>
      <c r="GQ170" s="409">
        <v>14</v>
      </c>
      <c r="GR170" s="409">
        <v>23</v>
      </c>
      <c r="GS170" s="409">
        <v>27</v>
      </c>
      <c r="GT170" s="409">
        <v>11</v>
      </c>
      <c r="GU170" s="409">
        <v>1</v>
      </c>
      <c r="GV170" s="425" t="s">
        <v>38</v>
      </c>
      <c r="GX170" s="352"/>
      <c r="GY170" s="356"/>
      <c r="GZ170" s="356"/>
      <c r="HA170" s="362"/>
      <c r="HB170" s="366" t="s">
        <v>17</v>
      </c>
      <c r="HC170" s="400">
        <v>93</v>
      </c>
      <c r="HD170" s="405" t="s">
        <v>38</v>
      </c>
      <c r="HE170" s="409" t="s">
        <v>38</v>
      </c>
      <c r="HF170" s="409" t="s">
        <v>38</v>
      </c>
      <c r="HG170" s="409" t="s">
        <v>38</v>
      </c>
      <c r="HH170" s="413" t="s">
        <v>38</v>
      </c>
      <c r="HI170" s="417" t="s">
        <v>38</v>
      </c>
      <c r="HJ170" s="409" t="s">
        <v>38</v>
      </c>
      <c r="HK170" s="409" t="s">
        <v>38</v>
      </c>
      <c r="HL170" s="409" t="s">
        <v>38</v>
      </c>
      <c r="HM170" s="409" t="s">
        <v>38</v>
      </c>
      <c r="HN170" s="409" t="s">
        <v>38</v>
      </c>
      <c r="HO170" s="409" t="s">
        <v>38</v>
      </c>
      <c r="HP170" s="409" t="s">
        <v>38</v>
      </c>
      <c r="HQ170" s="409" t="s">
        <v>38</v>
      </c>
      <c r="HR170" s="409" t="s">
        <v>38</v>
      </c>
      <c r="HS170" s="409" t="s">
        <v>38</v>
      </c>
      <c r="HT170" s="409">
        <v>1</v>
      </c>
      <c r="HU170" s="409">
        <v>1</v>
      </c>
      <c r="HV170" s="409">
        <v>1</v>
      </c>
      <c r="HW170" s="409">
        <v>4</v>
      </c>
      <c r="HX170" s="409">
        <v>9</v>
      </c>
      <c r="HY170" s="409">
        <v>15</v>
      </c>
      <c r="HZ170" s="409">
        <v>27</v>
      </c>
      <c r="IA170" s="409">
        <v>23</v>
      </c>
      <c r="IB170" s="409">
        <v>10</v>
      </c>
      <c r="IC170" s="409">
        <v>2</v>
      </c>
      <c r="ID170" s="425" t="s">
        <v>38</v>
      </c>
      <c r="IF170" s="352"/>
      <c r="IG170" s="356"/>
      <c r="IH170" s="356"/>
      <c r="II170" s="362"/>
      <c r="IJ170" s="366" t="s">
        <v>17</v>
      </c>
      <c r="IK170" s="400">
        <v>98</v>
      </c>
      <c r="IL170" s="405" t="s">
        <v>38</v>
      </c>
      <c r="IM170" s="409" t="s">
        <v>38</v>
      </c>
      <c r="IN170" s="409" t="s">
        <v>38</v>
      </c>
      <c r="IO170" s="409" t="s">
        <v>38</v>
      </c>
      <c r="IP170" s="413" t="s">
        <v>38</v>
      </c>
      <c r="IQ170" s="417" t="s">
        <v>38</v>
      </c>
      <c r="IR170" s="409" t="s">
        <v>38</v>
      </c>
      <c r="IS170" s="409" t="s">
        <v>38</v>
      </c>
      <c r="IT170" s="409" t="s">
        <v>38</v>
      </c>
      <c r="IU170" s="409" t="s">
        <v>38</v>
      </c>
      <c r="IV170" s="409" t="s">
        <v>38</v>
      </c>
      <c r="IW170" s="409" t="s">
        <v>38</v>
      </c>
      <c r="IX170" s="409" t="s">
        <v>38</v>
      </c>
      <c r="IY170" s="409" t="s">
        <v>38</v>
      </c>
      <c r="IZ170" s="409" t="s">
        <v>38</v>
      </c>
      <c r="JA170" s="409" t="s">
        <v>38</v>
      </c>
      <c r="JB170" s="409">
        <v>1</v>
      </c>
      <c r="JC170" s="409">
        <v>2</v>
      </c>
      <c r="JD170" s="409">
        <v>4</v>
      </c>
      <c r="JE170" s="409">
        <v>1</v>
      </c>
      <c r="JF170" s="409">
        <v>5</v>
      </c>
      <c r="JG170" s="409">
        <v>19</v>
      </c>
      <c r="JH170" s="409">
        <v>25</v>
      </c>
      <c r="JI170" s="409">
        <v>26</v>
      </c>
      <c r="JJ170" s="409">
        <v>13</v>
      </c>
      <c r="JK170" s="409">
        <v>2</v>
      </c>
      <c r="JL170" s="425" t="s">
        <v>38</v>
      </c>
      <c r="JN170" s="352"/>
      <c r="JO170" s="356"/>
      <c r="JP170" s="356"/>
      <c r="JQ170" s="362"/>
      <c r="JR170" s="366" t="s">
        <v>17</v>
      </c>
      <c r="JS170" s="400">
        <v>90</v>
      </c>
      <c r="JT170" s="405" t="s">
        <v>38</v>
      </c>
      <c r="JU170" s="409" t="s">
        <v>38</v>
      </c>
      <c r="JV170" s="409" t="s">
        <v>38</v>
      </c>
      <c r="JW170" s="409" t="s">
        <v>38</v>
      </c>
      <c r="JX170" s="413" t="s">
        <v>38</v>
      </c>
      <c r="JY170" s="417" t="s">
        <v>38</v>
      </c>
      <c r="JZ170" s="409" t="s">
        <v>38</v>
      </c>
      <c r="KA170" s="409" t="s">
        <v>38</v>
      </c>
      <c r="KB170" s="409" t="s">
        <v>38</v>
      </c>
      <c r="KC170" s="409" t="s">
        <v>38</v>
      </c>
      <c r="KD170" s="409" t="s">
        <v>38</v>
      </c>
      <c r="KE170" s="409" t="s">
        <v>38</v>
      </c>
      <c r="KF170" s="409">
        <v>1</v>
      </c>
      <c r="KG170" s="409" t="s">
        <v>38</v>
      </c>
      <c r="KH170" s="409" t="s">
        <v>38</v>
      </c>
      <c r="KI170" s="409" t="s">
        <v>38</v>
      </c>
      <c r="KJ170" s="409" t="s">
        <v>38</v>
      </c>
      <c r="KK170" s="409">
        <v>2</v>
      </c>
      <c r="KL170" s="409">
        <v>2</v>
      </c>
      <c r="KM170" s="409">
        <v>4</v>
      </c>
      <c r="KN170" s="409">
        <v>3</v>
      </c>
      <c r="KO170" s="409">
        <v>22</v>
      </c>
      <c r="KP170" s="409">
        <v>24</v>
      </c>
      <c r="KQ170" s="409">
        <v>13</v>
      </c>
      <c r="KR170" s="409">
        <v>15</v>
      </c>
      <c r="KS170" s="409">
        <v>4</v>
      </c>
      <c r="KT170" s="425" t="s">
        <v>38</v>
      </c>
    </row>
    <row r="171" spans="2:306" ht="18.75" customHeight="1">
      <c r="B171" s="348">
        <v>11000</v>
      </c>
      <c r="C171" s="356"/>
      <c r="D171" s="356"/>
      <c r="E171" s="362" t="s">
        <v>426</v>
      </c>
      <c r="F171" s="365" t="s">
        <v>136</v>
      </c>
      <c r="G171" s="369">
        <f t="shared" si="32"/>
        <v>66</v>
      </c>
      <c r="H171" s="369">
        <f t="shared" ref="H171:AG172" si="38">H173+H175+H177+H183</f>
        <v>0</v>
      </c>
      <c r="I171" s="369">
        <f t="shared" si="38"/>
        <v>0</v>
      </c>
      <c r="J171" s="369">
        <f t="shared" si="38"/>
        <v>0</v>
      </c>
      <c r="K171" s="369">
        <f t="shared" si="38"/>
        <v>0</v>
      </c>
      <c r="L171" s="369">
        <f t="shared" si="38"/>
        <v>0</v>
      </c>
      <c r="M171" s="369">
        <f t="shared" si="38"/>
        <v>0</v>
      </c>
      <c r="N171" s="369">
        <f t="shared" si="38"/>
        <v>0</v>
      </c>
      <c r="O171" s="369">
        <f t="shared" si="38"/>
        <v>0</v>
      </c>
      <c r="P171" s="369">
        <f t="shared" si="38"/>
        <v>0</v>
      </c>
      <c r="Q171" s="369">
        <f t="shared" si="38"/>
        <v>0</v>
      </c>
      <c r="R171" s="369">
        <f t="shared" si="38"/>
        <v>0</v>
      </c>
      <c r="S171" s="369">
        <f t="shared" si="38"/>
        <v>0</v>
      </c>
      <c r="T171" s="369">
        <f t="shared" si="38"/>
        <v>1</v>
      </c>
      <c r="U171" s="369">
        <f t="shared" si="38"/>
        <v>0</v>
      </c>
      <c r="V171" s="369">
        <f t="shared" si="38"/>
        <v>0</v>
      </c>
      <c r="W171" s="369">
        <f t="shared" si="38"/>
        <v>4</v>
      </c>
      <c r="X171" s="369">
        <f t="shared" si="38"/>
        <v>0</v>
      </c>
      <c r="Y171" s="369">
        <f t="shared" si="38"/>
        <v>4</v>
      </c>
      <c r="Z171" s="369">
        <f t="shared" si="38"/>
        <v>4</v>
      </c>
      <c r="AA171" s="369">
        <f t="shared" si="38"/>
        <v>11</v>
      </c>
      <c r="AB171" s="369">
        <f t="shared" si="38"/>
        <v>11</v>
      </c>
      <c r="AC171" s="369">
        <f t="shared" si="38"/>
        <v>8</v>
      </c>
      <c r="AD171" s="369">
        <f t="shared" si="38"/>
        <v>14</v>
      </c>
      <c r="AE171" s="369">
        <f t="shared" si="38"/>
        <v>5</v>
      </c>
      <c r="AF171" s="369">
        <f t="shared" si="38"/>
        <v>4</v>
      </c>
      <c r="AG171" s="369">
        <f t="shared" si="38"/>
        <v>0</v>
      </c>
      <c r="AJ171" s="348">
        <v>11000</v>
      </c>
      <c r="AK171" s="356"/>
      <c r="AL171" s="356"/>
      <c r="AM171" s="362" t="s">
        <v>426</v>
      </c>
      <c r="AN171" s="365" t="s">
        <v>136</v>
      </c>
      <c r="AO171" s="380">
        <f t="shared" si="33"/>
        <v>78</v>
      </c>
      <c r="AP171" s="384">
        <f t="shared" ref="AP171:BO172" si="39">AP173+AP175+AP177+AP183</f>
        <v>0</v>
      </c>
      <c r="AQ171" s="388">
        <f t="shared" si="39"/>
        <v>0</v>
      </c>
      <c r="AR171" s="388">
        <f t="shared" si="39"/>
        <v>0</v>
      </c>
      <c r="AS171" s="388">
        <f t="shared" si="39"/>
        <v>0</v>
      </c>
      <c r="AT171" s="388">
        <f t="shared" si="39"/>
        <v>0</v>
      </c>
      <c r="AU171" s="388">
        <f t="shared" si="39"/>
        <v>0</v>
      </c>
      <c r="AV171" s="388">
        <f t="shared" si="39"/>
        <v>0</v>
      </c>
      <c r="AW171" s="388">
        <f t="shared" si="39"/>
        <v>0</v>
      </c>
      <c r="AX171" s="388">
        <f t="shared" si="39"/>
        <v>0</v>
      </c>
      <c r="AY171" s="388">
        <f t="shared" si="39"/>
        <v>0</v>
      </c>
      <c r="AZ171" s="388">
        <f t="shared" si="39"/>
        <v>0</v>
      </c>
      <c r="BA171" s="388">
        <f t="shared" si="39"/>
        <v>1</v>
      </c>
      <c r="BB171" s="388">
        <f t="shared" si="39"/>
        <v>0</v>
      </c>
      <c r="BC171" s="388">
        <f t="shared" si="39"/>
        <v>0</v>
      </c>
      <c r="BD171" s="388">
        <f t="shared" si="39"/>
        <v>4</v>
      </c>
      <c r="BE171" s="388">
        <f t="shared" si="39"/>
        <v>4</v>
      </c>
      <c r="BF171" s="388">
        <f t="shared" si="39"/>
        <v>5</v>
      </c>
      <c r="BG171" s="388">
        <f t="shared" si="39"/>
        <v>9</v>
      </c>
      <c r="BH171" s="388">
        <f t="shared" si="39"/>
        <v>5</v>
      </c>
      <c r="BI171" s="388">
        <f t="shared" si="39"/>
        <v>10</v>
      </c>
      <c r="BJ171" s="388">
        <f t="shared" si="39"/>
        <v>10</v>
      </c>
      <c r="BK171" s="388">
        <f t="shared" si="39"/>
        <v>10</v>
      </c>
      <c r="BL171" s="388">
        <f t="shared" si="39"/>
        <v>9</v>
      </c>
      <c r="BM171" s="388">
        <f t="shared" si="39"/>
        <v>6</v>
      </c>
      <c r="BN171" s="388">
        <f t="shared" si="39"/>
        <v>5</v>
      </c>
      <c r="BO171" s="380">
        <f t="shared" si="39"/>
        <v>0</v>
      </c>
      <c r="BQ171" s="348">
        <v>11000</v>
      </c>
      <c r="BR171" s="356"/>
      <c r="BS171" s="356"/>
      <c r="BT171" s="362" t="s">
        <v>426</v>
      </c>
      <c r="BU171" s="365" t="s">
        <v>136</v>
      </c>
      <c r="BV171" s="399">
        <v>69</v>
      </c>
      <c r="BW171" s="406" t="s">
        <v>38</v>
      </c>
      <c r="BX171" s="410" t="s">
        <v>38</v>
      </c>
      <c r="BY171" s="410" t="s">
        <v>38</v>
      </c>
      <c r="BZ171" s="410" t="s">
        <v>38</v>
      </c>
      <c r="CA171" s="414" t="s">
        <v>38</v>
      </c>
      <c r="CB171" s="406" t="s">
        <v>38</v>
      </c>
      <c r="CC171" s="410" t="s">
        <v>38</v>
      </c>
      <c r="CD171" s="410" t="s">
        <v>38</v>
      </c>
      <c r="CE171" s="410" t="s">
        <v>38</v>
      </c>
      <c r="CF171" s="410" t="s">
        <v>38</v>
      </c>
      <c r="CG171" s="410" t="s">
        <v>38</v>
      </c>
      <c r="CH171" s="410" t="s">
        <v>38</v>
      </c>
      <c r="CI171" s="410" t="s">
        <v>38</v>
      </c>
      <c r="CJ171" s="410">
        <v>2</v>
      </c>
      <c r="CK171" s="410">
        <v>2</v>
      </c>
      <c r="CL171" s="410">
        <v>3</v>
      </c>
      <c r="CM171" s="410">
        <v>5</v>
      </c>
      <c r="CN171" s="410">
        <v>3</v>
      </c>
      <c r="CO171" s="410">
        <v>10</v>
      </c>
      <c r="CP171" s="410">
        <v>9</v>
      </c>
      <c r="CQ171" s="410">
        <v>10</v>
      </c>
      <c r="CR171" s="410">
        <v>13</v>
      </c>
      <c r="CS171" s="410">
        <v>7</v>
      </c>
      <c r="CT171" s="410">
        <v>5</v>
      </c>
      <c r="CU171" s="410" t="s">
        <v>38</v>
      </c>
      <c r="CV171" s="410" t="s">
        <v>38</v>
      </c>
      <c r="CW171" s="426" t="s">
        <v>38</v>
      </c>
      <c r="CZ171" s="348">
        <v>11000</v>
      </c>
      <c r="DA171" s="356"/>
      <c r="DB171" s="356"/>
      <c r="DC171" s="362" t="s">
        <v>426</v>
      </c>
      <c r="DD171" s="365" t="s">
        <v>136</v>
      </c>
      <c r="DE171" s="399">
        <v>79</v>
      </c>
      <c r="DF171" s="406" t="s">
        <v>38</v>
      </c>
      <c r="DG171" s="410" t="s">
        <v>38</v>
      </c>
      <c r="DH171" s="410" t="s">
        <v>38</v>
      </c>
      <c r="DI171" s="410" t="s">
        <v>38</v>
      </c>
      <c r="DJ171" s="414" t="s">
        <v>38</v>
      </c>
      <c r="DK171" s="406" t="s">
        <v>38</v>
      </c>
      <c r="DL171" s="410" t="s">
        <v>38</v>
      </c>
      <c r="DM171" s="410" t="s">
        <v>38</v>
      </c>
      <c r="DN171" s="410" t="s">
        <v>38</v>
      </c>
      <c r="DO171" s="410" t="s">
        <v>38</v>
      </c>
      <c r="DP171" s="410" t="s">
        <v>38</v>
      </c>
      <c r="DQ171" s="410" t="s">
        <v>38</v>
      </c>
      <c r="DR171" s="410">
        <v>1</v>
      </c>
      <c r="DS171" s="410">
        <v>3</v>
      </c>
      <c r="DT171" s="410">
        <v>3</v>
      </c>
      <c r="DU171" s="410" t="s">
        <v>38</v>
      </c>
      <c r="DV171" s="410">
        <v>4</v>
      </c>
      <c r="DW171" s="410">
        <v>2</v>
      </c>
      <c r="DX171" s="410">
        <v>10</v>
      </c>
      <c r="DY171" s="410">
        <v>3</v>
      </c>
      <c r="DZ171" s="410">
        <v>13</v>
      </c>
      <c r="EA171" s="410">
        <v>14</v>
      </c>
      <c r="EB171" s="410">
        <v>17</v>
      </c>
      <c r="EC171" s="410">
        <v>9</v>
      </c>
      <c r="ED171" s="410" t="s">
        <v>38</v>
      </c>
      <c r="EE171" s="410" t="s">
        <v>38</v>
      </c>
      <c r="EF171" s="426" t="s">
        <v>38</v>
      </c>
      <c r="EH171" s="348">
        <v>11000</v>
      </c>
      <c r="EI171" s="356"/>
      <c r="EJ171" s="356"/>
      <c r="EK171" s="362" t="s">
        <v>426</v>
      </c>
      <c r="EL171" s="365" t="s">
        <v>136</v>
      </c>
      <c r="EM171" s="429">
        <v>81</v>
      </c>
      <c r="EN171" s="432" t="s">
        <v>38</v>
      </c>
      <c r="EO171" s="435" t="s">
        <v>38</v>
      </c>
      <c r="EP171" s="435" t="s">
        <v>38</v>
      </c>
      <c r="EQ171" s="435" t="s">
        <v>38</v>
      </c>
      <c r="ER171" s="426" t="s">
        <v>38</v>
      </c>
      <c r="ES171" s="432" t="s">
        <v>38</v>
      </c>
      <c r="ET171" s="435" t="s">
        <v>38</v>
      </c>
      <c r="EU171" s="435" t="s">
        <v>38</v>
      </c>
      <c r="EV171" s="435" t="s">
        <v>38</v>
      </c>
      <c r="EW171" s="435" t="s">
        <v>38</v>
      </c>
      <c r="EX171" s="435">
        <v>1</v>
      </c>
      <c r="EY171" s="435">
        <v>1</v>
      </c>
      <c r="EZ171" s="435" t="s">
        <v>38</v>
      </c>
      <c r="FA171" s="435">
        <v>1</v>
      </c>
      <c r="FB171" s="435">
        <v>4</v>
      </c>
      <c r="FC171" s="435">
        <v>2</v>
      </c>
      <c r="FD171" s="435">
        <v>2</v>
      </c>
      <c r="FE171" s="435">
        <v>11</v>
      </c>
      <c r="FF171" s="435">
        <v>7</v>
      </c>
      <c r="FG171" s="435">
        <v>7</v>
      </c>
      <c r="FH171" s="435">
        <v>10</v>
      </c>
      <c r="FI171" s="435">
        <v>13</v>
      </c>
      <c r="FJ171" s="435">
        <v>10</v>
      </c>
      <c r="FK171" s="435">
        <v>11</v>
      </c>
      <c r="FL171" s="435">
        <v>1</v>
      </c>
      <c r="FM171" s="435" t="s">
        <v>38</v>
      </c>
      <c r="FN171" s="426" t="s">
        <v>38</v>
      </c>
      <c r="FP171" s="348">
        <v>11000</v>
      </c>
      <c r="FQ171" s="356"/>
      <c r="FR171" s="356"/>
      <c r="FS171" s="362" t="s">
        <v>426</v>
      </c>
      <c r="FT171" s="365" t="s">
        <v>136</v>
      </c>
      <c r="FU171" s="399">
        <v>67</v>
      </c>
      <c r="FV171" s="406" t="s">
        <v>38</v>
      </c>
      <c r="FW171" s="410" t="s">
        <v>38</v>
      </c>
      <c r="FX171" s="410" t="s">
        <v>38</v>
      </c>
      <c r="FY171" s="410" t="s">
        <v>38</v>
      </c>
      <c r="FZ171" s="414" t="s">
        <v>38</v>
      </c>
      <c r="GA171" s="406" t="s">
        <v>38</v>
      </c>
      <c r="GB171" s="410" t="s">
        <v>38</v>
      </c>
      <c r="GC171" s="410" t="s">
        <v>38</v>
      </c>
      <c r="GD171" s="410" t="s">
        <v>38</v>
      </c>
      <c r="GE171" s="410" t="s">
        <v>38</v>
      </c>
      <c r="GF171" s="410" t="s">
        <v>38</v>
      </c>
      <c r="GG171" s="410" t="s">
        <v>38</v>
      </c>
      <c r="GH171" s="410" t="s">
        <v>38</v>
      </c>
      <c r="GI171" s="410" t="s">
        <v>38</v>
      </c>
      <c r="GJ171" s="410">
        <v>1</v>
      </c>
      <c r="GK171" s="410">
        <v>1</v>
      </c>
      <c r="GL171" s="410" t="s">
        <v>38</v>
      </c>
      <c r="GM171" s="410">
        <v>3</v>
      </c>
      <c r="GN171" s="410">
        <v>14</v>
      </c>
      <c r="GO171" s="410">
        <v>4</v>
      </c>
      <c r="GP171" s="410">
        <v>7</v>
      </c>
      <c r="GQ171" s="410">
        <v>18</v>
      </c>
      <c r="GR171" s="410">
        <v>10</v>
      </c>
      <c r="GS171" s="410">
        <v>6</v>
      </c>
      <c r="GT171" s="410" t="s">
        <v>38</v>
      </c>
      <c r="GU171" s="410">
        <v>3</v>
      </c>
      <c r="GV171" s="426" t="s">
        <v>38</v>
      </c>
      <c r="GX171" s="348">
        <v>11000</v>
      </c>
      <c r="GY171" s="356"/>
      <c r="GZ171" s="356"/>
      <c r="HA171" s="362" t="s">
        <v>426</v>
      </c>
      <c r="HB171" s="365" t="s">
        <v>136</v>
      </c>
      <c r="HC171" s="399">
        <v>72</v>
      </c>
      <c r="HD171" s="406" t="s">
        <v>38</v>
      </c>
      <c r="HE171" s="410" t="s">
        <v>38</v>
      </c>
      <c r="HF171" s="410" t="s">
        <v>38</v>
      </c>
      <c r="HG171" s="410" t="s">
        <v>38</v>
      </c>
      <c r="HH171" s="414" t="s">
        <v>38</v>
      </c>
      <c r="HI171" s="418" t="s">
        <v>38</v>
      </c>
      <c r="HJ171" s="410" t="s">
        <v>38</v>
      </c>
      <c r="HK171" s="410" t="s">
        <v>38</v>
      </c>
      <c r="HL171" s="410" t="s">
        <v>38</v>
      </c>
      <c r="HM171" s="410" t="s">
        <v>38</v>
      </c>
      <c r="HN171" s="410" t="s">
        <v>38</v>
      </c>
      <c r="HO171" s="410" t="s">
        <v>38</v>
      </c>
      <c r="HP171" s="410">
        <v>1</v>
      </c>
      <c r="HQ171" s="410">
        <v>1</v>
      </c>
      <c r="HR171" s="410" t="s">
        <v>38</v>
      </c>
      <c r="HS171" s="410">
        <v>2</v>
      </c>
      <c r="HT171" s="410">
        <v>3</v>
      </c>
      <c r="HU171" s="410">
        <v>4</v>
      </c>
      <c r="HV171" s="410">
        <v>11</v>
      </c>
      <c r="HW171" s="410">
        <v>10</v>
      </c>
      <c r="HX171" s="410">
        <v>10</v>
      </c>
      <c r="HY171" s="410">
        <v>15</v>
      </c>
      <c r="HZ171" s="410">
        <v>9</v>
      </c>
      <c r="IA171" s="410">
        <v>5</v>
      </c>
      <c r="IB171" s="410">
        <v>1</v>
      </c>
      <c r="IC171" s="410" t="s">
        <v>38</v>
      </c>
      <c r="ID171" s="426" t="s">
        <v>38</v>
      </c>
      <c r="IF171" s="348">
        <v>11000</v>
      </c>
      <c r="IG171" s="356"/>
      <c r="IH171" s="356"/>
      <c r="II171" s="362" t="s">
        <v>426</v>
      </c>
      <c r="IJ171" s="365" t="s">
        <v>136</v>
      </c>
      <c r="IK171" s="399">
        <v>62</v>
      </c>
      <c r="IL171" s="406" t="s">
        <v>38</v>
      </c>
      <c r="IM171" s="410" t="s">
        <v>38</v>
      </c>
      <c r="IN171" s="410" t="s">
        <v>38</v>
      </c>
      <c r="IO171" s="410" t="s">
        <v>38</v>
      </c>
      <c r="IP171" s="414" t="s">
        <v>38</v>
      </c>
      <c r="IQ171" s="418" t="s">
        <v>38</v>
      </c>
      <c r="IR171" s="410" t="s">
        <v>38</v>
      </c>
      <c r="IS171" s="410" t="s">
        <v>38</v>
      </c>
      <c r="IT171" s="410" t="s">
        <v>38</v>
      </c>
      <c r="IU171" s="410" t="s">
        <v>38</v>
      </c>
      <c r="IV171" s="410" t="s">
        <v>38</v>
      </c>
      <c r="IW171" s="410" t="s">
        <v>38</v>
      </c>
      <c r="IX171" s="410" t="s">
        <v>38</v>
      </c>
      <c r="IY171" s="410" t="s">
        <v>38</v>
      </c>
      <c r="IZ171" s="410">
        <v>3</v>
      </c>
      <c r="JA171" s="410">
        <v>5</v>
      </c>
      <c r="JB171" s="410">
        <v>3</v>
      </c>
      <c r="JC171" s="410">
        <v>5</v>
      </c>
      <c r="JD171" s="410">
        <v>3</v>
      </c>
      <c r="JE171" s="410">
        <v>6</v>
      </c>
      <c r="JF171" s="410">
        <v>11</v>
      </c>
      <c r="JG171" s="410">
        <v>11</v>
      </c>
      <c r="JH171" s="410">
        <v>8</v>
      </c>
      <c r="JI171" s="410">
        <v>6</v>
      </c>
      <c r="JJ171" s="410">
        <v>1</v>
      </c>
      <c r="JK171" s="410" t="s">
        <v>38</v>
      </c>
      <c r="JL171" s="426" t="s">
        <v>38</v>
      </c>
      <c r="JN171" s="348">
        <v>11000</v>
      </c>
      <c r="JO171" s="356"/>
      <c r="JP171" s="356"/>
      <c r="JQ171" s="362" t="s">
        <v>426</v>
      </c>
      <c r="JR171" s="365" t="s">
        <v>136</v>
      </c>
      <c r="JS171" s="399">
        <v>78</v>
      </c>
      <c r="JT171" s="406" t="s">
        <v>38</v>
      </c>
      <c r="JU171" s="410" t="s">
        <v>38</v>
      </c>
      <c r="JV171" s="410" t="s">
        <v>38</v>
      </c>
      <c r="JW171" s="410" t="s">
        <v>38</v>
      </c>
      <c r="JX171" s="414" t="s">
        <v>38</v>
      </c>
      <c r="JY171" s="418" t="s">
        <v>38</v>
      </c>
      <c r="JZ171" s="410" t="s">
        <v>38</v>
      </c>
      <c r="KA171" s="410" t="s">
        <v>38</v>
      </c>
      <c r="KB171" s="410">
        <v>1</v>
      </c>
      <c r="KC171" s="410" t="s">
        <v>38</v>
      </c>
      <c r="KD171" s="410" t="s">
        <v>38</v>
      </c>
      <c r="KE171" s="410" t="s">
        <v>38</v>
      </c>
      <c r="KF171" s="410" t="s">
        <v>38</v>
      </c>
      <c r="KG171" s="410" t="s">
        <v>38</v>
      </c>
      <c r="KH171" s="410" t="s">
        <v>38</v>
      </c>
      <c r="KI171" s="410">
        <v>6</v>
      </c>
      <c r="KJ171" s="410">
        <v>3</v>
      </c>
      <c r="KK171" s="410">
        <v>10</v>
      </c>
      <c r="KL171" s="410">
        <v>5</v>
      </c>
      <c r="KM171" s="410">
        <v>7</v>
      </c>
      <c r="KN171" s="410">
        <v>10</v>
      </c>
      <c r="KO171" s="410">
        <v>12</v>
      </c>
      <c r="KP171" s="410">
        <v>18</v>
      </c>
      <c r="KQ171" s="410">
        <v>4</v>
      </c>
      <c r="KR171" s="410">
        <v>2</v>
      </c>
      <c r="KS171" s="410" t="s">
        <v>38</v>
      </c>
      <c r="KT171" s="426" t="s">
        <v>38</v>
      </c>
    </row>
    <row r="172" spans="2:306" ht="18.75" customHeight="1">
      <c r="B172" s="348"/>
      <c r="C172" s="356"/>
      <c r="D172" s="356"/>
      <c r="E172" s="362"/>
      <c r="F172" s="366" t="s">
        <v>17</v>
      </c>
      <c r="G172" s="370">
        <f t="shared" si="32"/>
        <v>67</v>
      </c>
      <c r="H172" s="370">
        <f t="shared" si="38"/>
        <v>0</v>
      </c>
      <c r="I172" s="370">
        <f t="shared" si="38"/>
        <v>0</v>
      </c>
      <c r="J172" s="370">
        <f t="shared" si="38"/>
        <v>0</v>
      </c>
      <c r="K172" s="370">
        <f t="shared" si="38"/>
        <v>0</v>
      </c>
      <c r="L172" s="370">
        <f t="shared" si="38"/>
        <v>0</v>
      </c>
      <c r="M172" s="370">
        <f t="shared" si="38"/>
        <v>0</v>
      </c>
      <c r="N172" s="370">
        <f t="shared" si="38"/>
        <v>0</v>
      </c>
      <c r="O172" s="370">
        <f t="shared" si="38"/>
        <v>0</v>
      </c>
      <c r="P172" s="370">
        <f t="shared" si="38"/>
        <v>0</v>
      </c>
      <c r="Q172" s="370">
        <f t="shared" si="38"/>
        <v>0</v>
      </c>
      <c r="R172" s="370">
        <f t="shared" si="38"/>
        <v>0</v>
      </c>
      <c r="S172" s="370">
        <f t="shared" si="38"/>
        <v>0</v>
      </c>
      <c r="T172" s="370">
        <f t="shared" si="38"/>
        <v>0</v>
      </c>
      <c r="U172" s="370">
        <f t="shared" si="38"/>
        <v>0</v>
      </c>
      <c r="V172" s="370">
        <f t="shared" si="38"/>
        <v>0</v>
      </c>
      <c r="W172" s="370">
        <f t="shared" si="38"/>
        <v>2</v>
      </c>
      <c r="X172" s="370">
        <f t="shared" si="38"/>
        <v>1</v>
      </c>
      <c r="Y172" s="370">
        <f t="shared" si="38"/>
        <v>0</v>
      </c>
      <c r="Z172" s="370">
        <f t="shared" si="38"/>
        <v>1</v>
      </c>
      <c r="AA172" s="370">
        <f t="shared" si="38"/>
        <v>5</v>
      </c>
      <c r="AB172" s="370">
        <f t="shared" si="38"/>
        <v>10</v>
      </c>
      <c r="AC172" s="370">
        <f t="shared" si="38"/>
        <v>1</v>
      </c>
      <c r="AD172" s="370">
        <f t="shared" si="38"/>
        <v>16</v>
      </c>
      <c r="AE172" s="370">
        <f t="shared" si="38"/>
        <v>17</v>
      </c>
      <c r="AF172" s="370">
        <f t="shared" si="38"/>
        <v>14</v>
      </c>
      <c r="AG172" s="370">
        <f t="shared" si="38"/>
        <v>0</v>
      </c>
      <c r="AJ172" s="348"/>
      <c r="AK172" s="356"/>
      <c r="AL172" s="356"/>
      <c r="AM172" s="362"/>
      <c r="AN172" s="366" t="s">
        <v>17</v>
      </c>
      <c r="AO172" s="381">
        <f t="shared" si="33"/>
        <v>81</v>
      </c>
      <c r="AP172" s="385">
        <f t="shared" si="39"/>
        <v>0</v>
      </c>
      <c r="AQ172" s="389">
        <f t="shared" si="39"/>
        <v>0</v>
      </c>
      <c r="AR172" s="389">
        <f t="shared" si="39"/>
        <v>0</v>
      </c>
      <c r="AS172" s="389">
        <f t="shared" si="39"/>
        <v>0</v>
      </c>
      <c r="AT172" s="389">
        <f t="shared" si="39"/>
        <v>0</v>
      </c>
      <c r="AU172" s="389">
        <f t="shared" si="39"/>
        <v>0</v>
      </c>
      <c r="AV172" s="389">
        <f t="shared" si="39"/>
        <v>0</v>
      </c>
      <c r="AW172" s="389">
        <f t="shared" si="39"/>
        <v>0</v>
      </c>
      <c r="AX172" s="389">
        <f t="shared" si="39"/>
        <v>0</v>
      </c>
      <c r="AY172" s="389">
        <f t="shared" si="39"/>
        <v>0</v>
      </c>
      <c r="AZ172" s="389">
        <f t="shared" si="39"/>
        <v>0</v>
      </c>
      <c r="BA172" s="389">
        <f t="shared" si="39"/>
        <v>0</v>
      </c>
      <c r="BB172" s="389">
        <f t="shared" si="39"/>
        <v>0</v>
      </c>
      <c r="BC172" s="389">
        <f t="shared" si="39"/>
        <v>2</v>
      </c>
      <c r="BD172" s="389">
        <f t="shared" si="39"/>
        <v>2</v>
      </c>
      <c r="BE172" s="389">
        <f t="shared" si="39"/>
        <v>0</v>
      </c>
      <c r="BF172" s="389">
        <f t="shared" si="39"/>
        <v>1</v>
      </c>
      <c r="BG172" s="389">
        <f t="shared" si="39"/>
        <v>0</v>
      </c>
      <c r="BH172" s="389">
        <f t="shared" si="39"/>
        <v>1</v>
      </c>
      <c r="BI172" s="389">
        <f t="shared" si="39"/>
        <v>0</v>
      </c>
      <c r="BJ172" s="389">
        <f t="shared" si="39"/>
        <v>7</v>
      </c>
      <c r="BK172" s="389">
        <f t="shared" si="39"/>
        <v>22</v>
      </c>
      <c r="BL172" s="389">
        <f t="shared" si="39"/>
        <v>15</v>
      </c>
      <c r="BM172" s="389">
        <f t="shared" si="39"/>
        <v>14</v>
      </c>
      <c r="BN172" s="389">
        <f t="shared" si="39"/>
        <v>17</v>
      </c>
      <c r="BO172" s="381">
        <f t="shared" si="39"/>
        <v>0</v>
      </c>
      <c r="BQ172" s="348"/>
      <c r="BR172" s="356"/>
      <c r="BS172" s="356"/>
      <c r="BT172" s="362"/>
      <c r="BU172" s="366" t="s">
        <v>17</v>
      </c>
      <c r="BV172" s="400">
        <v>65</v>
      </c>
      <c r="BW172" s="405" t="s">
        <v>38</v>
      </c>
      <c r="BX172" s="409" t="s">
        <v>38</v>
      </c>
      <c r="BY172" s="409" t="s">
        <v>38</v>
      </c>
      <c r="BZ172" s="409" t="s">
        <v>38</v>
      </c>
      <c r="CA172" s="413" t="s">
        <v>38</v>
      </c>
      <c r="CB172" s="405" t="s">
        <v>38</v>
      </c>
      <c r="CC172" s="409" t="s">
        <v>38</v>
      </c>
      <c r="CD172" s="409" t="s">
        <v>38</v>
      </c>
      <c r="CE172" s="409" t="s">
        <v>38</v>
      </c>
      <c r="CF172" s="409" t="s">
        <v>38</v>
      </c>
      <c r="CG172" s="409" t="s">
        <v>38</v>
      </c>
      <c r="CH172" s="409" t="s">
        <v>38</v>
      </c>
      <c r="CI172" s="409" t="s">
        <v>38</v>
      </c>
      <c r="CJ172" s="409" t="s">
        <v>38</v>
      </c>
      <c r="CK172" s="409" t="s">
        <v>38</v>
      </c>
      <c r="CL172" s="409" t="s">
        <v>38</v>
      </c>
      <c r="CM172" s="409">
        <v>2</v>
      </c>
      <c r="CN172" s="409" t="s">
        <v>38</v>
      </c>
      <c r="CO172" s="409">
        <v>3</v>
      </c>
      <c r="CP172" s="409">
        <v>3</v>
      </c>
      <c r="CQ172" s="409">
        <v>9</v>
      </c>
      <c r="CR172" s="409">
        <v>8</v>
      </c>
      <c r="CS172" s="409">
        <v>12</v>
      </c>
      <c r="CT172" s="409">
        <v>20</v>
      </c>
      <c r="CU172" s="409">
        <v>8</v>
      </c>
      <c r="CV172" s="409" t="s">
        <v>38</v>
      </c>
      <c r="CW172" s="425" t="s">
        <v>38</v>
      </c>
      <c r="CZ172" s="348"/>
      <c r="DA172" s="356"/>
      <c r="DB172" s="356"/>
      <c r="DC172" s="362"/>
      <c r="DD172" s="366" t="s">
        <v>17</v>
      </c>
      <c r="DE172" s="400">
        <v>78</v>
      </c>
      <c r="DF172" s="405" t="s">
        <v>38</v>
      </c>
      <c r="DG172" s="409" t="s">
        <v>38</v>
      </c>
      <c r="DH172" s="409" t="s">
        <v>38</v>
      </c>
      <c r="DI172" s="409" t="s">
        <v>38</v>
      </c>
      <c r="DJ172" s="413" t="s">
        <v>38</v>
      </c>
      <c r="DK172" s="405" t="s">
        <v>38</v>
      </c>
      <c r="DL172" s="409" t="s">
        <v>38</v>
      </c>
      <c r="DM172" s="409" t="s">
        <v>38</v>
      </c>
      <c r="DN172" s="409" t="s">
        <v>38</v>
      </c>
      <c r="DO172" s="409" t="s">
        <v>38</v>
      </c>
      <c r="DP172" s="409" t="s">
        <v>38</v>
      </c>
      <c r="DQ172" s="409" t="s">
        <v>38</v>
      </c>
      <c r="DR172" s="409">
        <v>1</v>
      </c>
      <c r="DS172" s="409" t="s">
        <v>38</v>
      </c>
      <c r="DT172" s="409" t="s">
        <v>38</v>
      </c>
      <c r="DU172" s="409" t="s">
        <v>38</v>
      </c>
      <c r="DV172" s="409">
        <v>1</v>
      </c>
      <c r="DW172" s="409">
        <v>1</v>
      </c>
      <c r="DX172" s="409">
        <v>1</v>
      </c>
      <c r="DY172" s="409">
        <v>3</v>
      </c>
      <c r="DZ172" s="409">
        <v>9</v>
      </c>
      <c r="EA172" s="409">
        <v>11</v>
      </c>
      <c r="EB172" s="409">
        <v>25</v>
      </c>
      <c r="EC172" s="409">
        <v>12</v>
      </c>
      <c r="ED172" s="409">
        <v>10</v>
      </c>
      <c r="EE172" s="409">
        <v>4</v>
      </c>
      <c r="EF172" s="425" t="s">
        <v>38</v>
      </c>
      <c r="EH172" s="348"/>
      <c r="EI172" s="356"/>
      <c r="EJ172" s="356"/>
      <c r="EK172" s="362"/>
      <c r="EL172" s="366" t="s">
        <v>17</v>
      </c>
      <c r="EM172" s="428">
        <v>63</v>
      </c>
      <c r="EN172" s="431" t="s">
        <v>38</v>
      </c>
      <c r="EO172" s="434" t="s">
        <v>38</v>
      </c>
      <c r="EP172" s="434" t="s">
        <v>38</v>
      </c>
      <c r="EQ172" s="434" t="s">
        <v>38</v>
      </c>
      <c r="ER172" s="425" t="s">
        <v>38</v>
      </c>
      <c r="ES172" s="431" t="s">
        <v>38</v>
      </c>
      <c r="ET172" s="434" t="s">
        <v>38</v>
      </c>
      <c r="EU172" s="434" t="s">
        <v>38</v>
      </c>
      <c r="EV172" s="434" t="s">
        <v>38</v>
      </c>
      <c r="EW172" s="434" t="s">
        <v>38</v>
      </c>
      <c r="EX172" s="434" t="s">
        <v>38</v>
      </c>
      <c r="EY172" s="434" t="s">
        <v>38</v>
      </c>
      <c r="EZ172" s="434" t="s">
        <v>38</v>
      </c>
      <c r="FA172" s="434" t="s">
        <v>38</v>
      </c>
      <c r="FB172" s="434" t="s">
        <v>38</v>
      </c>
      <c r="FC172" s="434">
        <v>1</v>
      </c>
      <c r="FD172" s="434">
        <v>1</v>
      </c>
      <c r="FE172" s="434">
        <v>3</v>
      </c>
      <c r="FF172" s="434">
        <v>1</v>
      </c>
      <c r="FG172" s="434">
        <v>1</v>
      </c>
      <c r="FH172" s="434">
        <v>8</v>
      </c>
      <c r="FI172" s="434">
        <v>15</v>
      </c>
      <c r="FJ172" s="434">
        <v>11</v>
      </c>
      <c r="FK172" s="434">
        <v>9</v>
      </c>
      <c r="FL172" s="434">
        <v>9</v>
      </c>
      <c r="FM172" s="434">
        <v>4</v>
      </c>
      <c r="FN172" s="425" t="s">
        <v>38</v>
      </c>
      <c r="FP172" s="348"/>
      <c r="FQ172" s="356"/>
      <c r="FR172" s="356"/>
      <c r="FS172" s="362"/>
      <c r="FT172" s="366" t="s">
        <v>17</v>
      </c>
      <c r="FU172" s="400">
        <v>70</v>
      </c>
      <c r="FV172" s="405" t="s">
        <v>38</v>
      </c>
      <c r="FW172" s="409" t="s">
        <v>38</v>
      </c>
      <c r="FX172" s="409" t="s">
        <v>38</v>
      </c>
      <c r="FY172" s="409" t="s">
        <v>38</v>
      </c>
      <c r="FZ172" s="413" t="s">
        <v>38</v>
      </c>
      <c r="GA172" s="405" t="s">
        <v>38</v>
      </c>
      <c r="GB172" s="409" t="s">
        <v>38</v>
      </c>
      <c r="GC172" s="409" t="s">
        <v>38</v>
      </c>
      <c r="GD172" s="409" t="s">
        <v>38</v>
      </c>
      <c r="GE172" s="409" t="s">
        <v>38</v>
      </c>
      <c r="GF172" s="409" t="s">
        <v>38</v>
      </c>
      <c r="GG172" s="409" t="s">
        <v>38</v>
      </c>
      <c r="GH172" s="409">
        <v>1</v>
      </c>
      <c r="GI172" s="409" t="s">
        <v>38</v>
      </c>
      <c r="GJ172" s="409" t="s">
        <v>38</v>
      </c>
      <c r="GK172" s="409">
        <v>1</v>
      </c>
      <c r="GL172" s="409">
        <v>1</v>
      </c>
      <c r="GM172" s="409">
        <v>1</v>
      </c>
      <c r="GN172" s="409">
        <v>1</v>
      </c>
      <c r="GO172" s="409">
        <v>4</v>
      </c>
      <c r="GP172" s="409">
        <v>2</v>
      </c>
      <c r="GQ172" s="409">
        <v>22</v>
      </c>
      <c r="GR172" s="409">
        <v>15</v>
      </c>
      <c r="GS172" s="409">
        <v>16</v>
      </c>
      <c r="GT172" s="409">
        <v>6</v>
      </c>
      <c r="GU172" s="409" t="s">
        <v>38</v>
      </c>
      <c r="GV172" s="425" t="s">
        <v>38</v>
      </c>
      <c r="GX172" s="348"/>
      <c r="GY172" s="356"/>
      <c r="GZ172" s="356"/>
      <c r="HA172" s="362"/>
      <c r="HB172" s="366" t="s">
        <v>17</v>
      </c>
      <c r="HC172" s="400">
        <v>50</v>
      </c>
      <c r="HD172" s="405" t="s">
        <v>38</v>
      </c>
      <c r="HE172" s="409" t="s">
        <v>38</v>
      </c>
      <c r="HF172" s="409" t="s">
        <v>38</v>
      </c>
      <c r="HG172" s="409" t="s">
        <v>38</v>
      </c>
      <c r="HH172" s="413" t="s">
        <v>38</v>
      </c>
      <c r="HI172" s="417" t="s">
        <v>38</v>
      </c>
      <c r="HJ172" s="409" t="s">
        <v>38</v>
      </c>
      <c r="HK172" s="409" t="s">
        <v>38</v>
      </c>
      <c r="HL172" s="409" t="s">
        <v>38</v>
      </c>
      <c r="HM172" s="409" t="s">
        <v>38</v>
      </c>
      <c r="HN172" s="409" t="s">
        <v>38</v>
      </c>
      <c r="HO172" s="409" t="s">
        <v>38</v>
      </c>
      <c r="HP172" s="409" t="s">
        <v>38</v>
      </c>
      <c r="HQ172" s="409" t="s">
        <v>38</v>
      </c>
      <c r="HR172" s="409">
        <v>1</v>
      </c>
      <c r="HS172" s="409">
        <v>1</v>
      </c>
      <c r="HT172" s="409" t="s">
        <v>38</v>
      </c>
      <c r="HU172" s="409">
        <v>1</v>
      </c>
      <c r="HV172" s="409">
        <v>4</v>
      </c>
      <c r="HW172" s="409">
        <v>2</v>
      </c>
      <c r="HX172" s="409">
        <v>5</v>
      </c>
      <c r="HY172" s="409">
        <v>12</v>
      </c>
      <c r="HZ172" s="409">
        <v>7</v>
      </c>
      <c r="IA172" s="409">
        <v>10</v>
      </c>
      <c r="IB172" s="409">
        <v>5</v>
      </c>
      <c r="IC172" s="409">
        <v>2</v>
      </c>
      <c r="ID172" s="425" t="s">
        <v>38</v>
      </c>
      <c r="IF172" s="348"/>
      <c r="IG172" s="356"/>
      <c r="IH172" s="356"/>
      <c r="II172" s="362"/>
      <c r="IJ172" s="366" t="s">
        <v>17</v>
      </c>
      <c r="IK172" s="400">
        <v>66</v>
      </c>
      <c r="IL172" s="405" t="s">
        <v>38</v>
      </c>
      <c r="IM172" s="409" t="s">
        <v>38</v>
      </c>
      <c r="IN172" s="409" t="s">
        <v>38</v>
      </c>
      <c r="IO172" s="409" t="s">
        <v>38</v>
      </c>
      <c r="IP172" s="413" t="s">
        <v>38</v>
      </c>
      <c r="IQ172" s="417" t="s">
        <v>38</v>
      </c>
      <c r="IR172" s="409" t="s">
        <v>38</v>
      </c>
      <c r="IS172" s="409" t="s">
        <v>38</v>
      </c>
      <c r="IT172" s="409" t="s">
        <v>38</v>
      </c>
      <c r="IU172" s="409" t="s">
        <v>38</v>
      </c>
      <c r="IV172" s="409">
        <v>1</v>
      </c>
      <c r="IW172" s="409" t="s">
        <v>38</v>
      </c>
      <c r="IX172" s="409" t="s">
        <v>38</v>
      </c>
      <c r="IY172" s="409">
        <v>2</v>
      </c>
      <c r="IZ172" s="409">
        <v>1</v>
      </c>
      <c r="JA172" s="409" t="s">
        <v>38</v>
      </c>
      <c r="JB172" s="409" t="s">
        <v>38</v>
      </c>
      <c r="JC172" s="409" t="s">
        <v>38</v>
      </c>
      <c r="JD172" s="409">
        <v>2</v>
      </c>
      <c r="JE172" s="409">
        <v>3</v>
      </c>
      <c r="JF172" s="409">
        <v>7</v>
      </c>
      <c r="JG172" s="409">
        <v>12</v>
      </c>
      <c r="JH172" s="409">
        <v>19</v>
      </c>
      <c r="JI172" s="409">
        <v>10</v>
      </c>
      <c r="JJ172" s="409">
        <v>6</v>
      </c>
      <c r="JK172" s="409">
        <v>3</v>
      </c>
      <c r="JL172" s="425" t="s">
        <v>38</v>
      </c>
      <c r="JN172" s="348"/>
      <c r="JO172" s="356"/>
      <c r="JP172" s="356"/>
      <c r="JQ172" s="362"/>
      <c r="JR172" s="366" t="s">
        <v>17</v>
      </c>
      <c r="JS172" s="400">
        <v>66</v>
      </c>
      <c r="JT172" s="405" t="s">
        <v>38</v>
      </c>
      <c r="JU172" s="409" t="s">
        <v>38</v>
      </c>
      <c r="JV172" s="409" t="s">
        <v>38</v>
      </c>
      <c r="JW172" s="409" t="s">
        <v>38</v>
      </c>
      <c r="JX172" s="413" t="s">
        <v>38</v>
      </c>
      <c r="JY172" s="417" t="s">
        <v>38</v>
      </c>
      <c r="JZ172" s="409" t="s">
        <v>38</v>
      </c>
      <c r="KA172" s="409" t="s">
        <v>38</v>
      </c>
      <c r="KB172" s="409" t="s">
        <v>38</v>
      </c>
      <c r="KC172" s="409" t="s">
        <v>38</v>
      </c>
      <c r="KD172" s="409" t="s">
        <v>38</v>
      </c>
      <c r="KE172" s="409" t="s">
        <v>38</v>
      </c>
      <c r="KF172" s="409" t="s">
        <v>38</v>
      </c>
      <c r="KG172" s="409" t="s">
        <v>38</v>
      </c>
      <c r="KH172" s="409" t="s">
        <v>38</v>
      </c>
      <c r="KI172" s="409" t="s">
        <v>38</v>
      </c>
      <c r="KJ172" s="409">
        <v>1</v>
      </c>
      <c r="KK172" s="409">
        <v>1</v>
      </c>
      <c r="KL172" s="409">
        <v>3</v>
      </c>
      <c r="KM172" s="409">
        <v>1</v>
      </c>
      <c r="KN172" s="409">
        <v>2</v>
      </c>
      <c r="KO172" s="409">
        <v>13</v>
      </c>
      <c r="KP172" s="409">
        <v>24</v>
      </c>
      <c r="KQ172" s="409">
        <v>14</v>
      </c>
      <c r="KR172" s="409">
        <v>6</v>
      </c>
      <c r="KS172" s="409">
        <v>1</v>
      </c>
      <c r="KT172" s="425" t="s">
        <v>38</v>
      </c>
    </row>
    <row r="173" spans="2:306" ht="18.75" customHeight="1">
      <c r="B173" s="349" t="s">
        <v>299</v>
      </c>
      <c r="C173" s="356">
        <v>11100</v>
      </c>
      <c r="D173" s="356"/>
      <c r="E173" s="362" t="s">
        <v>233</v>
      </c>
      <c r="F173" s="365" t="s">
        <v>136</v>
      </c>
      <c r="G173" s="369">
        <f t="shared" si="32"/>
        <v>1</v>
      </c>
      <c r="H173" s="369">
        <v>0</v>
      </c>
      <c r="I173" s="369">
        <v>0</v>
      </c>
      <c r="J173" s="369">
        <v>0</v>
      </c>
      <c r="K173" s="369">
        <v>0</v>
      </c>
      <c r="L173" s="369">
        <v>0</v>
      </c>
      <c r="M173" s="369">
        <v>0</v>
      </c>
      <c r="N173" s="369">
        <v>0</v>
      </c>
      <c r="O173" s="369">
        <v>0</v>
      </c>
      <c r="P173" s="369">
        <v>0</v>
      </c>
      <c r="Q173" s="369">
        <v>0</v>
      </c>
      <c r="R173" s="369">
        <v>0</v>
      </c>
      <c r="S173" s="369">
        <v>0</v>
      </c>
      <c r="T173" s="369">
        <v>0</v>
      </c>
      <c r="U173" s="369">
        <v>0</v>
      </c>
      <c r="V173" s="369">
        <v>0</v>
      </c>
      <c r="W173" s="369">
        <v>0</v>
      </c>
      <c r="X173" s="369">
        <v>0</v>
      </c>
      <c r="Y173" s="369">
        <v>0</v>
      </c>
      <c r="Z173" s="369">
        <v>0</v>
      </c>
      <c r="AA173" s="369">
        <v>0</v>
      </c>
      <c r="AB173" s="369">
        <v>0</v>
      </c>
      <c r="AC173" s="369">
        <v>1</v>
      </c>
      <c r="AD173" s="369">
        <v>0</v>
      </c>
      <c r="AE173" s="369">
        <v>0</v>
      </c>
      <c r="AF173" s="369">
        <v>0</v>
      </c>
      <c r="AG173" s="369">
        <v>0</v>
      </c>
      <c r="AJ173" s="349" t="s">
        <v>299</v>
      </c>
      <c r="AK173" s="356">
        <v>11100</v>
      </c>
      <c r="AL173" s="356"/>
      <c r="AM173" s="362" t="s">
        <v>233</v>
      </c>
      <c r="AN173" s="365" t="s">
        <v>136</v>
      </c>
      <c r="AO173" s="380">
        <f t="shared" si="33"/>
        <v>6</v>
      </c>
      <c r="AP173" s="384">
        <v>0</v>
      </c>
      <c r="AQ173" s="388">
        <v>0</v>
      </c>
      <c r="AR173" s="388">
        <v>0</v>
      </c>
      <c r="AS173" s="388">
        <v>0</v>
      </c>
      <c r="AT173" s="388">
        <v>0</v>
      </c>
      <c r="AU173" s="388">
        <v>0</v>
      </c>
      <c r="AV173" s="388">
        <v>0</v>
      </c>
      <c r="AW173" s="388">
        <v>0</v>
      </c>
      <c r="AX173" s="388">
        <v>0</v>
      </c>
      <c r="AY173" s="388">
        <v>0</v>
      </c>
      <c r="AZ173" s="388">
        <v>0</v>
      </c>
      <c r="BA173" s="388">
        <v>0</v>
      </c>
      <c r="BB173" s="388">
        <v>0</v>
      </c>
      <c r="BC173" s="388">
        <v>0</v>
      </c>
      <c r="BD173" s="388">
        <v>0</v>
      </c>
      <c r="BE173" s="388">
        <v>0</v>
      </c>
      <c r="BF173" s="388">
        <v>1</v>
      </c>
      <c r="BG173" s="388">
        <v>0</v>
      </c>
      <c r="BH173" s="388">
        <v>0</v>
      </c>
      <c r="BI173" s="388">
        <v>2</v>
      </c>
      <c r="BJ173" s="388">
        <v>1</v>
      </c>
      <c r="BK173" s="388">
        <v>1</v>
      </c>
      <c r="BL173" s="388">
        <v>0</v>
      </c>
      <c r="BM173" s="388">
        <v>1</v>
      </c>
      <c r="BN173" s="388">
        <v>0</v>
      </c>
      <c r="BO173" s="380">
        <v>0</v>
      </c>
      <c r="BQ173" s="349" t="s">
        <v>299</v>
      </c>
      <c r="BR173" s="356">
        <v>11100</v>
      </c>
      <c r="BS173" s="356"/>
      <c r="BT173" s="362" t="s">
        <v>233</v>
      </c>
      <c r="BU173" s="365" t="s">
        <v>136</v>
      </c>
      <c r="BV173" s="399">
        <v>1</v>
      </c>
      <c r="BW173" s="406" t="s">
        <v>38</v>
      </c>
      <c r="BX173" s="410" t="s">
        <v>38</v>
      </c>
      <c r="BY173" s="410" t="s">
        <v>38</v>
      </c>
      <c r="BZ173" s="410" t="s">
        <v>38</v>
      </c>
      <c r="CA173" s="414" t="s">
        <v>38</v>
      </c>
      <c r="CB173" s="406" t="s">
        <v>38</v>
      </c>
      <c r="CC173" s="410" t="s">
        <v>38</v>
      </c>
      <c r="CD173" s="410" t="s">
        <v>38</v>
      </c>
      <c r="CE173" s="410" t="s">
        <v>38</v>
      </c>
      <c r="CF173" s="410" t="s">
        <v>38</v>
      </c>
      <c r="CG173" s="410" t="s">
        <v>38</v>
      </c>
      <c r="CH173" s="410" t="s">
        <v>38</v>
      </c>
      <c r="CI173" s="410" t="s">
        <v>38</v>
      </c>
      <c r="CJ173" s="410" t="s">
        <v>38</v>
      </c>
      <c r="CK173" s="410" t="s">
        <v>38</v>
      </c>
      <c r="CL173" s="410" t="s">
        <v>38</v>
      </c>
      <c r="CM173" s="410" t="s">
        <v>38</v>
      </c>
      <c r="CN173" s="410" t="s">
        <v>38</v>
      </c>
      <c r="CO173" s="410" t="s">
        <v>38</v>
      </c>
      <c r="CP173" s="410">
        <v>1</v>
      </c>
      <c r="CQ173" s="410" t="s">
        <v>38</v>
      </c>
      <c r="CR173" s="410" t="s">
        <v>38</v>
      </c>
      <c r="CS173" s="410" t="s">
        <v>38</v>
      </c>
      <c r="CT173" s="410" t="s">
        <v>38</v>
      </c>
      <c r="CU173" s="410" t="s">
        <v>38</v>
      </c>
      <c r="CV173" s="410" t="s">
        <v>38</v>
      </c>
      <c r="CW173" s="426" t="s">
        <v>38</v>
      </c>
      <c r="CZ173" s="349" t="s">
        <v>299</v>
      </c>
      <c r="DA173" s="356">
        <v>11100</v>
      </c>
      <c r="DB173" s="356"/>
      <c r="DC173" s="362" t="s">
        <v>233</v>
      </c>
      <c r="DD173" s="365" t="s">
        <v>136</v>
      </c>
      <c r="DE173" s="399">
        <v>2</v>
      </c>
      <c r="DF173" s="406" t="s">
        <v>38</v>
      </c>
      <c r="DG173" s="410" t="s">
        <v>38</v>
      </c>
      <c r="DH173" s="410" t="s">
        <v>38</v>
      </c>
      <c r="DI173" s="410" t="s">
        <v>38</v>
      </c>
      <c r="DJ173" s="414" t="s">
        <v>38</v>
      </c>
      <c r="DK173" s="406" t="s">
        <v>38</v>
      </c>
      <c r="DL173" s="410" t="s">
        <v>38</v>
      </c>
      <c r="DM173" s="410" t="s">
        <v>38</v>
      </c>
      <c r="DN173" s="410" t="s">
        <v>38</v>
      </c>
      <c r="DO173" s="410" t="s">
        <v>38</v>
      </c>
      <c r="DP173" s="410" t="s">
        <v>38</v>
      </c>
      <c r="DQ173" s="410" t="s">
        <v>38</v>
      </c>
      <c r="DR173" s="410" t="s">
        <v>38</v>
      </c>
      <c r="DS173" s="410" t="s">
        <v>38</v>
      </c>
      <c r="DT173" s="410" t="s">
        <v>38</v>
      </c>
      <c r="DU173" s="410" t="s">
        <v>38</v>
      </c>
      <c r="DV173" s="410">
        <v>1</v>
      </c>
      <c r="DW173" s="410" t="s">
        <v>38</v>
      </c>
      <c r="DX173" s="410" t="s">
        <v>38</v>
      </c>
      <c r="DY173" s="410" t="s">
        <v>38</v>
      </c>
      <c r="DZ173" s="410" t="s">
        <v>38</v>
      </c>
      <c r="EA173" s="410" t="s">
        <v>38</v>
      </c>
      <c r="EB173" s="410">
        <v>1</v>
      </c>
      <c r="EC173" s="410" t="s">
        <v>38</v>
      </c>
      <c r="ED173" s="410" t="s">
        <v>38</v>
      </c>
      <c r="EE173" s="410" t="s">
        <v>38</v>
      </c>
      <c r="EF173" s="426" t="s">
        <v>38</v>
      </c>
      <c r="EH173" s="349" t="s">
        <v>299</v>
      </c>
      <c r="EI173" s="356">
        <v>11100</v>
      </c>
      <c r="EJ173" s="356"/>
      <c r="EK173" s="362" t="s">
        <v>233</v>
      </c>
      <c r="EL173" s="365" t="s">
        <v>136</v>
      </c>
      <c r="EM173" s="429">
        <v>6</v>
      </c>
      <c r="EN173" s="432" t="s">
        <v>38</v>
      </c>
      <c r="EO173" s="435" t="s">
        <v>38</v>
      </c>
      <c r="EP173" s="435" t="s">
        <v>38</v>
      </c>
      <c r="EQ173" s="435" t="s">
        <v>38</v>
      </c>
      <c r="ER173" s="426" t="s">
        <v>38</v>
      </c>
      <c r="ES173" s="432" t="s">
        <v>38</v>
      </c>
      <c r="ET173" s="435" t="s">
        <v>38</v>
      </c>
      <c r="EU173" s="435" t="s">
        <v>38</v>
      </c>
      <c r="EV173" s="435" t="s">
        <v>38</v>
      </c>
      <c r="EW173" s="435" t="s">
        <v>38</v>
      </c>
      <c r="EX173" s="435" t="s">
        <v>38</v>
      </c>
      <c r="EY173" s="435" t="s">
        <v>38</v>
      </c>
      <c r="EZ173" s="435" t="s">
        <v>38</v>
      </c>
      <c r="FA173" s="435" t="s">
        <v>38</v>
      </c>
      <c r="FB173" s="435" t="s">
        <v>38</v>
      </c>
      <c r="FC173" s="435">
        <v>1</v>
      </c>
      <c r="FD173" s="435" t="s">
        <v>38</v>
      </c>
      <c r="FE173" s="435">
        <v>2</v>
      </c>
      <c r="FF173" s="435" t="s">
        <v>38</v>
      </c>
      <c r="FG173" s="435">
        <v>1</v>
      </c>
      <c r="FH173" s="435" t="s">
        <v>38</v>
      </c>
      <c r="FI173" s="435">
        <v>1</v>
      </c>
      <c r="FJ173" s="435" t="s">
        <v>38</v>
      </c>
      <c r="FK173" s="435">
        <v>1</v>
      </c>
      <c r="FL173" s="435" t="s">
        <v>38</v>
      </c>
      <c r="FM173" s="435" t="s">
        <v>38</v>
      </c>
      <c r="FN173" s="426" t="s">
        <v>38</v>
      </c>
      <c r="FP173" s="349" t="s">
        <v>299</v>
      </c>
      <c r="FQ173" s="356">
        <v>11100</v>
      </c>
      <c r="FR173" s="356"/>
      <c r="FS173" s="362" t="s">
        <v>233</v>
      </c>
      <c r="FT173" s="365" t="s">
        <v>136</v>
      </c>
      <c r="FU173" s="399">
        <v>1</v>
      </c>
      <c r="FV173" s="406" t="s">
        <v>38</v>
      </c>
      <c r="FW173" s="410" t="s">
        <v>38</v>
      </c>
      <c r="FX173" s="410" t="s">
        <v>38</v>
      </c>
      <c r="FY173" s="410" t="s">
        <v>38</v>
      </c>
      <c r="FZ173" s="414" t="s">
        <v>38</v>
      </c>
      <c r="GA173" s="406" t="s">
        <v>38</v>
      </c>
      <c r="GB173" s="410" t="s">
        <v>38</v>
      </c>
      <c r="GC173" s="410" t="s">
        <v>38</v>
      </c>
      <c r="GD173" s="410" t="s">
        <v>38</v>
      </c>
      <c r="GE173" s="410" t="s">
        <v>38</v>
      </c>
      <c r="GF173" s="410" t="s">
        <v>38</v>
      </c>
      <c r="GG173" s="410" t="s">
        <v>38</v>
      </c>
      <c r="GH173" s="410" t="s">
        <v>38</v>
      </c>
      <c r="GI173" s="410" t="s">
        <v>38</v>
      </c>
      <c r="GJ173" s="410" t="s">
        <v>38</v>
      </c>
      <c r="GK173" s="410" t="s">
        <v>38</v>
      </c>
      <c r="GL173" s="410" t="s">
        <v>38</v>
      </c>
      <c r="GM173" s="410" t="s">
        <v>38</v>
      </c>
      <c r="GN173" s="410">
        <v>1</v>
      </c>
      <c r="GO173" s="410" t="s">
        <v>38</v>
      </c>
      <c r="GP173" s="410" t="s">
        <v>38</v>
      </c>
      <c r="GQ173" s="410" t="s">
        <v>38</v>
      </c>
      <c r="GR173" s="410" t="s">
        <v>38</v>
      </c>
      <c r="GS173" s="410" t="s">
        <v>38</v>
      </c>
      <c r="GT173" s="410" t="s">
        <v>38</v>
      </c>
      <c r="GU173" s="410" t="s">
        <v>38</v>
      </c>
      <c r="GV173" s="426" t="s">
        <v>38</v>
      </c>
      <c r="GX173" s="349" t="s">
        <v>299</v>
      </c>
      <c r="GY173" s="356">
        <v>11100</v>
      </c>
      <c r="GZ173" s="356"/>
      <c r="HA173" s="362" t="s">
        <v>233</v>
      </c>
      <c r="HB173" s="365" t="s">
        <v>136</v>
      </c>
      <c r="HC173" s="399">
        <v>2</v>
      </c>
      <c r="HD173" s="406" t="s">
        <v>38</v>
      </c>
      <c r="HE173" s="410" t="s">
        <v>38</v>
      </c>
      <c r="HF173" s="410" t="s">
        <v>38</v>
      </c>
      <c r="HG173" s="410" t="s">
        <v>38</v>
      </c>
      <c r="HH173" s="414" t="s">
        <v>38</v>
      </c>
      <c r="HI173" s="418" t="s">
        <v>38</v>
      </c>
      <c r="HJ173" s="410" t="s">
        <v>38</v>
      </c>
      <c r="HK173" s="410" t="s">
        <v>38</v>
      </c>
      <c r="HL173" s="410" t="s">
        <v>38</v>
      </c>
      <c r="HM173" s="410" t="s">
        <v>38</v>
      </c>
      <c r="HN173" s="410" t="s">
        <v>38</v>
      </c>
      <c r="HO173" s="410" t="s">
        <v>38</v>
      </c>
      <c r="HP173" s="410" t="s">
        <v>38</v>
      </c>
      <c r="HQ173" s="410" t="s">
        <v>38</v>
      </c>
      <c r="HR173" s="410" t="s">
        <v>38</v>
      </c>
      <c r="HS173" s="410" t="s">
        <v>38</v>
      </c>
      <c r="HT173" s="410" t="s">
        <v>38</v>
      </c>
      <c r="HU173" s="410" t="s">
        <v>38</v>
      </c>
      <c r="HV173" s="410">
        <v>1</v>
      </c>
      <c r="HW173" s="410" t="s">
        <v>38</v>
      </c>
      <c r="HX173" s="410" t="s">
        <v>38</v>
      </c>
      <c r="HY173" s="410" t="s">
        <v>38</v>
      </c>
      <c r="HZ173" s="410">
        <v>1</v>
      </c>
      <c r="IA173" s="410" t="s">
        <v>38</v>
      </c>
      <c r="IB173" s="410" t="s">
        <v>38</v>
      </c>
      <c r="IC173" s="410" t="s">
        <v>38</v>
      </c>
      <c r="ID173" s="426" t="s">
        <v>38</v>
      </c>
      <c r="IF173" s="349" t="s">
        <v>299</v>
      </c>
      <c r="IG173" s="356">
        <v>11100</v>
      </c>
      <c r="IH173" s="356"/>
      <c r="II173" s="362" t="s">
        <v>233</v>
      </c>
      <c r="IJ173" s="365" t="s">
        <v>136</v>
      </c>
      <c r="IK173" s="399">
        <v>4</v>
      </c>
      <c r="IL173" s="406" t="s">
        <v>38</v>
      </c>
      <c r="IM173" s="410" t="s">
        <v>38</v>
      </c>
      <c r="IN173" s="410" t="s">
        <v>38</v>
      </c>
      <c r="IO173" s="410" t="s">
        <v>38</v>
      </c>
      <c r="IP173" s="414" t="s">
        <v>38</v>
      </c>
      <c r="IQ173" s="418" t="s">
        <v>38</v>
      </c>
      <c r="IR173" s="410" t="s">
        <v>38</v>
      </c>
      <c r="IS173" s="410" t="s">
        <v>38</v>
      </c>
      <c r="IT173" s="410" t="s">
        <v>38</v>
      </c>
      <c r="IU173" s="410" t="s">
        <v>38</v>
      </c>
      <c r="IV173" s="410" t="s">
        <v>38</v>
      </c>
      <c r="IW173" s="410" t="s">
        <v>38</v>
      </c>
      <c r="IX173" s="410" t="s">
        <v>38</v>
      </c>
      <c r="IY173" s="410" t="s">
        <v>38</v>
      </c>
      <c r="IZ173" s="410" t="s">
        <v>38</v>
      </c>
      <c r="JA173" s="410" t="s">
        <v>38</v>
      </c>
      <c r="JB173" s="410" t="s">
        <v>38</v>
      </c>
      <c r="JC173" s="410" t="s">
        <v>38</v>
      </c>
      <c r="JD173" s="410" t="s">
        <v>38</v>
      </c>
      <c r="JE173" s="410" t="s">
        <v>38</v>
      </c>
      <c r="JF173" s="410" t="s">
        <v>38</v>
      </c>
      <c r="JG173" s="410">
        <v>3</v>
      </c>
      <c r="JH173" s="410">
        <v>1</v>
      </c>
      <c r="JI173" s="410" t="s">
        <v>38</v>
      </c>
      <c r="JJ173" s="410" t="s">
        <v>38</v>
      </c>
      <c r="JK173" s="410" t="s">
        <v>38</v>
      </c>
      <c r="JL173" s="426" t="s">
        <v>38</v>
      </c>
      <c r="JN173" s="349" t="s">
        <v>299</v>
      </c>
      <c r="JO173" s="356">
        <v>11100</v>
      </c>
      <c r="JP173" s="356"/>
      <c r="JQ173" s="362" t="s">
        <v>233</v>
      </c>
      <c r="JR173" s="365" t="s">
        <v>136</v>
      </c>
      <c r="JS173" s="399">
        <v>3</v>
      </c>
      <c r="JT173" s="406" t="s">
        <v>38</v>
      </c>
      <c r="JU173" s="410" t="s">
        <v>38</v>
      </c>
      <c r="JV173" s="410" t="s">
        <v>38</v>
      </c>
      <c r="JW173" s="410" t="s">
        <v>38</v>
      </c>
      <c r="JX173" s="414" t="s">
        <v>38</v>
      </c>
      <c r="JY173" s="418" t="s">
        <v>38</v>
      </c>
      <c r="JZ173" s="410" t="s">
        <v>38</v>
      </c>
      <c r="KA173" s="410" t="s">
        <v>38</v>
      </c>
      <c r="KB173" s="410" t="s">
        <v>38</v>
      </c>
      <c r="KC173" s="410" t="s">
        <v>38</v>
      </c>
      <c r="KD173" s="410" t="s">
        <v>38</v>
      </c>
      <c r="KE173" s="410" t="s">
        <v>38</v>
      </c>
      <c r="KF173" s="410" t="s">
        <v>38</v>
      </c>
      <c r="KG173" s="410" t="s">
        <v>38</v>
      </c>
      <c r="KH173" s="410" t="s">
        <v>38</v>
      </c>
      <c r="KI173" s="410" t="s">
        <v>38</v>
      </c>
      <c r="KJ173" s="410" t="s">
        <v>38</v>
      </c>
      <c r="KK173" s="410" t="s">
        <v>38</v>
      </c>
      <c r="KL173" s="410" t="s">
        <v>38</v>
      </c>
      <c r="KM173" s="410" t="s">
        <v>38</v>
      </c>
      <c r="KN173" s="410" t="s">
        <v>38</v>
      </c>
      <c r="KO173" s="410" t="s">
        <v>38</v>
      </c>
      <c r="KP173" s="410">
        <v>1</v>
      </c>
      <c r="KQ173" s="410">
        <v>2</v>
      </c>
      <c r="KR173" s="410" t="s">
        <v>38</v>
      </c>
      <c r="KS173" s="410" t="s">
        <v>38</v>
      </c>
      <c r="KT173" s="426" t="s">
        <v>38</v>
      </c>
    </row>
    <row r="174" spans="2:306" ht="18.75" customHeight="1">
      <c r="B174" s="349"/>
      <c r="C174" s="356"/>
      <c r="D174" s="356"/>
      <c r="E174" s="362"/>
      <c r="F174" s="366" t="s">
        <v>17</v>
      </c>
      <c r="G174" s="370">
        <f t="shared" si="32"/>
        <v>1</v>
      </c>
      <c r="H174" s="370">
        <v>0</v>
      </c>
      <c r="I174" s="370">
        <v>0</v>
      </c>
      <c r="J174" s="370">
        <v>0</v>
      </c>
      <c r="K174" s="370">
        <v>0</v>
      </c>
      <c r="L174" s="370">
        <v>0</v>
      </c>
      <c r="M174" s="370">
        <v>0</v>
      </c>
      <c r="N174" s="370">
        <v>0</v>
      </c>
      <c r="O174" s="370">
        <v>0</v>
      </c>
      <c r="P174" s="370">
        <v>0</v>
      </c>
      <c r="Q174" s="370">
        <v>0</v>
      </c>
      <c r="R174" s="370">
        <v>0</v>
      </c>
      <c r="S174" s="370">
        <v>0</v>
      </c>
      <c r="T174" s="370">
        <v>0</v>
      </c>
      <c r="U174" s="370">
        <v>0</v>
      </c>
      <c r="V174" s="370">
        <v>0</v>
      </c>
      <c r="W174" s="370">
        <v>0</v>
      </c>
      <c r="X174" s="370">
        <v>0</v>
      </c>
      <c r="Y174" s="370">
        <v>0</v>
      </c>
      <c r="Z174" s="370">
        <v>0</v>
      </c>
      <c r="AA174" s="370">
        <v>0</v>
      </c>
      <c r="AB174" s="370">
        <v>0</v>
      </c>
      <c r="AC174" s="370">
        <v>0</v>
      </c>
      <c r="AD174" s="370">
        <v>0</v>
      </c>
      <c r="AE174" s="370">
        <v>1</v>
      </c>
      <c r="AF174" s="370">
        <v>0</v>
      </c>
      <c r="AG174" s="370">
        <v>0</v>
      </c>
      <c r="AJ174" s="349"/>
      <c r="AK174" s="356"/>
      <c r="AL174" s="356"/>
      <c r="AM174" s="362"/>
      <c r="AN174" s="366" t="s">
        <v>17</v>
      </c>
      <c r="AO174" s="381">
        <f t="shared" si="33"/>
        <v>0</v>
      </c>
      <c r="AP174" s="385">
        <v>0</v>
      </c>
      <c r="AQ174" s="389">
        <v>0</v>
      </c>
      <c r="AR174" s="389">
        <v>0</v>
      </c>
      <c r="AS174" s="389">
        <v>0</v>
      </c>
      <c r="AT174" s="389">
        <v>0</v>
      </c>
      <c r="AU174" s="389">
        <v>0</v>
      </c>
      <c r="AV174" s="389">
        <v>0</v>
      </c>
      <c r="AW174" s="389">
        <v>0</v>
      </c>
      <c r="AX174" s="389">
        <v>0</v>
      </c>
      <c r="AY174" s="389">
        <v>0</v>
      </c>
      <c r="AZ174" s="389">
        <v>0</v>
      </c>
      <c r="BA174" s="389">
        <v>0</v>
      </c>
      <c r="BB174" s="389">
        <v>0</v>
      </c>
      <c r="BC174" s="389">
        <v>0</v>
      </c>
      <c r="BD174" s="389">
        <v>0</v>
      </c>
      <c r="BE174" s="389">
        <v>0</v>
      </c>
      <c r="BF174" s="389">
        <v>0</v>
      </c>
      <c r="BG174" s="389">
        <v>0</v>
      </c>
      <c r="BH174" s="389">
        <v>0</v>
      </c>
      <c r="BI174" s="389">
        <v>0</v>
      </c>
      <c r="BJ174" s="389">
        <v>0</v>
      </c>
      <c r="BK174" s="389">
        <v>0</v>
      </c>
      <c r="BL174" s="389">
        <v>0</v>
      </c>
      <c r="BM174" s="389">
        <v>0</v>
      </c>
      <c r="BN174" s="389">
        <v>0</v>
      </c>
      <c r="BO174" s="381">
        <v>0</v>
      </c>
      <c r="BQ174" s="349"/>
      <c r="BR174" s="356"/>
      <c r="BS174" s="356"/>
      <c r="BT174" s="362"/>
      <c r="BU174" s="366" t="s">
        <v>17</v>
      </c>
      <c r="BV174" s="400">
        <v>3</v>
      </c>
      <c r="BW174" s="405" t="s">
        <v>38</v>
      </c>
      <c r="BX174" s="409" t="s">
        <v>38</v>
      </c>
      <c r="BY174" s="409" t="s">
        <v>38</v>
      </c>
      <c r="BZ174" s="409" t="s">
        <v>38</v>
      </c>
      <c r="CA174" s="413" t="s">
        <v>38</v>
      </c>
      <c r="CB174" s="405" t="s">
        <v>38</v>
      </c>
      <c r="CC174" s="409" t="s">
        <v>38</v>
      </c>
      <c r="CD174" s="409" t="s">
        <v>38</v>
      </c>
      <c r="CE174" s="409" t="s">
        <v>38</v>
      </c>
      <c r="CF174" s="409" t="s">
        <v>38</v>
      </c>
      <c r="CG174" s="409" t="s">
        <v>38</v>
      </c>
      <c r="CH174" s="409" t="s">
        <v>38</v>
      </c>
      <c r="CI174" s="409" t="s">
        <v>38</v>
      </c>
      <c r="CJ174" s="409" t="s">
        <v>38</v>
      </c>
      <c r="CK174" s="409" t="s">
        <v>38</v>
      </c>
      <c r="CL174" s="409" t="s">
        <v>38</v>
      </c>
      <c r="CM174" s="409" t="s">
        <v>38</v>
      </c>
      <c r="CN174" s="409" t="s">
        <v>38</v>
      </c>
      <c r="CO174" s="409" t="s">
        <v>38</v>
      </c>
      <c r="CP174" s="409" t="s">
        <v>38</v>
      </c>
      <c r="CQ174" s="409" t="s">
        <v>38</v>
      </c>
      <c r="CR174" s="409">
        <v>2</v>
      </c>
      <c r="CS174" s="409">
        <v>1</v>
      </c>
      <c r="CT174" s="409" t="s">
        <v>38</v>
      </c>
      <c r="CU174" s="409" t="s">
        <v>38</v>
      </c>
      <c r="CV174" s="409" t="s">
        <v>38</v>
      </c>
      <c r="CW174" s="425" t="s">
        <v>38</v>
      </c>
      <c r="CZ174" s="349"/>
      <c r="DA174" s="356"/>
      <c r="DB174" s="356"/>
      <c r="DC174" s="362"/>
      <c r="DD174" s="366" t="s">
        <v>17</v>
      </c>
      <c r="DE174" s="400">
        <v>4</v>
      </c>
      <c r="DF174" s="405" t="s">
        <v>38</v>
      </c>
      <c r="DG174" s="409" t="s">
        <v>38</v>
      </c>
      <c r="DH174" s="409" t="s">
        <v>38</v>
      </c>
      <c r="DI174" s="409" t="s">
        <v>38</v>
      </c>
      <c r="DJ174" s="413" t="s">
        <v>38</v>
      </c>
      <c r="DK174" s="405" t="s">
        <v>38</v>
      </c>
      <c r="DL174" s="409" t="s">
        <v>38</v>
      </c>
      <c r="DM174" s="409" t="s">
        <v>38</v>
      </c>
      <c r="DN174" s="409" t="s">
        <v>38</v>
      </c>
      <c r="DO174" s="409" t="s">
        <v>38</v>
      </c>
      <c r="DP174" s="409" t="s">
        <v>38</v>
      </c>
      <c r="DQ174" s="409" t="s">
        <v>38</v>
      </c>
      <c r="DR174" s="409" t="s">
        <v>38</v>
      </c>
      <c r="DS174" s="409" t="s">
        <v>38</v>
      </c>
      <c r="DT174" s="409" t="s">
        <v>38</v>
      </c>
      <c r="DU174" s="409" t="s">
        <v>38</v>
      </c>
      <c r="DV174" s="409" t="s">
        <v>38</v>
      </c>
      <c r="DW174" s="409" t="s">
        <v>38</v>
      </c>
      <c r="DX174" s="409" t="s">
        <v>38</v>
      </c>
      <c r="DY174" s="409" t="s">
        <v>38</v>
      </c>
      <c r="DZ174" s="409" t="s">
        <v>38</v>
      </c>
      <c r="EA174" s="409">
        <v>1</v>
      </c>
      <c r="EB174" s="409">
        <v>3</v>
      </c>
      <c r="EC174" s="409" t="s">
        <v>38</v>
      </c>
      <c r="ED174" s="409" t="s">
        <v>38</v>
      </c>
      <c r="EE174" s="409" t="s">
        <v>38</v>
      </c>
      <c r="EF174" s="425" t="s">
        <v>38</v>
      </c>
      <c r="EH174" s="349"/>
      <c r="EI174" s="356"/>
      <c r="EJ174" s="356"/>
      <c r="EK174" s="362"/>
      <c r="EL174" s="366" t="s">
        <v>17</v>
      </c>
      <c r="EM174" s="428">
        <v>2</v>
      </c>
      <c r="EN174" s="431" t="s">
        <v>38</v>
      </c>
      <c r="EO174" s="434" t="s">
        <v>38</v>
      </c>
      <c r="EP174" s="434" t="s">
        <v>38</v>
      </c>
      <c r="EQ174" s="434" t="s">
        <v>38</v>
      </c>
      <c r="ER174" s="425" t="s">
        <v>38</v>
      </c>
      <c r="ES174" s="431" t="s">
        <v>38</v>
      </c>
      <c r="ET174" s="434" t="s">
        <v>38</v>
      </c>
      <c r="EU174" s="434" t="s">
        <v>38</v>
      </c>
      <c r="EV174" s="434" t="s">
        <v>38</v>
      </c>
      <c r="EW174" s="434" t="s">
        <v>38</v>
      </c>
      <c r="EX174" s="434" t="s">
        <v>38</v>
      </c>
      <c r="EY174" s="434" t="s">
        <v>38</v>
      </c>
      <c r="EZ174" s="434" t="s">
        <v>38</v>
      </c>
      <c r="FA174" s="434" t="s">
        <v>38</v>
      </c>
      <c r="FB174" s="434" t="s">
        <v>38</v>
      </c>
      <c r="FC174" s="434" t="s">
        <v>38</v>
      </c>
      <c r="FD174" s="434" t="s">
        <v>38</v>
      </c>
      <c r="FE174" s="434" t="s">
        <v>38</v>
      </c>
      <c r="FF174" s="434" t="s">
        <v>38</v>
      </c>
      <c r="FG174" s="434" t="s">
        <v>38</v>
      </c>
      <c r="FH174" s="434" t="s">
        <v>38</v>
      </c>
      <c r="FI174" s="434">
        <v>1</v>
      </c>
      <c r="FJ174" s="434" t="s">
        <v>38</v>
      </c>
      <c r="FK174" s="434" t="s">
        <v>38</v>
      </c>
      <c r="FL174" s="434">
        <v>1</v>
      </c>
      <c r="FM174" s="434" t="s">
        <v>38</v>
      </c>
      <c r="FN174" s="425" t="s">
        <v>38</v>
      </c>
      <c r="FP174" s="349"/>
      <c r="FQ174" s="356"/>
      <c r="FR174" s="356"/>
      <c r="FS174" s="362"/>
      <c r="FT174" s="366" t="s">
        <v>17</v>
      </c>
      <c r="FU174" s="400">
        <v>1</v>
      </c>
      <c r="FV174" s="405" t="s">
        <v>38</v>
      </c>
      <c r="FW174" s="409" t="s">
        <v>38</v>
      </c>
      <c r="FX174" s="409" t="s">
        <v>38</v>
      </c>
      <c r="FY174" s="409" t="s">
        <v>38</v>
      </c>
      <c r="FZ174" s="413" t="s">
        <v>38</v>
      </c>
      <c r="GA174" s="405" t="s">
        <v>38</v>
      </c>
      <c r="GB174" s="409" t="s">
        <v>38</v>
      </c>
      <c r="GC174" s="409" t="s">
        <v>38</v>
      </c>
      <c r="GD174" s="409" t="s">
        <v>38</v>
      </c>
      <c r="GE174" s="409" t="s">
        <v>38</v>
      </c>
      <c r="GF174" s="409" t="s">
        <v>38</v>
      </c>
      <c r="GG174" s="409" t="s">
        <v>38</v>
      </c>
      <c r="GH174" s="409" t="s">
        <v>38</v>
      </c>
      <c r="GI174" s="409" t="s">
        <v>38</v>
      </c>
      <c r="GJ174" s="409" t="s">
        <v>38</v>
      </c>
      <c r="GK174" s="409" t="s">
        <v>38</v>
      </c>
      <c r="GL174" s="409" t="s">
        <v>38</v>
      </c>
      <c r="GM174" s="409" t="s">
        <v>38</v>
      </c>
      <c r="GN174" s="409" t="s">
        <v>38</v>
      </c>
      <c r="GO174" s="409" t="s">
        <v>38</v>
      </c>
      <c r="GP174" s="409" t="s">
        <v>38</v>
      </c>
      <c r="GQ174" s="409">
        <v>1</v>
      </c>
      <c r="GR174" s="409" t="s">
        <v>38</v>
      </c>
      <c r="GS174" s="409" t="s">
        <v>38</v>
      </c>
      <c r="GT174" s="409" t="s">
        <v>38</v>
      </c>
      <c r="GU174" s="409" t="s">
        <v>38</v>
      </c>
      <c r="GV174" s="425" t="s">
        <v>38</v>
      </c>
      <c r="GX174" s="349"/>
      <c r="GY174" s="356"/>
      <c r="GZ174" s="356"/>
      <c r="HA174" s="362"/>
      <c r="HB174" s="366" t="s">
        <v>17</v>
      </c>
      <c r="HC174" s="400">
        <v>1</v>
      </c>
      <c r="HD174" s="405" t="s">
        <v>38</v>
      </c>
      <c r="HE174" s="409" t="s">
        <v>38</v>
      </c>
      <c r="HF174" s="409" t="s">
        <v>38</v>
      </c>
      <c r="HG174" s="409" t="s">
        <v>38</v>
      </c>
      <c r="HH174" s="413" t="s">
        <v>38</v>
      </c>
      <c r="HI174" s="417" t="s">
        <v>38</v>
      </c>
      <c r="HJ174" s="409" t="s">
        <v>38</v>
      </c>
      <c r="HK174" s="409" t="s">
        <v>38</v>
      </c>
      <c r="HL174" s="409" t="s">
        <v>38</v>
      </c>
      <c r="HM174" s="409" t="s">
        <v>38</v>
      </c>
      <c r="HN174" s="409" t="s">
        <v>38</v>
      </c>
      <c r="HO174" s="409" t="s">
        <v>38</v>
      </c>
      <c r="HP174" s="409" t="s">
        <v>38</v>
      </c>
      <c r="HQ174" s="409" t="s">
        <v>38</v>
      </c>
      <c r="HR174" s="409" t="s">
        <v>38</v>
      </c>
      <c r="HS174" s="409" t="s">
        <v>38</v>
      </c>
      <c r="HT174" s="409" t="s">
        <v>38</v>
      </c>
      <c r="HU174" s="409" t="s">
        <v>38</v>
      </c>
      <c r="HV174" s="409" t="s">
        <v>38</v>
      </c>
      <c r="HW174" s="409" t="s">
        <v>38</v>
      </c>
      <c r="HX174" s="409" t="s">
        <v>38</v>
      </c>
      <c r="HY174" s="409" t="s">
        <v>38</v>
      </c>
      <c r="HZ174" s="409" t="s">
        <v>38</v>
      </c>
      <c r="IA174" s="409">
        <v>1</v>
      </c>
      <c r="IB174" s="409" t="s">
        <v>38</v>
      </c>
      <c r="IC174" s="409" t="s">
        <v>38</v>
      </c>
      <c r="ID174" s="425" t="s">
        <v>38</v>
      </c>
      <c r="IF174" s="349"/>
      <c r="IG174" s="356"/>
      <c r="IH174" s="356"/>
      <c r="II174" s="362"/>
      <c r="IJ174" s="366" t="s">
        <v>17</v>
      </c>
      <c r="IK174" s="400">
        <v>5</v>
      </c>
      <c r="IL174" s="405" t="s">
        <v>38</v>
      </c>
      <c r="IM174" s="409" t="s">
        <v>38</v>
      </c>
      <c r="IN174" s="409" t="s">
        <v>38</v>
      </c>
      <c r="IO174" s="409" t="s">
        <v>38</v>
      </c>
      <c r="IP174" s="413" t="s">
        <v>38</v>
      </c>
      <c r="IQ174" s="417" t="s">
        <v>38</v>
      </c>
      <c r="IR174" s="409" t="s">
        <v>38</v>
      </c>
      <c r="IS174" s="409" t="s">
        <v>38</v>
      </c>
      <c r="IT174" s="409" t="s">
        <v>38</v>
      </c>
      <c r="IU174" s="409" t="s">
        <v>38</v>
      </c>
      <c r="IV174" s="409" t="s">
        <v>38</v>
      </c>
      <c r="IW174" s="409" t="s">
        <v>38</v>
      </c>
      <c r="IX174" s="409" t="s">
        <v>38</v>
      </c>
      <c r="IY174" s="409" t="s">
        <v>38</v>
      </c>
      <c r="IZ174" s="409" t="s">
        <v>38</v>
      </c>
      <c r="JA174" s="409" t="s">
        <v>38</v>
      </c>
      <c r="JB174" s="409" t="s">
        <v>38</v>
      </c>
      <c r="JC174" s="409" t="s">
        <v>38</v>
      </c>
      <c r="JD174" s="409" t="s">
        <v>38</v>
      </c>
      <c r="JE174" s="409" t="s">
        <v>38</v>
      </c>
      <c r="JF174" s="409" t="s">
        <v>38</v>
      </c>
      <c r="JG174" s="409">
        <v>1</v>
      </c>
      <c r="JH174" s="409">
        <v>3</v>
      </c>
      <c r="JI174" s="409">
        <v>1</v>
      </c>
      <c r="JJ174" s="409" t="s">
        <v>38</v>
      </c>
      <c r="JK174" s="409" t="s">
        <v>38</v>
      </c>
      <c r="JL174" s="425" t="s">
        <v>38</v>
      </c>
      <c r="JN174" s="349"/>
      <c r="JO174" s="356"/>
      <c r="JP174" s="356"/>
      <c r="JQ174" s="362"/>
      <c r="JR174" s="366" t="s">
        <v>17</v>
      </c>
      <c r="JS174" s="400">
        <v>3</v>
      </c>
      <c r="JT174" s="405" t="s">
        <v>38</v>
      </c>
      <c r="JU174" s="409" t="s">
        <v>38</v>
      </c>
      <c r="JV174" s="409" t="s">
        <v>38</v>
      </c>
      <c r="JW174" s="409" t="s">
        <v>38</v>
      </c>
      <c r="JX174" s="413" t="s">
        <v>38</v>
      </c>
      <c r="JY174" s="417" t="s">
        <v>38</v>
      </c>
      <c r="JZ174" s="409" t="s">
        <v>38</v>
      </c>
      <c r="KA174" s="409" t="s">
        <v>38</v>
      </c>
      <c r="KB174" s="409" t="s">
        <v>38</v>
      </c>
      <c r="KC174" s="409" t="s">
        <v>38</v>
      </c>
      <c r="KD174" s="409" t="s">
        <v>38</v>
      </c>
      <c r="KE174" s="409" t="s">
        <v>38</v>
      </c>
      <c r="KF174" s="409" t="s">
        <v>38</v>
      </c>
      <c r="KG174" s="409" t="s">
        <v>38</v>
      </c>
      <c r="KH174" s="409" t="s">
        <v>38</v>
      </c>
      <c r="KI174" s="409" t="s">
        <v>38</v>
      </c>
      <c r="KJ174" s="409" t="s">
        <v>38</v>
      </c>
      <c r="KK174" s="409" t="s">
        <v>38</v>
      </c>
      <c r="KL174" s="409" t="s">
        <v>38</v>
      </c>
      <c r="KM174" s="409" t="s">
        <v>38</v>
      </c>
      <c r="KN174" s="409" t="s">
        <v>38</v>
      </c>
      <c r="KO174" s="409" t="s">
        <v>38</v>
      </c>
      <c r="KP174" s="409">
        <v>2</v>
      </c>
      <c r="KQ174" s="409" t="s">
        <v>38</v>
      </c>
      <c r="KR174" s="409">
        <v>1</v>
      </c>
      <c r="KS174" s="409" t="s">
        <v>38</v>
      </c>
      <c r="KT174" s="425" t="s">
        <v>38</v>
      </c>
    </row>
    <row r="175" spans="2:306" ht="18.75" customHeight="1">
      <c r="B175" s="349"/>
      <c r="C175" s="356">
        <v>11200</v>
      </c>
      <c r="D175" s="356"/>
      <c r="E175" s="362" t="s">
        <v>428</v>
      </c>
      <c r="F175" s="365" t="s">
        <v>136</v>
      </c>
      <c r="G175" s="369">
        <f t="shared" si="32"/>
        <v>10</v>
      </c>
      <c r="H175" s="369">
        <v>0</v>
      </c>
      <c r="I175" s="369">
        <v>0</v>
      </c>
      <c r="J175" s="369">
        <v>0</v>
      </c>
      <c r="K175" s="369">
        <v>0</v>
      </c>
      <c r="L175" s="369">
        <v>0</v>
      </c>
      <c r="M175" s="369">
        <v>0</v>
      </c>
      <c r="N175" s="369">
        <v>0</v>
      </c>
      <c r="O175" s="369">
        <v>0</v>
      </c>
      <c r="P175" s="369">
        <v>0</v>
      </c>
      <c r="Q175" s="369">
        <v>0</v>
      </c>
      <c r="R175" s="369">
        <v>0</v>
      </c>
      <c r="S175" s="369">
        <v>0</v>
      </c>
      <c r="T175" s="369">
        <v>0</v>
      </c>
      <c r="U175" s="369">
        <v>0</v>
      </c>
      <c r="V175" s="369">
        <v>0</v>
      </c>
      <c r="W175" s="369">
        <v>0</v>
      </c>
      <c r="X175" s="369">
        <v>0</v>
      </c>
      <c r="Y175" s="369">
        <v>0</v>
      </c>
      <c r="Z175" s="369">
        <v>0</v>
      </c>
      <c r="AA175" s="369">
        <v>1</v>
      </c>
      <c r="AB175" s="369">
        <v>2</v>
      </c>
      <c r="AC175" s="369">
        <v>3</v>
      </c>
      <c r="AD175" s="369">
        <v>3</v>
      </c>
      <c r="AE175" s="369">
        <v>1</v>
      </c>
      <c r="AF175" s="369">
        <v>0</v>
      </c>
      <c r="AG175" s="369">
        <v>0</v>
      </c>
      <c r="AJ175" s="349"/>
      <c r="AK175" s="356">
        <v>11200</v>
      </c>
      <c r="AL175" s="356"/>
      <c r="AM175" s="362" t="s">
        <v>428</v>
      </c>
      <c r="AN175" s="365" t="s">
        <v>136</v>
      </c>
      <c r="AO175" s="380">
        <f t="shared" si="33"/>
        <v>6</v>
      </c>
      <c r="AP175" s="384">
        <v>0</v>
      </c>
      <c r="AQ175" s="388">
        <v>0</v>
      </c>
      <c r="AR175" s="388">
        <v>0</v>
      </c>
      <c r="AS175" s="388">
        <v>0</v>
      </c>
      <c r="AT175" s="388">
        <v>0</v>
      </c>
      <c r="AU175" s="388">
        <v>0</v>
      </c>
      <c r="AV175" s="388">
        <v>0</v>
      </c>
      <c r="AW175" s="388">
        <v>0</v>
      </c>
      <c r="AX175" s="388">
        <v>0</v>
      </c>
      <c r="AY175" s="388">
        <v>0</v>
      </c>
      <c r="AZ175" s="388">
        <v>0</v>
      </c>
      <c r="BA175" s="388">
        <v>1</v>
      </c>
      <c r="BB175" s="388">
        <v>0</v>
      </c>
      <c r="BC175" s="388">
        <v>0</v>
      </c>
      <c r="BD175" s="388">
        <v>0</v>
      </c>
      <c r="BE175" s="388">
        <v>0</v>
      </c>
      <c r="BF175" s="388">
        <v>0</v>
      </c>
      <c r="BG175" s="388">
        <v>0</v>
      </c>
      <c r="BH175" s="388">
        <v>0</v>
      </c>
      <c r="BI175" s="388">
        <v>1</v>
      </c>
      <c r="BJ175" s="388">
        <v>0</v>
      </c>
      <c r="BK175" s="388">
        <v>2</v>
      </c>
      <c r="BL175" s="388">
        <v>1</v>
      </c>
      <c r="BM175" s="388">
        <v>0</v>
      </c>
      <c r="BN175" s="388">
        <v>1</v>
      </c>
      <c r="BO175" s="380">
        <v>0</v>
      </c>
      <c r="BQ175" s="349"/>
      <c r="BR175" s="356">
        <v>11200</v>
      </c>
      <c r="BS175" s="356"/>
      <c r="BT175" s="362" t="s">
        <v>428</v>
      </c>
      <c r="BU175" s="365" t="s">
        <v>136</v>
      </c>
      <c r="BV175" s="399">
        <v>4</v>
      </c>
      <c r="BW175" s="406" t="s">
        <v>38</v>
      </c>
      <c r="BX175" s="410" t="s">
        <v>38</v>
      </c>
      <c r="BY175" s="410" t="s">
        <v>38</v>
      </c>
      <c r="BZ175" s="410" t="s">
        <v>38</v>
      </c>
      <c r="CA175" s="414" t="s">
        <v>38</v>
      </c>
      <c r="CB175" s="406" t="s">
        <v>38</v>
      </c>
      <c r="CC175" s="410" t="s">
        <v>38</v>
      </c>
      <c r="CD175" s="410" t="s">
        <v>38</v>
      </c>
      <c r="CE175" s="410" t="s">
        <v>38</v>
      </c>
      <c r="CF175" s="410" t="s">
        <v>38</v>
      </c>
      <c r="CG175" s="410" t="s">
        <v>38</v>
      </c>
      <c r="CH175" s="410" t="s">
        <v>38</v>
      </c>
      <c r="CI175" s="410" t="s">
        <v>38</v>
      </c>
      <c r="CJ175" s="410" t="s">
        <v>38</v>
      </c>
      <c r="CK175" s="410" t="s">
        <v>38</v>
      </c>
      <c r="CL175" s="410" t="s">
        <v>38</v>
      </c>
      <c r="CM175" s="410" t="s">
        <v>38</v>
      </c>
      <c r="CN175" s="410" t="s">
        <v>38</v>
      </c>
      <c r="CO175" s="410">
        <v>1</v>
      </c>
      <c r="CP175" s="410">
        <v>1</v>
      </c>
      <c r="CQ175" s="410" t="s">
        <v>38</v>
      </c>
      <c r="CR175" s="410">
        <v>2</v>
      </c>
      <c r="CS175" s="410" t="s">
        <v>38</v>
      </c>
      <c r="CT175" s="410" t="s">
        <v>38</v>
      </c>
      <c r="CU175" s="410" t="s">
        <v>38</v>
      </c>
      <c r="CV175" s="410" t="s">
        <v>38</v>
      </c>
      <c r="CW175" s="426" t="s">
        <v>38</v>
      </c>
      <c r="CZ175" s="349"/>
      <c r="DA175" s="356">
        <v>11200</v>
      </c>
      <c r="DB175" s="356"/>
      <c r="DC175" s="362" t="s">
        <v>428</v>
      </c>
      <c r="DD175" s="365" t="s">
        <v>136</v>
      </c>
      <c r="DE175" s="399">
        <v>10</v>
      </c>
      <c r="DF175" s="406" t="s">
        <v>38</v>
      </c>
      <c r="DG175" s="410" t="s">
        <v>38</v>
      </c>
      <c r="DH175" s="410" t="s">
        <v>38</v>
      </c>
      <c r="DI175" s="410" t="s">
        <v>38</v>
      </c>
      <c r="DJ175" s="414" t="s">
        <v>38</v>
      </c>
      <c r="DK175" s="406" t="s">
        <v>38</v>
      </c>
      <c r="DL175" s="410" t="s">
        <v>38</v>
      </c>
      <c r="DM175" s="410" t="s">
        <v>38</v>
      </c>
      <c r="DN175" s="410" t="s">
        <v>38</v>
      </c>
      <c r="DO175" s="410" t="s">
        <v>38</v>
      </c>
      <c r="DP175" s="410" t="s">
        <v>38</v>
      </c>
      <c r="DQ175" s="410" t="s">
        <v>38</v>
      </c>
      <c r="DR175" s="410" t="s">
        <v>38</v>
      </c>
      <c r="DS175" s="410" t="s">
        <v>38</v>
      </c>
      <c r="DT175" s="410" t="s">
        <v>38</v>
      </c>
      <c r="DU175" s="410" t="s">
        <v>38</v>
      </c>
      <c r="DV175" s="410" t="s">
        <v>38</v>
      </c>
      <c r="DW175" s="410" t="s">
        <v>38</v>
      </c>
      <c r="DX175" s="410" t="s">
        <v>38</v>
      </c>
      <c r="DY175" s="410" t="s">
        <v>38</v>
      </c>
      <c r="DZ175" s="410">
        <v>2</v>
      </c>
      <c r="EA175" s="410">
        <v>4</v>
      </c>
      <c r="EB175" s="410">
        <v>2</v>
      </c>
      <c r="EC175" s="410">
        <v>2</v>
      </c>
      <c r="ED175" s="410" t="s">
        <v>38</v>
      </c>
      <c r="EE175" s="410" t="s">
        <v>38</v>
      </c>
      <c r="EF175" s="426" t="s">
        <v>38</v>
      </c>
      <c r="EH175" s="349"/>
      <c r="EI175" s="356">
        <v>11200</v>
      </c>
      <c r="EJ175" s="356"/>
      <c r="EK175" s="362" t="s">
        <v>428</v>
      </c>
      <c r="EL175" s="365" t="s">
        <v>136</v>
      </c>
      <c r="EM175" s="429">
        <v>8</v>
      </c>
      <c r="EN175" s="432" t="s">
        <v>38</v>
      </c>
      <c r="EO175" s="435" t="s">
        <v>38</v>
      </c>
      <c r="EP175" s="435" t="s">
        <v>38</v>
      </c>
      <c r="EQ175" s="435" t="s">
        <v>38</v>
      </c>
      <c r="ER175" s="426" t="s">
        <v>38</v>
      </c>
      <c r="ES175" s="432" t="s">
        <v>38</v>
      </c>
      <c r="ET175" s="435" t="s">
        <v>38</v>
      </c>
      <c r="EU175" s="435" t="s">
        <v>38</v>
      </c>
      <c r="EV175" s="435" t="s">
        <v>38</v>
      </c>
      <c r="EW175" s="435" t="s">
        <v>38</v>
      </c>
      <c r="EX175" s="435">
        <v>1</v>
      </c>
      <c r="EY175" s="435" t="s">
        <v>38</v>
      </c>
      <c r="EZ175" s="435" t="s">
        <v>38</v>
      </c>
      <c r="FA175" s="435" t="s">
        <v>38</v>
      </c>
      <c r="FB175" s="435" t="s">
        <v>38</v>
      </c>
      <c r="FC175" s="435" t="s">
        <v>38</v>
      </c>
      <c r="FD175" s="435" t="s">
        <v>38</v>
      </c>
      <c r="FE175" s="435" t="s">
        <v>38</v>
      </c>
      <c r="FF175" s="435" t="s">
        <v>38</v>
      </c>
      <c r="FG175" s="435" t="s">
        <v>38</v>
      </c>
      <c r="FH175" s="435" t="s">
        <v>38</v>
      </c>
      <c r="FI175" s="435">
        <v>1</v>
      </c>
      <c r="FJ175" s="435">
        <v>3</v>
      </c>
      <c r="FK175" s="435">
        <v>2</v>
      </c>
      <c r="FL175" s="435">
        <v>1</v>
      </c>
      <c r="FM175" s="435" t="s">
        <v>38</v>
      </c>
      <c r="FN175" s="426" t="s">
        <v>38</v>
      </c>
      <c r="FP175" s="349"/>
      <c r="FQ175" s="356">
        <v>11200</v>
      </c>
      <c r="FR175" s="356"/>
      <c r="FS175" s="362" t="s">
        <v>428</v>
      </c>
      <c r="FT175" s="365" t="s">
        <v>136</v>
      </c>
      <c r="FU175" s="399">
        <v>11</v>
      </c>
      <c r="FV175" s="406" t="s">
        <v>38</v>
      </c>
      <c r="FW175" s="410" t="s">
        <v>38</v>
      </c>
      <c r="FX175" s="410" t="s">
        <v>38</v>
      </c>
      <c r="FY175" s="410" t="s">
        <v>38</v>
      </c>
      <c r="FZ175" s="414" t="s">
        <v>38</v>
      </c>
      <c r="GA175" s="406" t="s">
        <v>38</v>
      </c>
      <c r="GB175" s="410" t="s">
        <v>38</v>
      </c>
      <c r="GC175" s="410" t="s">
        <v>38</v>
      </c>
      <c r="GD175" s="410" t="s">
        <v>38</v>
      </c>
      <c r="GE175" s="410" t="s">
        <v>38</v>
      </c>
      <c r="GF175" s="410" t="s">
        <v>38</v>
      </c>
      <c r="GG175" s="410" t="s">
        <v>38</v>
      </c>
      <c r="GH175" s="410" t="s">
        <v>38</v>
      </c>
      <c r="GI175" s="410" t="s">
        <v>38</v>
      </c>
      <c r="GJ175" s="410" t="s">
        <v>38</v>
      </c>
      <c r="GK175" s="410" t="s">
        <v>38</v>
      </c>
      <c r="GL175" s="410" t="s">
        <v>38</v>
      </c>
      <c r="GM175" s="410" t="s">
        <v>38</v>
      </c>
      <c r="GN175" s="410">
        <v>2</v>
      </c>
      <c r="GO175" s="410" t="s">
        <v>38</v>
      </c>
      <c r="GP175" s="410" t="s">
        <v>38</v>
      </c>
      <c r="GQ175" s="410">
        <v>6</v>
      </c>
      <c r="GR175" s="410">
        <v>2</v>
      </c>
      <c r="GS175" s="410">
        <v>1</v>
      </c>
      <c r="GT175" s="410" t="s">
        <v>38</v>
      </c>
      <c r="GU175" s="410" t="s">
        <v>38</v>
      </c>
      <c r="GV175" s="426" t="s">
        <v>38</v>
      </c>
      <c r="GX175" s="349"/>
      <c r="GY175" s="356">
        <v>11200</v>
      </c>
      <c r="GZ175" s="356"/>
      <c r="HA175" s="362" t="s">
        <v>428</v>
      </c>
      <c r="HB175" s="365" t="s">
        <v>136</v>
      </c>
      <c r="HC175" s="399">
        <v>12</v>
      </c>
      <c r="HD175" s="406" t="s">
        <v>38</v>
      </c>
      <c r="HE175" s="410" t="s">
        <v>38</v>
      </c>
      <c r="HF175" s="410" t="s">
        <v>38</v>
      </c>
      <c r="HG175" s="410" t="s">
        <v>38</v>
      </c>
      <c r="HH175" s="414" t="s">
        <v>38</v>
      </c>
      <c r="HI175" s="418" t="s">
        <v>38</v>
      </c>
      <c r="HJ175" s="410" t="s">
        <v>38</v>
      </c>
      <c r="HK175" s="410" t="s">
        <v>38</v>
      </c>
      <c r="HL175" s="410" t="s">
        <v>38</v>
      </c>
      <c r="HM175" s="410" t="s">
        <v>38</v>
      </c>
      <c r="HN175" s="410" t="s">
        <v>38</v>
      </c>
      <c r="HO175" s="410" t="s">
        <v>38</v>
      </c>
      <c r="HP175" s="410">
        <v>1</v>
      </c>
      <c r="HQ175" s="410" t="s">
        <v>38</v>
      </c>
      <c r="HR175" s="410" t="s">
        <v>38</v>
      </c>
      <c r="HS175" s="410" t="s">
        <v>38</v>
      </c>
      <c r="HT175" s="410" t="s">
        <v>38</v>
      </c>
      <c r="HU175" s="410" t="s">
        <v>38</v>
      </c>
      <c r="HV175" s="410" t="s">
        <v>38</v>
      </c>
      <c r="HW175" s="410">
        <v>1</v>
      </c>
      <c r="HX175" s="410">
        <v>2</v>
      </c>
      <c r="HY175" s="410">
        <v>4</v>
      </c>
      <c r="HZ175" s="410">
        <v>2</v>
      </c>
      <c r="IA175" s="410">
        <v>2</v>
      </c>
      <c r="IB175" s="410" t="s">
        <v>38</v>
      </c>
      <c r="IC175" s="410" t="s">
        <v>38</v>
      </c>
      <c r="ID175" s="426" t="s">
        <v>38</v>
      </c>
      <c r="IF175" s="349"/>
      <c r="IG175" s="356">
        <v>11200</v>
      </c>
      <c r="IH175" s="356"/>
      <c r="II175" s="362" t="s">
        <v>428</v>
      </c>
      <c r="IJ175" s="365" t="s">
        <v>136</v>
      </c>
      <c r="IK175" s="399">
        <v>5</v>
      </c>
      <c r="IL175" s="406" t="s">
        <v>38</v>
      </c>
      <c r="IM175" s="410" t="s">
        <v>38</v>
      </c>
      <c r="IN175" s="410" t="s">
        <v>38</v>
      </c>
      <c r="IO175" s="410" t="s">
        <v>38</v>
      </c>
      <c r="IP175" s="414" t="s">
        <v>38</v>
      </c>
      <c r="IQ175" s="418" t="s">
        <v>38</v>
      </c>
      <c r="IR175" s="410" t="s">
        <v>38</v>
      </c>
      <c r="IS175" s="410" t="s">
        <v>38</v>
      </c>
      <c r="IT175" s="410" t="s">
        <v>38</v>
      </c>
      <c r="IU175" s="410" t="s">
        <v>38</v>
      </c>
      <c r="IV175" s="410" t="s">
        <v>38</v>
      </c>
      <c r="IW175" s="410" t="s">
        <v>38</v>
      </c>
      <c r="IX175" s="410" t="s">
        <v>38</v>
      </c>
      <c r="IY175" s="410" t="s">
        <v>38</v>
      </c>
      <c r="IZ175" s="410" t="s">
        <v>38</v>
      </c>
      <c r="JA175" s="410" t="s">
        <v>38</v>
      </c>
      <c r="JB175" s="410" t="s">
        <v>38</v>
      </c>
      <c r="JC175" s="410">
        <v>2</v>
      </c>
      <c r="JD175" s="410">
        <v>1</v>
      </c>
      <c r="JE175" s="410" t="s">
        <v>38</v>
      </c>
      <c r="JF175" s="410" t="s">
        <v>38</v>
      </c>
      <c r="JG175" s="410">
        <v>1</v>
      </c>
      <c r="JH175" s="410">
        <v>1</v>
      </c>
      <c r="JI175" s="410" t="s">
        <v>38</v>
      </c>
      <c r="JJ175" s="410" t="s">
        <v>38</v>
      </c>
      <c r="JK175" s="410" t="s">
        <v>38</v>
      </c>
      <c r="JL175" s="426" t="s">
        <v>38</v>
      </c>
      <c r="JN175" s="349"/>
      <c r="JO175" s="356">
        <v>11200</v>
      </c>
      <c r="JP175" s="356"/>
      <c r="JQ175" s="362" t="s">
        <v>428</v>
      </c>
      <c r="JR175" s="365" t="s">
        <v>136</v>
      </c>
      <c r="JS175" s="399">
        <v>5</v>
      </c>
      <c r="JT175" s="406" t="s">
        <v>38</v>
      </c>
      <c r="JU175" s="410" t="s">
        <v>38</v>
      </c>
      <c r="JV175" s="410" t="s">
        <v>38</v>
      </c>
      <c r="JW175" s="410" t="s">
        <v>38</v>
      </c>
      <c r="JX175" s="414" t="s">
        <v>38</v>
      </c>
      <c r="JY175" s="418" t="s">
        <v>38</v>
      </c>
      <c r="JZ175" s="410" t="s">
        <v>38</v>
      </c>
      <c r="KA175" s="410" t="s">
        <v>38</v>
      </c>
      <c r="KB175" s="410" t="s">
        <v>38</v>
      </c>
      <c r="KC175" s="410" t="s">
        <v>38</v>
      </c>
      <c r="KD175" s="410" t="s">
        <v>38</v>
      </c>
      <c r="KE175" s="410" t="s">
        <v>38</v>
      </c>
      <c r="KF175" s="410" t="s">
        <v>38</v>
      </c>
      <c r="KG175" s="410" t="s">
        <v>38</v>
      </c>
      <c r="KH175" s="410" t="s">
        <v>38</v>
      </c>
      <c r="KI175" s="410" t="s">
        <v>38</v>
      </c>
      <c r="KJ175" s="410" t="s">
        <v>38</v>
      </c>
      <c r="KK175" s="410" t="s">
        <v>38</v>
      </c>
      <c r="KL175" s="410" t="s">
        <v>38</v>
      </c>
      <c r="KM175" s="410" t="s">
        <v>38</v>
      </c>
      <c r="KN175" s="410" t="s">
        <v>38</v>
      </c>
      <c r="KO175" s="410">
        <v>2</v>
      </c>
      <c r="KP175" s="410">
        <v>3</v>
      </c>
      <c r="KQ175" s="410" t="s">
        <v>38</v>
      </c>
      <c r="KR175" s="410" t="s">
        <v>38</v>
      </c>
      <c r="KS175" s="410" t="s">
        <v>38</v>
      </c>
      <c r="KT175" s="426" t="s">
        <v>38</v>
      </c>
    </row>
    <row r="176" spans="2:306" ht="18.75" customHeight="1">
      <c r="B176" s="349"/>
      <c r="C176" s="356"/>
      <c r="D176" s="356"/>
      <c r="E176" s="362"/>
      <c r="F176" s="366" t="s">
        <v>17</v>
      </c>
      <c r="G176" s="370">
        <f t="shared" si="32"/>
        <v>6</v>
      </c>
      <c r="H176" s="370">
        <v>0</v>
      </c>
      <c r="I176" s="370">
        <v>0</v>
      </c>
      <c r="J176" s="370">
        <v>0</v>
      </c>
      <c r="K176" s="370">
        <v>0</v>
      </c>
      <c r="L176" s="370">
        <v>0</v>
      </c>
      <c r="M176" s="370">
        <v>0</v>
      </c>
      <c r="N176" s="370">
        <v>0</v>
      </c>
      <c r="O176" s="370">
        <v>0</v>
      </c>
      <c r="P176" s="370">
        <v>0</v>
      </c>
      <c r="Q176" s="370">
        <v>0</v>
      </c>
      <c r="R176" s="370">
        <v>0</v>
      </c>
      <c r="S176" s="370">
        <v>0</v>
      </c>
      <c r="T176" s="370">
        <v>0</v>
      </c>
      <c r="U176" s="370">
        <v>0</v>
      </c>
      <c r="V176" s="370">
        <v>0</v>
      </c>
      <c r="W176" s="370">
        <v>0</v>
      </c>
      <c r="X176" s="370">
        <v>0</v>
      </c>
      <c r="Y176" s="370">
        <v>0</v>
      </c>
      <c r="Z176" s="370">
        <v>0</v>
      </c>
      <c r="AA176" s="370">
        <v>0</v>
      </c>
      <c r="AB176" s="370">
        <v>1</v>
      </c>
      <c r="AC176" s="370">
        <v>0</v>
      </c>
      <c r="AD176" s="370">
        <v>1</v>
      </c>
      <c r="AE176" s="370">
        <v>2</v>
      </c>
      <c r="AF176" s="370">
        <v>2</v>
      </c>
      <c r="AG176" s="370">
        <v>0</v>
      </c>
      <c r="AJ176" s="349"/>
      <c r="AK176" s="356"/>
      <c r="AL176" s="356"/>
      <c r="AM176" s="362"/>
      <c r="AN176" s="366" t="s">
        <v>17</v>
      </c>
      <c r="AO176" s="381">
        <f t="shared" si="33"/>
        <v>11</v>
      </c>
      <c r="AP176" s="385">
        <v>0</v>
      </c>
      <c r="AQ176" s="389">
        <v>0</v>
      </c>
      <c r="AR176" s="389">
        <v>0</v>
      </c>
      <c r="AS176" s="389">
        <v>0</v>
      </c>
      <c r="AT176" s="389">
        <v>0</v>
      </c>
      <c r="AU176" s="389">
        <v>0</v>
      </c>
      <c r="AV176" s="389">
        <v>0</v>
      </c>
      <c r="AW176" s="389">
        <v>0</v>
      </c>
      <c r="AX176" s="389">
        <v>0</v>
      </c>
      <c r="AY176" s="389">
        <v>0</v>
      </c>
      <c r="AZ176" s="389">
        <v>0</v>
      </c>
      <c r="BA176" s="389">
        <v>0</v>
      </c>
      <c r="BB176" s="389">
        <v>0</v>
      </c>
      <c r="BC176" s="389">
        <v>0</v>
      </c>
      <c r="BD176" s="389">
        <v>0</v>
      </c>
      <c r="BE176" s="389">
        <v>0</v>
      </c>
      <c r="BF176" s="389">
        <v>0</v>
      </c>
      <c r="BG176" s="389">
        <v>0</v>
      </c>
      <c r="BH176" s="389">
        <v>0</v>
      </c>
      <c r="BI176" s="389">
        <v>0</v>
      </c>
      <c r="BJ176" s="389">
        <v>1</v>
      </c>
      <c r="BK176" s="389">
        <v>2</v>
      </c>
      <c r="BL176" s="389">
        <v>1</v>
      </c>
      <c r="BM176" s="389">
        <v>2</v>
      </c>
      <c r="BN176" s="389">
        <v>5</v>
      </c>
      <c r="BO176" s="381">
        <v>0</v>
      </c>
      <c r="BQ176" s="349"/>
      <c r="BR176" s="356"/>
      <c r="BS176" s="356"/>
      <c r="BT176" s="362"/>
      <c r="BU176" s="366" t="s">
        <v>17</v>
      </c>
      <c r="BV176" s="400">
        <v>18</v>
      </c>
      <c r="BW176" s="405" t="s">
        <v>38</v>
      </c>
      <c r="BX176" s="409" t="s">
        <v>38</v>
      </c>
      <c r="BY176" s="409" t="s">
        <v>38</v>
      </c>
      <c r="BZ176" s="409" t="s">
        <v>38</v>
      </c>
      <c r="CA176" s="413" t="s">
        <v>38</v>
      </c>
      <c r="CB176" s="405" t="s">
        <v>38</v>
      </c>
      <c r="CC176" s="409" t="s">
        <v>38</v>
      </c>
      <c r="CD176" s="409" t="s">
        <v>38</v>
      </c>
      <c r="CE176" s="409" t="s">
        <v>38</v>
      </c>
      <c r="CF176" s="409" t="s">
        <v>38</v>
      </c>
      <c r="CG176" s="409" t="s">
        <v>38</v>
      </c>
      <c r="CH176" s="409" t="s">
        <v>38</v>
      </c>
      <c r="CI176" s="409" t="s">
        <v>38</v>
      </c>
      <c r="CJ176" s="409" t="s">
        <v>38</v>
      </c>
      <c r="CK176" s="409" t="s">
        <v>38</v>
      </c>
      <c r="CL176" s="409" t="s">
        <v>38</v>
      </c>
      <c r="CM176" s="409" t="s">
        <v>38</v>
      </c>
      <c r="CN176" s="409" t="s">
        <v>38</v>
      </c>
      <c r="CO176" s="409" t="s">
        <v>38</v>
      </c>
      <c r="CP176" s="409" t="s">
        <v>38</v>
      </c>
      <c r="CQ176" s="409">
        <v>2</v>
      </c>
      <c r="CR176" s="409">
        <v>2</v>
      </c>
      <c r="CS176" s="409">
        <v>1</v>
      </c>
      <c r="CT176" s="409">
        <v>12</v>
      </c>
      <c r="CU176" s="409">
        <v>1</v>
      </c>
      <c r="CV176" s="409" t="s">
        <v>38</v>
      </c>
      <c r="CW176" s="425" t="s">
        <v>38</v>
      </c>
      <c r="CZ176" s="349"/>
      <c r="DA176" s="356"/>
      <c r="DB176" s="356"/>
      <c r="DC176" s="362"/>
      <c r="DD176" s="366" t="s">
        <v>17</v>
      </c>
      <c r="DE176" s="400">
        <v>7</v>
      </c>
      <c r="DF176" s="405" t="s">
        <v>38</v>
      </c>
      <c r="DG176" s="409" t="s">
        <v>38</v>
      </c>
      <c r="DH176" s="409" t="s">
        <v>38</v>
      </c>
      <c r="DI176" s="409" t="s">
        <v>38</v>
      </c>
      <c r="DJ176" s="413" t="s">
        <v>38</v>
      </c>
      <c r="DK176" s="405" t="s">
        <v>38</v>
      </c>
      <c r="DL176" s="409" t="s">
        <v>38</v>
      </c>
      <c r="DM176" s="409" t="s">
        <v>38</v>
      </c>
      <c r="DN176" s="409" t="s">
        <v>38</v>
      </c>
      <c r="DO176" s="409" t="s">
        <v>38</v>
      </c>
      <c r="DP176" s="409" t="s">
        <v>38</v>
      </c>
      <c r="DQ176" s="409" t="s">
        <v>38</v>
      </c>
      <c r="DR176" s="409" t="s">
        <v>38</v>
      </c>
      <c r="DS176" s="409" t="s">
        <v>38</v>
      </c>
      <c r="DT176" s="409" t="s">
        <v>38</v>
      </c>
      <c r="DU176" s="409" t="s">
        <v>38</v>
      </c>
      <c r="DV176" s="409" t="s">
        <v>38</v>
      </c>
      <c r="DW176" s="409" t="s">
        <v>38</v>
      </c>
      <c r="DX176" s="409" t="s">
        <v>38</v>
      </c>
      <c r="DY176" s="409" t="s">
        <v>38</v>
      </c>
      <c r="DZ176" s="409">
        <v>2</v>
      </c>
      <c r="EA176" s="409">
        <v>1</v>
      </c>
      <c r="EB176" s="409">
        <v>2</v>
      </c>
      <c r="EC176" s="409">
        <v>1</v>
      </c>
      <c r="ED176" s="409" t="s">
        <v>38</v>
      </c>
      <c r="EE176" s="409">
        <v>1</v>
      </c>
      <c r="EF176" s="425" t="s">
        <v>38</v>
      </c>
      <c r="EH176" s="349"/>
      <c r="EI176" s="356"/>
      <c r="EJ176" s="356"/>
      <c r="EK176" s="362"/>
      <c r="EL176" s="366" t="s">
        <v>17</v>
      </c>
      <c r="EM176" s="428">
        <v>9</v>
      </c>
      <c r="EN176" s="431" t="s">
        <v>38</v>
      </c>
      <c r="EO176" s="434" t="s">
        <v>38</v>
      </c>
      <c r="EP176" s="434" t="s">
        <v>38</v>
      </c>
      <c r="EQ176" s="434" t="s">
        <v>38</v>
      </c>
      <c r="ER176" s="425" t="s">
        <v>38</v>
      </c>
      <c r="ES176" s="431" t="s">
        <v>38</v>
      </c>
      <c r="ET176" s="434" t="s">
        <v>38</v>
      </c>
      <c r="EU176" s="434" t="s">
        <v>38</v>
      </c>
      <c r="EV176" s="434" t="s">
        <v>38</v>
      </c>
      <c r="EW176" s="434" t="s">
        <v>38</v>
      </c>
      <c r="EX176" s="434" t="s">
        <v>38</v>
      </c>
      <c r="EY176" s="434" t="s">
        <v>38</v>
      </c>
      <c r="EZ176" s="434" t="s">
        <v>38</v>
      </c>
      <c r="FA176" s="434" t="s">
        <v>38</v>
      </c>
      <c r="FB176" s="434" t="s">
        <v>38</v>
      </c>
      <c r="FC176" s="434" t="s">
        <v>38</v>
      </c>
      <c r="FD176" s="434" t="s">
        <v>38</v>
      </c>
      <c r="FE176" s="434" t="s">
        <v>38</v>
      </c>
      <c r="FF176" s="434" t="s">
        <v>38</v>
      </c>
      <c r="FG176" s="434" t="s">
        <v>38</v>
      </c>
      <c r="FH176" s="434">
        <v>1</v>
      </c>
      <c r="FI176" s="434">
        <v>4</v>
      </c>
      <c r="FJ176" s="434" t="s">
        <v>38</v>
      </c>
      <c r="FK176" s="434">
        <v>2</v>
      </c>
      <c r="FL176" s="434">
        <v>2</v>
      </c>
      <c r="FM176" s="434" t="s">
        <v>38</v>
      </c>
      <c r="FN176" s="425" t="s">
        <v>38</v>
      </c>
      <c r="FP176" s="349"/>
      <c r="FQ176" s="356"/>
      <c r="FR176" s="356"/>
      <c r="FS176" s="362"/>
      <c r="FT176" s="366" t="s">
        <v>17</v>
      </c>
      <c r="FU176" s="400">
        <v>13</v>
      </c>
      <c r="FV176" s="405" t="s">
        <v>38</v>
      </c>
      <c r="FW176" s="409" t="s">
        <v>38</v>
      </c>
      <c r="FX176" s="409" t="s">
        <v>38</v>
      </c>
      <c r="FY176" s="409" t="s">
        <v>38</v>
      </c>
      <c r="FZ176" s="413" t="s">
        <v>38</v>
      </c>
      <c r="GA176" s="405" t="s">
        <v>38</v>
      </c>
      <c r="GB176" s="409" t="s">
        <v>38</v>
      </c>
      <c r="GC176" s="409" t="s">
        <v>38</v>
      </c>
      <c r="GD176" s="409" t="s">
        <v>38</v>
      </c>
      <c r="GE176" s="409" t="s">
        <v>38</v>
      </c>
      <c r="GF176" s="409" t="s">
        <v>38</v>
      </c>
      <c r="GG176" s="409" t="s">
        <v>38</v>
      </c>
      <c r="GH176" s="409" t="s">
        <v>38</v>
      </c>
      <c r="GI176" s="409" t="s">
        <v>38</v>
      </c>
      <c r="GJ176" s="409" t="s">
        <v>38</v>
      </c>
      <c r="GK176" s="409" t="s">
        <v>38</v>
      </c>
      <c r="GL176" s="409" t="s">
        <v>38</v>
      </c>
      <c r="GM176" s="409" t="s">
        <v>38</v>
      </c>
      <c r="GN176" s="409">
        <v>1</v>
      </c>
      <c r="GO176" s="409">
        <v>1</v>
      </c>
      <c r="GP176" s="409">
        <v>1</v>
      </c>
      <c r="GQ176" s="409">
        <v>3</v>
      </c>
      <c r="GR176" s="409">
        <v>2</v>
      </c>
      <c r="GS176" s="409">
        <v>5</v>
      </c>
      <c r="GT176" s="409" t="s">
        <v>38</v>
      </c>
      <c r="GU176" s="409" t="s">
        <v>38</v>
      </c>
      <c r="GV176" s="425" t="s">
        <v>38</v>
      </c>
      <c r="GX176" s="349"/>
      <c r="GY176" s="356"/>
      <c r="GZ176" s="356"/>
      <c r="HA176" s="362"/>
      <c r="HB176" s="366" t="s">
        <v>17</v>
      </c>
      <c r="HC176" s="400">
        <v>8</v>
      </c>
      <c r="HD176" s="405" t="s">
        <v>38</v>
      </c>
      <c r="HE176" s="409" t="s">
        <v>38</v>
      </c>
      <c r="HF176" s="409" t="s">
        <v>38</v>
      </c>
      <c r="HG176" s="409" t="s">
        <v>38</v>
      </c>
      <c r="HH176" s="413" t="s">
        <v>38</v>
      </c>
      <c r="HI176" s="417" t="s">
        <v>38</v>
      </c>
      <c r="HJ176" s="409" t="s">
        <v>38</v>
      </c>
      <c r="HK176" s="409" t="s">
        <v>38</v>
      </c>
      <c r="HL176" s="409" t="s">
        <v>38</v>
      </c>
      <c r="HM176" s="409" t="s">
        <v>38</v>
      </c>
      <c r="HN176" s="409" t="s">
        <v>38</v>
      </c>
      <c r="HO176" s="409" t="s">
        <v>38</v>
      </c>
      <c r="HP176" s="409" t="s">
        <v>38</v>
      </c>
      <c r="HQ176" s="409" t="s">
        <v>38</v>
      </c>
      <c r="HR176" s="409" t="s">
        <v>38</v>
      </c>
      <c r="HS176" s="409" t="s">
        <v>38</v>
      </c>
      <c r="HT176" s="409" t="s">
        <v>38</v>
      </c>
      <c r="HU176" s="409" t="s">
        <v>38</v>
      </c>
      <c r="HV176" s="409" t="s">
        <v>38</v>
      </c>
      <c r="HW176" s="409" t="s">
        <v>38</v>
      </c>
      <c r="HX176" s="409">
        <v>1</v>
      </c>
      <c r="HY176" s="409">
        <v>2</v>
      </c>
      <c r="HZ176" s="409">
        <v>2</v>
      </c>
      <c r="IA176" s="409">
        <v>1</v>
      </c>
      <c r="IB176" s="409">
        <v>1</v>
      </c>
      <c r="IC176" s="409">
        <v>1</v>
      </c>
      <c r="ID176" s="425" t="s">
        <v>38</v>
      </c>
      <c r="IF176" s="349"/>
      <c r="IG176" s="356"/>
      <c r="IH176" s="356"/>
      <c r="II176" s="362"/>
      <c r="IJ176" s="366" t="s">
        <v>17</v>
      </c>
      <c r="IK176" s="400">
        <v>11</v>
      </c>
      <c r="IL176" s="405" t="s">
        <v>38</v>
      </c>
      <c r="IM176" s="409" t="s">
        <v>38</v>
      </c>
      <c r="IN176" s="409" t="s">
        <v>38</v>
      </c>
      <c r="IO176" s="409" t="s">
        <v>38</v>
      </c>
      <c r="IP176" s="413" t="s">
        <v>38</v>
      </c>
      <c r="IQ176" s="417" t="s">
        <v>38</v>
      </c>
      <c r="IR176" s="409" t="s">
        <v>38</v>
      </c>
      <c r="IS176" s="409" t="s">
        <v>38</v>
      </c>
      <c r="IT176" s="409" t="s">
        <v>38</v>
      </c>
      <c r="IU176" s="409" t="s">
        <v>38</v>
      </c>
      <c r="IV176" s="409" t="s">
        <v>38</v>
      </c>
      <c r="IW176" s="409" t="s">
        <v>38</v>
      </c>
      <c r="IX176" s="409" t="s">
        <v>38</v>
      </c>
      <c r="IY176" s="409" t="s">
        <v>38</v>
      </c>
      <c r="IZ176" s="409" t="s">
        <v>38</v>
      </c>
      <c r="JA176" s="409" t="s">
        <v>38</v>
      </c>
      <c r="JB176" s="409" t="s">
        <v>38</v>
      </c>
      <c r="JC176" s="409" t="s">
        <v>38</v>
      </c>
      <c r="JD176" s="409" t="s">
        <v>38</v>
      </c>
      <c r="JE176" s="409" t="s">
        <v>38</v>
      </c>
      <c r="JF176" s="409">
        <v>1</v>
      </c>
      <c r="JG176" s="409" t="s">
        <v>38</v>
      </c>
      <c r="JH176" s="409">
        <v>3</v>
      </c>
      <c r="JI176" s="409">
        <v>4</v>
      </c>
      <c r="JJ176" s="409">
        <v>3</v>
      </c>
      <c r="JK176" s="409" t="s">
        <v>38</v>
      </c>
      <c r="JL176" s="425" t="s">
        <v>38</v>
      </c>
      <c r="JN176" s="349"/>
      <c r="JO176" s="356"/>
      <c r="JP176" s="356"/>
      <c r="JQ176" s="362"/>
      <c r="JR176" s="366" t="s">
        <v>17</v>
      </c>
      <c r="JS176" s="400">
        <v>9</v>
      </c>
      <c r="JT176" s="405" t="s">
        <v>38</v>
      </c>
      <c r="JU176" s="409" t="s">
        <v>38</v>
      </c>
      <c r="JV176" s="409" t="s">
        <v>38</v>
      </c>
      <c r="JW176" s="409" t="s">
        <v>38</v>
      </c>
      <c r="JX176" s="413" t="s">
        <v>38</v>
      </c>
      <c r="JY176" s="417" t="s">
        <v>38</v>
      </c>
      <c r="JZ176" s="409" t="s">
        <v>38</v>
      </c>
      <c r="KA176" s="409" t="s">
        <v>38</v>
      </c>
      <c r="KB176" s="409" t="s">
        <v>38</v>
      </c>
      <c r="KC176" s="409" t="s">
        <v>38</v>
      </c>
      <c r="KD176" s="409" t="s">
        <v>38</v>
      </c>
      <c r="KE176" s="409" t="s">
        <v>38</v>
      </c>
      <c r="KF176" s="409" t="s">
        <v>38</v>
      </c>
      <c r="KG176" s="409" t="s">
        <v>38</v>
      </c>
      <c r="KH176" s="409" t="s">
        <v>38</v>
      </c>
      <c r="KI176" s="409" t="s">
        <v>38</v>
      </c>
      <c r="KJ176" s="409" t="s">
        <v>38</v>
      </c>
      <c r="KK176" s="409" t="s">
        <v>38</v>
      </c>
      <c r="KL176" s="409" t="s">
        <v>38</v>
      </c>
      <c r="KM176" s="409" t="s">
        <v>38</v>
      </c>
      <c r="KN176" s="409">
        <v>1</v>
      </c>
      <c r="KO176" s="409">
        <v>1</v>
      </c>
      <c r="KP176" s="409">
        <v>7</v>
      </c>
      <c r="KQ176" s="409" t="s">
        <v>38</v>
      </c>
      <c r="KR176" s="409" t="s">
        <v>38</v>
      </c>
      <c r="KS176" s="409" t="s">
        <v>38</v>
      </c>
      <c r="KT176" s="425" t="s">
        <v>38</v>
      </c>
    </row>
    <row r="177" spans="2:306" ht="18.75" customHeight="1">
      <c r="B177" s="349"/>
      <c r="C177" s="356">
        <v>11300</v>
      </c>
      <c r="D177" s="356"/>
      <c r="E177" s="362" t="s">
        <v>223</v>
      </c>
      <c r="F177" s="365" t="s">
        <v>136</v>
      </c>
      <c r="G177" s="369">
        <f t="shared" si="32"/>
        <v>31</v>
      </c>
      <c r="H177" s="369">
        <f t="shared" ref="H177:AG178" si="40">H179+H181</f>
        <v>0</v>
      </c>
      <c r="I177" s="369">
        <f t="shared" si="40"/>
        <v>0</v>
      </c>
      <c r="J177" s="369">
        <f t="shared" si="40"/>
        <v>0</v>
      </c>
      <c r="K177" s="369">
        <f t="shared" si="40"/>
        <v>0</v>
      </c>
      <c r="L177" s="369">
        <f t="shared" si="40"/>
        <v>0</v>
      </c>
      <c r="M177" s="369">
        <f t="shared" si="40"/>
        <v>0</v>
      </c>
      <c r="N177" s="369">
        <f t="shared" si="40"/>
        <v>0</v>
      </c>
      <c r="O177" s="369">
        <f t="shared" si="40"/>
        <v>0</v>
      </c>
      <c r="P177" s="369">
        <f t="shared" si="40"/>
        <v>0</v>
      </c>
      <c r="Q177" s="369">
        <f t="shared" si="40"/>
        <v>0</v>
      </c>
      <c r="R177" s="369">
        <f t="shared" si="40"/>
        <v>0</v>
      </c>
      <c r="S177" s="369">
        <f t="shared" si="40"/>
        <v>0</v>
      </c>
      <c r="T177" s="369">
        <f t="shared" si="40"/>
        <v>0</v>
      </c>
      <c r="U177" s="369">
        <f t="shared" si="40"/>
        <v>0</v>
      </c>
      <c r="V177" s="369">
        <f t="shared" si="40"/>
        <v>0</v>
      </c>
      <c r="W177" s="369">
        <f t="shared" si="40"/>
        <v>4</v>
      </c>
      <c r="X177" s="369">
        <f t="shared" si="40"/>
        <v>0</v>
      </c>
      <c r="Y177" s="369">
        <f t="shared" si="40"/>
        <v>3</v>
      </c>
      <c r="Z177" s="369">
        <f t="shared" si="40"/>
        <v>3</v>
      </c>
      <c r="AA177" s="369">
        <f t="shared" si="40"/>
        <v>7</v>
      </c>
      <c r="AB177" s="369">
        <f t="shared" si="40"/>
        <v>6</v>
      </c>
      <c r="AC177" s="369">
        <f t="shared" si="40"/>
        <v>2</v>
      </c>
      <c r="AD177" s="369">
        <f t="shared" si="40"/>
        <v>5</v>
      </c>
      <c r="AE177" s="369">
        <f t="shared" si="40"/>
        <v>1</v>
      </c>
      <c r="AF177" s="369">
        <f t="shared" si="40"/>
        <v>0</v>
      </c>
      <c r="AG177" s="369">
        <f t="shared" si="40"/>
        <v>0</v>
      </c>
      <c r="AJ177" s="349"/>
      <c r="AK177" s="356">
        <v>11300</v>
      </c>
      <c r="AL177" s="356"/>
      <c r="AM177" s="362" t="s">
        <v>223</v>
      </c>
      <c r="AN177" s="365" t="s">
        <v>136</v>
      </c>
      <c r="AO177" s="380">
        <f t="shared" si="33"/>
        <v>34</v>
      </c>
      <c r="AP177" s="384">
        <f t="shared" ref="AP177:BO178" si="41">AP179+AP181</f>
        <v>0</v>
      </c>
      <c r="AQ177" s="388">
        <f t="shared" si="41"/>
        <v>0</v>
      </c>
      <c r="AR177" s="388">
        <f t="shared" si="41"/>
        <v>0</v>
      </c>
      <c r="AS177" s="388">
        <f t="shared" si="41"/>
        <v>0</v>
      </c>
      <c r="AT177" s="388">
        <f t="shared" si="41"/>
        <v>0</v>
      </c>
      <c r="AU177" s="388">
        <f t="shared" si="41"/>
        <v>0</v>
      </c>
      <c r="AV177" s="388">
        <f t="shared" si="41"/>
        <v>0</v>
      </c>
      <c r="AW177" s="388">
        <f t="shared" si="41"/>
        <v>0</v>
      </c>
      <c r="AX177" s="388">
        <f t="shared" si="41"/>
        <v>0</v>
      </c>
      <c r="AY177" s="388">
        <f t="shared" si="41"/>
        <v>0</v>
      </c>
      <c r="AZ177" s="388">
        <f t="shared" si="41"/>
        <v>0</v>
      </c>
      <c r="BA177" s="388">
        <f t="shared" si="41"/>
        <v>0</v>
      </c>
      <c r="BB177" s="388">
        <f t="shared" si="41"/>
        <v>0</v>
      </c>
      <c r="BC177" s="388">
        <f t="shared" si="41"/>
        <v>0</v>
      </c>
      <c r="BD177" s="388">
        <f t="shared" si="41"/>
        <v>3</v>
      </c>
      <c r="BE177" s="388">
        <f t="shared" si="41"/>
        <v>3</v>
      </c>
      <c r="BF177" s="388">
        <f t="shared" si="41"/>
        <v>4</v>
      </c>
      <c r="BG177" s="388">
        <f t="shared" si="41"/>
        <v>8</v>
      </c>
      <c r="BH177" s="388">
        <f t="shared" si="41"/>
        <v>5</v>
      </c>
      <c r="BI177" s="388">
        <f t="shared" si="41"/>
        <v>0</v>
      </c>
      <c r="BJ177" s="388">
        <f t="shared" si="41"/>
        <v>5</v>
      </c>
      <c r="BK177" s="388">
        <f t="shared" si="41"/>
        <v>2</v>
      </c>
      <c r="BL177" s="388">
        <f t="shared" si="41"/>
        <v>2</v>
      </c>
      <c r="BM177" s="388">
        <f t="shared" si="41"/>
        <v>2</v>
      </c>
      <c r="BN177" s="388">
        <f t="shared" si="41"/>
        <v>0</v>
      </c>
      <c r="BO177" s="380">
        <f t="shared" si="41"/>
        <v>0</v>
      </c>
      <c r="BQ177" s="349"/>
      <c r="BR177" s="356">
        <v>11300</v>
      </c>
      <c r="BS177" s="356"/>
      <c r="BT177" s="362" t="s">
        <v>223</v>
      </c>
      <c r="BU177" s="365" t="s">
        <v>136</v>
      </c>
      <c r="BV177" s="399">
        <v>30</v>
      </c>
      <c r="BW177" s="406" t="s">
        <v>38</v>
      </c>
      <c r="BX177" s="410" t="s">
        <v>38</v>
      </c>
      <c r="BY177" s="410" t="s">
        <v>38</v>
      </c>
      <c r="BZ177" s="410" t="s">
        <v>38</v>
      </c>
      <c r="CA177" s="414" t="s">
        <v>38</v>
      </c>
      <c r="CB177" s="406" t="s">
        <v>38</v>
      </c>
      <c r="CC177" s="410" t="s">
        <v>38</v>
      </c>
      <c r="CD177" s="410" t="s">
        <v>38</v>
      </c>
      <c r="CE177" s="410" t="s">
        <v>38</v>
      </c>
      <c r="CF177" s="410" t="s">
        <v>38</v>
      </c>
      <c r="CG177" s="410" t="s">
        <v>38</v>
      </c>
      <c r="CH177" s="410" t="s">
        <v>38</v>
      </c>
      <c r="CI177" s="410" t="s">
        <v>38</v>
      </c>
      <c r="CJ177" s="410" t="s">
        <v>38</v>
      </c>
      <c r="CK177" s="410">
        <v>1</v>
      </c>
      <c r="CL177" s="410">
        <v>3</v>
      </c>
      <c r="CM177" s="410">
        <v>4</v>
      </c>
      <c r="CN177" s="410">
        <v>2</v>
      </c>
      <c r="CO177" s="410">
        <v>5</v>
      </c>
      <c r="CP177" s="410">
        <v>3</v>
      </c>
      <c r="CQ177" s="410">
        <v>5</v>
      </c>
      <c r="CR177" s="410">
        <v>4</v>
      </c>
      <c r="CS177" s="410">
        <v>2</v>
      </c>
      <c r="CT177" s="410">
        <v>1</v>
      </c>
      <c r="CU177" s="410" t="s">
        <v>38</v>
      </c>
      <c r="CV177" s="410" t="s">
        <v>38</v>
      </c>
      <c r="CW177" s="426" t="s">
        <v>38</v>
      </c>
      <c r="CZ177" s="349"/>
      <c r="DA177" s="356">
        <v>11300</v>
      </c>
      <c r="DB177" s="356"/>
      <c r="DC177" s="362" t="s">
        <v>223</v>
      </c>
      <c r="DD177" s="365" t="s">
        <v>136</v>
      </c>
      <c r="DE177" s="399">
        <v>20</v>
      </c>
      <c r="DF177" s="406" t="s">
        <v>38</v>
      </c>
      <c r="DG177" s="410" t="s">
        <v>38</v>
      </c>
      <c r="DH177" s="410" t="s">
        <v>38</v>
      </c>
      <c r="DI177" s="410" t="s">
        <v>38</v>
      </c>
      <c r="DJ177" s="414" t="s">
        <v>38</v>
      </c>
      <c r="DK177" s="406" t="s">
        <v>38</v>
      </c>
      <c r="DL177" s="410" t="s">
        <v>38</v>
      </c>
      <c r="DM177" s="410" t="s">
        <v>38</v>
      </c>
      <c r="DN177" s="410" t="s">
        <v>38</v>
      </c>
      <c r="DO177" s="410" t="s">
        <v>38</v>
      </c>
      <c r="DP177" s="410" t="s">
        <v>38</v>
      </c>
      <c r="DQ177" s="410" t="s">
        <v>38</v>
      </c>
      <c r="DR177" s="410">
        <v>1</v>
      </c>
      <c r="DS177" s="410">
        <v>3</v>
      </c>
      <c r="DT177" s="410">
        <v>3</v>
      </c>
      <c r="DU177" s="410" t="s">
        <v>38</v>
      </c>
      <c r="DV177" s="410" t="s">
        <v>38</v>
      </c>
      <c r="DW177" s="410">
        <v>1</v>
      </c>
      <c r="DX177" s="410">
        <v>5</v>
      </c>
      <c r="DY177" s="410" t="s">
        <v>38</v>
      </c>
      <c r="DZ177" s="410">
        <v>2</v>
      </c>
      <c r="EA177" s="410">
        <v>4</v>
      </c>
      <c r="EB177" s="410">
        <v>1</v>
      </c>
      <c r="EC177" s="410" t="s">
        <v>38</v>
      </c>
      <c r="ED177" s="410" t="s">
        <v>38</v>
      </c>
      <c r="EE177" s="410" t="s">
        <v>38</v>
      </c>
      <c r="EF177" s="426" t="s">
        <v>38</v>
      </c>
      <c r="EH177" s="349"/>
      <c r="EI177" s="356">
        <v>11300</v>
      </c>
      <c r="EJ177" s="356"/>
      <c r="EK177" s="362" t="s">
        <v>223</v>
      </c>
      <c r="EL177" s="365" t="s">
        <v>136</v>
      </c>
      <c r="EM177" s="429">
        <v>37</v>
      </c>
      <c r="EN177" s="432" t="s">
        <v>38</v>
      </c>
      <c r="EO177" s="435" t="s">
        <v>38</v>
      </c>
      <c r="EP177" s="435" t="s">
        <v>38</v>
      </c>
      <c r="EQ177" s="435" t="s">
        <v>38</v>
      </c>
      <c r="ER177" s="426" t="s">
        <v>38</v>
      </c>
      <c r="ES177" s="432" t="s">
        <v>38</v>
      </c>
      <c r="ET177" s="435" t="s">
        <v>38</v>
      </c>
      <c r="EU177" s="435" t="s">
        <v>38</v>
      </c>
      <c r="EV177" s="435" t="s">
        <v>38</v>
      </c>
      <c r="EW177" s="435" t="s">
        <v>38</v>
      </c>
      <c r="EX177" s="435" t="s">
        <v>38</v>
      </c>
      <c r="EY177" s="435">
        <v>1</v>
      </c>
      <c r="EZ177" s="435" t="s">
        <v>38</v>
      </c>
      <c r="FA177" s="435" t="s">
        <v>38</v>
      </c>
      <c r="FB177" s="435">
        <v>3</v>
      </c>
      <c r="FC177" s="435">
        <v>1</v>
      </c>
      <c r="FD177" s="435">
        <v>2</v>
      </c>
      <c r="FE177" s="435">
        <v>7</v>
      </c>
      <c r="FF177" s="435">
        <v>4</v>
      </c>
      <c r="FG177" s="435">
        <v>4</v>
      </c>
      <c r="FH177" s="435">
        <v>7</v>
      </c>
      <c r="FI177" s="435">
        <v>5</v>
      </c>
      <c r="FJ177" s="435">
        <v>2</v>
      </c>
      <c r="FK177" s="435">
        <v>1</v>
      </c>
      <c r="FL177" s="435" t="s">
        <v>38</v>
      </c>
      <c r="FM177" s="435" t="s">
        <v>38</v>
      </c>
      <c r="FN177" s="426" t="s">
        <v>38</v>
      </c>
      <c r="FP177" s="349"/>
      <c r="FQ177" s="356">
        <v>11300</v>
      </c>
      <c r="FR177" s="356"/>
      <c r="FS177" s="362" t="s">
        <v>223</v>
      </c>
      <c r="FT177" s="365" t="s">
        <v>136</v>
      </c>
      <c r="FU177" s="399">
        <v>26</v>
      </c>
      <c r="FV177" s="406" t="s">
        <v>38</v>
      </c>
      <c r="FW177" s="410" t="s">
        <v>38</v>
      </c>
      <c r="FX177" s="410" t="s">
        <v>38</v>
      </c>
      <c r="FY177" s="410" t="s">
        <v>38</v>
      </c>
      <c r="FZ177" s="414" t="s">
        <v>38</v>
      </c>
      <c r="GA177" s="406" t="s">
        <v>38</v>
      </c>
      <c r="GB177" s="410" t="s">
        <v>38</v>
      </c>
      <c r="GC177" s="410" t="s">
        <v>38</v>
      </c>
      <c r="GD177" s="410" t="s">
        <v>38</v>
      </c>
      <c r="GE177" s="410" t="s">
        <v>38</v>
      </c>
      <c r="GF177" s="410" t="s">
        <v>38</v>
      </c>
      <c r="GG177" s="410" t="s">
        <v>38</v>
      </c>
      <c r="GH177" s="410" t="s">
        <v>38</v>
      </c>
      <c r="GI177" s="410" t="s">
        <v>38</v>
      </c>
      <c r="GJ177" s="410">
        <v>1</v>
      </c>
      <c r="GK177" s="410">
        <v>1</v>
      </c>
      <c r="GL177" s="410" t="s">
        <v>38</v>
      </c>
      <c r="GM177" s="410">
        <v>2</v>
      </c>
      <c r="GN177" s="410">
        <v>7</v>
      </c>
      <c r="GO177" s="410">
        <v>4</v>
      </c>
      <c r="GP177" s="410">
        <v>4</v>
      </c>
      <c r="GQ177" s="410">
        <v>6</v>
      </c>
      <c r="GR177" s="410" t="s">
        <v>38</v>
      </c>
      <c r="GS177" s="410">
        <v>1</v>
      </c>
      <c r="GT177" s="410" t="s">
        <v>38</v>
      </c>
      <c r="GU177" s="410" t="s">
        <v>38</v>
      </c>
      <c r="GV177" s="426" t="s">
        <v>38</v>
      </c>
      <c r="GX177" s="349"/>
      <c r="GY177" s="356">
        <v>11300</v>
      </c>
      <c r="GZ177" s="356"/>
      <c r="HA177" s="362" t="s">
        <v>223</v>
      </c>
      <c r="HB177" s="365" t="s">
        <v>136</v>
      </c>
      <c r="HC177" s="399">
        <v>30</v>
      </c>
      <c r="HD177" s="406" t="s">
        <v>38</v>
      </c>
      <c r="HE177" s="410" t="s">
        <v>38</v>
      </c>
      <c r="HF177" s="410" t="s">
        <v>38</v>
      </c>
      <c r="HG177" s="410" t="s">
        <v>38</v>
      </c>
      <c r="HH177" s="414" t="s">
        <v>38</v>
      </c>
      <c r="HI177" s="418" t="s">
        <v>38</v>
      </c>
      <c r="HJ177" s="410" t="s">
        <v>38</v>
      </c>
      <c r="HK177" s="410" t="s">
        <v>38</v>
      </c>
      <c r="HL177" s="410" t="s">
        <v>38</v>
      </c>
      <c r="HM177" s="410" t="s">
        <v>38</v>
      </c>
      <c r="HN177" s="410" t="s">
        <v>38</v>
      </c>
      <c r="HO177" s="410" t="s">
        <v>38</v>
      </c>
      <c r="HP177" s="410" t="s">
        <v>38</v>
      </c>
      <c r="HQ177" s="410">
        <v>1</v>
      </c>
      <c r="HR177" s="410" t="s">
        <v>38</v>
      </c>
      <c r="HS177" s="410">
        <v>2</v>
      </c>
      <c r="HT177" s="410">
        <v>2</v>
      </c>
      <c r="HU177" s="410">
        <v>1</v>
      </c>
      <c r="HV177" s="410">
        <v>6</v>
      </c>
      <c r="HW177" s="410">
        <v>6</v>
      </c>
      <c r="HX177" s="410">
        <v>4</v>
      </c>
      <c r="HY177" s="410">
        <v>6</v>
      </c>
      <c r="HZ177" s="410">
        <v>1</v>
      </c>
      <c r="IA177" s="410">
        <v>1</v>
      </c>
      <c r="IB177" s="410" t="s">
        <v>38</v>
      </c>
      <c r="IC177" s="410" t="s">
        <v>38</v>
      </c>
      <c r="ID177" s="426" t="s">
        <v>38</v>
      </c>
      <c r="IF177" s="349"/>
      <c r="IG177" s="356">
        <v>11300</v>
      </c>
      <c r="IH177" s="356"/>
      <c r="II177" s="362" t="s">
        <v>223</v>
      </c>
      <c r="IJ177" s="365" t="s">
        <v>136</v>
      </c>
      <c r="IK177" s="399">
        <v>26</v>
      </c>
      <c r="IL177" s="406" t="s">
        <v>38</v>
      </c>
      <c r="IM177" s="410" t="s">
        <v>38</v>
      </c>
      <c r="IN177" s="410" t="s">
        <v>38</v>
      </c>
      <c r="IO177" s="410" t="s">
        <v>38</v>
      </c>
      <c r="IP177" s="414" t="s">
        <v>38</v>
      </c>
      <c r="IQ177" s="418" t="s">
        <v>38</v>
      </c>
      <c r="IR177" s="410" t="s">
        <v>38</v>
      </c>
      <c r="IS177" s="410" t="s">
        <v>38</v>
      </c>
      <c r="IT177" s="410" t="s">
        <v>38</v>
      </c>
      <c r="IU177" s="410" t="s">
        <v>38</v>
      </c>
      <c r="IV177" s="410" t="s">
        <v>38</v>
      </c>
      <c r="IW177" s="410" t="s">
        <v>38</v>
      </c>
      <c r="IX177" s="410" t="s">
        <v>38</v>
      </c>
      <c r="IY177" s="410" t="s">
        <v>38</v>
      </c>
      <c r="IZ177" s="410">
        <v>2</v>
      </c>
      <c r="JA177" s="410">
        <v>3</v>
      </c>
      <c r="JB177" s="410">
        <v>2</v>
      </c>
      <c r="JC177" s="410">
        <v>3</v>
      </c>
      <c r="JD177" s="410">
        <v>1</v>
      </c>
      <c r="JE177" s="410">
        <v>2</v>
      </c>
      <c r="JF177" s="410">
        <v>4</v>
      </c>
      <c r="JG177" s="410">
        <v>5</v>
      </c>
      <c r="JH177" s="410">
        <v>2</v>
      </c>
      <c r="JI177" s="410">
        <v>2</v>
      </c>
      <c r="JJ177" s="410" t="s">
        <v>38</v>
      </c>
      <c r="JK177" s="410" t="s">
        <v>38</v>
      </c>
      <c r="JL177" s="426" t="s">
        <v>38</v>
      </c>
      <c r="JN177" s="349"/>
      <c r="JO177" s="356">
        <v>11300</v>
      </c>
      <c r="JP177" s="356"/>
      <c r="JQ177" s="362" t="s">
        <v>223</v>
      </c>
      <c r="JR177" s="365" t="s">
        <v>136</v>
      </c>
      <c r="JS177" s="399">
        <v>31</v>
      </c>
      <c r="JT177" s="406" t="s">
        <v>38</v>
      </c>
      <c r="JU177" s="410" t="s">
        <v>38</v>
      </c>
      <c r="JV177" s="410" t="s">
        <v>38</v>
      </c>
      <c r="JW177" s="410" t="s">
        <v>38</v>
      </c>
      <c r="JX177" s="414" t="s">
        <v>38</v>
      </c>
      <c r="JY177" s="418" t="s">
        <v>38</v>
      </c>
      <c r="JZ177" s="410" t="s">
        <v>38</v>
      </c>
      <c r="KA177" s="410" t="s">
        <v>38</v>
      </c>
      <c r="KB177" s="410" t="s">
        <v>38</v>
      </c>
      <c r="KC177" s="410" t="s">
        <v>38</v>
      </c>
      <c r="KD177" s="410" t="s">
        <v>38</v>
      </c>
      <c r="KE177" s="410" t="s">
        <v>38</v>
      </c>
      <c r="KF177" s="410" t="s">
        <v>38</v>
      </c>
      <c r="KG177" s="410" t="s">
        <v>38</v>
      </c>
      <c r="KH177" s="410" t="s">
        <v>38</v>
      </c>
      <c r="KI177" s="410">
        <v>4</v>
      </c>
      <c r="KJ177" s="410">
        <v>3</v>
      </c>
      <c r="KK177" s="410">
        <v>9</v>
      </c>
      <c r="KL177" s="410">
        <v>2</v>
      </c>
      <c r="KM177" s="410">
        <v>3</v>
      </c>
      <c r="KN177" s="410">
        <v>4</v>
      </c>
      <c r="KO177" s="410">
        <v>2</v>
      </c>
      <c r="KP177" s="410">
        <v>3</v>
      </c>
      <c r="KQ177" s="410" t="s">
        <v>38</v>
      </c>
      <c r="KR177" s="410">
        <v>1</v>
      </c>
      <c r="KS177" s="410" t="s">
        <v>38</v>
      </c>
      <c r="KT177" s="426" t="s">
        <v>38</v>
      </c>
    </row>
    <row r="178" spans="2:306" ht="18.75" customHeight="1">
      <c r="B178" s="349"/>
      <c r="C178" s="356"/>
      <c r="D178" s="356"/>
      <c r="E178" s="362"/>
      <c r="F178" s="366" t="s">
        <v>17</v>
      </c>
      <c r="G178" s="370">
        <f t="shared" si="32"/>
        <v>12</v>
      </c>
      <c r="H178" s="370">
        <f t="shared" si="40"/>
        <v>0</v>
      </c>
      <c r="I178" s="370">
        <f t="shared" si="40"/>
        <v>0</v>
      </c>
      <c r="J178" s="370">
        <f t="shared" si="40"/>
        <v>0</v>
      </c>
      <c r="K178" s="370">
        <f t="shared" si="40"/>
        <v>0</v>
      </c>
      <c r="L178" s="370">
        <f t="shared" si="40"/>
        <v>0</v>
      </c>
      <c r="M178" s="370">
        <f t="shared" si="40"/>
        <v>0</v>
      </c>
      <c r="N178" s="370">
        <f t="shared" si="40"/>
        <v>0</v>
      </c>
      <c r="O178" s="370">
        <f t="shared" si="40"/>
        <v>0</v>
      </c>
      <c r="P178" s="370">
        <f t="shared" si="40"/>
        <v>0</v>
      </c>
      <c r="Q178" s="370">
        <f t="shared" si="40"/>
        <v>0</v>
      </c>
      <c r="R178" s="370">
        <f t="shared" si="40"/>
        <v>0</v>
      </c>
      <c r="S178" s="370">
        <f t="shared" si="40"/>
        <v>0</v>
      </c>
      <c r="T178" s="370">
        <f t="shared" si="40"/>
        <v>0</v>
      </c>
      <c r="U178" s="370">
        <f t="shared" si="40"/>
        <v>0</v>
      </c>
      <c r="V178" s="370">
        <f t="shared" si="40"/>
        <v>0</v>
      </c>
      <c r="W178" s="370">
        <f t="shared" si="40"/>
        <v>2</v>
      </c>
      <c r="X178" s="370">
        <f t="shared" si="40"/>
        <v>1</v>
      </c>
      <c r="Y178" s="370">
        <f t="shared" si="40"/>
        <v>0</v>
      </c>
      <c r="Z178" s="370">
        <f t="shared" si="40"/>
        <v>0</v>
      </c>
      <c r="AA178" s="370">
        <f t="shared" si="40"/>
        <v>1</v>
      </c>
      <c r="AB178" s="370">
        <f t="shared" si="40"/>
        <v>3</v>
      </c>
      <c r="AC178" s="370">
        <f t="shared" si="40"/>
        <v>1</v>
      </c>
      <c r="AD178" s="370">
        <f t="shared" si="40"/>
        <v>2</v>
      </c>
      <c r="AE178" s="370">
        <f t="shared" si="40"/>
        <v>1</v>
      </c>
      <c r="AF178" s="370">
        <f t="shared" si="40"/>
        <v>1</v>
      </c>
      <c r="AG178" s="370">
        <f t="shared" si="40"/>
        <v>0</v>
      </c>
      <c r="AJ178" s="349"/>
      <c r="AK178" s="356"/>
      <c r="AL178" s="356"/>
      <c r="AM178" s="362"/>
      <c r="AN178" s="366" t="s">
        <v>17</v>
      </c>
      <c r="AO178" s="381">
        <f t="shared" si="33"/>
        <v>18</v>
      </c>
      <c r="AP178" s="385">
        <f t="shared" si="41"/>
        <v>0</v>
      </c>
      <c r="AQ178" s="389">
        <f t="shared" si="41"/>
        <v>0</v>
      </c>
      <c r="AR178" s="389">
        <f t="shared" si="41"/>
        <v>0</v>
      </c>
      <c r="AS178" s="389">
        <f t="shared" si="41"/>
        <v>0</v>
      </c>
      <c r="AT178" s="389">
        <f t="shared" si="41"/>
        <v>0</v>
      </c>
      <c r="AU178" s="389">
        <f t="shared" si="41"/>
        <v>0</v>
      </c>
      <c r="AV178" s="389">
        <f t="shared" si="41"/>
        <v>0</v>
      </c>
      <c r="AW178" s="389">
        <f t="shared" si="41"/>
        <v>0</v>
      </c>
      <c r="AX178" s="389">
        <f t="shared" si="41"/>
        <v>0</v>
      </c>
      <c r="AY178" s="389">
        <f t="shared" si="41"/>
        <v>0</v>
      </c>
      <c r="AZ178" s="389">
        <f t="shared" si="41"/>
        <v>0</v>
      </c>
      <c r="BA178" s="389">
        <f t="shared" si="41"/>
        <v>0</v>
      </c>
      <c r="BB178" s="389">
        <f t="shared" si="41"/>
        <v>0</v>
      </c>
      <c r="BC178" s="389">
        <f t="shared" si="41"/>
        <v>1</v>
      </c>
      <c r="BD178" s="389">
        <f t="shared" si="41"/>
        <v>1</v>
      </c>
      <c r="BE178" s="389">
        <f t="shared" si="41"/>
        <v>0</v>
      </c>
      <c r="BF178" s="389">
        <f t="shared" si="41"/>
        <v>1</v>
      </c>
      <c r="BG178" s="389">
        <f t="shared" si="41"/>
        <v>0</v>
      </c>
      <c r="BH178" s="389">
        <f t="shared" si="41"/>
        <v>1</v>
      </c>
      <c r="BI178" s="389">
        <f t="shared" si="41"/>
        <v>0</v>
      </c>
      <c r="BJ178" s="389">
        <f t="shared" si="41"/>
        <v>2</v>
      </c>
      <c r="BK178" s="389">
        <f t="shared" si="41"/>
        <v>6</v>
      </c>
      <c r="BL178" s="389">
        <f t="shared" si="41"/>
        <v>5</v>
      </c>
      <c r="BM178" s="389">
        <f t="shared" si="41"/>
        <v>1</v>
      </c>
      <c r="BN178" s="389">
        <f t="shared" si="41"/>
        <v>0</v>
      </c>
      <c r="BO178" s="381">
        <f t="shared" si="41"/>
        <v>0</v>
      </c>
      <c r="BQ178" s="349"/>
      <c r="BR178" s="356"/>
      <c r="BS178" s="356"/>
      <c r="BT178" s="362"/>
      <c r="BU178" s="366" t="s">
        <v>17</v>
      </c>
      <c r="BV178" s="400">
        <v>9</v>
      </c>
      <c r="BW178" s="405" t="s">
        <v>38</v>
      </c>
      <c r="BX178" s="409" t="s">
        <v>38</v>
      </c>
      <c r="BY178" s="409" t="s">
        <v>38</v>
      </c>
      <c r="BZ178" s="409" t="s">
        <v>38</v>
      </c>
      <c r="CA178" s="413" t="s">
        <v>38</v>
      </c>
      <c r="CB178" s="405" t="s">
        <v>38</v>
      </c>
      <c r="CC178" s="409" t="s">
        <v>38</v>
      </c>
      <c r="CD178" s="409" t="s">
        <v>38</v>
      </c>
      <c r="CE178" s="409" t="s">
        <v>38</v>
      </c>
      <c r="CF178" s="409" t="s">
        <v>38</v>
      </c>
      <c r="CG178" s="409" t="s">
        <v>38</v>
      </c>
      <c r="CH178" s="409" t="s">
        <v>38</v>
      </c>
      <c r="CI178" s="409" t="s">
        <v>38</v>
      </c>
      <c r="CJ178" s="409" t="s">
        <v>38</v>
      </c>
      <c r="CK178" s="409" t="s">
        <v>38</v>
      </c>
      <c r="CL178" s="409" t="s">
        <v>38</v>
      </c>
      <c r="CM178" s="409">
        <v>1</v>
      </c>
      <c r="CN178" s="409" t="s">
        <v>38</v>
      </c>
      <c r="CO178" s="409">
        <v>2</v>
      </c>
      <c r="CP178" s="409" t="s">
        <v>38</v>
      </c>
      <c r="CQ178" s="409">
        <v>4</v>
      </c>
      <c r="CR178" s="409">
        <v>1</v>
      </c>
      <c r="CS178" s="409">
        <v>1</v>
      </c>
      <c r="CT178" s="409" t="s">
        <v>38</v>
      </c>
      <c r="CU178" s="409" t="s">
        <v>38</v>
      </c>
      <c r="CV178" s="409" t="s">
        <v>38</v>
      </c>
      <c r="CW178" s="425" t="s">
        <v>38</v>
      </c>
      <c r="CZ178" s="349"/>
      <c r="DA178" s="356"/>
      <c r="DB178" s="356"/>
      <c r="DC178" s="362"/>
      <c r="DD178" s="366" t="s">
        <v>17</v>
      </c>
      <c r="DE178" s="400">
        <v>22</v>
      </c>
      <c r="DF178" s="405" t="s">
        <v>38</v>
      </c>
      <c r="DG178" s="409" t="s">
        <v>38</v>
      </c>
      <c r="DH178" s="409" t="s">
        <v>38</v>
      </c>
      <c r="DI178" s="409" t="s">
        <v>38</v>
      </c>
      <c r="DJ178" s="413" t="s">
        <v>38</v>
      </c>
      <c r="DK178" s="405" t="s">
        <v>38</v>
      </c>
      <c r="DL178" s="409" t="s">
        <v>38</v>
      </c>
      <c r="DM178" s="409" t="s">
        <v>38</v>
      </c>
      <c r="DN178" s="409" t="s">
        <v>38</v>
      </c>
      <c r="DO178" s="409" t="s">
        <v>38</v>
      </c>
      <c r="DP178" s="409" t="s">
        <v>38</v>
      </c>
      <c r="DQ178" s="409" t="s">
        <v>38</v>
      </c>
      <c r="DR178" s="409">
        <v>1</v>
      </c>
      <c r="DS178" s="409" t="s">
        <v>38</v>
      </c>
      <c r="DT178" s="409" t="s">
        <v>38</v>
      </c>
      <c r="DU178" s="409" t="s">
        <v>38</v>
      </c>
      <c r="DV178" s="409">
        <v>1</v>
      </c>
      <c r="DW178" s="409" t="s">
        <v>38</v>
      </c>
      <c r="DX178" s="409">
        <v>1</v>
      </c>
      <c r="DY178" s="409">
        <v>1</v>
      </c>
      <c r="DZ178" s="409">
        <v>6</v>
      </c>
      <c r="EA178" s="409">
        <v>2</v>
      </c>
      <c r="EB178" s="409">
        <v>8</v>
      </c>
      <c r="EC178" s="409">
        <v>1</v>
      </c>
      <c r="ED178" s="409">
        <v>1</v>
      </c>
      <c r="EE178" s="409" t="s">
        <v>38</v>
      </c>
      <c r="EF178" s="425" t="s">
        <v>38</v>
      </c>
      <c r="EH178" s="349"/>
      <c r="EI178" s="356"/>
      <c r="EJ178" s="356"/>
      <c r="EK178" s="362"/>
      <c r="EL178" s="366" t="s">
        <v>17</v>
      </c>
      <c r="EM178" s="428">
        <v>17</v>
      </c>
      <c r="EN178" s="431" t="s">
        <v>38</v>
      </c>
      <c r="EO178" s="434" t="s">
        <v>38</v>
      </c>
      <c r="EP178" s="434" t="s">
        <v>38</v>
      </c>
      <c r="EQ178" s="434" t="s">
        <v>38</v>
      </c>
      <c r="ER178" s="425" t="s">
        <v>38</v>
      </c>
      <c r="ES178" s="431" t="s">
        <v>38</v>
      </c>
      <c r="ET178" s="434" t="s">
        <v>38</v>
      </c>
      <c r="EU178" s="434" t="s">
        <v>38</v>
      </c>
      <c r="EV178" s="434" t="s">
        <v>38</v>
      </c>
      <c r="EW178" s="434" t="s">
        <v>38</v>
      </c>
      <c r="EX178" s="434" t="s">
        <v>38</v>
      </c>
      <c r="EY178" s="434" t="s">
        <v>38</v>
      </c>
      <c r="EZ178" s="434" t="s">
        <v>38</v>
      </c>
      <c r="FA178" s="434" t="s">
        <v>38</v>
      </c>
      <c r="FB178" s="434" t="s">
        <v>38</v>
      </c>
      <c r="FC178" s="434">
        <v>1</v>
      </c>
      <c r="FD178" s="434">
        <v>1</v>
      </c>
      <c r="FE178" s="434">
        <v>3</v>
      </c>
      <c r="FF178" s="434" t="s">
        <v>38</v>
      </c>
      <c r="FG178" s="434">
        <v>1</v>
      </c>
      <c r="FH178" s="434">
        <v>4</v>
      </c>
      <c r="FI178" s="434">
        <v>5</v>
      </c>
      <c r="FJ178" s="434">
        <v>2</v>
      </c>
      <c r="FK178" s="434" t="s">
        <v>38</v>
      </c>
      <c r="FL178" s="434" t="s">
        <v>38</v>
      </c>
      <c r="FM178" s="434" t="s">
        <v>38</v>
      </c>
      <c r="FN178" s="425" t="s">
        <v>38</v>
      </c>
      <c r="FP178" s="349"/>
      <c r="FQ178" s="356"/>
      <c r="FR178" s="356"/>
      <c r="FS178" s="362"/>
      <c r="FT178" s="366" t="s">
        <v>17</v>
      </c>
      <c r="FU178" s="400">
        <v>18</v>
      </c>
      <c r="FV178" s="405" t="s">
        <v>38</v>
      </c>
      <c r="FW178" s="409" t="s">
        <v>38</v>
      </c>
      <c r="FX178" s="409" t="s">
        <v>38</v>
      </c>
      <c r="FY178" s="409" t="s">
        <v>38</v>
      </c>
      <c r="FZ178" s="413" t="s">
        <v>38</v>
      </c>
      <c r="GA178" s="405" t="s">
        <v>38</v>
      </c>
      <c r="GB178" s="409" t="s">
        <v>38</v>
      </c>
      <c r="GC178" s="409" t="s">
        <v>38</v>
      </c>
      <c r="GD178" s="409" t="s">
        <v>38</v>
      </c>
      <c r="GE178" s="409" t="s">
        <v>38</v>
      </c>
      <c r="GF178" s="409" t="s">
        <v>38</v>
      </c>
      <c r="GG178" s="409" t="s">
        <v>38</v>
      </c>
      <c r="GH178" s="409">
        <v>1</v>
      </c>
      <c r="GI178" s="409" t="s">
        <v>38</v>
      </c>
      <c r="GJ178" s="409" t="s">
        <v>38</v>
      </c>
      <c r="GK178" s="409">
        <v>1</v>
      </c>
      <c r="GL178" s="409">
        <v>1</v>
      </c>
      <c r="GM178" s="409">
        <v>1</v>
      </c>
      <c r="GN178" s="409" t="s">
        <v>38</v>
      </c>
      <c r="GO178" s="409" t="s">
        <v>38</v>
      </c>
      <c r="GP178" s="409" t="s">
        <v>38</v>
      </c>
      <c r="GQ178" s="409">
        <v>7</v>
      </c>
      <c r="GR178" s="409">
        <v>3</v>
      </c>
      <c r="GS178" s="409">
        <v>4</v>
      </c>
      <c r="GT178" s="409" t="s">
        <v>38</v>
      </c>
      <c r="GU178" s="409" t="s">
        <v>38</v>
      </c>
      <c r="GV178" s="425" t="s">
        <v>38</v>
      </c>
      <c r="GX178" s="349"/>
      <c r="GY178" s="356"/>
      <c r="GZ178" s="356"/>
      <c r="HA178" s="362"/>
      <c r="HB178" s="366" t="s">
        <v>17</v>
      </c>
      <c r="HC178" s="400">
        <v>15</v>
      </c>
      <c r="HD178" s="405" t="s">
        <v>38</v>
      </c>
      <c r="HE178" s="409" t="s">
        <v>38</v>
      </c>
      <c r="HF178" s="409" t="s">
        <v>38</v>
      </c>
      <c r="HG178" s="409" t="s">
        <v>38</v>
      </c>
      <c r="HH178" s="413" t="s">
        <v>38</v>
      </c>
      <c r="HI178" s="417" t="s">
        <v>38</v>
      </c>
      <c r="HJ178" s="409" t="s">
        <v>38</v>
      </c>
      <c r="HK178" s="409" t="s">
        <v>38</v>
      </c>
      <c r="HL178" s="409" t="s">
        <v>38</v>
      </c>
      <c r="HM178" s="409" t="s">
        <v>38</v>
      </c>
      <c r="HN178" s="409" t="s">
        <v>38</v>
      </c>
      <c r="HO178" s="409" t="s">
        <v>38</v>
      </c>
      <c r="HP178" s="409" t="s">
        <v>38</v>
      </c>
      <c r="HQ178" s="409" t="s">
        <v>38</v>
      </c>
      <c r="HR178" s="409">
        <v>1</v>
      </c>
      <c r="HS178" s="409">
        <v>1</v>
      </c>
      <c r="HT178" s="409" t="s">
        <v>38</v>
      </c>
      <c r="HU178" s="409">
        <v>1</v>
      </c>
      <c r="HV178" s="409">
        <v>2</v>
      </c>
      <c r="HW178" s="409">
        <v>2</v>
      </c>
      <c r="HX178" s="409" t="s">
        <v>38</v>
      </c>
      <c r="HY178" s="409">
        <v>6</v>
      </c>
      <c r="HZ178" s="409">
        <v>1</v>
      </c>
      <c r="IA178" s="409" t="s">
        <v>38</v>
      </c>
      <c r="IB178" s="409">
        <v>1</v>
      </c>
      <c r="IC178" s="409" t="s">
        <v>38</v>
      </c>
      <c r="ID178" s="425" t="s">
        <v>38</v>
      </c>
      <c r="IF178" s="349"/>
      <c r="IG178" s="356"/>
      <c r="IH178" s="356"/>
      <c r="II178" s="362"/>
      <c r="IJ178" s="366" t="s">
        <v>17</v>
      </c>
      <c r="IK178" s="400">
        <v>26</v>
      </c>
      <c r="IL178" s="405" t="s">
        <v>38</v>
      </c>
      <c r="IM178" s="409" t="s">
        <v>38</v>
      </c>
      <c r="IN178" s="409" t="s">
        <v>38</v>
      </c>
      <c r="IO178" s="409" t="s">
        <v>38</v>
      </c>
      <c r="IP178" s="413" t="s">
        <v>38</v>
      </c>
      <c r="IQ178" s="417" t="s">
        <v>38</v>
      </c>
      <c r="IR178" s="409" t="s">
        <v>38</v>
      </c>
      <c r="IS178" s="409" t="s">
        <v>38</v>
      </c>
      <c r="IT178" s="409" t="s">
        <v>38</v>
      </c>
      <c r="IU178" s="409" t="s">
        <v>38</v>
      </c>
      <c r="IV178" s="409">
        <v>1</v>
      </c>
      <c r="IW178" s="409" t="s">
        <v>38</v>
      </c>
      <c r="IX178" s="409" t="s">
        <v>38</v>
      </c>
      <c r="IY178" s="409">
        <v>1</v>
      </c>
      <c r="IZ178" s="409">
        <v>1</v>
      </c>
      <c r="JA178" s="409" t="s">
        <v>38</v>
      </c>
      <c r="JB178" s="409" t="s">
        <v>38</v>
      </c>
      <c r="JC178" s="409" t="s">
        <v>38</v>
      </c>
      <c r="JD178" s="409">
        <v>2</v>
      </c>
      <c r="JE178" s="409">
        <v>3</v>
      </c>
      <c r="JF178" s="409">
        <v>5</v>
      </c>
      <c r="JG178" s="409">
        <v>3</v>
      </c>
      <c r="JH178" s="409">
        <v>10</v>
      </c>
      <c r="JI178" s="409" t="s">
        <v>38</v>
      </c>
      <c r="JJ178" s="409" t="s">
        <v>38</v>
      </c>
      <c r="JK178" s="409" t="s">
        <v>38</v>
      </c>
      <c r="JL178" s="425" t="s">
        <v>38</v>
      </c>
      <c r="JN178" s="349"/>
      <c r="JO178" s="356"/>
      <c r="JP178" s="356"/>
      <c r="JQ178" s="362"/>
      <c r="JR178" s="366" t="s">
        <v>17</v>
      </c>
      <c r="JS178" s="400">
        <v>16</v>
      </c>
      <c r="JT178" s="405" t="s">
        <v>38</v>
      </c>
      <c r="JU178" s="409" t="s">
        <v>38</v>
      </c>
      <c r="JV178" s="409" t="s">
        <v>38</v>
      </c>
      <c r="JW178" s="409" t="s">
        <v>38</v>
      </c>
      <c r="JX178" s="413" t="s">
        <v>38</v>
      </c>
      <c r="JY178" s="417" t="s">
        <v>38</v>
      </c>
      <c r="JZ178" s="409" t="s">
        <v>38</v>
      </c>
      <c r="KA178" s="409" t="s">
        <v>38</v>
      </c>
      <c r="KB178" s="409" t="s">
        <v>38</v>
      </c>
      <c r="KC178" s="409" t="s">
        <v>38</v>
      </c>
      <c r="KD178" s="409" t="s">
        <v>38</v>
      </c>
      <c r="KE178" s="409" t="s">
        <v>38</v>
      </c>
      <c r="KF178" s="409" t="s">
        <v>38</v>
      </c>
      <c r="KG178" s="409" t="s">
        <v>38</v>
      </c>
      <c r="KH178" s="409" t="s">
        <v>38</v>
      </c>
      <c r="KI178" s="409" t="s">
        <v>38</v>
      </c>
      <c r="KJ178" s="409">
        <v>1</v>
      </c>
      <c r="KK178" s="409">
        <v>1</v>
      </c>
      <c r="KL178" s="409">
        <v>2</v>
      </c>
      <c r="KM178" s="409" t="s">
        <v>38</v>
      </c>
      <c r="KN178" s="409" t="s">
        <v>38</v>
      </c>
      <c r="KO178" s="409">
        <v>5</v>
      </c>
      <c r="KP178" s="409">
        <v>2</v>
      </c>
      <c r="KQ178" s="409">
        <v>4</v>
      </c>
      <c r="KR178" s="409">
        <v>1</v>
      </c>
      <c r="KS178" s="409" t="s">
        <v>38</v>
      </c>
      <c r="KT178" s="425" t="s">
        <v>38</v>
      </c>
    </row>
    <row r="179" spans="2:306" ht="18.75" customHeight="1">
      <c r="B179" s="349"/>
      <c r="C179" s="357" t="s">
        <v>299</v>
      </c>
      <c r="D179" s="356">
        <v>11301</v>
      </c>
      <c r="E179" s="362" t="s">
        <v>429</v>
      </c>
      <c r="F179" s="365" t="s">
        <v>136</v>
      </c>
      <c r="G179" s="369">
        <f t="shared" si="32"/>
        <v>15</v>
      </c>
      <c r="H179" s="369">
        <v>0</v>
      </c>
      <c r="I179" s="369">
        <v>0</v>
      </c>
      <c r="J179" s="369">
        <v>0</v>
      </c>
      <c r="K179" s="369">
        <v>0</v>
      </c>
      <c r="L179" s="369">
        <v>0</v>
      </c>
      <c r="M179" s="369">
        <v>0</v>
      </c>
      <c r="N179" s="369">
        <v>0</v>
      </c>
      <c r="O179" s="369">
        <v>0</v>
      </c>
      <c r="P179" s="369">
        <v>0</v>
      </c>
      <c r="Q179" s="369">
        <v>0</v>
      </c>
      <c r="R179" s="369">
        <v>0</v>
      </c>
      <c r="S179" s="369">
        <v>0</v>
      </c>
      <c r="T179" s="369">
        <v>0</v>
      </c>
      <c r="U179" s="369">
        <v>0</v>
      </c>
      <c r="V179" s="369">
        <v>0</v>
      </c>
      <c r="W179" s="369">
        <v>2</v>
      </c>
      <c r="X179" s="369">
        <v>0</v>
      </c>
      <c r="Y179" s="369">
        <v>1</v>
      </c>
      <c r="Z179" s="369">
        <v>2</v>
      </c>
      <c r="AA179" s="369">
        <v>4</v>
      </c>
      <c r="AB179" s="369">
        <v>2</v>
      </c>
      <c r="AC179" s="369">
        <v>0</v>
      </c>
      <c r="AD179" s="369">
        <v>3</v>
      </c>
      <c r="AE179" s="369">
        <v>1</v>
      </c>
      <c r="AF179" s="369">
        <v>0</v>
      </c>
      <c r="AG179" s="369">
        <v>0</v>
      </c>
      <c r="AJ179" s="349"/>
      <c r="AK179" s="357" t="s">
        <v>299</v>
      </c>
      <c r="AL179" s="356">
        <v>11301</v>
      </c>
      <c r="AM179" s="362" t="s">
        <v>429</v>
      </c>
      <c r="AN179" s="365" t="s">
        <v>136</v>
      </c>
      <c r="AO179" s="380">
        <f t="shared" si="33"/>
        <v>16</v>
      </c>
      <c r="AP179" s="384">
        <v>0</v>
      </c>
      <c r="AQ179" s="388">
        <v>0</v>
      </c>
      <c r="AR179" s="388">
        <v>0</v>
      </c>
      <c r="AS179" s="388">
        <v>0</v>
      </c>
      <c r="AT179" s="388">
        <v>0</v>
      </c>
      <c r="AU179" s="388">
        <v>0</v>
      </c>
      <c r="AV179" s="388">
        <v>0</v>
      </c>
      <c r="AW179" s="388">
        <v>0</v>
      </c>
      <c r="AX179" s="388">
        <v>0</v>
      </c>
      <c r="AY179" s="388">
        <v>0</v>
      </c>
      <c r="AZ179" s="388">
        <v>0</v>
      </c>
      <c r="BA179" s="388">
        <v>0</v>
      </c>
      <c r="BB179" s="388">
        <v>0</v>
      </c>
      <c r="BC179" s="388">
        <v>0</v>
      </c>
      <c r="BD179" s="388">
        <v>2</v>
      </c>
      <c r="BE179" s="388">
        <v>1</v>
      </c>
      <c r="BF179" s="388">
        <v>2</v>
      </c>
      <c r="BG179" s="388">
        <v>2</v>
      </c>
      <c r="BH179" s="388">
        <v>2</v>
      </c>
      <c r="BI179" s="388">
        <v>0</v>
      </c>
      <c r="BJ179" s="388">
        <v>3</v>
      </c>
      <c r="BK179" s="388">
        <v>2</v>
      </c>
      <c r="BL179" s="388">
        <v>1</v>
      </c>
      <c r="BM179" s="388">
        <v>1</v>
      </c>
      <c r="BN179" s="388">
        <v>0</v>
      </c>
      <c r="BO179" s="380">
        <v>0</v>
      </c>
      <c r="BQ179" s="349"/>
      <c r="BR179" s="357" t="s">
        <v>299</v>
      </c>
      <c r="BS179" s="356">
        <v>11301</v>
      </c>
      <c r="BT179" s="362" t="s">
        <v>429</v>
      </c>
      <c r="BU179" s="365" t="s">
        <v>136</v>
      </c>
      <c r="BV179" s="399">
        <v>15</v>
      </c>
      <c r="BW179" s="406" t="s">
        <v>38</v>
      </c>
      <c r="BX179" s="410" t="s">
        <v>38</v>
      </c>
      <c r="BY179" s="410" t="s">
        <v>38</v>
      </c>
      <c r="BZ179" s="410" t="s">
        <v>38</v>
      </c>
      <c r="CA179" s="414" t="s">
        <v>38</v>
      </c>
      <c r="CB179" s="406" t="s">
        <v>38</v>
      </c>
      <c r="CC179" s="410" t="s">
        <v>38</v>
      </c>
      <c r="CD179" s="410" t="s">
        <v>38</v>
      </c>
      <c r="CE179" s="410" t="s">
        <v>38</v>
      </c>
      <c r="CF179" s="410" t="s">
        <v>38</v>
      </c>
      <c r="CG179" s="410" t="s">
        <v>38</v>
      </c>
      <c r="CH179" s="410" t="s">
        <v>38</v>
      </c>
      <c r="CI179" s="410" t="s">
        <v>38</v>
      </c>
      <c r="CJ179" s="410" t="s">
        <v>38</v>
      </c>
      <c r="CK179" s="410">
        <v>1</v>
      </c>
      <c r="CL179" s="410">
        <v>1</v>
      </c>
      <c r="CM179" s="410">
        <v>2</v>
      </c>
      <c r="CN179" s="410">
        <v>1</v>
      </c>
      <c r="CO179" s="410">
        <v>1</v>
      </c>
      <c r="CP179" s="410">
        <v>1</v>
      </c>
      <c r="CQ179" s="410">
        <v>2</v>
      </c>
      <c r="CR179" s="410">
        <v>4</v>
      </c>
      <c r="CS179" s="410">
        <v>1</v>
      </c>
      <c r="CT179" s="410">
        <v>1</v>
      </c>
      <c r="CU179" s="410" t="s">
        <v>38</v>
      </c>
      <c r="CV179" s="410" t="s">
        <v>38</v>
      </c>
      <c r="CW179" s="426" t="s">
        <v>38</v>
      </c>
      <c r="CZ179" s="349"/>
      <c r="DA179" s="357" t="s">
        <v>299</v>
      </c>
      <c r="DB179" s="356">
        <v>11301</v>
      </c>
      <c r="DC179" s="362" t="s">
        <v>429</v>
      </c>
      <c r="DD179" s="365" t="s">
        <v>136</v>
      </c>
      <c r="DE179" s="399">
        <v>11</v>
      </c>
      <c r="DF179" s="406" t="s">
        <v>38</v>
      </c>
      <c r="DG179" s="410" t="s">
        <v>38</v>
      </c>
      <c r="DH179" s="410" t="s">
        <v>38</v>
      </c>
      <c r="DI179" s="410" t="s">
        <v>38</v>
      </c>
      <c r="DJ179" s="414" t="s">
        <v>38</v>
      </c>
      <c r="DK179" s="406" t="s">
        <v>38</v>
      </c>
      <c r="DL179" s="410" t="s">
        <v>38</v>
      </c>
      <c r="DM179" s="410" t="s">
        <v>38</v>
      </c>
      <c r="DN179" s="410" t="s">
        <v>38</v>
      </c>
      <c r="DO179" s="410" t="s">
        <v>38</v>
      </c>
      <c r="DP179" s="410" t="s">
        <v>38</v>
      </c>
      <c r="DQ179" s="410" t="s">
        <v>38</v>
      </c>
      <c r="DR179" s="410">
        <v>1</v>
      </c>
      <c r="DS179" s="410" t="s">
        <v>38</v>
      </c>
      <c r="DT179" s="410">
        <v>2</v>
      </c>
      <c r="DU179" s="410" t="s">
        <v>38</v>
      </c>
      <c r="DV179" s="410" t="s">
        <v>38</v>
      </c>
      <c r="DW179" s="410">
        <v>1</v>
      </c>
      <c r="DX179" s="410">
        <v>4</v>
      </c>
      <c r="DY179" s="410" t="s">
        <v>38</v>
      </c>
      <c r="DZ179" s="410">
        <v>1</v>
      </c>
      <c r="EA179" s="410">
        <v>1</v>
      </c>
      <c r="EB179" s="410">
        <v>1</v>
      </c>
      <c r="EC179" s="410" t="s">
        <v>38</v>
      </c>
      <c r="ED179" s="410" t="s">
        <v>38</v>
      </c>
      <c r="EE179" s="410" t="s">
        <v>38</v>
      </c>
      <c r="EF179" s="426" t="s">
        <v>38</v>
      </c>
      <c r="EH179" s="349"/>
      <c r="EI179" s="357" t="s">
        <v>299</v>
      </c>
      <c r="EJ179" s="356">
        <v>11301</v>
      </c>
      <c r="EK179" s="362" t="s">
        <v>429</v>
      </c>
      <c r="EL179" s="365" t="s">
        <v>136</v>
      </c>
      <c r="EM179" s="429">
        <v>15</v>
      </c>
      <c r="EN179" s="432" t="s">
        <v>38</v>
      </c>
      <c r="EO179" s="435" t="s">
        <v>38</v>
      </c>
      <c r="EP179" s="435" t="s">
        <v>38</v>
      </c>
      <c r="EQ179" s="435" t="s">
        <v>38</v>
      </c>
      <c r="ER179" s="426" t="s">
        <v>38</v>
      </c>
      <c r="ES179" s="432" t="s">
        <v>38</v>
      </c>
      <c r="ET179" s="435" t="s">
        <v>38</v>
      </c>
      <c r="EU179" s="435" t="s">
        <v>38</v>
      </c>
      <c r="EV179" s="435" t="s">
        <v>38</v>
      </c>
      <c r="EW179" s="435" t="s">
        <v>38</v>
      </c>
      <c r="EX179" s="435" t="s">
        <v>38</v>
      </c>
      <c r="EY179" s="435" t="s">
        <v>38</v>
      </c>
      <c r="EZ179" s="435" t="s">
        <v>38</v>
      </c>
      <c r="FA179" s="435" t="s">
        <v>38</v>
      </c>
      <c r="FB179" s="435" t="s">
        <v>38</v>
      </c>
      <c r="FC179" s="435">
        <v>1</v>
      </c>
      <c r="FD179" s="435">
        <v>1</v>
      </c>
      <c r="FE179" s="435">
        <v>3</v>
      </c>
      <c r="FF179" s="435">
        <v>2</v>
      </c>
      <c r="FG179" s="435">
        <v>2</v>
      </c>
      <c r="FH179" s="435">
        <v>2</v>
      </c>
      <c r="FI179" s="435">
        <v>2</v>
      </c>
      <c r="FJ179" s="435">
        <v>2</v>
      </c>
      <c r="FK179" s="435" t="s">
        <v>38</v>
      </c>
      <c r="FL179" s="435" t="s">
        <v>38</v>
      </c>
      <c r="FM179" s="435" t="s">
        <v>38</v>
      </c>
      <c r="FN179" s="426" t="s">
        <v>38</v>
      </c>
      <c r="FP179" s="349"/>
      <c r="FQ179" s="357" t="s">
        <v>299</v>
      </c>
      <c r="FR179" s="356">
        <v>11301</v>
      </c>
      <c r="FS179" s="362" t="s">
        <v>429</v>
      </c>
      <c r="FT179" s="365" t="s">
        <v>136</v>
      </c>
      <c r="FU179" s="399">
        <v>16</v>
      </c>
      <c r="FV179" s="406" t="s">
        <v>38</v>
      </c>
      <c r="FW179" s="410" t="s">
        <v>38</v>
      </c>
      <c r="FX179" s="410" t="s">
        <v>38</v>
      </c>
      <c r="FY179" s="410" t="s">
        <v>38</v>
      </c>
      <c r="FZ179" s="414" t="s">
        <v>38</v>
      </c>
      <c r="GA179" s="406" t="s">
        <v>38</v>
      </c>
      <c r="GB179" s="410" t="s">
        <v>38</v>
      </c>
      <c r="GC179" s="410" t="s">
        <v>38</v>
      </c>
      <c r="GD179" s="410" t="s">
        <v>38</v>
      </c>
      <c r="GE179" s="410" t="s">
        <v>38</v>
      </c>
      <c r="GF179" s="410" t="s">
        <v>38</v>
      </c>
      <c r="GG179" s="410" t="s">
        <v>38</v>
      </c>
      <c r="GH179" s="410" t="s">
        <v>38</v>
      </c>
      <c r="GI179" s="410" t="s">
        <v>38</v>
      </c>
      <c r="GJ179" s="410" t="s">
        <v>38</v>
      </c>
      <c r="GK179" s="410" t="s">
        <v>38</v>
      </c>
      <c r="GL179" s="410" t="s">
        <v>38</v>
      </c>
      <c r="GM179" s="410">
        <v>1</v>
      </c>
      <c r="GN179" s="410">
        <v>4</v>
      </c>
      <c r="GO179" s="410">
        <v>3</v>
      </c>
      <c r="GP179" s="410">
        <v>2</v>
      </c>
      <c r="GQ179" s="410">
        <v>6</v>
      </c>
      <c r="GR179" s="410" t="s">
        <v>38</v>
      </c>
      <c r="GS179" s="410" t="s">
        <v>38</v>
      </c>
      <c r="GT179" s="410" t="s">
        <v>38</v>
      </c>
      <c r="GU179" s="410" t="s">
        <v>38</v>
      </c>
      <c r="GV179" s="426" t="s">
        <v>38</v>
      </c>
      <c r="GX179" s="349"/>
      <c r="GY179" s="357" t="s">
        <v>299</v>
      </c>
      <c r="GZ179" s="356">
        <v>11301</v>
      </c>
      <c r="HA179" s="362" t="s">
        <v>429</v>
      </c>
      <c r="HB179" s="365" t="s">
        <v>136</v>
      </c>
      <c r="HC179" s="399">
        <v>18</v>
      </c>
      <c r="HD179" s="406" t="s">
        <v>38</v>
      </c>
      <c r="HE179" s="410" t="s">
        <v>38</v>
      </c>
      <c r="HF179" s="410" t="s">
        <v>38</v>
      </c>
      <c r="HG179" s="410" t="s">
        <v>38</v>
      </c>
      <c r="HH179" s="414" t="s">
        <v>38</v>
      </c>
      <c r="HI179" s="418" t="s">
        <v>38</v>
      </c>
      <c r="HJ179" s="410" t="s">
        <v>38</v>
      </c>
      <c r="HK179" s="410" t="s">
        <v>38</v>
      </c>
      <c r="HL179" s="410" t="s">
        <v>38</v>
      </c>
      <c r="HM179" s="410" t="s">
        <v>38</v>
      </c>
      <c r="HN179" s="410" t="s">
        <v>38</v>
      </c>
      <c r="HO179" s="410" t="s">
        <v>38</v>
      </c>
      <c r="HP179" s="410" t="s">
        <v>38</v>
      </c>
      <c r="HQ179" s="410" t="s">
        <v>38</v>
      </c>
      <c r="HR179" s="410" t="s">
        <v>38</v>
      </c>
      <c r="HS179" s="410" t="s">
        <v>38</v>
      </c>
      <c r="HT179" s="410" t="s">
        <v>38</v>
      </c>
      <c r="HU179" s="410">
        <v>1</v>
      </c>
      <c r="HV179" s="410">
        <v>3</v>
      </c>
      <c r="HW179" s="410">
        <v>5</v>
      </c>
      <c r="HX179" s="410">
        <v>3</v>
      </c>
      <c r="HY179" s="410">
        <v>5</v>
      </c>
      <c r="HZ179" s="410" t="s">
        <v>38</v>
      </c>
      <c r="IA179" s="410">
        <v>1</v>
      </c>
      <c r="IB179" s="410" t="s">
        <v>38</v>
      </c>
      <c r="IC179" s="410" t="s">
        <v>38</v>
      </c>
      <c r="ID179" s="426" t="s">
        <v>38</v>
      </c>
      <c r="IF179" s="349"/>
      <c r="IG179" s="357" t="s">
        <v>299</v>
      </c>
      <c r="IH179" s="356">
        <v>11301</v>
      </c>
      <c r="II179" s="362" t="s">
        <v>429</v>
      </c>
      <c r="IJ179" s="365" t="s">
        <v>136</v>
      </c>
      <c r="IK179" s="399">
        <v>16</v>
      </c>
      <c r="IL179" s="406" t="s">
        <v>38</v>
      </c>
      <c r="IM179" s="410" t="s">
        <v>38</v>
      </c>
      <c r="IN179" s="410" t="s">
        <v>38</v>
      </c>
      <c r="IO179" s="410" t="s">
        <v>38</v>
      </c>
      <c r="IP179" s="414" t="s">
        <v>38</v>
      </c>
      <c r="IQ179" s="418" t="s">
        <v>38</v>
      </c>
      <c r="IR179" s="410" t="s">
        <v>38</v>
      </c>
      <c r="IS179" s="410" t="s">
        <v>38</v>
      </c>
      <c r="IT179" s="410" t="s">
        <v>38</v>
      </c>
      <c r="IU179" s="410" t="s">
        <v>38</v>
      </c>
      <c r="IV179" s="410" t="s">
        <v>38</v>
      </c>
      <c r="IW179" s="410" t="s">
        <v>38</v>
      </c>
      <c r="IX179" s="410" t="s">
        <v>38</v>
      </c>
      <c r="IY179" s="410" t="s">
        <v>38</v>
      </c>
      <c r="IZ179" s="410">
        <v>2</v>
      </c>
      <c r="JA179" s="410">
        <v>1</v>
      </c>
      <c r="JB179" s="410" t="s">
        <v>38</v>
      </c>
      <c r="JC179" s="410">
        <v>2</v>
      </c>
      <c r="JD179" s="410">
        <v>1</v>
      </c>
      <c r="JE179" s="410">
        <v>1</v>
      </c>
      <c r="JF179" s="410">
        <v>2</v>
      </c>
      <c r="JG179" s="410">
        <v>4</v>
      </c>
      <c r="JH179" s="410">
        <v>1</v>
      </c>
      <c r="JI179" s="410">
        <v>2</v>
      </c>
      <c r="JJ179" s="410" t="s">
        <v>38</v>
      </c>
      <c r="JK179" s="410" t="s">
        <v>38</v>
      </c>
      <c r="JL179" s="426" t="s">
        <v>38</v>
      </c>
      <c r="JN179" s="349"/>
      <c r="JO179" s="357" t="s">
        <v>299</v>
      </c>
      <c r="JP179" s="356">
        <v>11301</v>
      </c>
      <c r="JQ179" s="362" t="s">
        <v>429</v>
      </c>
      <c r="JR179" s="365" t="s">
        <v>136</v>
      </c>
      <c r="JS179" s="399">
        <v>17</v>
      </c>
      <c r="JT179" s="406" t="s">
        <v>38</v>
      </c>
      <c r="JU179" s="410" t="s">
        <v>38</v>
      </c>
      <c r="JV179" s="410" t="s">
        <v>38</v>
      </c>
      <c r="JW179" s="410" t="s">
        <v>38</v>
      </c>
      <c r="JX179" s="414" t="s">
        <v>38</v>
      </c>
      <c r="JY179" s="418" t="s">
        <v>38</v>
      </c>
      <c r="JZ179" s="410" t="s">
        <v>38</v>
      </c>
      <c r="KA179" s="410" t="s">
        <v>38</v>
      </c>
      <c r="KB179" s="410" t="s">
        <v>38</v>
      </c>
      <c r="KC179" s="410" t="s">
        <v>38</v>
      </c>
      <c r="KD179" s="410" t="s">
        <v>38</v>
      </c>
      <c r="KE179" s="410" t="s">
        <v>38</v>
      </c>
      <c r="KF179" s="410" t="s">
        <v>38</v>
      </c>
      <c r="KG179" s="410" t="s">
        <v>38</v>
      </c>
      <c r="KH179" s="410" t="s">
        <v>38</v>
      </c>
      <c r="KI179" s="410">
        <v>3</v>
      </c>
      <c r="KJ179" s="410">
        <v>3</v>
      </c>
      <c r="KK179" s="410">
        <v>3</v>
      </c>
      <c r="KL179" s="410" t="s">
        <v>38</v>
      </c>
      <c r="KM179" s="410">
        <v>3</v>
      </c>
      <c r="KN179" s="410">
        <v>1</v>
      </c>
      <c r="KO179" s="410">
        <v>2</v>
      </c>
      <c r="KP179" s="410">
        <v>2</v>
      </c>
      <c r="KQ179" s="410" t="s">
        <v>38</v>
      </c>
      <c r="KR179" s="410" t="s">
        <v>38</v>
      </c>
      <c r="KS179" s="410" t="s">
        <v>38</v>
      </c>
      <c r="KT179" s="426" t="s">
        <v>38</v>
      </c>
    </row>
    <row r="180" spans="2:306" ht="18.75" customHeight="1">
      <c r="B180" s="349"/>
      <c r="C180" s="357"/>
      <c r="D180" s="356"/>
      <c r="E180" s="362"/>
      <c r="F180" s="366" t="s">
        <v>17</v>
      </c>
      <c r="G180" s="370">
        <f t="shared" si="32"/>
        <v>6</v>
      </c>
      <c r="H180" s="370">
        <v>0</v>
      </c>
      <c r="I180" s="370">
        <v>0</v>
      </c>
      <c r="J180" s="370">
        <v>0</v>
      </c>
      <c r="K180" s="370">
        <v>0</v>
      </c>
      <c r="L180" s="370">
        <v>0</v>
      </c>
      <c r="M180" s="370">
        <v>0</v>
      </c>
      <c r="N180" s="370">
        <v>0</v>
      </c>
      <c r="O180" s="370">
        <v>0</v>
      </c>
      <c r="P180" s="370">
        <v>0</v>
      </c>
      <c r="Q180" s="370">
        <v>0</v>
      </c>
      <c r="R180" s="370">
        <v>0</v>
      </c>
      <c r="S180" s="370">
        <v>0</v>
      </c>
      <c r="T180" s="370">
        <v>0</v>
      </c>
      <c r="U180" s="370">
        <v>0</v>
      </c>
      <c r="V180" s="370">
        <v>0</v>
      </c>
      <c r="W180" s="370">
        <v>1</v>
      </c>
      <c r="X180" s="370">
        <v>1</v>
      </c>
      <c r="Y180" s="370">
        <v>0</v>
      </c>
      <c r="Z180" s="370">
        <v>0</v>
      </c>
      <c r="AA180" s="370">
        <v>0</v>
      </c>
      <c r="AB180" s="370">
        <v>2</v>
      </c>
      <c r="AC180" s="370">
        <v>1</v>
      </c>
      <c r="AD180" s="370">
        <v>1</v>
      </c>
      <c r="AE180" s="370">
        <v>0</v>
      </c>
      <c r="AF180" s="370">
        <v>0</v>
      </c>
      <c r="AG180" s="370">
        <v>0</v>
      </c>
      <c r="AJ180" s="349"/>
      <c r="AK180" s="357"/>
      <c r="AL180" s="356"/>
      <c r="AM180" s="362"/>
      <c r="AN180" s="366" t="s">
        <v>17</v>
      </c>
      <c r="AO180" s="381">
        <f t="shared" si="33"/>
        <v>13</v>
      </c>
      <c r="AP180" s="385">
        <v>0</v>
      </c>
      <c r="AQ180" s="389">
        <v>0</v>
      </c>
      <c r="AR180" s="389">
        <v>0</v>
      </c>
      <c r="AS180" s="389">
        <v>0</v>
      </c>
      <c r="AT180" s="389">
        <v>0</v>
      </c>
      <c r="AU180" s="389">
        <v>0</v>
      </c>
      <c r="AV180" s="389">
        <v>0</v>
      </c>
      <c r="AW180" s="389">
        <v>0</v>
      </c>
      <c r="AX180" s="389">
        <v>0</v>
      </c>
      <c r="AY180" s="389">
        <v>0</v>
      </c>
      <c r="AZ180" s="389">
        <v>0</v>
      </c>
      <c r="BA180" s="389">
        <v>0</v>
      </c>
      <c r="BB180" s="389">
        <v>0</v>
      </c>
      <c r="BC180" s="389">
        <v>0</v>
      </c>
      <c r="BD180" s="389">
        <v>0</v>
      </c>
      <c r="BE180" s="389">
        <v>0</v>
      </c>
      <c r="BF180" s="389">
        <v>0</v>
      </c>
      <c r="BG180" s="389">
        <v>0</v>
      </c>
      <c r="BH180" s="389">
        <v>1</v>
      </c>
      <c r="BI180" s="389">
        <v>0</v>
      </c>
      <c r="BJ180" s="389">
        <v>2</v>
      </c>
      <c r="BK180" s="389">
        <v>5</v>
      </c>
      <c r="BL180" s="389">
        <v>4</v>
      </c>
      <c r="BM180" s="389">
        <v>1</v>
      </c>
      <c r="BN180" s="389">
        <v>0</v>
      </c>
      <c r="BO180" s="381">
        <v>0</v>
      </c>
      <c r="BQ180" s="349"/>
      <c r="BR180" s="357"/>
      <c r="BS180" s="356"/>
      <c r="BT180" s="362"/>
      <c r="BU180" s="366" t="s">
        <v>17</v>
      </c>
      <c r="BV180" s="400">
        <v>8</v>
      </c>
      <c r="BW180" s="405" t="s">
        <v>38</v>
      </c>
      <c r="BX180" s="409" t="s">
        <v>38</v>
      </c>
      <c r="BY180" s="409" t="s">
        <v>38</v>
      </c>
      <c r="BZ180" s="409" t="s">
        <v>38</v>
      </c>
      <c r="CA180" s="413" t="s">
        <v>38</v>
      </c>
      <c r="CB180" s="405" t="s">
        <v>38</v>
      </c>
      <c r="CC180" s="409" t="s">
        <v>38</v>
      </c>
      <c r="CD180" s="409" t="s">
        <v>38</v>
      </c>
      <c r="CE180" s="409" t="s">
        <v>38</v>
      </c>
      <c r="CF180" s="409" t="s">
        <v>38</v>
      </c>
      <c r="CG180" s="409" t="s">
        <v>38</v>
      </c>
      <c r="CH180" s="409" t="s">
        <v>38</v>
      </c>
      <c r="CI180" s="409" t="s">
        <v>38</v>
      </c>
      <c r="CJ180" s="409" t="s">
        <v>38</v>
      </c>
      <c r="CK180" s="409" t="s">
        <v>38</v>
      </c>
      <c r="CL180" s="409" t="s">
        <v>38</v>
      </c>
      <c r="CM180" s="409">
        <v>1</v>
      </c>
      <c r="CN180" s="409" t="s">
        <v>38</v>
      </c>
      <c r="CO180" s="409">
        <v>2</v>
      </c>
      <c r="CP180" s="409" t="s">
        <v>38</v>
      </c>
      <c r="CQ180" s="409">
        <v>3</v>
      </c>
      <c r="CR180" s="409">
        <v>1</v>
      </c>
      <c r="CS180" s="409">
        <v>1</v>
      </c>
      <c r="CT180" s="409" t="s">
        <v>38</v>
      </c>
      <c r="CU180" s="409" t="s">
        <v>38</v>
      </c>
      <c r="CV180" s="409" t="s">
        <v>38</v>
      </c>
      <c r="CW180" s="425" t="s">
        <v>38</v>
      </c>
      <c r="CZ180" s="349"/>
      <c r="DA180" s="357"/>
      <c r="DB180" s="356"/>
      <c r="DC180" s="362"/>
      <c r="DD180" s="366" t="s">
        <v>17</v>
      </c>
      <c r="DE180" s="400">
        <v>17</v>
      </c>
      <c r="DF180" s="405" t="s">
        <v>38</v>
      </c>
      <c r="DG180" s="409" t="s">
        <v>38</v>
      </c>
      <c r="DH180" s="409" t="s">
        <v>38</v>
      </c>
      <c r="DI180" s="409" t="s">
        <v>38</v>
      </c>
      <c r="DJ180" s="413" t="s">
        <v>38</v>
      </c>
      <c r="DK180" s="405" t="s">
        <v>38</v>
      </c>
      <c r="DL180" s="409" t="s">
        <v>38</v>
      </c>
      <c r="DM180" s="409" t="s">
        <v>38</v>
      </c>
      <c r="DN180" s="409" t="s">
        <v>38</v>
      </c>
      <c r="DO180" s="409" t="s">
        <v>38</v>
      </c>
      <c r="DP180" s="409" t="s">
        <v>38</v>
      </c>
      <c r="DQ180" s="409" t="s">
        <v>38</v>
      </c>
      <c r="DR180" s="409">
        <v>1</v>
      </c>
      <c r="DS180" s="409" t="s">
        <v>38</v>
      </c>
      <c r="DT180" s="409" t="s">
        <v>38</v>
      </c>
      <c r="DU180" s="409" t="s">
        <v>38</v>
      </c>
      <c r="DV180" s="409">
        <v>1</v>
      </c>
      <c r="DW180" s="409" t="s">
        <v>38</v>
      </c>
      <c r="DX180" s="409">
        <v>1</v>
      </c>
      <c r="DY180" s="409" t="s">
        <v>38</v>
      </c>
      <c r="DZ180" s="409">
        <v>5</v>
      </c>
      <c r="EA180" s="409">
        <v>1</v>
      </c>
      <c r="EB180" s="409">
        <v>6</v>
      </c>
      <c r="EC180" s="409">
        <v>1</v>
      </c>
      <c r="ED180" s="409">
        <v>1</v>
      </c>
      <c r="EE180" s="409" t="s">
        <v>38</v>
      </c>
      <c r="EF180" s="425" t="s">
        <v>38</v>
      </c>
      <c r="EH180" s="349"/>
      <c r="EI180" s="357"/>
      <c r="EJ180" s="356"/>
      <c r="EK180" s="362"/>
      <c r="EL180" s="366" t="s">
        <v>17</v>
      </c>
      <c r="EM180" s="428">
        <v>8</v>
      </c>
      <c r="EN180" s="431" t="s">
        <v>38</v>
      </c>
      <c r="EO180" s="434" t="s">
        <v>38</v>
      </c>
      <c r="EP180" s="434" t="s">
        <v>38</v>
      </c>
      <c r="EQ180" s="434" t="s">
        <v>38</v>
      </c>
      <c r="ER180" s="425" t="s">
        <v>38</v>
      </c>
      <c r="ES180" s="431" t="s">
        <v>38</v>
      </c>
      <c r="ET180" s="434" t="s">
        <v>38</v>
      </c>
      <c r="EU180" s="434" t="s">
        <v>38</v>
      </c>
      <c r="EV180" s="434" t="s">
        <v>38</v>
      </c>
      <c r="EW180" s="434" t="s">
        <v>38</v>
      </c>
      <c r="EX180" s="434" t="s">
        <v>38</v>
      </c>
      <c r="EY180" s="434" t="s">
        <v>38</v>
      </c>
      <c r="EZ180" s="434" t="s">
        <v>38</v>
      </c>
      <c r="FA180" s="434" t="s">
        <v>38</v>
      </c>
      <c r="FB180" s="434" t="s">
        <v>38</v>
      </c>
      <c r="FC180" s="434" t="s">
        <v>38</v>
      </c>
      <c r="FD180" s="434" t="s">
        <v>38</v>
      </c>
      <c r="FE180" s="434">
        <v>1</v>
      </c>
      <c r="FF180" s="434" t="s">
        <v>38</v>
      </c>
      <c r="FG180" s="434">
        <v>1</v>
      </c>
      <c r="FH180" s="434">
        <v>2</v>
      </c>
      <c r="FI180" s="434">
        <v>2</v>
      </c>
      <c r="FJ180" s="434">
        <v>2</v>
      </c>
      <c r="FK180" s="434" t="s">
        <v>38</v>
      </c>
      <c r="FL180" s="434" t="s">
        <v>38</v>
      </c>
      <c r="FM180" s="434" t="s">
        <v>38</v>
      </c>
      <c r="FN180" s="425" t="s">
        <v>38</v>
      </c>
      <c r="FP180" s="349"/>
      <c r="FQ180" s="357"/>
      <c r="FR180" s="356"/>
      <c r="FS180" s="362"/>
      <c r="FT180" s="366" t="s">
        <v>17</v>
      </c>
      <c r="FU180" s="400">
        <v>9</v>
      </c>
      <c r="FV180" s="405" t="s">
        <v>38</v>
      </c>
      <c r="FW180" s="409" t="s">
        <v>38</v>
      </c>
      <c r="FX180" s="409" t="s">
        <v>38</v>
      </c>
      <c r="FY180" s="409" t="s">
        <v>38</v>
      </c>
      <c r="FZ180" s="413" t="s">
        <v>38</v>
      </c>
      <c r="GA180" s="405" t="s">
        <v>38</v>
      </c>
      <c r="GB180" s="409" t="s">
        <v>38</v>
      </c>
      <c r="GC180" s="409" t="s">
        <v>38</v>
      </c>
      <c r="GD180" s="409" t="s">
        <v>38</v>
      </c>
      <c r="GE180" s="409" t="s">
        <v>38</v>
      </c>
      <c r="GF180" s="409" t="s">
        <v>38</v>
      </c>
      <c r="GG180" s="409" t="s">
        <v>38</v>
      </c>
      <c r="GH180" s="409" t="s">
        <v>38</v>
      </c>
      <c r="GI180" s="409" t="s">
        <v>38</v>
      </c>
      <c r="GJ180" s="409" t="s">
        <v>38</v>
      </c>
      <c r="GK180" s="409" t="s">
        <v>38</v>
      </c>
      <c r="GL180" s="409" t="s">
        <v>38</v>
      </c>
      <c r="GM180" s="409" t="s">
        <v>38</v>
      </c>
      <c r="GN180" s="409" t="s">
        <v>38</v>
      </c>
      <c r="GO180" s="409" t="s">
        <v>38</v>
      </c>
      <c r="GP180" s="409" t="s">
        <v>38</v>
      </c>
      <c r="GQ180" s="409">
        <v>4</v>
      </c>
      <c r="GR180" s="409">
        <v>2</v>
      </c>
      <c r="GS180" s="409">
        <v>3</v>
      </c>
      <c r="GT180" s="409" t="s">
        <v>38</v>
      </c>
      <c r="GU180" s="409" t="s">
        <v>38</v>
      </c>
      <c r="GV180" s="425" t="s">
        <v>38</v>
      </c>
      <c r="GX180" s="349"/>
      <c r="GY180" s="357"/>
      <c r="GZ180" s="356"/>
      <c r="HA180" s="362"/>
      <c r="HB180" s="366" t="s">
        <v>17</v>
      </c>
      <c r="HC180" s="400">
        <v>11</v>
      </c>
      <c r="HD180" s="405" t="s">
        <v>38</v>
      </c>
      <c r="HE180" s="409" t="s">
        <v>38</v>
      </c>
      <c r="HF180" s="409" t="s">
        <v>38</v>
      </c>
      <c r="HG180" s="409" t="s">
        <v>38</v>
      </c>
      <c r="HH180" s="413" t="s">
        <v>38</v>
      </c>
      <c r="HI180" s="417" t="s">
        <v>38</v>
      </c>
      <c r="HJ180" s="409" t="s">
        <v>38</v>
      </c>
      <c r="HK180" s="409" t="s">
        <v>38</v>
      </c>
      <c r="HL180" s="409" t="s">
        <v>38</v>
      </c>
      <c r="HM180" s="409" t="s">
        <v>38</v>
      </c>
      <c r="HN180" s="409" t="s">
        <v>38</v>
      </c>
      <c r="HO180" s="409" t="s">
        <v>38</v>
      </c>
      <c r="HP180" s="409" t="s">
        <v>38</v>
      </c>
      <c r="HQ180" s="409" t="s">
        <v>38</v>
      </c>
      <c r="HR180" s="409">
        <v>1</v>
      </c>
      <c r="HS180" s="409">
        <v>1</v>
      </c>
      <c r="HT180" s="409" t="s">
        <v>38</v>
      </c>
      <c r="HU180" s="409" t="s">
        <v>38</v>
      </c>
      <c r="HV180" s="409">
        <v>1</v>
      </c>
      <c r="HW180" s="409">
        <v>2</v>
      </c>
      <c r="HX180" s="409" t="s">
        <v>38</v>
      </c>
      <c r="HY180" s="409">
        <v>5</v>
      </c>
      <c r="HZ180" s="409" t="s">
        <v>38</v>
      </c>
      <c r="IA180" s="409" t="s">
        <v>38</v>
      </c>
      <c r="IB180" s="409">
        <v>1</v>
      </c>
      <c r="IC180" s="409" t="s">
        <v>38</v>
      </c>
      <c r="ID180" s="425" t="s">
        <v>38</v>
      </c>
      <c r="IF180" s="349"/>
      <c r="IG180" s="357"/>
      <c r="IH180" s="356"/>
      <c r="II180" s="362"/>
      <c r="IJ180" s="366" t="s">
        <v>17</v>
      </c>
      <c r="IK180" s="400">
        <v>17</v>
      </c>
      <c r="IL180" s="405" t="s">
        <v>38</v>
      </c>
      <c r="IM180" s="409" t="s">
        <v>38</v>
      </c>
      <c r="IN180" s="409" t="s">
        <v>38</v>
      </c>
      <c r="IO180" s="409" t="s">
        <v>38</v>
      </c>
      <c r="IP180" s="413" t="s">
        <v>38</v>
      </c>
      <c r="IQ180" s="417" t="s">
        <v>38</v>
      </c>
      <c r="IR180" s="409" t="s">
        <v>38</v>
      </c>
      <c r="IS180" s="409" t="s">
        <v>38</v>
      </c>
      <c r="IT180" s="409" t="s">
        <v>38</v>
      </c>
      <c r="IU180" s="409" t="s">
        <v>38</v>
      </c>
      <c r="IV180" s="409">
        <v>1</v>
      </c>
      <c r="IW180" s="409" t="s">
        <v>38</v>
      </c>
      <c r="IX180" s="409" t="s">
        <v>38</v>
      </c>
      <c r="IY180" s="409">
        <v>1</v>
      </c>
      <c r="IZ180" s="409" t="s">
        <v>38</v>
      </c>
      <c r="JA180" s="409" t="s">
        <v>38</v>
      </c>
      <c r="JB180" s="409" t="s">
        <v>38</v>
      </c>
      <c r="JC180" s="409" t="s">
        <v>38</v>
      </c>
      <c r="JD180" s="409">
        <v>1</v>
      </c>
      <c r="JE180" s="409">
        <v>1</v>
      </c>
      <c r="JF180" s="409">
        <v>4</v>
      </c>
      <c r="JG180" s="409">
        <v>2</v>
      </c>
      <c r="JH180" s="409">
        <v>7</v>
      </c>
      <c r="JI180" s="409" t="s">
        <v>38</v>
      </c>
      <c r="JJ180" s="409" t="s">
        <v>38</v>
      </c>
      <c r="JK180" s="409" t="s">
        <v>38</v>
      </c>
      <c r="JL180" s="425" t="s">
        <v>38</v>
      </c>
      <c r="JN180" s="349"/>
      <c r="JO180" s="357"/>
      <c r="JP180" s="356"/>
      <c r="JQ180" s="362"/>
      <c r="JR180" s="366" t="s">
        <v>17</v>
      </c>
      <c r="JS180" s="400">
        <v>9</v>
      </c>
      <c r="JT180" s="405" t="s">
        <v>38</v>
      </c>
      <c r="JU180" s="409" t="s">
        <v>38</v>
      </c>
      <c r="JV180" s="409" t="s">
        <v>38</v>
      </c>
      <c r="JW180" s="409" t="s">
        <v>38</v>
      </c>
      <c r="JX180" s="413" t="s">
        <v>38</v>
      </c>
      <c r="JY180" s="417" t="s">
        <v>38</v>
      </c>
      <c r="JZ180" s="409" t="s">
        <v>38</v>
      </c>
      <c r="KA180" s="409" t="s">
        <v>38</v>
      </c>
      <c r="KB180" s="409" t="s">
        <v>38</v>
      </c>
      <c r="KC180" s="409" t="s">
        <v>38</v>
      </c>
      <c r="KD180" s="409" t="s">
        <v>38</v>
      </c>
      <c r="KE180" s="409" t="s">
        <v>38</v>
      </c>
      <c r="KF180" s="409" t="s">
        <v>38</v>
      </c>
      <c r="KG180" s="409" t="s">
        <v>38</v>
      </c>
      <c r="KH180" s="409" t="s">
        <v>38</v>
      </c>
      <c r="KI180" s="409" t="s">
        <v>38</v>
      </c>
      <c r="KJ180" s="409">
        <v>1</v>
      </c>
      <c r="KK180" s="409">
        <v>1</v>
      </c>
      <c r="KL180" s="409">
        <v>2</v>
      </c>
      <c r="KM180" s="409" t="s">
        <v>38</v>
      </c>
      <c r="KN180" s="409" t="s">
        <v>38</v>
      </c>
      <c r="KO180" s="409">
        <v>3</v>
      </c>
      <c r="KP180" s="409">
        <v>1</v>
      </c>
      <c r="KQ180" s="409" t="s">
        <v>38</v>
      </c>
      <c r="KR180" s="409">
        <v>1</v>
      </c>
      <c r="KS180" s="409" t="s">
        <v>38</v>
      </c>
      <c r="KT180" s="425" t="s">
        <v>38</v>
      </c>
    </row>
    <row r="181" spans="2:306" ht="18.75" customHeight="1">
      <c r="B181" s="349"/>
      <c r="C181" s="357"/>
      <c r="D181" s="356">
        <v>11302</v>
      </c>
      <c r="E181" s="362" t="s">
        <v>229</v>
      </c>
      <c r="F181" s="365" t="s">
        <v>136</v>
      </c>
      <c r="G181" s="369">
        <f t="shared" si="32"/>
        <v>16</v>
      </c>
      <c r="H181" s="369">
        <v>0</v>
      </c>
      <c r="I181" s="369">
        <v>0</v>
      </c>
      <c r="J181" s="369">
        <v>0</v>
      </c>
      <c r="K181" s="369">
        <v>0</v>
      </c>
      <c r="L181" s="369">
        <v>0</v>
      </c>
      <c r="M181" s="369">
        <v>0</v>
      </c>
      <c r="N181" s="369">
        <v>0</v>
      </c>
      <c r="O181" s="369">
        <v>0</v>
      </c>
      <c r="P181" s="369">
        <v>0</v>
      </c>
      <c r="Q181" s="369">
        <v>0</v>
      </c>
      <c r="R181" s="369">
        <v>0</v>
      </c>
      <c r="S181" s="369">
        <v>0</v>
      </c>
      <c r="T181" s="369">
        <v>0</v>
      </c>
      <c r="U181" s="369">
        <v>0</v>
      </c>
      <c r="V181" s="369">
        <v>0</v>
      </c>
      <c r="W181" s="369">
        <v>2</v>
      </c>
      <c r="X181" s="369">
        <v>0</v>
      </c>
      <c r="Y181" s="369">
        <v>2</v>
      </c>
      <c r="Z181" s="369">
        <v>1</v>
      </c>
      <c r="AA181" s="369">
        <v>3</v>
      </c>
      <c r="AB181" s="369">
        <v>4</v>
      </c>
      <c r="AC181" s="369">
        <v>2</v>
      </c>
      <c r="AD181" s="369">
        <v>2</v>
      </c>
      <c r="AE181" s="369">
        <v>0</v>
      </c>
      <c r="AF181" s="369">
        <v>0</v>
      </c>
      <c r="AG181" s="369">
        <v>0</v>
      </c>
      <c r="AJ181" s="349"/>
      <c r="AK181" s="357"/>
      <c r="AL181" s="356">
        <v>11302</v>
      </c>
      <c r="AM181" s="362" t="s">
        <v>229</v>
      </c>
      <c r="AN181" s="365" t="s">
        <v>136</v>
      </c>
      <c r="AO181" s="380">
        <f t="shared" si="33"/>
        <v>18</v>
      </c>
      <c r="AP181" s="384">
        <v>0</v>
      </c>
      <c r="AQ181" s="388">
        <v>0</v>
      </c>
      <c r="AR181" s="388">
        <v>0</v>
      </c>
      <c r="AS181" s="388">
        <v>0</v>
      </c>
      <c r="AT181" s="388">
        <v>0</v>
      </c>
      <c r="AU181" s="388">
        <v>0</v>
      </c>
      <c r="AV181" s="388">
        <v>0</v>
      </c>
      <c r="AW181" s="388">
        <v>0</v>
      </c>
      <c r="AX181" s="388">
        <v>0</v>
      </c>
      <c r="AY181" s="388">
        <v>0</v>
      </c>
      <c r="AZ181" s="388">
        <v>0</v>
      </c>
      <c r="BA181" s="388">
        <v>0</v>
      </c>
      <c r="BB181" s="388">
        <v>0</v>
      </c>
      <c r="BC181" s="388">
        <v>0</v>
      </c>
      <c r="BD181" s="388">
        <v>1</v>
      </c>
      <c r="BE181" s="388">
        <v>2</v>
      </c>
      <c r="BF181" s="388">
        <v>2</v>
      </c>
      <c r="BG181" s="388">
        <v>6</v>
      </c>
      <c r="BH181" s="388">
        <v>3</v>
      </c>
      <c r="BI181" s="388">
        <v>0</v>
      </c>
      <c r="BJ181" s="388">
        <v>2</v>
      </c>
      <c r="BK181" s="388">
        <v>0</v>
      </c>
      <c r="BL181" s="388">
        <v>1</v>
      </c>
      <c r="BM181" s="388">
        <v>1</v>
      </c>
      <c r="BN181" s="388">
        <v>0</v>
      </c>
      <c r="BO181" s="380">
        <v>0</v>
      </c>
      <c r="BQ181" s="349"/>
      <c r="BR181" s="357"/>
      <c r="BS181" s="356">
        <v>11302</v>
      </c>
      <c r="BT181" s="362" t="s">
        <v>229</v>
      </c>
      <c r="BU181" s="365" t="s">
        <v>136</v>
      </c>
      <c r="BV181" s="399">
        <v>15</v>
      </c>
      <c r="BW181" s="406" t="s">
        <v>38</v>
      </c>
      <c r="BX181" s="410" t="s">
        <v>38</v>
      </c>
      <c r="BY181" s="410" t="s">
        <v>38</v>
      </c>
      <c r="BZ181" s="410" t="s">
        <v>38</v>
      </c>
      <c r="CA181" s="414" t="s">
        <v>38</v>
      </c>
      <c r="CB181" s="406" t="s">
        <v>38</v>
      </c>
      <c r="CC181" s="410" t="s">
        <v>38</v>
      </c>
      <c r="CD181" s="410" t="s">
        <v>38</v>
      </c>
      <c r="CE181" s="410" t="s">
        <v>38</v>
      </c>
      <c r="CF181" s="410" t="s">
        <v>38</v>
      </c>
      <c r="CG181" s="410" t="s">
        <v>38</v>
      </c>
      <c r="CH181" s="410" t="s">
        <v>38</v>
      </c>
      <c r="CI181" s="410" t="s">
        <v>38</v>
      </c>
      <c r="CJ181" s="410" t="s">
        <v>38</v>
      </c>
      <c r="CK181" s="410" t="s">
        <v>38</v>
      </c>
      <c r="CL181" s="410">
        <v>2</v>
      </c>
      <c r="CM181" s="410">
        <v>2</v>
      </c>
      <c r="CN181" s="410">
        <v>1</v>
      </c>
      <c r="CO181" s="410">
        <v>4</v>
      </c>
      <c r="CP181" s="410">
        <v>2</v>
      </c>
      <c r="CQ181" s="410">
        <v>3</v>
      </c>
      <c r="CR181" s="410" t="s">
        <v>38</v>
      </c>
      <c r="CS181" s="410">
        <v>1</v>
      </c>
      <c r="CT181" s="410" t="s">
        <v>38</v>
      </c>
      <c r="CU181" s="410" t="s">
        <v>38</v>
      </c>
      <c r="CV181" s="410" t="s">
        <v>38</v>
      </c>
      <c r="CW181" s="426" t="s">
        <v>38</v>
      </c>
      <c r="CZ181" s="349"/>
      <c r="DA181" s="357"/>
      <c r="DB181" s="356">
        <v>11302</v>
      </c>
      <c r="DC181" s="362" t="s">
        <v>229</v>
      </c>
      <c r="DD181" s="365" t="s">
        <v>136</v>
      </c>
      <c r="DE181" s="399">
        <v>9</v>
      </c>
      <c r="DF181" s="406" t="s">
        <v>38</v>
      </c>
      <c r="DG181" s="410" t="s">
        <v>38</v>
      </c>
      <c r="DH181" s="410" t="s">
        <v>38</v>
      </c>
      <c r="DI181" s="410" t="s">
        <v>38</v>
      </c>
      <c r="DJ181" s="414" t="s">
        <v>38</v>
      </c>
      <c r="DK181" s="406" t="s">
        <v>38</v>
      </c>
      <c r="DL181" s="410" t="s">
        <v>38</v>
      </c>
      <c r="DM181" s="410" t="s">
        <v>38</v>
      </c>
      <c r="DN181" s="410" t="s">
        <v>38</v>
      </c>
      <c r="DO181" s="410" t="s">
        <v>38</v>
      </c>
      <c r="DP181" s="410" t="s">
        <v>38</v>
      </c>
      <c r="DQ181" s="410" t="s">
        <v>38</v>
      </c>
      <c r="DR181" s="410" t="s">
        <v>38</v>
      </c>
      <c r="DS181" s="410">
        <v>3</v>
      </c>
      <c r="DT181" s="410">
        <v>1</v>
      </c>
      <c r="DU181" s="410" t="s">
        <v>38</v>
      </c>
      <c r="DV181" s="410" t="s">
        <v>38</v>
      </c>
      <c r="DW181" s="410" t="s">
        <v>38</v>
      </c>
      <c r="DX181" s="410">
        <v>1</v>
      </c>
      <c r="DY181" s="410" t="s">
        <v>38</v>
      </c>
      <c r="DZ181" s="410">
        <v>1</v>
      </c>
      <c r="EA181" s="410">
        <v>3</v>
      </c>
      <c r="EB181" s="410" t="s">
        <v>38</v>
      </c>
      <c r="EC181" s="410" t="s">
        <v>38</v>
      </c>
      <c r="ED181" s="410" t="s">
        <v>38</v>
      </c>
      <c r="EE181" s="410" t="s">
        <v>38</v>
      </c>
      <c r="EF181" s="426" t="s">
        <v>38</v>
      </c>
      <c r="EH181" s="349"/>
      <c r="EI181" s="357"/>
      <c r="EJ181" s="356">
        <v>11302</v>
      </c>
      <c r="EK181" s="362" t="s">
        <v>229</v>
      </c>
      <c r="EL181" s="365" t="s">
        <v>136</v>
      </c>
      <c r="EM181" s="429">
        <v>22</v>
      </c>
      <c r="EN181" s="432" t="s">
        <v>38</v>
      </c>
      <c r="EO181" s="435" t="s">
        <v>38</v>
      </c>
      <c r="EP181" s="435" t="s">
        <v>38</v>
      </c>
      <c r="EQ181" s="435" t="s">
        <v>38</v>
      </c>
      <c r="ER181" s="426" t="s">
        <v>38</v>
      </c>
      <c r="ES181" s="432" t="s">
        <v>38</v>
      </c>
      <c r="ET181" s="435" t="s">
        <v>38</v>
      </c>
      <c r="EU181" s="435" t="s">
        <v>38</v>
      </c>
      <c r="EV181" s="435" t="s">
        <v>38</v>
      </c>
      <c r="EW181" s="435" t="s">
        <v>38</v>
      </c>
      <c r="EX181" s="435" t="s">
        <v>38</v>
      </c>
      <c r="EY181" s="435">
        <v>1</v>
      </c>
      <c r="EZ181" s="435" t="s">
        <v>38</v>
      </c>
      <c r="FA181" s="435" t="s">
        <v>38</v>
      </c>
      <c r="FB181" s="435">
        <v>3</v>
      </c>
      <c r="FC181" s="435" t="s">
        <v>38</v>
      </c>
      <c r="FD181" s="435">
        <v>1</v>
      </c>
      <c r="FE181" s="435">
        <v>4</v>
      </c>
      <c r="FF181" s="435">
        <v>2</v>
      </c>
      <c r="FG181" s="435">
        <v>2</v>
      </c>
      <c r="FH181" s="435">
        <v>5</v>
      </c>
      <c r="FI181" s="435">
        <v>3</v>
      </c>
      <c r="FJ181" s="435" t="s">
        <v>38</v>
      </c>
      <c r="FK181" s="435">
        <v>1</v>
      </c>
      <c r="FL181" s="435" t="s">
        <v>38</v>
      </c>
      <c r="FM181" s="435" t="s">
        <v>38</v>
      </c>
      <c r="FN181" s="426" t="s">
        <v>38</v>
      </c>
      <c r="FP181" s="349"/>
      <c r="FQ181" s="357"/>
      <c r="FR181" s="356">
        <v>11302</v>
      </c>
      <c r="FS181" s="362" t="s">
        <v>229</v>
      </c>
      <c r="FT181" s="365" t="s">
        <v>136</v>
      </c>
      <c r="FU181" s="399">
        <v>10</v>
      </c>
      <c r="FV181" s="406" t="s">
        <v>38</v>
      </c>
      <c r="FW181" s="410" t="s">
        <v>38</v>
      </c>
      <c r="FX181" s="410" t="s">
        <v>38</v>
      </c>
      <c r="FY181" s="410" t="s">
        <v>38</v>
      </c>
      <c r="FZ181" s="414" t="s">
        <v>38</v>
      </c>
      <c r="GA181" s="406" t="s">
        <v>38</v>
      </c>
      <c r="GB181" s="410" t="s">
        <v>38</v>
      </c>
      <c r="GC181" s="410" t="s">
        <v>38</v>
      </c>
      <c r="GD181" s="410" t="s">
        <v>38</v>
      </c>
      <c r="GE181" s="410" t="s">
        <v>38</v>
      </c>
      <c r="GF181" s="410" t="s">
        <v>38</v>
      </c>
      <c r="GG181" s="410" t="s">
        <v>38</v>
      </c>
      <c r="GH181" s="410" t="s">
        <v>38</v>
      </c>
      <c r="GI181" s="410" t="s">
        <v>38</v>
      </c>
      <c r="GJ181" s="410">
        <v>1</v>
      </c>
      <c r="GK181" s="410">
        <v>1</v>
      </c>
      <c r="GL181" s="410" t="s">
        <v>38</v>
      </c>
      <c r="GM181" s="410">
        <v>1</v>
      </c>
      <c r="GN181" s="410">
        <v>3</v>
      </c>
      <c r="GO181" s="410">
        <v>1</v>
      </c>
      <c r="GP181" s="410">
        <v>2</v>
      </c>
      <c r="GQ181" s="410" t="s">
        <v>38</v>
      </c>
      <c r="GR181" s="410" t="s">
        <v>38</v>
      </c>
      <c r="GS181" s="410">
        <v>1</v>
      </c>
      <c r="GT181" s="410" t="s">
        <v>38</v>
      </c>
      <c r="GU181" s="410" t="s">
        <v>38</v>
      </c>
      <c r="GV181" s="426" t="s">
        <v>38</v>
      </c>
      <c r="GX181" s="349"/>
      <c r="GY181" s="357"/>
      <c r="GZ181" s="356">
        <v>11302</v>
      </c>
      <c r="HA181" s="362" t="s">
        <v>229</v>
      </c>
      <c r="HB181" s="365" t="s">
        <v>136</v>
      </c>
      <c r="HC181" s="399">
        <v>12</v>
      </c>
      <c r="HD181" s="406" t="s">
        <v>38</v>
      </c>
      <c r="HE181" s="410" t="s">
        <v>38</v>
      </c>
      <c r="HF181" s="410" t="s">
        <v>38</v>
      </c>
      <c r="HG181" s="410" t="s">
        <v>38</v>
      </c>
      <c r="HH181" s="414" t="s">
        <v>38</v>
      </c>
      <c r="HI181" s="418" t="s">
        <v>38</v>
      </c>
      <c r="HJ181" s="410" t="s">
        <v>38</v>
      </c>
      <c r="HK181" s="410" t="s">
        <v>38</v>
      </c>
      <c r="HL181" s="410" t="s">
        <v>38</v>
      </c>
      <c r="HM181" s="410" t="s">
        <v>38</v>
      </c>
      <c r="HN181" s="410" t="s">
        <v>38</v>
      </c>
      <c r="HO181" s="410" t="s">
        <v>38</v>
      </c>
      <c r="HP181" s="410" t="s">
        <v>38</v>
      </c>
      <c r="HQ181" s="410">
        <v>1</v>
      </c>
      <c r="HR181" s="410" t="s">
        <v>38</v>
      </c>
      <c r="HS181" s="410">
        <v>2</v>
      </c>
      <c r="HT181" s="410">
        <v>2</v>
      </c>
      <c r="HU181" s="410" t="s">
        <v>38</v>
      </c>
      <c r="HV181" s="410">
        <v>3</v>
      </c>
      <c r="HW181" s="410">
        <v>1</v>
      </c>
      <c r="HX181" s="410">
        <v>1</v>
      </c>
      <c r="HY181" s="410">
        <v>1</v>
      </c>
      <c r="HZ181" s="410">
        <v>1</v>
      </c>
      <c r="IA181" s="410" t="s">
        <v>38</v>
      </c>
      <c r="IB181" s="410" t="s">
        <v>38</v>
      </c>
      <c r="IC181" s="410" t="s">
        <v>38</v>
      </c>
      <c r="ID181" s="426" t="s">
        <v>38</v>
      </c>
      <c r="IF181" s="349"/>
      <c r="IG181" s="357"/>
      <c r="IH181" s="356">
        <v>11302</v>
      </c>
      <c r="II181" s="362" t="s">
        <v>229</v>
      </c>
      <c r="IJ181" s="365" t="s">
        <v>136</v>
      </c>
      <c r="IK181" s="399">
        <v>10</v>
      </c>
      <c r="IL181" s="406" t="s">
        <v>38</v>
      </c>
      <c r="IM181" s="410" t="s">
        <v>38</v>
      </c>
      <c r="IN181" s="410" t="s">
        <v>38</v>
      </c>
      <c r="IO181" s="410" t="s">
        <v>38</v>
      </c>
      <c r="IP181" s="414" t="s">
        <v>38</v>
      </c>
      <c r="IQ181" s="418" t="s">
        <v>38</v>
      </c>
      <c r="IR181" s="410" t="s">
        <v>38</v>
      </c>
      <c r="IS181" s="410" t="s">
        <v>38</v>
      </c>
      <c r="IT181" s="410" t="s">
        <v>38</v>
      </c>
      <c r="IU181" s="410" t="s">
        <v>38</v>
      </c>
      <c r="IV181" s="410" t="s">
        <v>38</v>
      </c>
      <c r="IW181" s="410" t="s">
        <v>38</v>
      </c>
      <c r="IX181" s="410" t="s">
        <v>38</v>
      </c>
      <c r="IY181" s="410" t="s">
        <v>38</v>
      </c>
      <c r="IZ181" s="410" t="s">
        <v>38</v>
      </c>
      <c r="JA181" s="410">
        <v>2</v>
      </c>
      <c r="JB181" s="410">
        <v>2</v>
      </c>
      <c r="JC181" s="410">
        <v>1</v>
      </c>
      <c r="JD181" s="410" t="s">
        <v>38</v>
      </c>
      <c r="JE181" s="410">
        <v>1</v>
      </c>
      <c r="JF181" s="410">
        <v>2</v>
      </c>
      <c r="JG181" s="410">
        <v>1</v>
      </c>
      <c r="JH181" s="410">
        <v>1</v>
      </c>
      <c r="JI181" s="410" t="s">
        <v>38</v>
      </c>
      <c r="JJ181" s="410" t="s">
        <v>38</v>
      </c>
      <c r="JK181" s="410" t="s">
        <v>38</v>
      </c>
      <c r="JL181" s="426" t="s">
        <v>38</v>
      </c>
      <c r="JN181" s="349"/>
      <c r="JO181" s="357"/>
      <c r="JP181" s="356">
        <v>11302</v>
      </c>
      <c r="JQ181" s="362" t="s">
        <v>229</v>
      </c>
      <c r="JR181" s="365" t="s">
        <v>136</v>
      </c>
      <c r="JS181" s="399">
        <v>14</v>
      </c>
      <c r="JT181" s="406" t="s">
        <v>38</v>
      </c>
      <c r="JU181" s="410" t="s">
        <v>38</v>
      </c>
      <c r="JV181" s="410" t="s">
        <v>38</v>
      </c>
      <c r="JW181" s="410" t="s">
        <v>38</v>
      </c>
      <c r="JX181" s="414" t="s">
        <v>38</v>
      </c>
      <c r="JY181" s="418" t="s">
        <v>38</v>
      </c>
      <c r="JZ181" s="410" t="s">
        <v>38</v>
      </c>
      <c r="KA181" s="410" t="s">
        <v>38</v>
      </c>
      <c r="KB181" s="410" t="s">
        <v>38</v>
      </c>
      <c r="KC181" s="410" t="s">
        <v>38</v>
      </c>
      <c r="KD181" s="410" t="s">
        <v>38</v>
      </c>
      <c r="KE181" s="410" t="s">
        <v>38</v>
      </c>
      <c r="KF181" s="410" t="s">
        <v>38</v>
      </c>
      <c r="KG181" s="410" t="s">
        <v>38</v>
      </c>
      <c r="KH181" s="410" t="s">
        <v>38</v>
      </c>
      <c r="KI181" s="410">
        <v>1</v>
      </c>
      <c r="KJ181" s="410" t="s">
        <v>38</v>
      </c>
      <c r="KK181" s="410">
        <v>6</v>
      </c>
      <c r="KL181" s="410">
        <v>2</v>
      </c>
      <c r="KM181" s="410" t="s">
        <v>38</v>
      </c>
      <c r="KN181" s="410">
        <v>3</v>
      </c>
      <c r="KO181" s="410" t="s">
        <v>38</v>
      </c>
      <c r="KP181" s="410">
        <v>1</v>
      </c>
      <c r="KQ181" s="410" t="s">
        <v>38</v>
      </c>
      <c r="KR181" s="410">
        <v>1</v>
      </c>
      <c r="KS181" s="410" t="s">
        <v>38</v>
      </c>
      <c r="KT181" s="426" t="s">
        <v>38</v>
      </c>
    </row>
    <row r="182" spans="2:306" ht="18.75" customHeight="1">
      <c r="B182" s="349"/>
      <c r="C182" s="357"/>
      <c r="D182" s="356"/>
      <c r="E182" s="362"/>
      <c r="F182" s="366" t="s">
        <v>17</v>
      </c>
      <c r="G182" s="370">
        <f t="shared" si="32"/>
        <v>6</v>
      </c>
      <c r="H182" s="370">
        <v>0</v>
      </c>
      <c r="I182" s="370">
        <v>0</v>
      </c>
      <c r="J182" s="370">
        <v>0</v>
      </c>
      <c r="K182" s="370">
        <v>0</v>
      </c>
      <c r="L182" s="370">
        <v>0</v>
      </c>
      <c r="M182" s="370">
        <v>0</v>
      </c>
      <c r="N182" s="370">
        <v>0</v>
      </c>
      <c r="O182" s="370">
        <v>0</v>
      </c>
      <c r="P182" s="370">
        <v>0</v>
      </c>
      <c r="Q182" s="370">
        <v>0</v>
      </c>
      <c r="R182" s="370">
        <v>0</v>
      </c>
      <c r="S182" s="370">
        <v>0</v>
      </c>
      <c r="T182" s="370">
        <v>0</v>
      </c>
      <c r="U182" s="370">
        <v>0</v>
      </c>
      <c r="V182" s="370">
        <v>0</v>
      </c>
      <c r="W182" s="370">
        <v>1</v>
      </c>
      <c r="X182" s="370">
        <v>0</v>
      </c>
      <c r="Y182" s="370">
        <v>0</v>
      </c>
      <c r="Z182" s="370">
        <v>0</v>
      </c>
      <c r="AA182" s="370">
        <v>1</v>
      </c>
      <c r="AB182" s="370">
        <v>1</v>
      </c>
      <c r="AC182" s="370">
        <v>0</v>
      </c>
      <c r="AD182" s="370">
        <v>1</v>
      </c>
      <c r="AE182" s="370">
        <v>1</v>
      </c>
      <c r="AF182" s="370">
        <v>1</v>
      </c>
      <c r="AG182" s="370">
        <v>0</v>
      </c>
      <c r="AJ182" s="349"/>
      <c r="AK182" s="357"/>
      <c r="AL182" s="356"/>
      <c r="AM182" s="362"/>
      <c r="AN182" s="366" t="s">
        <v>17</v>
      </c>
      <c r="AO182" s="381">
        <f t="shared" si="33"/>
        <v>5</v>
      </c>
      <c r="AP182" s="385">
        <v>0</v>
      </c>
      <c r="AQ182" s="389">
        <v>0</v>
      </c>
      <c r="AR182" s="389">
        <v>0</v>
      </c>
      <c r="AS182" s="389">
        <v>0</v>
      </c>
      <c r="AT182" s="389">
        <v>0</v>
      </c>
      <c r="AU182" s="389">
        <v>0</v>
      </c>
      <c r="AV182" s="389">
        <v>0</v>
      </c>
      <c r="AW182" s="389">
        <v>0</v>
      </c>
      <c r="AX182" s="389">
        <v>0</v>
      </c>
      <c r="AY182" s="389">
        <v>0</v>
      </c>
      <c r="AZ182" s="389">
        <v>0</v>
      </c>
      <c r="BA182" s="389">
        <v>0</v>
      </c>
      <c r="BB182" s="389">
        <v>0</v>
      </c>
      <c r="BC182" s="389">
        <v>1</v>
      </c>
      <c r="BD182" s="389">
        <v>1</v>
      </c>
      <c r="BE182" s="389">
        <v>0</v>
      </c>
      <c r="BF182" s="389">
        <v>1</v>
      </c>
      <c r="BG182" s="389">
        <v>0</v>
      </c>
      <c r="BH182" s="389">
        <v>0</v>
      </c>
      <c r="BI182" s="389">
        <v>0</v>
      </c>
      <c r="BJ182" s="389">
        <v>0</v>
      </c>
      <c r="BK182" s="389">
        <v>1</v>
      </c>
      <c r="BL182" s="389">
        <v>1</v>
      </c>
      <c r="BM182" s="389">
        <v>0</v>
      </c>
      <c r="BN182" s="389">
        <v>0</v>
      </c>
      <c r="BO182" s="381">
        <v>0</v>
      </c>
      <c r="BQ182" s="349"/>
      <c r="BR182" s="357"/>
      <c r="BS182" s="356"/>
      <c r="BT182" s="362"/>
      <c r="BU182" s="366" t="s">
        <v>17</v>
      </c>
      <c r="BV182" s="400">
        <v>1</v>
      </c>
      <c r="BW182" s="405" t="s">
        <v>38</v>
      </c>
      <c r="BX182" s="409" t="s">
        <v>38</v>
      </c>
      <c r="BY182" s="409" t="s">
        <v>38</v>
      </c>
      <c r="BZ182" s="409" t="s">
        <v>38</v>
      </c>
      <c r="CA182" s="413" t="s">
        <v>38</v>
      </c>
      <c r="CB182" s="405" t="s">
        <v>38</v>
      </c>
      <c r="CC182" s="409" t="s">
        <v>38</v>
      </c>
      <c r="CD182" s="409" t="s">
        <v>38</v>
      </c>
      <c r="CE182" s="409" t="s">
        <v>38</v>
      </c>
      <c r="CF182" s="409" t="s">
        <v>38</v>
      </c>
      <c r="CG182" s="409" t="s">
        <v>38</v>
      </c>
      <c r="CH182" s="409" t="s">
        <v>38</v>
      </c>
      <c r="CI182" s="409" t="s">
        <v>38</v>
      </c>
      <c r="CJ182" s="409" t="s">
        <v>38</v>
      </c>
      <c r="CK182" s="409" t="s">
        <v>38</v>
      </c>
      <c r="CL182" s="409" t="s">
        <v>38</v>
      </c>
      <c r="CM182" s="409" t="s">
        <v>38</v>
      </c>
      <c r="CN182" s="409" t="s">
        <v>38</v>
      </c>
      <c r="CO182" s="409" t="s">
        <v>38</v>
      </c>
      <c r="CP182" s="409" t="s">
        <v>38</v>
      </c>
      <c r="CQ182" s="409">
        <v>1</v>
      </c>
      <c r="CR182" s="409" t="s">
        <v>38</v>
      </c>
      <c r="CS182" s="409" t="s">
        <v>38</v>
      </c>
      <c r="CT182" s="409" t="s">
        <v>38</v>
      </c>
      <c r="CU182" s="409" t="s">
        <v>38</v>
      </c>
      <c r="CV182" s="409" t="s">
        <v>38</v>
      </c>
      <c r="CW182" s="425" t="s">
        <v>38</v>
      </c>
      <c r="CZ182" s="349"/>
      <c r="DA182" s="357"/>
      <c r="DB182" s="356"/>
      <c r="DC182" s="362"/>
      <c r="DD182" s="366" t="s">
        <v>17</v>
      </c>
      <c r="DE182" s="400">
        <v>5</v>
      </c>
      <c r="DF182" s="405" t="s">
        <v>38</v>
      </c>
      <c r="DG182" s="409" t="s">
        <v>38</v>
      </c>
      <c r="DH182" s="409" t="s">
        <v>38</v>
      </c>
      <c r="DI182" s="409" t="s">
        <v>38</v>
      </c>
      <c r="DJ182" s="413" t="s">
        <v>38</v>
      </c>
      <c r="DK182" s="405" t="s">
        <v>38</v>
      </c>
      <c r="DL182" s="409" t="s">
        <v>38</v>
      </c>
      <c r="DM182" s="409" t="s">
        <v>38</v>
      </c>
      <c r="DN182" s="409" t="s">
        <v>38</v>
      </c>
      <c r="DO182" s="409" t="s">
        <v>38</v>
      </c>
      <c r="DP182" s="409" t="s">
        <v>38</v>
      </c>
      <c r="DQ182" s="409" t="s">
        <v>38</v>
      </c>
      <c r="DR182" s="409" t="s">
        <v>38</v>
      </c>
      <c r="DS182" s="409" t="s">
        <v>38</v>
      </c>
      <c r="DT182" s="409" t="s">
        <v>38</v>
      </c>
      <c r="DU182" s="409" t="s">
        <v>38</v>
      </c>
      <c r="DV182" s="409" t="s">
        <v>38</v>
      </c>
      <c r="DW182" s="409" t="s">
        <v>38</v>
      </c>
      <c r="DX182" s="409" t="s">
        <v>38</v>
      </c>
      <c r="DY182" s="409">
        <v>1</v>
      </c>
      <c r="DZ182" s="409">
        <v>1</v>
      </c>
      <c r="EA182" s="409">
        <v>1</v>
      </c>
      <c r="EB182" s="409">
        <v>2</v>
      </c>
      <c r="EC182" s="409" t="s">
        <v>38</v>
      </c>
      <c r="ED182" s="409" t="s">
        <v>38</v>
      </c>
      <c r="EE182" s="409" t="s">
        <v>38</v>
      </c>
      <c r="EF182" s="425" t="s">
        <v>38</v>
      </c>
      <c r="EH182" s="349"/>
      <c r="EI182" s="357"/>
      <c r="EJ182" s="356"/>
      <c r="EK182" s="362"/>
      <c r="EL182" s="366" t="s">
        <v>17</v>
      </c>
      <c r="EM182" s="428">
        <v>9</v>
      </c>
      <c r="EN182" s="431" t="s">
        <v>38</v>
      </c>
      <c r="EO182" s="434" t="s">
        <v>38</v>
      </c>
      <c r="EP182" s="434" t="s">
        <v>38</v>
      </c>
      <c r="EQ182" s="434" t="s">
        <v>38</v>
      </c>
      <c r="ER182" s="425" t="s">
        <v>38</v>
      </c>
      <c r="ES182" s="431" t="s">
        <v>38</v>
      </c>
      <c r="ET182" s="434" t="s">
        <v>38</v>
      </c>
      <c r="EU182" s="434" t="s">
        <v>38</v>
      </c>
      <c r="EV182" s="434" t="s">
        <v>38</v>
      </c>
      <c r="EW182" s="434" t="s">
        <v>38</v>
      </c>
      <c r="EX182" s="434" t="s">
        <v>38</v>
      </c>
      <c r="EY182" s="434" t="s">
        <v>38</v>
      </c>
      <c r="EZ182" s="434" t="s">
        <v>38</v>
      </c>
      <c r="FA182" s="434" t="s">
        <v>38</v>
      </c>
      <c r="FB182" s="434" t="s">
        <v>38</v>
      </c>
      <c r="FC182" s="434">
        <v>1</v>
      </c>
      <c r="FD182" s="434">
        <v>1</v>
      </c>
      <c r="FE182" s="434">
        <v>2</v>
      </c>
      <c r="FF182" s="434" t="s">
        <v>38</v>
      </c>
      <c r="FG182" s="434" t="s">
        <v>38</v>
      </c>
      <c r="FH182" s="434">
        <v>2</v>
      </c>
      <c r="FI182" s="434">
        <v>3</v>
      </c>
      <c r="FJ182" s="434" t="s">
        <v>38</v>
      </c>
      <c r="FK182" s="434" t="s">
        <v>38</v>
      </c>
      <c r="FL182" s="434" t="s">
        <v>38</v>
      </c>
      <c r="FM182" s="434" t="s">
        <v>38</v>
      </c>
      <c r="FN182" s="425" t="s">
        <v>38</v>
      </c>
      <c r="FP182" s="349"/>
      <c r="FQ182" s="357"/>
      <c r="FR182" s="356"/>
      <c r="FS182" s="362"/>
      <c r="FT182" s="366" t="s">
        <v>17</v>
      </c>
      <c r="FU182" s="400">
        <v>9</v>
      </c>
      <c r="FV182" s="405" t="s">
        <v>38</v>
      </c>
      <c r="FW182" s="409" t="s">
        <v>38</v>
      </c>
      <c r="FX182" s="409" t="s">
        <v>38</v>
      </c>
      <c r="FY182" s="409" t="s">
        <v>38</v>
      </c>
      <c r="FZ182" s="413" t="s">
        <v>38</v>
      </c>
      <c r="GA182" s="405" t="s">
        <v>38</v>
      </c>
      <c r="GB182" s="409" t="s">
        <v>38</v>
      </c>
      <c r="GC182" s="409" t="s">
        <v>38</v>
      </c>
      <c r="GD182" s="409" t="s">
        <v>38</v>
      </c>
      <c r="GE182" s="409" t="s">
        <v>38</v>
      </c>
      <c r="GF182" s="409" t="s">
        <v>38</v>
      </c>
      <c r="GG182" s="409" t="s">
        <v>38</v>
      </c>
      <c r="GH182" s="409">
        <v>1</v>
      </c>
      <c r="GI182" s="409" t="s">
        <v>38</v>
      </c>
      <c r="GJ182" s="409" t="s">
        <v>38</v>
      </c>
      <c r="GK182" s="409">
        <v>1</v>
      </c>
      <c r="GL182" s="409">
        <v>1</v>
      </c>
      <c r="GM182" s="409">
        <v>1</v>
      </c>
      <c r="GN182" s="409" t="s">
        <v>38</v>
      </c>
      <c r="GO182" s="409" t="s">
        <v>38</v>
      </c>
      <c r="GP182" s="409" t="s">
        <v>38</v>
      </c>
      <c r="GQ182" s="409">
        <v>3</v>
      </c>
      <c r="GR182" s="409">
        <v>1</v>
      </c>
      <c r="GS182" s="409">
        <v>1</v>
      </c>
      <c r="GT182" s="409" t="s">
        <v>38</v>
      </c>
      <c r="GU182" s="409" t="s">
        <v>38</v>
      </c>
      <c r="GV182" s="425" t="s">
        <v>38</v>
      </c>
      <c r="GX182" s="349"/>
      <c r="GY182" s="357"/>
      <c r="GZ182" s="356"/>
      <c r="HA182" s="362"/>
      <c r="HB182" s="366" t="s">
        <v>17</v>
      </c>
      <c r="HC182" s="400">
        <v>4</v>
      </c>
      <c r="HD182" s="405" t="s">
        <v>38</v>
      </c>
      <c r="HE182" s="409" t="s">
        <v>38</v>
      </c>
      <c r="HF182" s="409" t="s">
        <v>38</v>
      </c>
      <c r="HG182" s="409" t="s">
        <v>38</v>
      </c>
      <c r="HH182" s="413" t="s">
        <v>38</v>
      </c>
      <c r="HI182" s="417" t="s">
        <v>38</v>
      </c>
      <c r="HJ182" s="409" t="s">
        <v>38</v>
      </c>
      <c r="HK182" s="409" t="s">
        <v>38</v>
      </c>
      <c r="HL182" s="409" t="s">
        <v>38</v>
      </c>
      <c r="HM182" s="409" t="s">
        <v>38</v>
      </c>
      <c r="HN182" s="409" t="s">
        <v>38</v>
      </c>
      <c r="HO182" s="409" t="s">
        <v>38</v>
      </c>
      <c r="HP182" s="409" t="s">
        <v>38</v>
      </c>
      <c r="HQ182" s="409" t="s">
        <v>38</v>
      </c>
      <c r="HR182" s="409" t="s">
        <v>38</v>
      </c>
      <c r="HS182" s="409" t="s">
        <v>38</v>
      </c>
      <c r="HT182" s="409" t="s">
        <v>38</v>
      </c>
      <c r="HU182" s="409">
        <v>1</v>
      </c>
      <c r="HV182" s="409">
        <v>1</v>
      </c>
      <c r="HW182" s="409" t="s">
        <v>38</v>
      </c>
      <c r="HX182" s="409" t="s">
        <v>38</v>
      </c>
      <c r="HY182" s="409">
        <v>1</v>
      </c>
      <c r="HZ182" s="409">
        <v>1</v>
      </c>
      <c r="IA182" s="409" t="s">
        <v>38</v>
      </c>
      <c r="IB182" s="409" t="s">
        <v>38</v>
      </c>
      <c r="IC182" s="409" t="s">
        <v>38</v>
      </c>
      <c r="ID182" s="425" t="s">
        <v>38</v>
      </c>
      <c r="IF182" s="349"/>
      <c r="IG182" s="357"/>
      <c r="IH182" s="356"/>
      <c r="II182" s="362"/>
      <c r="IJ182" s="366" t="s">
        <v>17</v>
      </c>
      <c r="IK182" s="400">
        <v>9</v>
      </c>
      <c r="IL182" s="405" t="s">
        <v>38</v>
      </c>
      <c r="IM182" s="409" t="s">
        <v>38</v>
      </c>
      <c r="IN182" s="409" t="s">
        <v>38</v>
      </c>
      <c r="IO182" s="409" t="s">
        <v>38</v>
      </c>
      <c r="IP182" s="413" t="s">
        <v>38</v>
      </c>
      <c r="IQ182" s="417" t="s">
        <v>38</v>
      </c>
      <c r="IR182" s="409" t="s">
        <v>38</v>
      </c>
      <c r="IS182" s="409" t="s">
        <v>38</v>
      </c>
      <c r="IT182" s="409" t="s">
        <v>38</v>
      </c>
      <c r="IU182" s="409" t="s">
        <v>38</v>
      </c>
      <c r="IV182" s="409" t="s">
        <v>38</v>
      </c>
      <c r="IW182" s="409" t="s">
        <v>38</v>
      </c>
      <c r="IX182" s="409" t="s">
        <v>38</v>
      </c>
      <c r="IY182" s="409" t="s">
        <v>38</v>
      </c>
      <c r="IZ182" s="409">
        <v>1</v>
      </c>
      <c r="JA182" s="409" t="s">
        <v>38</v>
      </c>
      <c r="JB182" s="409" t="s">
        <v>38</v>
      </c>
      <c r="JC182" s="409" t="s">
        <v>38</v>
      </c>
      <c r="JD182" s="409">
        <v>1</v>
      </c>
      <c r="JE182" s="409">
        <v>2</v>
      </c>
      <c r="JF182" s="409">
        <v>1</v>
      </c>
      <c r="JG182" s="409">
        <v>1</v>
      </c>
      <c r="JH182" s="409">
        <v>3</v>
      </c>
      <c r="JI182" s="409" t="s">
        <v>38</v>
      </c>
      <c r="JJ182" s="409" t="s">
        <v>38</v>
      </c>
      <c r="JK182" s="409" t="s">
        <v>38</v>
      </c>
      <c r="JL182" s="425" t="s">
        <v>38</v>
      </c>
      <c r="JN182" s="349"/>
      <c r="JO182" s="357"/>
      <c r="JP182" s="356"/>
      <c r="JQ182" s="362"/>
      <c r="JR182" s="366" t="s">
        <v>17</v>
      </c>
      <c r="JS182" s="400">
        <v>7</v>
      </c>
      <c r="JT182" s="405" t="s">
        <v>38</v>
      </c>
      <c r="JU182" s="409" t="s">
        <v>38</v>
      </c>
      <c r="JV182" s="409" t="s">
        <v>38</v>
      </c>
      <c r="JW182" s="409" t="s">
        <v>38</v>
      </c>
      <c r="JX182" s="413" t="s">
        <v>38</v>
      </c>
      <c r="JY182" s="417" t="s">
        <v>38</v>
      </c>
      <c r="JZ182" s="409" t="s">
        <v>38</v>
      </c>
      <c r="KA182" s="409" t="s">
        <v>38</v>
      </c>
      <c r="KB182" s="409" t="s">
        <v>38</v>
      </c>
      <c r="KC182" s="409" t="s">
        <v>38</v>
      </c>
      <c r="KD182" s="409" t="s">
        <v>38</v>
      </c>
      <c r="KE182" s="409" t="s">
        <v>38</v>
      </c>
      <c r="KF182" s="409" t="s">
        <v>38</v>
      </c>
      <c r="KG182" s="409" t="s">
        <v>38</v>
      </c>
      <c r="KH182" s="409" t="s">
        <v>38</v>
      </c>
      <c r="KI182" s="409" t="s">
        <v>38</v>
      </c>
      <c r="KJ182" s="409" t="s">
        <v>38</v>
      </c>
      <c r="KK182" s="409" t="s">
        <v>38</v>
      </c>
      <c r="KL182" s="409" t="s">
        <v>38</v>
      </c>
      <c r="KM182" s="409" t="s">
        <v>38</v>
      </c>
      <c r="KN182" s="409" t="s">
        <v>38</v>
      </c>
      <c r="KO182" s="409">
        <v>2</v>
      </c>
      <c r="KP182" s="409">
        <v>1</v>
      </c>
      <c r="KQ182" s="409">
        <v>4</v>
      </c>
      <c r="KR182" s="409" t="s">
        <v>38</v>
      </c>
      <c r="KS182" s="409" t="s">
        <v>38</v>
      </c>
      <c r="KT182" s="425" t="s">
        <v>38</v>
      </c>
    </row>
    <row r="183" spans="2:306" ht="18.75" customHeight="1">
      <c r="B183" s="349"/>
      <c r="C183" s="356">
        <v>11400</v>
      </c>
      <c r="D183" s="356"/>
      <c r="E183" s="362" t="s">
        <v>431</v>
      </c>
      <c r="F183" s="365" t="s">
        <v>136</v>
      </c>
      <c r="G183" s="369">
        <f t="shared" si="32"/>
        <v>24</v>
      </c>
      <c r="H183" s="369">
        <v>0</v>
      </c>
      <c r="I183" s="369">
        <v>0</v>
      </c>
      <c r="J183" s="369">
        <v>0</v>
      </c>
      <c r="K183" s="369">
        <v>0</v>
      </c>
      <c r="L183" s="369">
        <v>0</v>
      </c>
      <c r="M183" s="369">
        <v>0</v>
      </c>
      <c r="N183" s="369">
        <v>0</v>
      </c>
      <c r="O183" s="369">
        <v>0</v>
      </c>
      <c r="P183" s="369">
        <v>0</v>
      </c>
      <c r="Q183" s="369">
        <v>0</v>
      </c>
      <c r="R183" s="369">
        <v>0</v>
      </c>
      <c r="S183" s="369">
        <v>0</v>
      </c>
      <c r="T183" s="369">
        <v>1</v>
      </c>
      <c r="U183" s="369">
        <v>0</v>
      </c>
      <c r="V183" s="369">
        <v>0</v>
      </c>
      <c r="W183" s="369">
        <v>0</v>
      </c>
      <c r="X183" s="369">
        <v>0</v>
      </c>
      <c r="Y183" s="369">
        <v>1</v>
      </c>
      <c r="Z183" s="369">
        <v>1</v>
      </c>
      <c r="AA183" s="369">
        <v>3</v>
      </c>
      <c r="AB183" s="369">
        <v>3</v>
      </c>
      <c r="AC183" s="369">
        <v>2</v>
      </c>
      <c r="AD183" s="369">
        <v>6</v>
      </c>
      <c r="AE183" s="369">
        <v>3</v>
      </c>
      <c r="AF183" s="369">
        <v>4</v>
      </c>
      <c r="AG183" s="369">
        <v>0</v>
      </c>
      <c r="AJ183" s="349"/>
      <c r="AK183" s="356">
        <v>11400</v>
      </c>
      <c r="AL183" s="356"/>
      <c r="AM183" s="362" t="s">
        <v>431</v>
      </c>
      <c r="AN183" s="365" t="s">
        <v>136</v>
      </c>
      <c r="AO183" s="380">
        <f t="shared" si="33"/>
        <v>32</v>
      </c>
      <c r="AP183" s="384">
        <v>0</v>
      </c>
      <c r="AQ183" s="388">
        <v>0</v>
      </c>
      <c r="AR183" s="388">
        <v>0</v>
      </c>
      <c r="AS183" s="388">
        <v>0</v>
      </c>
      <c r="AT183" s="388">
        <v>0</v>
      </c>
      <c r="AU183" s="388">
        <v>0</v>
      </c>
      <c r="AV183" s="388">
        <v>0</v>
      </c>
      <c r="AW183" s="388">
        <v>0</v>
      </c>
      <c r="AX183" s="388">
        <v>0</v>
      </c>
      <c r="AY183" s="388">
        <v>0</v>
      </c>
      <c r="AZ183" s="388">
        <v>0</v>
      </c>
      <c r="BA183" s="388">
        <v>0</v>
      </c>
      <c r="BB183" s="388">
        <v>0</v>
      </c>
      <c r="BC183" s="388">
        <v>0</v>
      </c>
      <c r="BD183" s="388">
        <v>1</v>
      </c>
      <c r="BE183" s="388">
        <v>1</v>
      </c>
      <c r="BF183" s="388">
        <v>0</v>
      </c>
      <c r="BG183" s="388">
        <v>1</v>
      </c>
      <c r="BH183" s="388">
        <v>0</v>
      </c>
      <c r="BI183" s="388">
        <v>7</v>
      </c>
      <c r="BJ183" s="388">
        <v>4</v>
      </c>
      <c r="BK183" s="388">
        <v>5</v>
      </c>
      <c r="BL183" s="388">
        <v>6</v>
      </c>
      <c r="BM183" s="388">
        <v>3</v>
      </c>
      <c r="BN183" s="388">
        <v>4</v>
      </c>
      <c r="BO183" s="380">
        <v>0</v>
      </c>
      <c r="BQ183" s="349"/>
      <c r="BR183" s="356">
        <v>11400</v>
      </c>
      <c r="BS183" s="356"/>
      <c r="BT183" s="362" t="s">
        <v>431</v>
      </c>
      <c r="BU183" s="365" t="s">
        <v>136</v>
      </c>
      <c r="BV183" s="399">
        <v>34</v>
      </c>
      <c r="BW183" s="406" t="s">
        <v>38</v>
      </c>
      <c r="BX183" s="410" t="s">
        <v>38</v>
      </c>
      <c r="BY183" s="410" t="s">
        <v>38</v>
      </c>
      <c r="BZ183" s="410" t="s">
        <v>38</v>
      </c>
      <c r="CA183" s="414" t="s">
        <v>38</v>
      </c>
      <c r="CB183" s="406" t="s">
        <v>38</v>
      </c>
      <c r="CC183" s="410" t="s">
        <v>38</v>
      </c>
      <c r="CD183" s="410" t="s">
        <v>38</v>
      </c>
      <c r="CE183" s="410" t="s">
        <v>38</v>
      </c>
      <c r="CF183" s="410" t="s">
        <v>38</v>
      </c>
      <c r="CG183" s="410" t="s">
        <v>38</v>
      </c>
      <c r="CH183" s="410" t="s">
        <v>38</v>
      </c>
      <c r="CI183" s="410" t="s">
        <v>38</v>
      </c>
      <c r="CJ183" s="410">
        <v>2</v>
      </c>
      <c r="CK183" s="410">
        <v>1</v>
      </c>
      <c r="CL183" s="410" t="s">
        <v>38</v>
      </c>
      <c r="CM183" s="410">
        <v>1</v>
      </c>
      <c r="CN183" s="410">
        <v>1</v>
      </c>
      <c r="CO183" s="410">
        <v>4</v>
      </c>
      <c r="CP183" s="410">
        <v>4</v>
      </c>
      <c r="CQ183" s="410">
        <v>5</v>
      </c>
      <c r="CR183" s="410">
        <v>7</v>
      </c>
      <c r="CS183" s="410">
        <v>5</v>
      </c>
      <c r="CT183" s="410">
        <v>4</v>
      </c>
      <c r="CU183" s="410" t="s">
        <v>38</v>
      </c>
      <c r="CV183" s="410" t="s">
        <v>38</v>
      </c>
      <c r="CW183" s="426" t="s">
        <v>38</v>
      </c>
      <c r="CZ183" s="349"/>
      <c r="DA183" s="356">
        <v>11400</v>
      </c>
      <c r="DB183" s="356"/>
      <c r="DC183" s="362" t="s">
        <v>431</v>
      </c>
      <c r="DD183" s="365" t="s">
        <v>136</v>
      </c>
      <c r="DE183" s="399">
        <v>47</v>
      </c>
      <c r="DF183" s="406" t="s">
        <v>38</v>
      </c>
      <c r="DG183" s="410" t="s">
        <v>38</v>
      </c>
      <c r="DH183" s="410" t="s">
        <v>38</v>
      </c>
      <c r="DI183" s="410" t="s">
        <v>38</v>
      </c>
      <c r="DJ183" s="414" t="s">
        <v>38</v>
      </c>
      <c r="DK183" s="406" t="s">
        <v>38</v>
      </c>
      <c r="DL183" s="410" t="s">
        <v>38</v>
      </c>
      <c r="DM183" s="410" t="s">
        <v>38</v>
      </c>
      <c r="DN183" s="410" t="s">
        <v>38</v>
      </c>
      <c r="DO183" s="410" t="s">
        <v>38</v>
      </c>
      <c r="DP183" s="410" t="s">
        <v>38</v>
      </c>
      <c r="DQ183" s="410" t="s">
        <v>38</v>
      </c>
      <c r="DR183" s="410" t="s">
        <v>38</v>
      </c>
      <c r="DS183" s="410" t="s">
        <v>38</v>
      </c>
      <c r="DT183" s="410" t="s">
        <v>38</v>
      </c>
      <c r="DU183" s="410" t="s">
        <v>38</v>
      </c>
      <c r="DV183" s="410">
        <v>3</v>
      </c>
      <c r="DW183" s="410">
        <v>1</v>
      </c>
      <c r="DX183" s="410">
        <v>5</v>
      </c>
      <c r="DY183" s="410">
        <v>3</v>
      </c>
      <c r="DZ183" s="410">
        <v>9</v>
      </c>
      <c r="EA183" s="410">
        <v>6</v>
      </c>
      <c r="EB183" s="410">
        <v>13</v>
      </c>
      <c r="EC183" s="410">
        <v>7</v>
      </c>
      <c r="ED183" s="410" t="s">
        <v>38</v>
      </c>
      <c r="EE183" s="410" t="s">
        <v>38</v>
      </c>
      <c r="EF183" s="426" t="s">
        <v>38</v>
      </c>
      <c r="EH183" s="349"/>
      <c r="EI183" s="356">
        <v>11400</v>
      </c>
      <c r="EJ183" s="356"/>
      <c r="EK183" s="362" t="s">
        <v>431</v>
      </c>
      <c r="EL183" s="365" t="s">
        <v>136</v>
      </c>
      <c r="EM183" s="429">
        <v>30</v>
      </c>
      <c r="EN183" s="432" t="s">
        <v>38</v>
      </c>
      <c r="EO183" s="435" t="s">
        <v>38</v>
      </c>
      <c r="EP183" s="435" t="s">
        <v>38</v>
      </c>
      <c r="EQ183" s="435" t="s">
        <v>38</v>
      </c>
      <c r="ER183" s="426" t="s">
        <v>38</v>
      </c>
      <c r="ES183" s="432" t="s">
        <v>38</v>
      </c>
      <c r="ET183" s="435" t="s">
        <v>38</v>
      </c>
      <c r="EU183" s="435" t="s">
        <v>38</v>
      </c>
      <c r="EV183" s="435" t="s">
        <v>38</v>
      </c>
      <c r="EW183" s="435" t="s">
        <v>38</v>
      </c>
      <c r="EX183" s="435" t="s">
        <v>38</v>
      </c>
      <c r="EY183" s="435" t="s">
        <v>38</v>
      </c>
      <c r="EZ183" s="435" t="s">
        <v>38</v>
      </c>
      <c r="FA183" s="435">
        <v>1</v>
      </c>
      <c r="FB183" s="435">
        <v>1</v>
      </c>
      <c r="FC183" s="435" t="s">
        <v>38</v>
      </c>
      <c r="FD183" s="435" t="s">
        <v>38</v>
      </c>
      <c r="FE183" s="435">
        <v>2</v>
      </c>
      <c r="FF183" s="435">
        <v>3</v>
      </c>
      <c r="FG183" s="435">
        <v>2</v>
      </c>
      <c r="FH183" s="435">
        <v>3</v>
      </c>
      <c r="FI183" s="435">
        <v>6</v>
      </c>
      <c r="FJ183" s="435">
        <v>5</v>
      </c>
      <c r="FK183" s="435">
        <v>7</v>
      </c>
      <c r="FL183" s="435" t="s">
        <v>38</v>
      </c>
      <c r="FM183" s="435" t="s">
        <v>38</v>
      </c>
      <c r="FN183" s="426" t="s">
        <v>38</v>
      </c>
      <c r="FP183" s="349"/>
      <c r="FQ183" s="356">
        <v>11400</v>
      </c>
      <c r="FR183" s="356"/>
      <c r="FS183" s="362" t="s">
        <v>431</v>
      </c>
      <c r="FT183" s="365" t="s">
        <v>136</v>
      </c>
      <c r="FU183" s="399">
        <v>29</v>
      </c>
      <c r="FV183" s="406" t="s">
        <v>38</v>
      </c>
      <c r="FW183" s="410" t="s">
        <v>38</v>
      </c>
      <c r="FX183" s="410" t="s">
        <v>38</v>
      </c>
      <c r="FY183" s="410" t="s">
        <v>38</v>
      </c>
      <c r="FZ183" s="414" t="s">
        <v>38</v>
      </c>
      <c r="GA183" s="406" t="s">
        <v>38</v>
      </c>
      <c r="GB183" s="410" t="s">
        <v>38</v>
      </c>
      <c r="GC183" s="410" t="s">
        <v>38</v>
      </c>
      <c r="GD183" s="410" t="s">
        <v>38</v>
      </c>
      <c r="GE183" s="410" t="s">
        <v>38</v>
      </c>
      <c r="GF183" s="410" t="s">
        <v>38</v>
      </c>
      <c r="GG183" s="410" t="s">
        <v>38</v>
      </c>
      <c r="GH183" s="410" t="s">
        <v>38</v>
      </c>
      <c r="GI183" s="410" t="s">
        <v>38</v>
      </c>
      <c r="GJ183" s="410" t="s">
        <v>38</v>
      </c>
      <c r="GK183" s="410" t="s">
        <v>38</v>
      </c>
      <c r="GL183" s="410" t="s">
        <v>38</v>
      </c>
      <c r="GM183" s="410">
        <v>1</v>
      </c>
      <c r="GN183" s="410">
        <v>4</v>
      </c>
      <c r="GO183" s="410" t="s">
        <v>38</v>
      </c>
      <c r="GP183" s="410">
        <v>3</v>
      </c>
      <c r="GQ183" s="410">
        <v>6</v>
      </c>
      <c r="GR183" s="410">
        <v>8</v>
      </c>
      <c r="GS183" s="410">
        <v>4</v>
      </c>
      <c r="GT183" s="410" t="s">
        <v>38</v>
      </c>
      <c r="GU183" s="410">
        <v>3</v>
      </c>
      <c r="GV183" s="426" t="s">
        <v>38</v>
      </c>
      <c r="GX183" s="349"/>
      <c r="GY183" s="356">
        <v>11400</v>
      </c>
      <c r="GZ183" s="356"/>
      <c r="HA183" s="362" t="s">
        <v>431</v>
      </c>
      <c r="HB183" s="365" t="s">
        <v>136</v>
      </c>
      <c r="HC183" s="399">
        <v>28</v>
      </c>
      <c r="HD183" s="406" t="s">
        <v>38</v>
      </c>
      <c r="HE183" s="410" t="s">
        <v>38</v>
      </c>
      <c r="HF183" s="410" t="s">
        <v>38</v>
      </c>
      <c r="HG183" s="410" t="s">
        <v>38</v>
      </c>
      <c r="HH183" s="414" t="s">
        <v>38</v>
      </c>
      <c r="HI183" s="418" t="s">
        <v>38</v>
      </c>
      <c r="HJ183" s="410" t="s">
        <v>38</v>
      </c>
      <c r="HK183" s="410" t="s">
        <v>38</v>
      </c>
      <c r="HL183" s="410" t="s">
        <v>38</v>
      </c>
      <c r="HM183" s="410" t="s">
        <v>38</v>
      </c>
      <c r="HN183" s="410" t="s">
        <v>38</v>
      </c>
      <c r="HO183" s="410" t="s">
        <v>38</v>
      </c>
      <c r="HP183" s="410" t="s">
        <v>38</v>
      </c>
      <c r="HQ183" s="410" t="s">
        <v>38</v>
      </c>
      <c r="HR183" s="410" t="s">
        <v>38</v>
      </c>
      <c r="HS183" s="410" t="s">
        <v>38</v>
      </c>
      <c r="HT183" s="410">
        <v>1</v>
      </c>
      <c r="HU183" s="410">
        <v>3</v>
      </c>
      <c r="HV183" s="410">
        <v>4</v>
      </c>
      <c r="HW183" s="410">
        <v>3</v>
      </c>
      <c r="HX183" s="410">
        <v>4</v>
      </c>
      <c r="HY183" s="410">
        <v>5</v>
      </c>
      <c r="HZ183" s="410">
        <v>5</v>
      </c>
      <c r="IA183" s="410">
        <v>2</v>
      </c>
      <c r="IB183" s="410">
        <v>1</v>
      </c>
      <c r="IC183" s="410" t="s">
        <v>38</v>
      </c>
      <c r="ID183" s="426" t="s">
        <v>38</v>
      </c>
      <c r="IF183" s="349"/>
      <c r="IG183" s="356">
        <v>11400</v>
      </c>
      <c r="IH183" s="356"/>
      <c r="II183" s="362" t="s">
        <v>431</v>
      </c>
      <c r="IJ183" s="365" t="s">
        <v>136</v>
      </c>
      <c r="IK183" s="399">
        <v>27</v>
      </c>
      <c r="IL183" s="406" t="s">
        <v>38</v>
      </c>
      <c r="IM183" s="410" t="s">
        <v>38</v>
      </c>
      <c r="IN183" s="410" t="s">
        <v>38</v>
      </c>
      <c r="IO183" s="410" t="s">
        <v>38</v>
      </c>
      <c r="IP183" s="414" t="s">
        <v>38</v>
      </c>
      <c r="IQ183" s="418" t="s">
        <v>38</v>
      </c>
      <c r="IR183" s="410" t="s">
        <v>38</v>
      </c>
      <c r="IS183" s="410" t="s">
        <v>38</v>
      </c>
      <c r="IT183" s="410" t="s">
        <v>38</v>
      </c>
      <c r="IU183" s="410" t="s">
        <v>38</v>
      </c>
      <c r="IV183" s="410" t="s">
        <v>38</v>
      </c>
      <c r="IW183" s="410" t="s">
        <v>38</v>
      </c>
      <c r="IX183" s="410" t="s">
        <v>38</v>
      </c>
      <c r="IY183" s="410" t="s">
        <v>38</v>
      </c>
      <c r="IZ183" s="410">
        <v>1</v>
      </c>
      <c r="JA183" s="410">
        <v>2</v>
      </c>
      <c r="JB183" s="410">
        <v>1</v>
      </c>
      <c r="JC183" s="410" t="s">
        <v>38</v>
      </c>
      <c r="JD183" s="410">
        <v>1</v>
      </c>
      <c r="JE183" s="410">
        <v>4</v>
      </c>
      <c r="JF183" s="410">
        <v>7</v>
      </c>
      <c r="JG183" s="410">
        <v>2</v>
      </c>
      <c r="JH183" s="410">
        <v>4</v>
      </c>
      <c r="JI183" s="410">
        <v>4</v>
      </c>
      <c r="JJ183" s="410">
        <v>1</v>
      </c>
      <c r="JK183" s="410" t="s">
        <v>38</v>
      </c>
      <c r="JL183" s="426" t="s">
        <v>38</v>
      </c>
      <c r="JN183" s="349"/>
      <c r="JO183" s="356">
        <v>11400</v>
      </c>
      <c r="JP183" s="356"/>
      <c r="JQ183" s="362" t="s">
        <v>431</v>
      </c>
      <c r="JR183" s="365" t="s">
        <v>136</v>
      </c>
      <c r="JS183" s="399">
        <v>39</v>
      </c>
      <c r="JT183" s="406" t="s">
        <v>38</v>
      </c>
      <c r="JU183" s="410" t="s">
        <v>38</v>
      </c>
      <c r="JV183" s="410" t="s">
        <v>38</v>
      </c>
      <c r="JW183" s="410" t="s">
        <v>38</v>
      </c>
      <c r="JX183" s="414" t="s">
        <v>38</v>
      </c>
      <c r="JY183" s="418" t="s">
        <v>38</v>
      </c>
      <c r="JZ183" s="410" t="s">
        <v>38</v>
      </c>
      <c r="KA183" s="410" t="s">
        <v>38</v>
      </c>
      <c r="KB183" s="410">
        <v>1</v>
      </c>
      <c r="KC183" s="410" t="s">
        <v>38</v>
      </c>
      <c r="KD183" s="410" t="s">
        <v>38</v>
      </c>
      <c r="KE183" s="410" t="s">
        <v>38</v>
      </c>
      <c r="KF183" s="410" t="s">
        <v>38</v>
      </c>
      <c r="KG183" s="410" t="s">
        <v>38</v>
      </c>
      <c r="KH183" s="410" t="s">
        <v>38</v>
      </c>
      <c r="KI183" s="410">
        <v>2</v>
      </c>
      <c r="KJ183" s="410" t="s">
        <v>38</v>
      </c>
      <c r="KK183" s="410">
        <v>1</v>
      </c>
      <c r="KL183" s="410">
        <v>3</v>
      </c>
      <c r="KM183" s="410">
        <v>4</v>
      </c>
      <c r="KN183" s="410">
        <v>6</v>
      </c>
      <c r="KO183" s="410">
        <v>8</v>
      </c>
      <c r="KP183" s="410">
        <v>11</v>
      </c>
      <c r="KQ183" s="410">
        <v>2</v>
      </c>
      <c r="KR183" s="410">
        <v>1</v>
      </c>
      <c r="KS183" s="410" t="s">
        <v>38</v>
      </c>
      <c r="KT183" s="426" t="s">
        <v>38</v>
      </c>
    </row>
    <row r="184" spans="2:306" ht="18.75" customHeight="1">
      <c r="B184" s="349"/>
      <c r="C184" s="356"/>
      <c r="D184" s="356"/>
      <c r="E184" s="362"/>
      <c r="F184" s="366" t="s">
        <v>17</v>
      </c>
      <c r="G184" s="370">
        <f t="shared" si="32"/>
        <v>48</v>
      </c>
      <c r="H184" s="370">
        <v>0</v>
      </c>
      <c r="I184" s="370">
        <v>0</v>
      </c>
      <c r="J184" s="370">
        <v>0</v>
      </c>
      <c r="K184" s="370">
        <v>0</v>
      </c>
      <c r="L184" s="370">
        <v>0</v>
      </c>
      <c r="M184" s="370">
        <v>0</v>
      </c>
      <c r="N184" s="370">
        <v>0</v>
      </c>
      <c r="O184" s="370">
        <v>0</v>
      </c>
      <c r="P184" s="370">
        <v>0</v>
      </c>
      <c r="Q184" s="370">
        <v>0</v>
      </c>
      <c r="R184" s="370">
        <v>0</v>
      </c>
      <c r="S184" s="370">
        <v>0</v>
      </c>
      <c r="T184" s="370">
        <v>0</v>
      </c>
      <c r="U184" s="370">
        <v>0</v>
      </c>
      <c r="V184" s="370">
        <v>0</v>
      </c>
      <c r="W184" s="370">
        <v>0</v>
      </c>
      <c r="X184" s="370">
        <v>0</v>
      </c>
      <c r="Y184" s="370">
        <v>0</v>
      </c>
      <c r="Z184" s="370">
        <v>1</v>
      </c>
      <c r="AA184" s="370">
        <v>4</v>
      </c>
      <c r="AB184" s="370">
        <v>6</v>
      </c>
      <c r="AC184" s="370">
        <v>0</v>
      </c>
      <c r="AD184" s="370">
        <v>13</v>
      </c>
      <c r="AE184" s="370">
        <v>13</v>
      </c>
      <c r="AF184" s="370">
        <v>11</v>
      </c>
      <c r="AG184" s="370">
        <v>0</v>
      </c>
      <c r="AJ184" s="349"/>
      <c r="AK184" s="356"/>
      <c r="AL184" s="356"/>
      <c r="AM184" s="362"/>
      <c r="AN184" s="366" t="s">
        <v>17</v>
      </c>
      <c r="AO184" s="381">
        <f t="shared" si="33"/>
        <v>52</v>
      </c>
      <c r="AP184" s="385">
        <v>0</v>
      </c>
      <c r="AQ184" s="389">
        <v>0</v>
      </c>
      <c r="AR184" s="389">
        <v>0</v>
      </c>
      <c r="AS184" s="389">
        <v>0</v>
      </c>
      <c r="AT184" s="389">
        <v>0</v>
      </c>
      <c r="AU184" s="389">
        <v>0</v>
      </c>
      <c r="AV184" s="389">
        <v>0</v>
      </c>
      <c r="AW184" s="389">
        <v>0</v>
      </c>
      <c r="AX184" s="389">
        <v>0</v>
      </c>
      <c r="AY184" s="389">
        <v>0</v>
      </c>
      <c r="AZ184" s="389">
        <v>0</v>
      </c>
      <c r="BA184" s="389">
        <v>0</v>
      </c>
      <c r="BB184" s="389">
        <v>0</v>
      </c>
      <c r="BC184" s="389">
        <v>1</v>
      </c>
      <c r="BD184" s="389">
        <v>1</v>
      </c>
      <c r="BE184" s="389">
        <v>0</v>
      </c>
      <c r="BF184" s="389">
        <v>0</v>
      </c>
      <c r="BG184" s="389">
        <v>0</v>
      </c>
      <c r="BH184" s="389">
        <v>0</v>
      </c>
      <c r="BI184" s="389">
        <v>0</v>
      </c>
      <c r="BJ184" s="389">
        <v>4</v>
      </c>
      <c r="BK184" s="389">
        <v>14</v>
      </c>
      <c r="BL184" s="389">
        <v>9</v>
      </c>
      <c r="BM184" s="389">
        <v>11</v>
      </c>
      <c r="BN184" s="389">
        <v>12</v>
      </c>
      <c r="BO184" s="381">
        <v>0</v>
      </c>
      <c r="BQ184" s="349"/>
      <c r="BR184" s="356"/>
      <c r="BS184" s="356"/>
      <c r="BT184" s="362"/>
      <c r="BU184" s="366" t="s">
        <v>17</v>
      </c>
      <c r="BV184" s="400">
        <v>35</v>
      </c>
      <c r="BW184" s="405" t="s">
        <v>38</v>
      </c>
      <c r="BX184" s="409" t="s">
        <v>38</v>
      </c>
      <c r="BY184" s="409" t="s">
        <v>38</v>
      </c>
      <c r="BZ184" s="409" t="s">
        <v>38</v>
      </c>
      <c r="CA184" s="413" t="s">
        <v>38</v>
      </c>
      <c r="CB184" s="405" t="s">
        <v>38</v>
      </c>
      <c r="CC184" s="409" t="s">
        <v>38</v>
      </c>
      <c r="CD184" s="409" t="s">
        <v>38</v>
      </c>
      <c r="CE184" s="409" t="s">
        <v>38</v>
      </c>
      <c r="CF184" s="409" t="s">
        <v>38</v>
      </c>
      <c r="CG184" s="409" t="s">
        <v>38</v>
      </c>
      <c r="CH184" s="409" t="s">
        <v>38</v>
      </c>
      <c r="CI184" s="409" t="s">
        <v>38</v>
      </c>
      <c r="CJ184" s="409" t="s">
        <v>38</v>
      </c>
      <c r="CK184" s="409" t="s">
        <v>38</v>
      </c>
      <c r="CL184" s="409" t="s">
        <v>38</v>
      </c>
      <c r="CM184" s="409">
        <v>1</v>
      </c>
      <c r="CN184" s="409" t="s">
        <v>38</v>
      </c>
      <c r="CO184" s="409">
        <v>1</v>
      </c>
      <c r="CP184" s="409">
        <v>3</v>
      </c>
      <c r="CQ184" s="409">
        <v>3</v>
      </c>
      <c r="CR184" s="409">
        <v>3</v>
      </c>
      <c r="CS184" s="409">
        <v>9</v>
      </c>
      <c r="CT184" s="409">
        <v>8</v>
      </c>
      <c r="CU184" s="409">
        <v>7</v>
      </c>
      <c r="CV184" s="409" t="s">
        <v>38</v>
      </c>
      <c r="CW184" s="425" t="s">
        <v>38</v>
      </c>
      <c r="CZ184" s="349"/>
      <c r="DA184" s="356"/>
      <c r="DB184" s="356"/>
      <c r="DC184" s="362"/>
      <c r="DD184" s="366" t="s">
        <v>17</v>
      </c>
      <c r="DE184" s="400">
        <v>45</v>
      </c>
      <c r="DF184" s="405" t="s">
        <v>38</v>
      </c>
      <c r="DG184" s="409" t="s">
        <v>38</v>
      </c>
      <c r="DH184" s="409" t="s">
        <v>38</v>
      </c>
      <c r="DI184" s="409" t="s">
        <v>38</v>
      </c>
      <c r="DJ184" s="413" t="s">
        <v>38</v>
      </c>
      <c r="DK184" s="405" t="s">
        <v>38</v>
      </c>
      <c r="DL184" s="409" t="s">
        <v>38</v>
      </c>
      <c r="DM184" s="409" t="s">
        <v>38</v>
      </c>
      <c r="DN184" s="409" t="s">
        <v>38</v>
      </c>
      <c r="DO184" s="409" t="s">
        <v>38</v>
      </c>
      <c r="DP184" s="409" t="s">
        <v>38</v>
      </c>
      <c r="DQ184" s="409" t="s">
        <v>38</v>
      </c>
      <c r="DR184" s="409" t="s">
        <v>38</v>
      </c>
      <c r="DS184" s="409" t="s">
        <v>38</v>
      </c>
      <c r="DT184" s="409" t="s">
        <v>38</v>
      </c>
      <c r="DU184" s="409" t="s">
        <v>38</v>
      </c>
      <c r="DV184" s="409" t="s">
        <v>38</v>
      </c>
      <c r="DW184" s="409">
        <v>1</v>
      </c>
      <c r="DX184" s="409" t="s">
        <v>38</v>
      </c>
      <c r="DY184" s="409">
        <v>2</v>
      </c>
      <c r="DZ184" s="409">
        <v>1</v>
      </c>
      <c r="EA184" s="409">
        <v>7</v>
      </c>
      <c r="EB184" s="409">
        <v>12</v>
      </c>
      <c r="EC184" s="409">
        <v>10</v>
      </c>
      <c r="ED184" s="409">
        <v>9</v>
      </c>
      <c r="EE184" s="409">
        <v>3</v>
      </c>
      <c r="EF184" s="425" t="s">
        <v>38</v>
      </c>
      <c r="EH184" s="349"/>
      <c r="EI184" s="356"/>
      <c r="EJ184" s="356"/>
      <c r="EK184" s="362"/>
      <c r="EL184" s="366" t="s">
        <v>17</v>
      </c>
      <c r="EM184" s="428">
        <v>35</v>
      </c>
      <c r="EN184" s="431" t="s">
        <v>38</v>
      </c>
      <c r="EO184" s="434" t="s">
        <v>38</v>
      </c>
      <c r="EP184" s="434" t="s">
        <v>38</v>
      </c>
      <c r="EQ184" s="434" t="s">
        <v>38</v>
      </c>
      <c r="ER184" s="425" t="s">
        <v>38</v>
      </c>
      <c r="ES184" s="431" t="s">
        <v>38</v>
      </c>
      <c r="ET184" s="434" t="s">
        <v>38</v>
      </c>
      <c r="EU184" s="434" t="s">
        <v>38</v>
      </c>
      <c r="EV184" s="434" t="s">
        <v>38</v>
      </c>
      <c r="EW184" s="434" t="s">
        <v>38</v>
      </c>
      <c r="EX184" s="434" t="s">
        <v>38</v>
      </c>
      <c r="EY184" s="434" t="s">
        <v>38</v>
      </c>
      <c r="EZ184" s="434" t="s">
        <v>38</v>
      </c>
      <c r="FA184" s="434" t="s">
        <v>38</v>
      </c>
      <c r="FB184" s="434" t="s">
        <v>38</v>
      </c>
      <c r="FC184" s="434" t="s">
        <v>38</v>
      </c>
      <c r="FD184" s="434" t="s">
        <v>38</v>
      </c>
      <c r="FE184" s="434" t="s">
        <v>38</v>
      </c>
      <c r="FF184" s="434">
        <v>1</v>
      </c>
      <c r="FG184" s="434" t="s">
        <v>38</v>
      </c>
      <c r="FH184" s="434">
        <v>3</v>
      </c>
      <c r="FI184" s="434">
        <v>5</v>
      </c>
      <c r="FJ184" s="434">
        <v>9</v>
      </c>
      <c r="FK184" s="434">
        <v>7</v>
      </c>
      <c r="FL184" s="434">
        <v>6</v>
      </c>
      <c r="FM184" s="434">
        <v>4</v>
      </c>
      <c r="FN184" s="425" t="s">
        <v>38</v>
      </c>
      <c r="FP184" s="349"/>
      <c r="FQ184" s="356"/>
      <c r="FR184" s="356"/>
      <c r="FS184" s="362"/>
      <c r="FT184" s="366" t="s">
        <v>17</v>
      </c>
      <c r="FU184" s="400">
        <v>38</v>
      </c>
      <c r="FV184" s="405" t="s">
        <v>38</v>
      </c>
      <c r="FW184" s="409" t="s">
        <v>38</v>
      </c>
      <c r="FX184" s="409" t="s">
        <v>38</v>
      </c>
      <c r="FY184" s="409" t="s">
        <v>38</v>
      </c>
      <c r="FZ184" s="413" t="s">
        <v>38</v>
      </c>
      <c r="GA184" s="405" t="s">
        <v>38</v>
      </c>
      <c r="GB184" s="409" t="s">
        <v>38</v>
      </c>
      <c r="GC184" s="409" t="s">
        <v>38</v>
      </c>
      <c r="GD184" s="409" t="s">
        <v>38</v>
      </c>
      <c r="GE184" s="409" t="s">
        <v>38</v>
      </c>
      <c r="GF184" s="409" t="s">
        <v>38</v>
      </c>
      <c r="GG184" s="409" t="s">
        <v>38</v>
      </c>
      <c r="GH184" s="409" t="s">
        <v>38</v>
      </c>
      <c r="GI184" s="409" t="s">
        <v>38</v>
      </c>
      <c r="GJ184" s="409" t="s">
        <v>38</v>
      </c>
      <c r="GK184" s="409" t="s">
        <v>38</v>
      </c>
      <c r="GL184" s="409" t="s">
        <v>38</v>
      </c>
      <c r="GM184" s="409" t="s">
        <v>38</v>
      </c>
      <c r="GN184" s="409" t="s">
        <v>38</v>
      </c>
      <c r="GO184" s="409">
        <v>3</v>
      </c>
      <c r="GP184" s="409">
        <v>1</v>
      </c>
      <c r="GQ184" s="409">
        <v>11</v>
      </c>
      <c r="GR184" s="409">
        <v>10</v>
      </c>
      <c r="GS184" s="409">
        <v>7</v>
      </c>
      <c r="GT184" s="409">
        <v>6</v>
      </c>
      <c r="GU184" s="409" t="s">
        <v>38</v>
      </c>
      <c r="GV184" s="425" t="s">
        <v>38</v>
      </c>
      <c r="GX184" s="349"/>
      <c r="GY184" s="356"/>
      <c r="GZ184" s="356"/>
      <c r="HA184" s="362"/>
      <c r="HB184" s="366" t="s">
        <v>17</v>
      </c>
      <c r="HC184" s="400">
        <v>26</v>
      </c>
      <c r="HD184" s="405" t="s">
        <v>38</v>
      </c>
      <c r="HE184" s="409" t="s">
        <v>38</v>
      </c>
      <c r="HF184" s="409" t="s">
        <v>38</v>
      </c>
      <c r="HG184" s="409" t="s">
        <v>38</v>
      </c>
      <c r="HH184" s="413" t="s">
        <v>38</v>
      </c>
      <c r="HI184" s="417" t="s">
        <v>38</v>
      </c>
      <c r="HJ184" s="409" t="s">
        <v>38</v>
      </c>
      <c r="HK184" s="409" t="s">
        <v>38</v>
      </c>
      <c r="HL184" s="409" t="s">
        <v>38</v>
      </c>
      <c r="HM184" s="409" t="s">
        <v>38</v>
      </c>
      <c r="HN184" s="409" t="s">
        <v>38</v>
      </c>
      <c r="HO184" s="409" t="s">
        <v>38</v>
      </c>
      <c r="HP184" s="409" t="s">
        <v>38</v>
      </c>
      <c r="HQ184" s="409" t="s">
        <v>38</v>
      </c>
      <c r="HR184" s="409" t="s">
        <v>38</v>
      </c>
      <c r="HS184" s="409" t="s">
        <v>38</v>
      </c>
      <c r="HT184" s="409" t="s">
        <v>38</v>
      </c>
      <c r="HU184" s="409" t="s">
        <v>38</v>
      </c>
      <c r="HV184" s="409">
        <v>2</v>
      </c>
      <c r="HW184" s="409" t="s">
        <v>38</v>
      </c>
      <c r="HX184" s="409">
        <v>4</v>
      </c>
      <c r="HY184" s="409">
        <v>4</v>
      </c>
      <c r="HZ184" s="409">
        <v>4</v>
      </c>
      <c r="IA184" s="409">
        <v>8</v>
      </c>
      <c r="IB184" s="409">
        <v>3</v>
      </c>
      <c r="IC184" s="409">
        <v>1</v>
      </c>
      <c r="ID184" s="425" t="s">
        <v>38</v>
      </c>
      <c r="IF184" s="349"/>
      <c r="IG184" s="356"/>
      <c r="IH184" s="356"/>
      <c r="II184" s="362"/>
      <c r="IJ184" s="366" t="s">
        <v>17</v>
      </c>
      <c r="IK184" s="400">
        <v>24</v>
      </c>
      <c r="IL184" s="405" t="s">
        <v>38</v>
      </c>
      <c r="IM184" s="409" t="s">
        <v>38</v>
      </c>
      <c r="IN184" s="409" t="s">
        <v>38</v>
      </c>
      <c r="IO184" s="409" t="s">
        <v>38</v>
      </c>
      <c r="IP184" s="413" t="s">
        <v>38</v>
      </c>
      <c r="IQ184" s="417" t="s">
        <v>38</v>
      </c>
      <c r="IR184" s="409" t="s">
        <v>38</v>
      </c>
      <c r="IS184" s="409" t="s">
        <v>38</v>
      </c>
      <c r="IT184" s="409" t="s">
        <v>38</v>
      </c>
      <c r="IU184" s="409" t="s">
        <v>38</v>
      </c>
      <c r="IV184" s="409" t="s">
        <v>38</v>
      </c>
      <c r="IW184" s="409" t="s">
        <v>38</v>
      </c>
      <c r="IX184" s="409" t="s">
        <v>38</v>
      </c>
      <c r="IY184" s="409">
        <v>1</v>
      </c>
      <c r="IZ184" s="409" t="s">
        <v>38</v>
      </c>
      <c r="JA184" s="409" t="s">
        <v>38</v>
      </c>
      <c r="JB184" s="409" t="s">
        <v>38</v>
      </c>
      <c r="JC184" s="409" t="s">
        <v>38</v>
      </c>
      <c r="JD184" s="409" t="s">
        <v>38</v>
      </c>
      <c r="JE184" s="409" t="s">
        <v>38</v>
      </c>
      <c r="JF184" s="409">
        <v>1</v>
      </c>
      <c r="JG184" s="409">
        <v>8</v>
      </c>
      <c r="JH184" s="409">
        <v>3</v>
      </c>
      <c r="JI184" s="409">
        <v>5</v>
      </c>
      <c r="JJ184" s="409">
        <v>3</v>
      </c>
      <c r="JK184" s="409">
        <v>3</v>
      </c>
      <c r="JL184" s="425" t="s">
        <v>38</v>
      </c>
      <c r="JN184" s="349"/>
      <c r="JO184" s="356"/>
      <c r="JP184" s="356"/>
      <c r="JQ184" s="362"/>
      <c r="JR184" s="366" t="s">
        <v>17</v>
      </c>
      <c r="JS184" s="400">
        <v>38</v>
      </c>
      <c r="JT184" s="405" t="s">
        <v>38</v>
      </c>
      <c r="JU184" s="409" t="s">
        <v>38</v>
      </c>
      <c r="JV184" s="409" t="s">
        <v>38</v>
      </c>
      <c r="JW184" s="409" t="s">
        <v>38</v>
      </c>
      <c r="JX184" s="413" t="s">
        <v>38</v>
      </c>
      <c r="JY184" s="417" t="s">
        <v>38</v>
      </c>
      <c r="JZ184" s="409" t="s">
        <v>38</v>
      </c>
      <c r="KA184" s="409" t="s">
        <v>38</v>
      </c>
      <c r="KB184" s="409" t="s">
        <v>38</v>
      </c>
      <c r="KC184" s="409" t="s">
        <v>38</v>
      </c>
      <c r="KD184" s="409" t="s">
        <v>38</v>
      </c>
      <c r="KE184" s="409" t="s">
        <v>38</v>
      </c>
      <c r="KF184" s="409" t="s">
        <v>38</v>
      </c>
      <c r="KG184" s="409" t="s">
        <v>38</v>
      </c>
      <c r="KH184" s="409" t="s">
        <v>38</v>
      </c>
      <c r="KI184" s="409" t="s">
        <v>38</v>
      </c>
      <c r="KJ184" s="409" t="s">
        <v>38</v>
      </c>
      <c r="KK184" s="409" t="s">
        <v>38</v>
      </c>
      <c r="KL184" s="409">
        <v>1</v>
      </c>
      <c r="KM184" s="409">
        <v>1</v>
      </c>
      <c r="KN184" s="409">
        <v>1</v>
      </c>
      <c r="KO184" s="409">
        <v>7</v>
      </c>
      <c r="KP184" s="409">
        <v>13</v>
      </c>
      <c r="KQ184" s="409">
        <v>10</v>
      </c>
      <c r="KR184" s="409">
        <v>4</v>
      </c>
      <c r="KS184" s="409">
        <v>1</v>
      </c>
      <c r="KT184" s="425" t="s">
        <v>38</v>
      </c>
    </row>
    <row r="185" spans="2:306" ht="18.75" customHeight="1">
      <c r="B185" s="348">
        <v>12000</v>
      </c>
      <c r="C185" s="356"/>
      <c r="D185" s="356"/>
      <c r="E185" s="362" t="s">
        <v>433</v>
      </c>
      <c r="F185" s="365" t="s">
        <v>136</v>
      </c>
      <c r="G185" s="369">
        <f t="shared" si="32"/>
        <v>6</v>
      </c>
      <c r="H185" s="369">
        <v>0</v>
      </c>
      <c r="I185" s="369">
        <v>0</v>
      </c>
      <c r="J185" s="369">
        <v>0</v>
      </c>
      <c r="K185" s="369">
        <v>0</v>
      </c>
      <c r="L185" s="369">
        <v>0</v>
      </c>
      <c r="M185" s="369">
        <v>0</v>
      </c>
      <c r="N185" s="369">
        <v>0</v>
      </c>
      <c r="O185" s="369">
        <v>0</v>
      </c>
      <c r="P185" s="369">
        <v>0</v>
      </c>
      <c r="Q185" s="369">
        <v>0</v>
      </c>
      <c r="R185" s="369">
        <v>0</v>
      </c>
      <c r="S185" s="369">
        <v>0</v>
      </c>
      <c r="T185" s="369">
        <v>0</v>
      </c>
      <c r="U185" s="369">
        <v>0</v>
      </c>
      <c r="V185" s="369">
        <v>0</v>
      </c>
      <c r="W185" s="369">
        <v>1</v>
      </c>
      <c r="X185" s="369">
        <v>0</v>
      </c>
      <c r="Y185" s="369">
        <v>0</v>
      </c>
      <c r="Z185" s="369">
        <v>0</v>
      </c>
      <c r="AA185" s="369">
        <v>2</v>
      </c>
      <c r="AB185" s="369">
        <v>1</v>
      </c>
      <c r="AC185" s="369">
        <v>0</v>
      </c>
      <c r="AD185" s="369">
        <v>1</v>
      </c>
      <c r="AE185" s="369">
        <v>0</v>
      </c>
      <c r="AF185" s="369">
        <v>1</v>
      </c>
      <c r="AG185" s="369">
        <v>0</v>
      </c>
      <c r="AJ185" s="348">
        <v>12000</v>
      </c>
      <c r="AK185" s="356"/>
      <c r="AL185" s="356"/>
      <c r="AM185" s="362" t="s">
        <v>433</v>
      </c>
      <c r="AN185" s="365" t="s">
        <v>136</v>
      </c>
      <c r="AO185" s="380">
        <f t="shared" si="33"/>
        <v>3</v>
      </c>
      <c r="AP185" s="384">
        <v>0</v>
      </c>
      <c r="AQ185" s="388">
        <v>0</v>
      </c>
      <c r="AR185" s="388">
        <v>0</v>
      </c>
      <c r="AS185" s="388">
        <v>0</v>
      </c>
      <c r="AT185" s="388">
        <v>0</v>
      </c>
      <c r="AU185" s="388">
        <v>0</v>
      </c>
      <c r="AV185" s="388">
        <v>0</v>
      </c>
      <c r="AW185" s="388">
        <v>0</v>
      </c>
      <c r="AX185" s="388">
        <v>0</v>
      </c>
      <c r="AY185" s="388">
        <v>0</v>
      </c>
      <c r="AZ185" s="388">
        <v>0</v>
      </c>
      <c r="BA185" s="388">
        <v>0</v>
      </c>
      <c r="BB185" s="388">
        <v>0</v>
      </c>
      <c r="BC185" s="388">
        <v>0</v>
      </c>
      <c r="BD185" s="388">
        <v>0</v>
      </c>
      <c r="BE185" s="388">
        <v>0</v>
      </c>
      <c r="BF185" s="388">
        <v>0</v>
      </c>
      <c r="BG185" s="388">
        <v>0</v>
      </c>
      <c r="BH185" s="388">
        <v>0</v>
      </c>
      <c r="BI185" s="388">
        <v>1</v>
      </c>
      <c r="BJ185" s="388">
        <v>0</v>
      </c>
      <c r="BK185" s="388">
        <v>1</v>
      </c>
      <c r="BL185" s="388">
        <v>0</v>
      </c>
      <c r="BM185" s="388">
        <v>1</v>
      </c>
      <c r="BN185" s="388">
        <v>0</v>
      </c>
      <c r="BO185" s="380">
        <v>0</v>
      </c>
      <c r="BQ185" s="348">
        <v>12000</v>
      </c>
      <c r="BR185" s="356"/>
      <c r="BS185" s="356"/>
      <c r="BT185" s="362" t="s">
        <v>433</v>
      </c>
      <c r="BU185" s="365" t="s">
        <v>136</v>
      </c>
      <c r="BV185" s="399">
        <v>6</v>
      </c>
      <c r="BW185" s="406" t="s">
        <v>38</v>
      </c>
      <c r="BX185" s="410" t="s">
        <v>38</v>
      </c>
      <c r="BY185" s="410" t="s">
        <v>38</v>
      </c>
      <c r="BZ185" s="410" t="s">
        <v>38</v>
      </c>
      <c r="CA185" s="414" t="s">
        <v>38</v>
      </c>
      <c r="CB185" s="406" t="s">
        <v>38</v>
      </c>
      <c r="CC185" s="410" t="s">
        <v>38</v>
      </c>
      <c r="CD185" s="410" t="s">
        <v>38</v>
      </c>
      <c r="CE185" s="410" t="s">
        <v>38</v>
      </c>
      <c r="CF185" s="410" t="s">
        <v>38</v>
      </c>
      <c r="CG185" s="410" t="s">
        <v>38</v>
      </c>
      <c r="CH185" s="410" t="s">
        <v>38</v>
      </c>
      <c r="CI185" s="410" t="s">
        <v>38</v>
      </c>
      <c r="CJ185" s="410" t="s">
        <v>38</v>
      </c>
      <c r="CK185" s="410" t="s">
        <v>38</v>
      </c>
      <c r="CL185" s="410" t="s">
        <v>38</v>
      </c>
      <c r="CM185" s="410" t="s">
        <v>38</v>
      </c>
      <c r="CN185" s="410" t="s">
        <v>38</v>
      </c>
      <c r="CO185" s="410" t="s">
        <v>38</v>
      </c>
      <c r="CP185" s="410">
        <v>1</v>
      </c>
      <c r="CQ185" s="410">
        <v>1</v>
      </c>
      <c r="CR185" s="410">
        <v>2</v>
      </c>
      <c r="CS185" s="410">
        <v>2</v>
      </c>
      <c r="CT185" s="410" t="s">
        <v>38</v>
      </c>
      <c r="CU185" s="410" t="s">
        <v>38</v>
      </c>
      <c r="CV185" s="410" t="s">
        <v>38</v>
      </c>
      <c r="CW185" s="426" t="s">
        <v>38</v>
      </c>
      <c r="CZ185" s="348">
        <v>12000</v>
      </c>
      <c r="DA185" s="356"/>
      <c r="DB185" s="356"/>
      <c r="DC185" s="362" t="s">
        <v>433</v>
      </c>
      <c r="DD185" s="365" t="s">
        <v>136</v>
      </c>
      <c r="DE185" s="399">
        <v>3</v>
      </c>
      <c r="DF185" s="406" t="s">
        <v>38</v>
      </c>
      <c r="DG185" s="410" t="s">
        <v>38</v>
      </c>
      <c r="DH185" s="410" t="s">
        <v>38</v>
      </c>
      <c r="DI185" s="410" t="s">
        <v>38</v>
      </c>
      <c r="DJ185" s="414" t="s">
        <v>38</v>
      </c>
      <c r="DK185" s="406" t="s">
        <v>38</v>
      </c>
      <c r="DL185" s="410" t="s">
        <v>38</v>
      </c>
      <c r="DM185" s="410" t="s">
        <v>38</v>
      </c>
      <c r="DN185" s="410" t="s">
        <v>38</v>
      </c>
      <c r="DO185" s="410" t="s">
        <v>38</v>
      </c>
      <c r="DP185" s="410" t="s">
        <v>38</v>
      </c>
      <c r="DQ185" s="410" t="s">
        <v>38</v>
      </c>
      <c r="DR185" s="410" t="s">
        <v>38</v>
      </c>
      <c r="DS185" s="410" t="s">
        <v>38</v>
      </c>
      <c r="DT185" s="410">
        <v>1</v>
      </c>
      <c r="DU185" s="410" t="s">
        <v>38</v>
      </c>
      <c r="DV185" s="410" t="s">
        <v>38</v>
      </c>
      <c r="DW185" s="410" t="s">
        <v>38</v>
      </c>
      <c r="DX185" s="410" t="s">
        <v>38</v>
      </c>
      <c r="DY185" s="410" t="s">
        <v>38</v>
      </c>
      <c r="DZ185" s="410">
        <v>1</v>
      </c>
      <c r="EA185" s="410">
        <v>1</v>
      </c>
      <c r="EB185" s="410" t="s">
        <v>38</v>
      </c>
      <c r="EC185" s="410" t="s">
        <v>38</v>
      </c>
      <c r="ED185" s="410" t="s">
        <v>38</v>
      </c>
      <c r="EE185" s="410" t="s">
        <v>38</v>
      </c>
      <c r="EF185" s="426" t="s">
        <v>38</v>
      </c>
      <c r="EH185" s="348">
        <v>12000</v>
      </c>
      <c r="EI185" s="356"/>
      <c r="EJ185" s="356"/>
      <c r="EK185" s="362" t="s">
        <v>433</v>
      </c>
      <c r="EL185" s="365" t="s">
        <v>136</v>
      </c>
      <c r="EM185" s="429">
        <v>3</v>
      </c>
      <c r="EN185" s="432" t="s">
        <v>38</v>
      </c>
      <c r="EO185" s="435" t="s">
        <v>38</v>
      </c>
      <c r="EP185" s="435" t="s">
        <v>38</v>
      </c>
      <c r="EQ185" s="435" t="s">
        <v>38</v>
      </c>
      <c r="ER185" s="426" t="s">
        <v>38</v>
      </c>
      <c r="ES185" s="432" t="s">
        <v>38</v>
      </c>
      <c r="ET185" s="435" t="s">
        <v>38</v>
      </c>
      <c r="EU185" s="435" t="s">
        <v>38</v>
      </c>
      <c r="EV185" s="435" t="s">
        <v>38</v>
      </c>
      <c r="EW185" s="435" t="s">
        <v>38</v>
      </c>
      <c r="EX185" s="435" t="s">
        <v>38</v>
      </c>
      <c r="EY185" s="435" t="s">
        <v>38</v>
      </c>
      <c r="EZ185" s="435" t="s">
        <v>38</v>
      </c>
      <c r="FA185" s="435" t="s">
        <v>38</v>
      </c>
      <c r="FB185" s="435" t="s">
        <v>38</v>
      </c>
      <c r="FC185" s="435" t="s">
        <v>38</v>
      </c>
      <c r="FD185" s="435" t="s">
        <v>38</v>
      </c>
      <c r="FE185" s="435">
        <v>2</v>
      </c>
      <c r="FF185" s="435" t="s">
        <v>38</v>
      </c>
      <c r="FG185" s="435" t="s">
        <v>38</v>
      </c>
      <c r="FH185" s="435">
        <v>1</v>
      </c>
      <c r="FI185" s="435" t="s">
        <v>38</v>
      </c>
      <c r="FJ185" s="435" t="s">
        <v>38</v>
      </c>
      <c r="FK185" s="435" t="s">
        <v>38</v>
      </c>
      <c r="FL185" s="435" t="s">
        <v>38</v>
      </c>
      <c r="FM185" s="435" t="s">
        <v>38</v>
      </c>
      <c r="FN185" s="426" t="s">
        <v>38</v>
      </c>
      <c r="FP185" s="348">
        <v>12000</v>
      </c>
      <c r="FQ185" s="356"/>
      <c r="FR185" s="356"/>
      <c r="FS185" s="362" t="s">
        <v>433</v>
      </c>
      <c r="FT185" s="365" t="s">
        <v>136</v>
      </c>
      <c r="FU185" s="399">
        <v>2</v>
      </c>
      <c r="FV185" s="406" t="s">
        <v>38</v>
      </c>
      <c r="FW185" s="410" t="s">
        <v>38</v>
      </c>
      <c r="FX185" s="410" t="s">
        <v>38</v>
      </c>
      <c r="FY185" s="410" t="s">
        <v>38</v>
      </c>
      <c r="FZ185" s="414" t="s">
        <v>38</v>
      </c>
      <c r="GA185" s="406" t="s">
        <v>38</v>
      </c>
      <c r="GB185" s="410" t="s">
        <v>38</v>
      </c>
      <c r="GC185" s="410" t="s">
        <v>38</v>
      </c>
      <c r="GD185" s="410" t="s">
        <v>38</v>
      </c>
      <c r="GE185" s="410" t="s">
        <v>38</v>
      </c>
      <c r="GF185" s="410" t="s">
        <v>38</v>
      </c>
      <c r="GG185" s="410" t="s">
        <v>38</v>
      </c>
      <c r="GH185" s="410" t="s">
        <v>38</v>
      </c>
      <c r="GI185" s="410" t="s">
        <v>38</v>
      </c>
      <c r="GJ185" s="410" t="s">
        <v>38</v>
      </c>
      <c r="GK185" s="410" t="s">
        <v>38</v>
      </c>
      <c r="GL185" s="410" t="s">
        <v>38</v>
      </c>
      <c r="GM185" s="410" t="s">
        <v>38</v>
      </c>
      <c r="GN185" s="410" t="s">
        <v>38</v>
      </c>
      <c r="GO185" s="410" t="s">
        <v>38</v>
      </c>
      <c r="GP185" s="410" t="s">
        <v>38</v>
      </c>
      <c r="GQ185" s="410" t="s">
        <v>38</v>
      </c>
      <c r="GR185" s="410">
        <v>2</v>
      </c>
      <c r="GS185" s="410" t="s">
        <v>38</v>
      </c>
      <c r="GT185" s="410" t="s">
        <v>38</v>
      </c>
      <c r="GU185" s="410" t="s">
        <v>38</v>
      </c>
      <c r="GV185" s="426" t="s">
        <v>38</v>
      </c>
      <c r="GX185" s="348">
        <v>12000</v>
      </c>
      <c r="GY185" s="356"/>
      <c r="GZ185" s="356"/>
      <c r="HA185" s="362" t="s">
        <v>433</v>
      </c>
      <c r="HB185" s="365" t="s">
        <v>136</v>
      </c>
      <c r="HC185" s="399">
        <v>2</v>
      </c>
      <c r="HD185" s="406" t="s">
        <v>38</v>
      </c>
      <c r="HE185" s="410" t="s">
        <v>38</v>
      </c>
      <c r="HF185" s="410" t="s">
        <v>38</v>
      </c>
      <c r="HG185" s="410" t="s">
        <v>38</v>
      </c>
      <c r="HH185" s="414" t="s">
        <v>38</v>
      </c>
      <c r="HI185" s="418" t="s">
        <v>38</v>
      </c>
      <c r="HJ185" s="410" t="s">
        <v>38</v>
      </c>
      <c r="HK185" s="410" t="s">
        <v>38</v>
      </c>
      <c r="HL185" s="410" t="s">
        <v>38</v>
      </c>
      <c r="HM185" s="410" t="s">
        <v>38</v>
      </c>
      <c r="HN185" s="410" t="s">
        <v>38</v>
      </c>
      <c r="HO185" s="410" t="s">
        <v>38</v>
      </c>
      <c r="HP185" s="410" t="s">
        <v>38</v>
      </c>
      <c r="HQ185" s="410" t="s">
        <v>38</v>
      </c>
      <c r="HR185" s="410" t="s">
        <v>38</v>
      </c>
      <c r="HS185" s="410" t="s">
        <v>38</v>
      </c>
      <c r="HT185" s="410">
        <v>1</v>
      </c>
      <c r="HU185" s="410" t="s">
        <v>38</v>
      </c>
      <c r="HV185" s="410" t="s">
        <v>38</v>
      </c>
      <c r="HW185" s="410" t="s">
        <v>38</v>
      </c>
      <c r="HX185" s="410" t="s">
        <v>38</v>
      </c>
      <c r="HY185" s="410">
        <v>1</v>
      </c>
      <c r="HZ185" s="410" t="s">
        <v>38</v>
      </c>
      <c r="IA185" s="410" t="s">
        <v>38</v>
      </c>
      <c r="IB185" s="410" t="s">
        <v>38</v>
      </c>
      <c r="IC185" s="410" t="s">
        <v>38</v>
      </c>
      <c r="ID185" s="426" t="s">
        <v>38</v>
      </c>
      <c r="IF185" s="348">
        <v>12000</v>
      </c>
      <c r="IG185" s="356"/>
      <c r="IH185" s="356"/>
      <c r="II185" s="362" t="s">
        <v>433</v>
      </c>
      <c r="IJ185" s="365" t="s">
        <v>136</v>
      </c>
      <c r="IK185" s="399">
        <v>1</v>
      </c>
      <c r="IL185" s="406" t="s">
        <v>38</v>
      </c>
      <c r="IM185" s="410" t="s">
        <v>38</v>
      </c>
      <c r="IN185" s="410" t="s">
        <v>38</v>
      </c>
      <c r="IO185" s="410" t="s">
        <v>38</v>
      </c>
      <c r="IP185" s="414" t="s">
        <v>38</v>
      </c>
      <c r="IQ185" s="418" t="s">
        <v>38</v>
      </c>
      <c r="IR185" s="410" t="s">
        <v>38</v>
      </c>
      <c r="IS185" s="410" t="s">
        <v>38</v>
      </c>
      <c r="IT185" s="410" t="s">
        <v>38</v>
      </c>
      <c r="IU185" s="410" t="s">
        <v>38</v>
      </c>
      <c r="IV185" s="410" t="s">
        <v>38</v>
      </c>
      <c r="IW185" s="410" t="s">
        <v>38</v>
      </c>
      <c r="IX185" s="410" t="s">
        <v>38</v>
      </c>
      <c r="IY185" s="410" t="s">
        <v>38</v>
      </c>
      <c r="IZ185" s="410" t="s">
        <v>38</v>
      </c>
      <c r="JA185" s="410" t="s">
        <v>38</v>
      </c>
      <c r="JB185" s="410" t="s">
        <v>38</v>
      </c>
      <c r="JC185" s="410" t="s">
        <v>38</v>
      </c>
      <c r="JD185" s="410" t="s">
        <v>38</v>
      </c>
      <c r="JE185" s="410" t="s">
        <v>38</v>
      </c>
      <c r="JF185" s="410">
        <v>1</v>
      </c>
      <c r="JG185" s="410" t="s">
        <v>38</v>
      </c>
      <c r="JH185" s="410" t="s">
        <v>38</v>
      </c>
      <c r="JI185" s="410" t="s">
        <v>38</v>
      </c>
      <c r="JJ185" s="410" t="s">
        <v>38</v>
      </c>
      <c r="JK185" s="410" t="s">
        <v>38</v>
      </c>
      <c r="JL185" s="426" t="s">
        <v>38</v>
      </c>
      <c r="JN185" s="348">
        <v>12000</v>
      </c>
      <c r="JO185" s="356"/>
      <c r="JP185" s="356"/>
      <c r="JQ185" s="362" t="s">
        <v>433</v>
      </c>
      <c r="JR185" s="365" t="s">
        <v>136</v>
      </c>
      <c r="JS185" s="399">
        <v>2</v>
      </c>
      <c r="JT185" s="406" t="s">
        <v>38</v>
      </c>
      <c r="JU185" s="410" t="s">
        <v>38</v>
      </c>
      <c r="JV185" s="410" t="s">
        <v>38</v>
      </c>
      <c r="JW185" s="410" t="s">
        <v>38</v>
      </c>
      <c r="JX185" s="414" t="s">
        <v>38</v>
      </c>
      <c r="JY185" s="418" t="s">
        <v>38</v>
      </c>
      <c r="JZ185" s="410" t="s">
        <v>38</v>
      </c>
      <c r="KA185" s="410" t="s">
        <v>38</v>
      </c>
      <c r="KB185" s="410" t="s">
        <v>38</v>
      </c>
      <c r="KC185" s="410" t="s">
        <v>38</v>
      </c>
      <c r="KD185" s="410" t="s">
        <v>38</v>
      </c>
      <c r="KE185" s="410" t="s">
        <v>38</v>
      </c>
      <c r="KF185" s="410" t="s">
        <v>38</v>
      </c>
      <c r="KG185" s="410" t="s">
        <v>38</v>
      </c>
      <c r="KH185" s="410" t="s">
        <v>38</v>
      </c>
      <c r="KI185" s="410" t="s">
        <v>38</v>
      </c>
      <c r="KJ185" s="410" t="s">
        <v>38</v>
      </c>
      <c r="KK185" s="410" t="s">
        <v>38</v>
      </c>
      <c r="KL185" s="410" t="s">
        <v>38</v>
      </c>
      <c r="KM185" s="410" t="s">
        <v>38</v>
      </c>
      <c r="KN185" s="410" t="s">
        <v>38</v>
      </c>
      <c r="KO185" s="410">
        <v>1</v>
      </c>
      <c r="KP185" s="410">
        <v>1</v>
      </c>
      <c r="KQ185" s="410" t="s">
        <v>38</v>
      </c>
      <c r="KR185" s="410" t="s">
        <v>38</v>
      </c>
      <c r="KS185" s="410" t="s">
        <v>38</v>
      </c>
      <c r="KT185" s="426" t="s">
        <v>38</v>
      </c>
    </row>
    <row r="186" spans="2:306" ht="18.75" customHeight="1">
      <c r="B186" s="348"/>
      <c r="C186" s="356"/>
      <c r="D186" s="356"/>
      <c r="E186" s="362"/>
      <c r="F186" s="366" t="s">
        <v>17</v>
      </c>
      <c r="G186" s="370">
        <f t="shared" si="32"/>
        <v>8</v>
      </c>
      <c r="H186" s="370">
        <v>0</v>
      </c>
      <c r="I186" s="370">
        <v>0</v>
      </c>
      <c r="J186" s="370">
        <v>0</v>
      </c>
      <c r="K186" s="370">
        <v>0</v>
      </c>
      <c r="L186" s="370">
        <v>0</v>
      </c>
      <c r="M186" s="370">
        <v>0</v>
      </c>
      <c r="N186" s="370">
        <v>0</v>
      </c>
      <c r="O186" s="370">
        <v>0</v>
      </c>
      <c r="P186" s="370">
        <v>0</v>
      </c>
      <c r="Q186" s="370">
        <v>0</v>
      </c>
      <c r="R186" s="370">
        <v>0</v>
      </c>
      <c r="S186" s="370">
        <v>0</v>
      </c>
      <c r="T186" s="370">
        <v>0</v>
      </c>
      <c r="U186" s="370">
        <v>0</v>
      </c>
      <c r="V186" s="370">
        <v>0</v>
      </c>
      <c r="W186" s="370">
        <v>0</v>
      </c>
      <c r="X186" s="370">
        <v>0</v>
      </c>
      <c r="Y186" s="370">
        <v>0</v>
      </c>
      <c r="Z186" s="370">
        <v>0</v>
      </c>
      <c r="AA186" s="370">
        <v>0</v>
      </c>
      <c r="AB186" s="370">
        <v>1</v>
      </c>
      <c r="AC186" s="370">
        <v>1</v>
      </c>
      <c r="AD186" s="370">
        <v>3</v>
      </c>
      <c r="AE186" s="370">
        <v>2</v>
      </c>
      <c r="AF186" s="370">
        <v>1</v>
      </c>
      <c r="AG186" s="370">
        <v>0</v>
      </c>
      <c r="AJ186" s="348"/>
      <c r="AK186" s="356"/>
      <c r="AL186" s="356"/>
      <c r="AM186" s="362"/>
      <c r="AN186" s="366" t="s">
        <v>17</v>
      </c>
      <c r="AO186" s="381">
        <f t="shared" si="33"/>
        <v>6</v>
      </c>
      <c r="AP186" s="385">
        <v>0</v>
      </c>
      <c r="AQ186" s="389">
        <v>0</v>
      </c>
      <c r="AR186" s="389">
        <v>0</v>
      </c>
      <c r="AS186" s="389">
        <v>0</v>
      </c>
      <c r="AT186" s="389">
        <v>0</v>
      </c>
      <c r="AU186" s="389">
        <v>0</v>
      </c>
      <c r="AV186" s="389">
        <v>0</v>
      </c>
      <c r="AW186" s="389">
        <v>0</v>
      </c>
      <c r="AX186" s="389">
        <v>0</v>
      </c>
      <c r="AY186" s="389">
        <v>0</v>
      </c>
      <c r="AZ186" s="389">
        <v>0</v>
      </c>
      <c r="BA186" s="389">
        <v>0</v>
      </c>
      <c r="BB186" s="389">
        <v>0</v>
      </c>
      <c r="BC186" s="389">
        <v>0</v>
      </c>
      <c r="BD186" s="389">
        <v>0</v>
      </c>
      <c r="BE186" s="389">
        <v>0</v>
      </c>
      <c r="BF186" s="389">
        <v>0</v>
      </c>
      <c r="BG186" s="389">
        <v>1</v>
      </c>
      <c r="BH186" s="389">
        <v>0</v>
      </c>
      <c r="BI186" s="389">
        <v>0</v>
      </c>
      <c r="BJ186" s="389">
        <v>0</v>
      </c>
      <c r="BK186" s="389">
        <v>0</v>
      </c>
      <c r="BL186" s="389">
        <v>0</v>
      </c>
      <c r="BM186" s="389">
        <v>4</v>
      </c>
      <c r="BN186" s="389">
        <v>1</v>
      </c>
      <c r="BO186" s="381">
        <v>0</v>
      </c>
      <c r="BQ186" s="348"/>
      <c r="BR186" s="356"/>
      <c r="BS186" s="356"/>
      <c r="BT186" s="362"/>
      <c r="BU186" s="366" t="s">
        <v>17</v>
      </c>
      <c r="BV186" s="400">
        <v>8</v>
      </c>
      <c r="BW186" s="405" t="s">
        <v>38</v>
      </c>
      <c r="BX186" s="409" t="s">
        <v>38</v>
      </c>
      <c r="BY186" s="409" t="s">
        <v>38</v>
      </c>
      <c r="BZ186" s="409" t="s">
        <v>38</v>
      </c>
      <c r="CA186" s="413" t="s">
        <v>38</v>
      </c>
      <c r="CB186" s="405" t="s">
        <v>38</v>
      </c>
      <c r="CC186" s="409" t="s">
        <v>38</v>
      </c>
      <c r="CD186" s="409" t="s">
        <v>38</v>
      </c>
      <c r="CE186" s="409" t="s">
        <v>38</v>
      </c>
      <c r="CF186" s="409" t="s">
        <v>38</v>
      </c>
      <c r="CG186" s="409" t="s">
        <v>38</v>
      </c>
      <c r="CH186" s="409" t="s">
        <v>38</v>
      </c>
      <c r="CI186" s="409" t="s">
        <v>38</v>
      </c>
      <c r="CJ186" s="409" t="s">
        <v>38</v>
      </c>
      <c r="CK186" s="409" t="s">
        <v>38</v>
      </c>
      <c r="CL186" s="409" t="s">
        <v>38</v>
      </c>
      <c r="CM186" s="409" t="s">
        <v>38</v>
      </c>
      <c r="CN186" s="409" t="s">
        <v>38</v>
      </c>
      <c r="CO186" s="409">
        <v>1</v>
      </c>
      <c r="CP186" s="409" t="s">
        <v>38</v>
      </c>
      <c r="CQ186" s="409">
        <v>2</v>
      </c>
      <c r="CR186" s="409">
        <v>1</v>
      </c>
      <c r="CS186" s="409" t="s">
        <v>38</v>
      </c>
      <c r="CT186" s="409">
        <v>2</v>
      </c>
      <c r="CU186" s="409">
        <v>2</v>
      </c>
      <c r="CV186" s="409" t="s">
        <v>38</v>
      </c>
      <c r="CW186" s="425" t="s">
        <v>38</v>
      </c>
      <c r="CZ186" s="348"/>
      <c r="DA186" s="356"/>
      <c r="DB186" s="356"/>
      <c r="DC186" s="362"/>
      <c r="DD186" s="366" t="s">
        <v>17</v>
      </c>
      <c r="DE186" s="400">
        <v>6</v>
      </c>
      <c r="DF186" s="405" t="s">
        <v>38</v>
      </c>
      <c r="DG186" s="409" t="s">
        <v>38</v>
      </c>
      <c r="DH186" s="409" t="s">
        <v>38</v>
      </c>
      <c r="DI186" s="409" t="s">
        <v>38</v>
      </c>
      <c r="DJ186" s="413" t="s">
        <v>38</v>
      </c>
      <c r="DK186" s="405" t="s">
        <v>38</v>
      </c>
      <c r="DL186" s="409" t="s">
        <v>38</v>
      </c>
      <c r="DM186" s="409" t="s">
        <v>38</v>
      </c>
      <c r="DN186" s="409" t="s">
        <v>38</v>
      </c>
      <c r="DO186" s="409" t="s">
        <v>38</v>
      </c>
      <c r="DP186" s="409" t="s">
        <v>38</v>
      </c>
      <c r="DQ186" s="409" t="s">
        <v>38</v>
      </c>
      <c r="DR186" s="409" t="s">
        <v>38</v>
      </c>
      <c r="DS186" s="409" t="s">
        <v>38</v>
      </c>
      <c r="DT186" s="409" t="s">
        <v>38</v>
      </c>
      <c r="DU186" s="409" t="s">
        <v>38</v>
      </c>
      <c r="DV186" s="409" t="s">
        <v>38</v>
      </c>
      <c r="DW186" s="409" t="s">
        <v>38</v>
      </c>
      <c r="DX186" s="409" t="s">
        <v>38</v>
      </c>
      <c r="DY186" s="409" t="s">
        <v>38</v>
      </c>
      <c r="DZ186" s="409" t="s">
        <v>38</v>
      </c>
      <c r="EA186" s="409" t="s">
        <v>38</v>
      </c>
      <c r="EB186" s="409">
        <v>4</v>
      </c>
      <c r="EC186" s="409">
        <v>2</v>
      </c>
      <c r="ED186" s="409" t="s">
        <v>38</v>
      </c>
      <c r="EE186" s="409" t="s">
        <v>38</v>
      </c>
      <c r="EF186" s="425" t="s">
        <v>38</v>
      </c>
      <c r="EH186" s="348"/>
      <c r="EI186" s="356"/>
      <c r="EJ186" s="356"/>
      <c r="EK186" s="362"/>
      <c r="EL186" s="366" t="s">
        <v>17</v>
      </c>
      <c r="EM186" s="428">
        <v>7</v>
      </c>
      <c r="EN186" s="431" t="s">
        <v>38</v>
      </c>
      <c r="EO186" s="434" t="s">
        <v>38</v>
      </c>
      <c r="EP186" s="434" t="s">
        <v>38</v>
      </c>
      <c r="EQ186" s="434" t="s">
        <v>38</v>
      </c>
      <c r="ER186" s="425" t="s">
        <v>38</v>
      </c>
      <c r="ES186" s="431" t="s">
        <v>38</v>
      </c>
      <c r="ET186" s="434" t="s">
        <v>38</v>
      </c>
      <c r="EU186" s="434" t="s">
        <v>38</v>
      </c>
      <c r="EV186" s="434" t="s">
        <v>38</v>
      </c>
      <c r="EW186" s="434" t="s">
        <v>38</v>
      </c>
      <c r="EX186" s="434" t="s">
        <v>38</v>
      </c>
      <c r="EY186" s="434" t="s">
        <v>38</v>
      </c>
      <c r="EZ186" s="434" t="s">
        <v>38</v>
      </c>
      <c r="FA186" s="434" t="s">
        <v>38</v>
      </c>
      <c r="FB186" s="434" t="s">
        <v>38</v>
      </c>
      <c r="FC186" s="434" t="s">
        <v>38</v>
      </c>
      <c r="FD186" s="434" t="s">
        <v>38</v>
      </c>
      <c r="FE186" s="434" t="s">
        <v>38</v>
      </c>
      <c r="FF186" s="434" t="s">
        <v>38</v>
      </c>
      <c r="FG186" s="434" t="s">
        <v>38</v>
      </c>
      <c r="FH186" s="434" t="s">
        <v>38</v>
      </c>
      <c r="FI186" s="434" t="s">
        <v>38</v>
      </c>
      <c r="FJ186" s="434">
        <v>2</v>
      </c>
      <c r="FK186" s="434">
        <v>3</v>
      </c>
      <c r="FL186" s="434">
        <v>1</v>
      </c>
      <c r="FM186" s="434">
        <v>1</v>
      </c>
      <c r="FN186" s="425" t="s">
        <v>38</v>
      </c>
      <c r="FP186" s="348"/>
      <c r="FQ186" s="356"/>
      <c r="FR186" s="356"/>
      <c r="FS186" s="362"/>
      <c r="FT186" s="366" t="s">
        <v>17</v>
      </c>
      <c r="FU186" s="400">
        <v>6</v>
      </c>
      <c r="FV186" s="405" t="s">
        <v>38</v>
      </c>
      <c r="FW186" s="409" t="s">
        <v>38</v>
      </c>
      <c r="FX186" s="409" t="s">
        <v>38</v>
      </c>
      <c r="FY186" s="409" t="s">
        <v>38</v>
      </c>
      <c r="FZ186" s="413" t="s">
        <v>38</v>
      </c>
      <c r="GA186" s="405" t="s">
        <v>38</v>
      </c>
      <c r="GB186" s="409" t="s">
        <v>38</v>
      </c>
      <c r="GC186" s="409" t="s">
        <v>38</v>
      </c>
      <c r="GD186" s="409" t="s">
        <v>38</v>
      </c>
      <c r="GE186" s="409" t="s">
        <v>38</v>
      </c>
      <c r="GF186" s="409" t="s">
        <v>38</v>
      </c>
      <c r="GG186" s="409" t="s">
        <v>38</v>
      </c>
      <c r="GH186" s="409" t="s">
        <v>38</v>
      </c>
      <c r="GI186" s="409" t="s">
        <v>38</v>
      </c>
      <c r="GJ186" s="409" t="s">
        <v>38</v>
      </c>
      <c r="GK186" s="409" t="s">
        <v>38</v>
      </c>
      <c r="GL186" s="409" t="s">
        <v>38</v>
      </c>
      <c r="GM186" s="409" t="s">
        <v>38</v>
      </c>
      <c r="GN186" s="409" t="s">
        <v>38</v>
      </c>
      <c r="GO186" s="409" t="s">
        <v>38</v>
      </c>
      <c r="GP186" s="409" t="s">
        <v>38</v>
      </c>
      <c r="GQ186" s="409">
        <v>2</v>
      </c>
      <c r="GR186" s="409">
        <v>1</v>
      </c>
      <c r="GS186" s="409">
        <v>2</v>
      </c>
      <c r="GT186" s="409">
        <v>1</v>
      </c>
      <c r="GU186" s="409" t="s">
        <v>38</v>
      </c>
      <c r="GV186" s="425" t="s">
        <v>38</v>
      </c>
      <c r="GX186" s="348"/>
      <c r="GY186" s="356"/>
      <c r="GZ186" s="356"/>
      <c r="HA186" s="362"/>
      <c r="HB186" s="366" t="s">
        <v>17</v>
      </c>
      <c r="HC186" s="400">
        <v>2</v>
      </c>
      <c r="HD186" s="405" t="s">
        <v>38</v>
      </c>
      <c r="HE186" s="409" t="s">
        <v>38</v>
      </c>
      <c r="HF186" s="409" t="s">
        <v>38</v>
      </c>
      <c r="HG186" s="409" t="s">
        <v>38</v>
      </c>
      <c r="HH186" s="413" t="s">
        <v>38</v>
      </c>
      <c r="HI186" s="417" t="s">
        <v>38</v>
      </c>
      <c r="HJ186" s="409" t="s">
        <v>38</v>
      </c>
      <c r="HK186" s="409" t="s">
        <v>38</v>
      </c>
      <c r="HL186" s="409" t="s">
        <v>38</v>
      </c>
      <c r="HM186" s="409" t="s">
        <v>38</v>
      </c>
      <c r="HN186" s="409" t="s">
        <v>38</v>
      </c>
      <c r="HO186" s="409" t="s">
        <v>38</v>
      </c>
      <c r="HP186" s="409" t="s">
        <v>38</v>
      </c>
      <c r="HQ186" s="409" t="s">
        <v>38</v>
      </c>
      <c r="HR186" s="409" t="s">
        <v>38</v>
      </c>
      <c r="HS186" s="409" t="s">
        <v>38</v>
      </c>
      <c r="HT186" s="409">
        <v>1</v>
      </c>
      <c r="HU186" s="409" t="s">
        <v>38</v>
      </c>
      <c r="HV186" s="409" t="s">
        <v>38</v>
      </c>
      <c r="HW186" s="409" t="s">
        <v>38</v>
      </c>
      <c r="HX186" s="409" t="s">
        <v>38</v>
      </c>
      <c r="HY186" s="409" t="s">
        <v>38</v>
      </c>
      <c r="HZ186" s="409" t="s">
        <v>38</v>
      </c>
      <c r="IA186" s="409" t="s">
        <v>38</v>
      </c>
      <c r="IB186" s="409">
        <v>1</v>
      </c>
      <c r="IC186" s="409" t="s">
        <v>38</v>
      </c>
      <c r="ID186" s="425" t="s">
        <v>38</v>
      </c>
      <c r="IF186" s="348"/>
      <c r="IG186" s="356"/>
      <c r="IH186" s="356"/>
      <c r="II186" s="362"/>
      <c r="IJ186" s="366" t="s">
        <v>17</v>
      </c>
      <c r="IK186" s="400">
        <v>2</v>
      </c>
      <c r="IL186" s="405" t="s">
        <v>38</v>
      </c>
      <c r="IM186" s="409" t="s">
        <v>38</v>
      </c>
      <c r="IN186" s="409" t="s">
        <v>38</v>
      </c>
      <c r="IO186" s="409" t="s">
        <v>38</v>
      </c>
      <c r="IP186" s="413" t="s">
        <v>38</v>
      </c>
      <c r="IQ186" s="417" t="s">
        <v>38</v>
      </c>
      <c r="IR186" s="409" t="s">
        <v>38</v>
      </c>
      <c r="IS186" s="409" t="s">
        <v>38</v>
      </c>
      <c r="IT186" s="409" t="s">
        <v>38</v>
      </c>
      <c r="IU186" s="409" t="s">
        <v>38</v>
      </c>
      <c r="IV186" s="409" t="s">
        <v>38</v>
      </c>
      <c r="IW186" s="409" t="s">
        <v>38</v>
      </c>
      <c r="IX186" s="409" t="s">
        <v>38</v>
      </c>
      <c r="IY186" s="409" t="s">
        <v>38</v>
      </c>
      <c r="IZ186" s="409" t="s">
        <v>38</v>
      </c>
      <c r="JA186" s="409" t="s">
        <v>38</v>
      </c>
      <c r="JB186" s="409" t="s">
        <v>38</v>
      </c>
      <c r="JC186" s="409" t="s">
        <v>38</v>
      </c>
      <c r="JD186" s="409" t="s">
        <v>38</v>
      </c>
      <c r="JE186" s="409" t="s">
        <v>38</v>
      </c>
      <c r="JF186" s="409" t="s">
        <v>38</v>
      </c>
      <c r="JG186" s="409" t="s">
        <v>38</v>
      </c>
      <c r="JH186" s="409" t="s">
        <v>38</v>
      </c>
      <c r="JI186" s="409">
        <v>2</v>
      </c>
      <c r="JJ186" s="409" t="s">
        <v>38</v>
      </c>
      <c r="JK186" s="409" t="s">
        <v>38</v>
      </c>
      <c r="JL186" s="425" t="s">
        <v>38</v>
      </c>
      <c r="JN186" s="348"/>
      <c r="JO186" s="356"/>
      <c r="JP186" s="356"/>
      <c r="JQ186" s="362"/>
      <c r="JR186" s="366" t="s">
        <v>17</v>
      </c>
      <c r="JS186" s="400">
        <v>6</v>
      </c>
      <c r="JT186" s="405" t="s">
        <v>38</v>
      </c>
      <c r="JU186" s="409" t="s">
        <v>38</v>
      </c>
      <c r="JV186" s="409" t="s">
        <v>38</v>
      </c>
      <c r="JW186" s="409" t="s">
        <v>38</v>
      </c>
      <c r="JX186" s="413" t="s">
        <v>38</v>
      </c>
      <c r="JY186" s="417" t="s">
        <v>38</v>
      </c>
      <c r="JZ186" s="409" t="s">
        <v>38</v>
      </c>
      <c r="KA186" s="409" t="s">
        <v>38</v>
      </c>
      <c r="KB186" s="409" t="s">
        <v>38</v>
      </c>
      <c r="KC186" s="409" t="s">
        <v>38</v>
      </c>
      <c r="KD186" s="409" t="s">
        <v>38</v>
      </c>
      <c r="KE186" s="409" t="s">
        <v>38</v>
      </c>
      <c r="KF186" s="409" t="s">
        <v>38</v>
      </c>
      <c r="KG186" s="409" t="s">
        <v>38</v>
      </c>
      <c r="KH186" s="409" t="s">
        <v>38</v>
      </c>
      <c r="KI186" s="409" t="s">
        <v>38</v>
      </c>
      <c r="KJ186" s="409" t="s">
        <v>38</v>
      </c>
      <c r="KK186" s="409" t="s">
        <v>38</v>
      </c>
      <c r="KL186" s="409" t="s">
        <v>38</v>
      </c>
      <c r="KM186" s="409" t="s">
        <v>38</v>
      </c>
      <c r="KN186" s="409" t="s">
        <v>38</v>
      </c>
      <c r="KO186" s="409">
        <v>2</v>
      </c>
      <c r="KP186" s="409" t="s">
        <v>38</v>
      </c>
      <c r="KQ186" s="409">
        <v>3</v>
      </c>
      <c r="KR186" s="409">
        <v>1</v>
      </c>
      <c r="KS186" s="409" t="s">
        <v>38</v>
      </c>
      <c r="KT186" s="425" t="s">
        <v>38</v>
      </c>
    </row>
    <row r="187" spans="2:306" ht="18.75" customHeight="1">
      <c r="B187" s="348">
        <v>13000</v>
      </c>
      <c r="C187" s="356"/>
      <c r="D187" s="356"/>
      <c r="E187" s="362" t="s">
        <v>57</v>
      </c>
      <c r="F187" s="365" t="s">
        <v>136</v>
      </c>
      <c r="G187" s="369">
        <f t="shared" si="32"/>
        <v>7</v>
      </c>
      <c r="H187" s="369">
        <v>0</v>
      </c>
      <c r="I187" s="369">
        <v>0</v>
      </c>
      <c r="J187" s="369">
        <v>0</v>
      </c>
      <c r="K187" s="369">
        <v>0</v>
      </c>
      <c r="L187" s="369">
        <v>0</v>
      </c>
      <c r="M187" s="369">
        <v>0</v>
      </c>
      <c r="N187" s="369">
        <v>0</v>
      </c>
      <c r="O187" s="369">
        <v>0</v>
      </c>
      <c r="P187" s="369">
        <v>0</v>
      </c>
      <c r="Q187" s="369">
        <v>0</v>
      </c>
      <c r="R187" s="369">
        <v>0</v>
      </c>
      <c r="S187" s="369">
        <v>0</v>
      </c>
      <c r="T187" s="369">
        <v>0</v>
      </c>
      <c r="U187" s="369">
        <v>0</v>
      </c>
      <c r="V187" s="369">
        <v>0</v>
      </c>
      <c r="W187" s="369">
        <v>0</v>
      </c>
      <c r="X187" s="369">
        <v>0</v>
      </c>
      <c r="Y187" s="369">
        <v>0</v>
      </c>
      <c r="Z187" s="369">
        <v>0</v>
      </c>
      <c r="AA187" s="369">
        <v>1</v>
      </c>
      <c r="AB187" s="369">
        <v>2</v>
      </c>
      <c r="AC187" s="369">
        <v>2</v>
      </c>
      <c r="AD187" s="369">
        <v>0</v>
      </c>
      <c r="AE187" s="369">
        <v>2</v>
      </c>
      <c r="AF187" s="369">
        <v>0</v>
      </c>
      <c r="AG187" s="369">
        <v>0</v>
      </c>
      <c r="AJ187" s="348">
        <v>13000</v>
      </c>
      <c r="AK187" s="356"/>
      <c r="AL187" s="356"/>
      <c r="AM187" s="362" t="s">
        <v>57</v>
      </c>
      <c r="AN187" s="365" t="s">
        <v>136</v>
      </c>
      <c r="AO187" s="380">
        <f t="shared" si="33"/>
        <v>7</v>
      </c>
      <c r="AP187" s="384">
        <v>0</v>
      </c>
      <c r="AQ187" s="388">
        <v>0</v>
      </c>
      <c r="AR187" s="388">
        <v>0</v>
      </c>
      <c r="AS187" s="388">
        <v>0</v>
      </c>
      <c r="AT187" s="388">
        <v>0</v>
      </c>
      <c r="AU187" s="388">
        <v>0</v>
      </c>
      <c r="AV187" s="388">
        <v>0</v>
      </c>
      <c r="AW187" s="388">
        <v>0</v>
      </c>
      <c r="AX187" s="388">
        <v>0</v>
      </c>
      <c r="AY187" s="388">
        <v>0</v>
      </c>
      <c r="AZ187" s="388">
        <v>0</v>
      </c>
      <c r="BA187" s="388">
        <v>0</v>
      </c>
      <c r="BB187" s="388">
        <v>0</v>
      </c>
      <c r="BC187" s="388">
        <v>0</v>
      </c>
      <c r="BD187" s="388">
        <v>1</v>
      </c>
      <c r="BE187" s="388">
        <v>0</v>
      </c>
      <c r="BF187" s="388">
        <v>0</v>
      </c>
      <c r="BG187" s="388">
        <v>1</v>
      </c>
      <c r="BH187" s="388">
        <v>0</v>
      </c>
      <c r="BI187" s="388">
        <v>2</v>
      </c>
      <c r="BJ187" s="388">
        <v>1</v>
      </c>
      <c r="BK187" s="388">
        <v>1</v>
      </c>
      <c r="BL187" s="388">
        <v>1</v>
      </c>
      <c r="BM187" s="388">
        <v>0</v>
      </c>
      <c r="BN187" s="388">
        <v>0</v>
      </c>
      <c r="BO187" s="380">
        <v>0</v>
      </c>
      <c r="BQ187" s="348">
        <v>13000</v>
      </c>
      <c r="BR187" s="356"/>
      <c r="BS187" s="356"/>
      <c r="BT187" s="362" t="s">
        <v>57</v>
      </c>
      <c r="BU187" s="365" t="s">
        <v>136</v>
      </c>
      <c r="BV187" s="399">
        <v>15</v>
      </c>
      <c r="BW187" s="406" t="s">
        <v>38</v>
      </c>
      <c r="BX187" s="410" t="s">
        <v>38</v>
      </c>
      <c r="BY187" s="410" t="s">
        <v>38</v>
      </c>
      <c r="BZ187" s="410" t="s">
        <v>38</v>
      </c>
      <c r="CA187" s="414" t="s">
        <v>38</v>
      </c>
      <c r="CB187" s="406" t="s">
        <v>38</v>
      </c>
      <c r="CC187" s="410" t="s">
        <v>38</v>
      </c>
      <c r="CD187" s="410" t="s">
        <v>38</v>
      </c>
      <c r="CE187" s="410" t="s">
        <v>38</v>
      </c>
      <c r="CF187" s="410" t="s">
        <v>38</v>
      </c>
      <c r="CG187" s="410" t="s">
        <v>38</v>
      </c>
      <c r="CH187" s="410" t="s">
        <v>38</v>
      </c>
      <c r="CI187" s="410" t="s">
        <v>38</v>
      </c>
      <c r="CJ187" s="410" t="s">
        <v>38</v>
      </c>
      <c r="CK187" s="410" t="s">
        <v>38</v>
      </c>
      <c r="CL187" s="410" t="s">
        <v>38</v>
      </c>
      <c r="CM187" s="410" t="s">
        <v>38</v>
      </c>
      <c r="CN187" s="410">
        <v>1</v>
      </c>
      <c r="CO187" s="410" t="s">
        <v>38</v>
      </c>
      <c r="CP187" s="410" t="s">
        <v>38</v>
      </c>
      <c r="CQ187" s="410">
        <v>3</v>
      </c>
      <c r="CR187" s="410">
        <v>2</v>
      </c>
      <c r="CS187" s="410">
        <v>3</v>
      </c>
      <c r="CT187" s="410">
        <v>5</v>
      </c>
      <c r="CU187" s="410">
        <v>1</v>
      </c>
      <c r="CV187" s="410" t="s">
        <v>38</v>
      </c>
      <c r="CW187" s="426" t="s">
        <v>38</v>
      </c>
      <c r="CZ187" s="348">
        <v>13000</v>
      </c>
      <c r="DA187" s="356"/>
      <c r="DB187" s="356"/>
      <c r="DC187" s="362" t="s">
        <v>57</v>
      </c>
      <c r="DD187" s="365" t="s">
        <v>136</v>
      </c>
      <c r="DE187" s="399">
        <v>8</v>
      </c>
      <c r="DF187" s="406" t="s">
        <v>38</v>
      </c>
      <c r="DG187" s="410" t="s">
        <v>38</v>
      </c>
      <c r="DH187" s="410" t="s">
        <v>38</v>
      </c>
      <c r="DI187" s="410" t="s">
        <v>38</v>
      </c>
      <c r="DJ187" s="414" t="s">
        <v>38</v>
      </c>
      <c r="DK187" s="406" t="s">
        <v>38</v>
      </c>
      <c r="DL187" s="410" t="s">
        <v>38</v>
      </c>
      <c r="DM187" s="410" t="s">
        <v>38</v>
      </c>
      <c r="DN187" s="410" t="s">
        <v>38</v>
      </c>
      <c r="DO187" s="410" t="s">
        <v>38</v>
      </c>
      <c r="DP187" s="410" t="s">
        <v>38</v>
      </c>
      <c r="DQ187" s="410" t="s">
        <v>38</v>
      </c>
      <c r="DR187" s="410" t="s">
        <v>38</v>
      </c>
      <c r="DS187" s="410" t="s">
        <v>38</v>
      </c>
      <c r="DT187" s="410" t="s">
        <v>38</v>
      </c>
      <c r="DU187" s="410" t="s">
        <v>38</v>
      </c>
      <c r="DV187" s="410" t="s">
        <v>38</v>
      </c>
      <c r="DW187" s="410" t="s">
        <v>38</v>
      </c>
      <c r="DX187" s="410">
        <v>2</v>
      </c>
      <c r="DY187" s="410">
        <v>1</v>
      </c>
      <c r="DZ187" s="410">
        <v>1</v>
      </c>
      <c r="EA187" s="410">
        <v>1</v>
      </c>
      <c r="EB187" s="410">
        <v>1</v>
      </c>
      <c r="EC187" s="410">
        <v>2</v>
      </c>
      <c r="ED187" s="410" t="s">
        <v>38</v>
      </c>
      <c r="EE187" s="410" t="s">
        <v>38</v>
      </c>
      <c r="EF187" s="426" t="s">
        <v>38</v>
      </c>
      <c r="EH187" s="348">
        <v>13000</v>
      </c>
      <c r="EI187" s="356"/>
      <c r="EJ187" s="356"/>
      <c r="EK187" s="362" t="s">
        <v>57</v>
      </c>
      <c r="EL187" s="365" t="s">
        <v>136</v>
      </c>
      <c r="EM187" s="429">
        <v>13</v>
      </c>
      <c r="EN187" s="432" t="s">
        <v>38</v>
      </c>
      <c r="EO187" s="435" t="s">
        <v>38</v>
      </c>
      <c r="EP187" s="435" t="s">
        <v>38</v>
      </c>
      <c r="EQ187" s="435" t="s">
        <v>38</v>
      </c>
      <c r="ER187" s="426" t="s">
        <v>38</v>
      </c>
      <c r="ES187" s="432" t="s">
        <v>38</v>
      </c>
      <c r="ET187" s="435" t="s">
        <v>38</v>
      </c>
      <c r="EU187" s="435" t="s">
        <v>38</v>
      </c>
      <c r="EV187" s="435" t="s">
        <v>38</v>
      </c>
      <c r="EW187" s="435" t="s">
        <v>38</v>
      </c>
      <c r="EX187" s="435" t="s">
        <v>38</v>
      </c>
      <c r="EY187" s="435" t="s">
        <v>38</v>
      </c>
      <c r="EZ187" s="435" t="s">
        <v>38</v>
      </c>
      <c r="FA187" s="435">
        <v>1</v>
      </c>
      <c r="FB187" s="435" t="s">
        <v>38</v>
      </c>
      <c r="FC187" s="435" t="s">
        <v>38</v>
      </c>
      <c r="FD187" s="435">
        <v>1</v>
      </c>
      <c r="FE187" s="435" t="s">
        <v>38</v>
      </c>
      <c r="FF187" s="435" t="s">
        <v>38</v>
      </c>
      <c r="FG187" s="435" t="s">
        <v>38</v>
      </c>
      <c r="FH187" s="435">
        <v>4</v>
      </c>
      <c r="FI187" s="435">
        <v>2</v>
      </c>
      <c r="FJ187" s="435">
        <v>2</v>
      </c>
      <c r="FK187" s="435">
        <v>3</v>
      </c>
      <c r="FL187" s="435" t="s">
        <v>38</v>
      </c>
      <c r="FM187" s="435" t="s">
        <v>38</v>
      </c>
      <c r="FN187" s="426" t="s">
        <v>38</v>
      </c>
      <c r="FP187" s="348">
        <v>13000</v>
      </c>
      <c r="FQ187" s="356"/>
      <c r="FR187" s="356"/>
      <c r="FS187" s="362" t="s">
        <v>57</v>
      </c>
      <c r="FT187" s="365" t="s">
        <v>136</v>
      </c>
      <c r="FU187" s="399">
        <v>5</v>
      </c>
      <c r="FV187" s="406" t="s">
        <v>38</v>
      </c>
      <c r="FW187" s="410" t="s">
        <v>38</v>
      </c>
      <c r="FX187" s="410" t="s">
        <v>38</v>
      </c>
      <c r="FY187" s="410" t="s">
        <v>38</v>
      </c>
      <c r="FZ187" s="414" t="s">
        <v>38</v>
      </c>
      <c r="GA187" s="406" t="s">
        <v>38</v>
      </c>
      <c r="GB187" s="410" t="s">
        <v>38</v>
      </c>
      <c r="GC187" s="410" t="s">
        <v>38</v>
      </c>
      <c r="GD187" s="410" t="s">
        <v>38</v>
      </c>
      <c r="GE187" s="410" t="s">
        <v>38</v>
      </c>
      <c r="GF187" s="410" t="s">
        <v>38</v>
      </c>
      <c r="GG187" s="410" t="s">
        <v>38</v>
      </c>
      <c r="GH187" s="410" t="s">
        <v>38</v>
      </c>
      <c r="GI187" s="410" t="s">
        <v>38</v>
      </c>
      <c r="GJ187" s="410" t="s">
        <v>38</v>
      </c>
      <c r="GK187" s="410" t="s">
        <v>38</v>
      </c>
      <c r="GL187" s="410" t="s">
        <v>38</v>
      </c>
      <c r="GM187" s="410" t="s">
        <v>38</v>
      </c>
      <c r="GN187" s="410">
        <v>1</v>
      </c>
      <c r="GO187" s="410" t="s">
        <v>38</v>
      </c>
      <c r="GP187" s="410">
        <v>1</v>
      </c>
      <c r="GQ187" s="410">
        <v>1</v>
      </c>
      <c r="GR187" s="410">
        <v>1</v>
      </c>
      <c r="GS187" s="410" t="s">
        <v>38</v>
      </c>
      <c r="GT187" s="410">
        <v>1</v>
      </c>
      <c r="GU187" s="410" t="s">
        <v>38</v>
      </c>
      <c r="GV187" s="426" t="s">
        <v>38</v>
      </c>
      <c r="GX187" s="348">
        <v>13000</v>
      </c>
      <c r="GY187" s="356"/>
      <c r="GZ187" s="356"/>
      <c r="HA187" s="362" t="s">
        <v>57</v>
      </c>
      <c r="HB187" s="365" t="s">
        <v>136</v>
      </c>
      <c r="HC187" s="399">
        <v>6</v>
      </c>
      <c r="HD187" s="406" t="s">
        <v>38</v>
      </c>
      <c r="HE187" s="410" t="s">
        <v>38</v>
      </c>
      <c r="HF187" s="410" t="s">
        <v>38</v>
      </c>
      <c r="HG187" s="410" t="s">
        <v>38</v>
      </c>
      <c r="HH187" s="414" t="s">
        <v>38</v>
      </c>
      <c r="HI187" s="418" t="s">
        <v>38</v>
      </c>
      <c r="HJ187" s="410" t="s">
        <v>38</v>
      </c>
      <c r="HK187" s="410" t="s">
        <v>38</v>
      </c>
      <c r="HL187" s="410" t="s">
        <v>38</v>
      </c>
      <c r="HM187" s="410" t="s">
        <v>38</v>
      </c>
      <c r="HN187" s="410" t="s">
        <v>38</v>
      </c>
      <c r="HO187" s="410" t="s">
        <v>38</v>
      </c>
      <c r="HP187" s="410" t="s">
        <v>38</v>
      </c>
      <c r="HQ187" s="410" t="s">
        <v>38</v>
      </c>
      <c r="HR187" s="410" t="s">
        <v>38</v>
      </c>
      <c r="HS187" s="410" t="s">
        <v>38</v>
      </c>
      <c r="HT187" s="410" t="s">
        <v>38</v>
      </c>
      <c r="HU187" s="410" t="s">
        <v>38</v>
      </c>
      <c r="HV187" s="410">
        <v>1</v>
      </c>
      <c r="HW187" s="410">
        <v>1</v>
      </c>
      <c r="HX187" s="410">
        <v>1</v>
      </c>
      <c r="HY187" s="410">
        <v>1</v>
      </c>
      <c r="HZ187" s="410">
        <v>1</v>
      </c>
      <c r="IA187" s="410">
        <v>1</v>
      </c>
      <c r="IB187" s="410" t="s">
        <v>38</v>
      </c>
      <c r="IC187" s="410" t="s">
        <v>38</v>
      </c>
      <c r="ID187" s="426" t="s">
        <v>38</v>
      </c>
      <c r="IF187" s="348">
        <v>13000</v>
      </c>
      <c r="IG187" s="356"/>
      <c r="IH187" s="356"/>
      <c r="II187" s="362" t="s">
        <v>57</v>
      </c>
      <c r="IJ187" s="365" t="s">
        <v>136</v>
      </c>
      <c r="IK187" s="399">
        <v>11</v>
      </c>
      <c r="IL187" s="406" t="s">
        <v>38</v>
      </c>
      <c r="IM187" s="410" t="s">
        <v>38</v>
      </c>
      <c r="IN187" s="410" t="s">
        <v>38</v>
      </c>
      <c r="IO187" s="410" t="s">
        <v>38</v>
      </c>
      <c r="IP187" s="414" t="s">
        <v>38</v>
      </c>
      <c r="IQ187" s="418" t="s">
        <v>38</v>
      </c>
      <c r="IR187" s="410" t="s">
        <v>38</v>
      </c>
      <c r="IS187" s="410" t="s">
        <v>38</v>
      </c>
      <c r="IT187" s="410" t="s">
        <v>38</v>
      </c>
      <c r="IU187" s="410" t="s">
        <v>38</v>
      </c>
      <c r="IV187" s="410" t="s">
        <v>38</v>
      </c>
      <c r="IW187" s="410" t="s">
        <v>38</v>
      </c>
      <c r="IX187" s="410" t="s">
        <v>38</v>
      </c>
      <c r="IY187" s="410">
        <v>1</v>
      </c>
      <c r="IZ187" s="410" t="s">
        <v>38</v>
      </c>
      <c r="JA187" s="410" t="s">
        <v>38</v>
      </c>
      <c r="JB187" s="410" t="s">
        <v>38</v>
      </c>
      <c r="JC187" s="410" t="s">
        <v>38</v>
      </c>
      <c r="JD187" s="410" t="s">
        <v>38</v>
      </c>
      <c r="JE187" s="410">
        <v>2</v>
      </c>
      <c r="JF187" s="410">
        <v>1</v>
      </c>
      <c r="JG187" s="410">
        <v>1</v>
      </c>
      <c r="JH187" s="410">
        <v>4</v>
      </c>
      <c r="JI187" s="410">
        <v>1</v>
      </c>
      <c r="JJ187" s="410">
        <v>1</v>
      </c>
      <c r="JK187" s="410" t="s">
        <v>38</v>
      </c>
      <c r="JL187" s="426" t="s">
        <v>38</v>
      </c>
      <c r="JN187" s="348">
        <v>13000</v>
      </c>
      <c r="JO187" s="356"/>
      <c r="JP187" s="356"/>
      <c r="JQ187" s="362" t="s">
        <v>57</v>
      </c>
      <c r="JR187" s="365" t="s">
        <v>136</v>
      </c>
      <c r="JS187" s="399">
        <v>7</v>
      </c>
      <c r="JT187" s="406" t="s">
        <v>38</v>
      </c>
      <c r="JU187" s="410" t="s">
        <v>38</v>
      </c>
      <c r="JV187" s="410" t="s">
        <v>38</v>
      </c>
      <c r="JW187" s="410" t="s">
        <v>38</v>
      </c>
      <c r="JX187" s="414" t="s">
        <v>38</v>
      </c>
      <c r="JY187" s="418" t="s">
        <v>38</v>
      </c>
      <c r="JZ187" s="410" t="s">
        <v>38</v>
      </c>
      <c r="KA187" s="410" t="s">
        <v>38</v>
      </c>
      <c r="KB187" s="410" t="s">
        <v>38</v>
      </c>
      <c r="KC187" s="410" t="s">
        <v>38</v>
      </c>
      <c r="KD187" s="410" t="s">
        <v>38</v>
      </c>
      <c r="KE187" s="410" t="s">
        <v>38</v>
      </c>
      <c r="KF187" s="410" t="s">
        <v>38</v>
      </c>
      <c r="KG187" s="410" t="s">
        <v>38</v>
      </c>
      <c r="KH187" s="410" t="s">
        <v>38</v>
      </c>
      <c r="KI187" s="410" t="s">
        <v>38</v>
      </c>
      <c r="KJ187" s="410" t="s">
        <v>38</v>
      </c>
      <c r="KK187" s="410" t="s">
        <v>38</v>
      </c>
      <c r="KL187" s="410">
        <v>3</v>
      </c>
      <c r="KM187" s="410">
        <v>1</v>
      </c>
      <c r="KN187" s="410" t="s">
        <v>38</v>
      </c>
      <c r="KO187" s="410">
        <v>1</v>
      </c>
      <c r="KP187" s="410">
        <v>1</v>
      </c>
      <c r="KQ187" s="410" t="s">
        <v>38</v>
      </c>
      <c r="KR187" s="410">
        <v>1</v>
      </c>
      <c r="KS187" s="410" t="s">
        <v>38</v>
      </c>
      <c r="KT187" s="426" t="s">
        <v>38</v>
      </c>
    </row>
    <row r="188" spans="2:306" ht="18.75" customHeight="1">
      <c r="B188" s="348"/>
      <c r="C188" s="356"/>
      <c r="D188" s="356"/>
      <c r="E188" s="362"/>
      <c r="F188" s="366" t="s">
        <v>17</v>
      </c>
      <c r="G188" s="370">
        <f t="shared" si="32"/>
        <v>21</v>
      </c>
      <c r="H188" s="370">
        <v>0</v>
      </c>
      <c r="I188" s="370">
        <v>0</v>
      </c>
      <c r="J188" s="370">
        <v>0</v>
      </c>
      <c r="K188" s="370">
        <v>0</v>
      </c>
      <c r="L188" s="370">
        <v>0</v>
      </c>
      <c r="M188" s="370">
        <v>0</v>
      </c>
      <c r="N188" s="370">
        <v>0</v>
      </c>
      <c r="O188" s="370">
        <v>0</v>
      </c>
      <c r="P188" s="370">
        <v>0</v>
      </c>
      <c r="Q188" s="370">
        <v>0</v>
      </c>
      <c r="R188" s="370">
        <v>0</v>
      </c>
      <c r="S188" s="370">
        <v>0</v>
      </c>
      <c r="T188" s="370">
        <v>0</v>
      </c>
      <c r="U188" s="370">
        <v>0</v>
      </c>
      <c r="V188" s="370">
        <v>0</v>
      </c>
      <c r="W188" s="370">
        <v>0</v>
      </c>
      <c r="X188" s="370">
        <v>0</v>
      </c>
      <c r="Y188" s="370">
        <v>0</v>
      </c>
      <c r="Z188" s="370">
        <v>0</v>
      </c>
      <c r="AA188" s="370">
        <v>0</v>
      </c>
      <c r="AB188" s="370">
        <v>3</v>
      </c>
      <c r="AC188" s="370">
        <v>6</v>
      </c>
      <c r="AD188" s="370">
        <v>6</v>
      </c>
      <c r="AE188" s="370">
        <v>4</v>
      </c>
      <c r="AF188" s="370">
        <v>2</v>
      </c>
      <c r="AG188" s="370">
        <v>0</v>
      </c>
      <c r="AJ188" s="348"/>
      <c r="AK188" s="356"/>
      <c r="AL188" s="356"/>
      <c r="AM188" s="362"/>
      <c r="AN188" s="366" t="s">
        <v>17</v>
      </c>
      <c r="AO188" s="381">
        <f t="shared" si="33"/>
        <v>11</v>
      </c>
      <c r="AP188" s="385">
        <v>0</v>
      </c>
      <c r="AQ188" s="389">
        <v>0</v>
      </c>
      <c r="AR188" s="389">
        <v>0</v>
      </c>
      <c r="AS188" s="389">
        <v>0</v>
      </c>
      <c r="AT188" s="389">
        <v>0</v>
      </c>
      <c r="AU188" s="389">
        <v>0</v>
      </c>
      <c r="AV188" s="389">
        <v>0</v>
      </c>
      <c r="AW188" s="389">
        <v>0</v>
      </c>
      <c r="AX188" s="389">
        <v>0</v>
      </c>
      <c r="AY188" s="389">
        <v>0</v>
      </c>
      <c r="AZ188" s="389">
        <v>0</v>
      </c>
      <c r="BA188" s="389">
        <v>0</v>
      </c>
      <c r="BB188" s="389">
        <v>0</v>
      </c>
      <c r="BC188" s="389">
        <v>0</v>
      </c>
      <c r="BD188" s="389">
        <v>0</v>
      </c>
      <c r="BE188" s="389">
        <v>0</v>
      </c>
      <c r="BF188" s="389">
        <v>0</v>
      </c>
      <c r="BG188" s="389">
        <v>0</v>
      </c>
      <c r="BH188" s="389">
        <v>0</v>
      </c>
      <c r="BI188" s="389">
        <v>2</v>
      </c>
      <c r="BJ188" s="389">
        <v>1</v>
      </c>
      <c r="BK188" s="389">
        <v>3</v>
      </c>
      <c r="BL188" s="389">
        <v>1</v>
      </c>
      <c r="BM188" s="389">
        <v>2</v>
      </c>
      <c r="BN188" s="389">
        <v>2</v>
      </c>
      <c r="BO188" s="381">
        <v>0</v>
      </c>
      <c r="BQ188" s="348"/>
      <c r="BR188" s="356"/>
      <c r="BS188" s="356"/>
      <c r="BT188" s="362"/>
      <c r="BU188" s="366" t="s">
        <v>17</v>
      </c>
      <c r="BV188" s="400">
        <v>17</v>
      </c>
      <c r="BW188" s="405" t="s">
        <v>38</v>
      </c>
      <c r="BX188" s="409" t="s">
        <v>38</v>
      </c>
      <c r="BY188" s="409" t="s">
        <v>38</v>
      </c>
      <c r="BZ188" s="409" t="s">
        <v>38</v>
      </c>
      <c r="CA188" s="413" t="s">
        <v>38</v>
      </c>
      <c r="CB188" s="405" t="s">
        <v>38</v>
      </c>
      <c r="CC188" s="409" t="s">
        <v>38</v>
      </c>
      <c r="CD188" s="409" t="s">
        <v>38</v>
      </c>
      <c r="CE188" s="409" t="s">
        <v>38</v>
      </c>
      <c r="CF188" s="409" t="s">
        <v>38</v>
      </c>
      <c r="CG188" s="409" t="s">
        <v>38</v>
      </c>
      <c r="CH188" s="409" t="s">
        <v>38</v>
      </c>
      <c r="CI188" s="409" t="s">
        <v>38</v>
      </c>
      <c r="CJ188" s="409" t="s">
        <v>38</v>
      </c>
      <c r="CK188" s="409" t="s">
        <v>38</v>
      </c>
      <c r="CL188" s="409" t="s">
        <v>38</v>
      </c>
      <c r="CM188" s="409" t="s">
        <v>38</v>
      </c>
      <c r="CN188" s="409" t="s">
        <v>38</v>
      </c>
      <c r="CO188" s="409">
        <v>2</v>
      </c>
      <c r="CP188" s="409">
        <v>1</v>
      </c>
      <c r="CQ188" s="409">
        <v>3</v>
      </c>
      <c r="CR188" s="409">
        <v>1</v>
      </c>
      <c r="CS188" s="409">
        <v>4</v>
      </c>
      <c r="CT188" s="409">
        <v>4</v>
      </c>
      <c r="CU188" s="409">
        <v>2</v>
      </c>
      <c r="CV188" s="409" t="s">
        <v>38</v>
      </c>
      <c r="CW188" s="425" t="s">
        <v>38</v>
      </c>
      <c r="CZ188" s="348"/>
      <c r="DA188" s="356"/>
      <c r="DB188" s="356"/>
      <c r="DC188" s="362"/>
      <c r="DD188" s="366" t="s">
        <v>17</v>
      </c>
      <c r="DE188" s="400">
        <v>13</v>
      </c>
      <c r="DF188" s="405" t="s">
        <v>38</v>
      </c>
      <c r="DG188" s="409" t="s">
        <v>38</v>
      </c>
      <c r="DH188" s="409" t="s">
        <v>38</v>
      </c>
      <c r="DI188" s="409" t="s">
        <v>38</v>
      </c>
      <c r="DJ188" s="413" t="s">
        <v>38</v>
      </c>
      <c r="DK188" s="405" t="s">
        <v>38</v>
      </c>
      <c r="DL188" s="409" t="s">
        <v>38</v>
      </c>
      <c r="DM188" s="409" t="s">
        <v>38</v>
      </c>
      <c r="DN188" s="409" t="s">
        <v>38</v>
      </c>
      <c r="DO188" s="409" t="s">
        <v>38</v>
      </c>
      <c r="DP188" s="409" t="s">
        <v>38</v>
      </c>
      <c r="DQ188" s="409" t="s">
        <v>38</v>
      </c>
      <c r="DR188" s="409" t="s">
        <v>38</v>
      </c>
      <c r="DS188" s="409" t="s">
        <v>38</v>
      </c>
      <c r="DT188" s="409" t="s">
        <v>38</v>
      </c>
      <c r="DU188" s="409" t="s">
        <v>38</v>
      </c>
      <c r="DV188" s="409">
        <v>1</v>
      </c>
      <c r="DW188" s="409" t="s">
        <v>38</v>
      </c>
      <c r="DX188" s="409" t="s">
        <v>38</v>
      </c>
      <c r="DY188" s="409">
        <v>1</v>
      </c>
      <c r="DZ188" s="409">
        <v>3</v>
      </c>
      <c r="EA188" s="409">
        <v>3</v>
      </c>
      <c r="EB188" s="409">
        <v>2</v>
      </c>
      <c r="EC188" s="409">
        <v>3</v>
      </c>
      <c r="ED188" s="409" t="s">
        <v>38</v>
      </c>
      <c r="EE188" s="409" t="s">
        <v>38</v>
      </c>
      <c r="EF188" s="425" t="s">
        <v>38</v>
      </c>
      <c r="EH188" s="348"/>
      <c r="EI188" s="356"/>
      <c r="EJ188" s="356"/>
      <c r="EK188" s="362"/>
      <c r="EL188" s="366" t="s">
        <v>17</v>
      </c>
      <c r="EM188" s="428">
        <v>17</v>
      </c>
      <c r="EN188" s="431" t="s">
        <v>38</v>
      </c>
      <c r="EO188" s="434" t="s">
        <v>38</v>
      </c>
      <c r="EP188" s="434" t="s">
        <v>38</v>
      </c>
      <c r="EQ188" s="434" t="s">
        <v>38</v>
      </c>
      <c r="ER188" s="425" t="s">
        <v>38</v>
      </c>
      <c r="ES188" s="431" t="s">
        <v>38</v>
      </c>
      <c r="ET188" s="434" t="s">
        <v>38</v>
      </c>
      <c r="EU188" s="434" t="s">
        <v>38</v>
      </c>
      <c r="EV188" s="434" t="s">
        <v>38</v>
      </c>
      <c r="EW188" s="434" t="s">
        <v>38</v>
      </c>
      <c r="EX188" s="434" t="s">
        <v>38</v>
      </c>
      <c r="EY188" s="434" t="s">
        <v>38</v>
      </c>
      <c r="EZ188" s="434" t="s">
        <v>38</v>
      </c>
      <c r="FA188" s="434" t="s">
        <v>38</v>
      </c>
      <c r="FB188" s="434">
        <v>1</v>
      </c>
      <c r="FC188" s="434" t="s">
        <v>38</v>
      </c>
      <c r="FD188" s="434" t="s">
        <v>38</v>
      </c>
      <c r="FE188" s="434">
        <v>1</v>
      </c>
      <c r="FF188" s="434">
        <v>1</v>
      </c>
      <c r="FG188" s="434">
        <v>1</v>
      </c>
      <c r="FH188" s="434">
        <v>3</v>
      </c>
      <c r="FI188" s="434">
        <v>3</v>
      </c>
      <c r="FJ188" s="434">
        <v>3</v>
      </c>
      <c r="FK188" s="434">
        <v>3</v>
      </c>
      <c r="FL188" s="434">
        <v>1</v>
      </c>
      <c r="FM188" s="434" t="s">
        <v>38</v>
      </c>
      <c r="FN188" s="425" t="s">
        <v>38</v>
      </c>
      <c r="FP188" s="348"/>
      <c r="FQ188" s="356"/>
      <c r="FR188" s="356"/>
      <c r="FS188" s="362"/>
      <c r="FT188" s="366" t="s">
        <v>17</v>
      </c>
      <c r="FU188" s="400">
        <v>12</v>
      </c>
      <c r="FV188" s="405" t="s">
        <v>38</v>
      </c>
      <c r="FW188" s="409" t="s">
        <v>38</v>
      </c>
      <c r="FX188" s="409" t="s">
        <v>38</v>
      </c>
      <c r="FY188" s="409" t="s">
        <v>38</v>
      </c>
      <c r="FZ188" s="413" t="s">
        <v>38</v>
      </c>
      <c r="GA188" s="405" t="s">
        <v>38</v>
      </c>
      <c r="GB188" s="409" t="s">
        <v>38</v>
      </c>
      <c r="GC188" s="409" t="s">
        <v>38</v>
      </c>
      <c r="GD188" s="409" t="s">
        <v>38</v>
      </c>
      <c r="GE188" s="409" t="s">
        <v>38</v>
      </c>
      <c r="GF188" s="409" t="s">
        <v>38</v>
      </c>
      <c r="GG188" s="409" t="s">
        <v>38</v>
      </c>
      <c r="GH188" s="409" t="s">
        <v>38</v>
      </c>
      <c r="GI188" s="409" t="s">
        <v>38</v>
      </c>
      <c r="GJ188" s="409">
        <v>1</v>
      </c>
      <c r="GK188" s="409" t="s">
        <v>38</v>
      </c>
      <c r="GL188" s="409" t="s">
        <v>38</v>
      </c>
      <c r="GM188" s="409" t="s">
        <v>38</v>
      </c>
      <c r="GN188" s="409" t="s">
        <v>38</v>
      </c>
      <c r="GO188" s="409" t="s">
        <v>38</v>
      </c>
      <c r="GP188" s="409">
        <v>2</v>
      </c>
      <c r="GQ188" s="409">
        <v>4</v>
      </c>
      <c r="GR188" s="409">
        <v>2</v>
      </c>
      <c r="GS188" s="409">
        <v>2</v>
      </c>
      <c r="GT188" s="409" t="s">
        <v>38</v>
      </c>
      <c r="GU188" s="409">
        <v>1</v>
      </c>
      <c r="GV188" s="425" t="s">
        <v>38</v>
      </c>
      <c r="GX188" s="348"/>
      <c r="GY188" s="356"/>
      <c r="GZ188" s="356"/>
      <c r="HA188" s="362"/>
      <c r="HB188" s="366" t="s">
        <v>17</v>
      </c>
      <c r="HC188" s="400">
        <v>13</v>
      </c>
      <c r="HD188" s="405" t="s">
        <v>38</v>
      </c>
      <c r="HE188" s="409" t="s">
        <v>38</v>
      </c>
      <c r="HF188" s="409" t="s">
        <v>38</v>
      </c>
      <c r="HG188" s="409" t="s">
        <v>38</v>
      </c>
      <c r="HH188" s="413" t="s">
        <v>38</v>
      </c>
      <c r="HI188" s="417" t="s">
        <v>38</v>
      </c>
      <c r="HJ188" s="409" t="s">
        <v>38</v>
      </c>
      <c r="HK188" s="409" t="s">
        <v>38</v>
      </c>
      <c r="HL188" s="409" t="s">
        <v>38</v>
      </c>
      <c r="HM188" s="409" t="s">
        <v>38</v>
      </c>
      <c r="HN188" s="409" t="s">
        <v>38</v>
      </c>
      <c r="HO188" s="409" t="s">
        <v>38</v>
      </c>
      <c r="HP188" s="409" t="s">
        <v>38</v>
      </c>
      <c r="HQ188" s="409" t="s">
        <v>38</v>
      </c>
      <c r="HR188" s="409" t="s">
        <v>38</v>
      </c>
      <c r="HS188" s="409" t="s">
        <v>38</v>
      </c>
      <c r="HT188" s="409">
        <v>1</v>
      </c>
      <c r="HU188" s="409" t="s">
        <v>38</v>
      </c>
      <c r="HV188" s="409">
        <v>1</v>
      </c>
      <c r="HW188" s="409">
        <v>1</v>
      </c>
      <c r="HX188" s="409">
        <v>1</v>
      </c>
      <c r="HY188" s="409" t="s">
        <v>38</v>
      </c>
      <c r="HZ188" s="409">
        <v>4</v>
      </c>
      <c r="IA188" s="409">
        <v>4</v>
      </c>
      <c r="IB188" s="409">
        <v>1</v>
      </c>
      <c r="IC188" s="409" t="s">
        <v>38</v>
      </c>
      <c r="ID188" s="425" t="s">
        <v>38</v>
      </c>
      <c r="IF188" s="348"/>
      <c r="IG188" s="356"/>
      <c r="IH188" s="356"/>
      <c r="II188" s="362"/>
      <c r="IJ188" s="366" t="s">
        <v>17</v>
      </c>
      <c r="IK188" s="400">
        <v>10</v>
      </c>
      <c r="IL188" s="405" t="s">
        <v>38</v>
      </c>
      <c r="IM188" s="409" t="s">
        <v>38</v>
      </c>
      <c r="IN188" s="409" t="s">
        <v>38</v>
      </c>
      <c r="IO188" s="409" t="s">
        <v>38</v>
      </c>
      <c r="IP188" s="413" t="s">
        <v>38</v>
      </c>
      <c r="IQ188" s="417" t="s">
        <v>38</v>
      </c>
      <c r="IR188" s="409" t="s">
        <v>38</v>
      </c>
      <c r="IS188" s="409" t="s">
        <v>38</v>
      </c>
      <c r="IT188" s="409" t="s">
        <v>38</v>
      </c>
      <c r="IU188" s="409" t="s">
        <v>38</v>
      </c>
      <c r="IV188" s="409" t="s">
        <v>38</v>
      </c>
      <c r="IW188" s="409" t="s">
        <v>38</v>
      </c>
      <c r="IX188" s="409" t="s">
        <v>38</v>
      </c>
      <c r="IY188" s="409" t="s">
        <v>38</v>
      </c>
      <c r="IZ188" s="409">
        <v>1</v>
      </c>
      <c r="JA188" s="409">
        <v>2</v>
      </c>
      <c r="JB188" s="409" t="s">
        <v>38</v>
      </c>
      <c r="JC188" s="409" t="s">
        <v>38</v>
      </c>
      <c r="JD188" s="409">
        <v>1</v>
      </c>
      <c r="JE188" s="409">
        <v>1</v>
      </c>
      <c r="JF188" s="409">
        <v>2</v>
      </c>
      <c r="JG188" s="409" t="s">
        <v>38</v>
      </c>
      <c r="JH188" s="409" t="s">
        <v>38</v>
      </c>
      <c r="JI188" s="409">
        <v>2</v>
      </c>
      <c r="JJ188" s="409">
        <v>1</v>
      </c>
      <c r="JK188" s="409" t="s">
        <v>38</v>
      </c>
      <c r="JL188" s="425" t="s">
        <v>38</v>
      </c>
      <c r="JN188" s="348"/>
      <c r="JO188" s="356"/>
      <c r="JP188" s="356"/>
      <c r="JQ188" s="362"/>
      <c r="JR188" s="366" t="s">
        <v>17</v>
      </c>
      <c r="JS188" s="400">
        <v>10</v>
      </c>
      <c r="JT188" s="405" t="s">
        <v>38</v>
      </c>
      <c r="JU188" s="409" t="s">
        <v>38</v>
      </c>
      <c r="JV188" s="409" t="s">
        <v>38</v>
      </c>
      <c r="JW188" s="409" t="s">
        <v>38</v>
      </c>
      <c r="JX188" s="413" t="s">
        <v>38</v>
      </c>
      <c r="JY188" s="417" t="s">
        <v>38</v>
      </c>
      <c r="JZ188" s="409" t="s">
        <v>38</v>
      </c>
      <c r="KA188" s="409" t="s">
        <v>38</v>
      </c>
      <c r="KB188" s="409" t="s">
        <v>38</v>
      </c>
      <c r="KC188" s="409" t="s">
        <v>38</v>
      </c>
      <c r="KD188" s="409" t="s">
        <v>38</v>
      </c>
      <c r="KE188" s="409" t="s">
        <v>38</v>
      </c>
      <c r="KF188" s="409" t="s">
        <v>38</v>
      </c>
      <c r="KG188" s="409" t="s">
        <v>38</v>
      </c>
      <c r="KH188" s="409" t="s">
        <v>38</v>
      </c>
      <c r="KI188" s="409" t="s">
        <v>38</v>
      </c>
      <c r="KJ188" s="409">
        <v>1</v>
      </c>
      <c r="KK188" s="409" t="s">
        <v>38</v>
      </c>
      <c r="KL188" s="409">
        <v>2</v>
      </c>
      <c r="KM188" s="409">
        <v>1</v>
      </c>
      <c r="KN188" s="409">
        <v>4</v>
      </c>
      <c r="KO188" s="409">
        <v>1</v>
      </c>
      <c r="KP188" s="409" t="s">
        <v>38</v>
      </c>
      <c r="KQ188" s="409" t="s">
        <v>38</v>
      </c>
      <c r="KR188" s="409">
        <v>1</v>
      </c>
      <c r="KS188" s="409" t="s">
        <v>38</v>
      </c>
      <c r="KT188" s="425" t="s">
        <v>38</v>
      </c>
    </row>
    <row r="189" spans="2:306" ht="18.75" customHeight="1">
      <c r="B189" s="348">
        <v>14000</v>
      </c>
      <c r="C189" s="356"/>
      <c r="D189" s="356"/>
      <c r="E189" s="362" t="s">
        <v>436</v>
      </c>
      <c r="F189" s="365" t="s">
        <v>136</v>
      </c>
      <c r="G189" s="369">
        <f t="shared" si="32"/>
        <v>59</v>
      </c>
      <c r="H189" s="369">
        <f t="shared" ref="H189:AG190" si="42">H191+H193+H201</f>
        <v>1</v>
      </c>
      <c r="I189" s="369">
        <f t="shared" si="42"/>
        <v>0</v>
      </c>
      <c r="J189" s="369">
        <f t="shared" si="42"/>
        <v>0</v>
      </c>
      <c r="K189" s="369">
        <f t="shared" si="42"/>
        <v>0</v>
      </c>
      <c r="L189" s="369">
        <f t="shared" si="42"/>
        <v>0</v>
      </c>
      <c r="M189" s="369">
        <f t="shared" si="42"/>
        <v>1</v>
      </c>
      <c r="N189" s="369">
        <f t="shared" si="42"/>
        <v>0</v>
      </c>
      <c r="O189" s="369">
        <f t="shared" si="42"/>
        <v>0</v>
      </c>
      <c r="P189" s="369">
        <f t="shared" si="42"/>
        <v>0</v>
      </c>
      <c r="Q189" s="369">
        <f t="shared" si="42"/>
        <v>0</v>
      </c>
      <c r="R189" s="369">
        <f t="shared" si="42"/>
        <v>0</v>
      </c>
      <c r="S189" s="369">
        <f t="shared" si="42"/>
        <v>0</v>
      </c>
      <c r="T189" s="369">
        <f t="shared" si="42"/>
        <v>0</v>
      </c>
      <c r="U189" s="369">
        <f t="shared" si="42"/>
        <v>0</v>
      </c>
      <c r="V189" s="369">
        <f t="shared" si="42"/>
        <v>0</v>
      </c>
      <c r="W189" s="369">
        <f t="shared" si="42"/>
        <v>0</v>
      </c>
      <c r="X189" s="369">
        <f t="shared" si="42"/>
        <v>0</v>
      </c>
      <c r="Y189" s="369">
        <f t="shared" si="42"/>
        <v>0</v>
      </c>
      <c r="Z189" s="369">
        <f t="shared" si="42"/>
        <v>1</v>
      </c>
      <c r="AA189" s="369">
        <f t="shared" si="42"/>
        <v>2</v>
      </c>
      <c r="AB189" s="369">
        <f t="shared" si="42"/>
        <v>14</v>
      </c>
      <c r="AC189" s="369">
        <f t="shared" si="42"/>
        <v>6</v>
      </c>
      <c r="AD189" s="369">
        <f t="shared" si="42"/>
        <v>15</v>
      </c>
      <c r="AE189" s="369">
        <f t="shared" si="42"/>
        <v>13</v>
      </c>
      <c r="AF189" s="369">
        <f t="shared" si="42"/>
        <v>7</v>
      </c>
      <c r="AG189" s="369">
        <f t="shared" si="42"/>
        <v>0</v>
      </c>
      <c r="AJ189" s="348">
        <v>14000</v>
      </c>
      <c r="AK189" s="356"/>
      <c r="AL189" s="356"/>
      <c r="AM189" s="362" t="s">
        <v>436</v>
      </c>
      <c r="AN189" s="365" t="s">
        <v>136</v>
      </c>
      <c r="AO189" s="380">
        <f t="shared" si="33"/>
        <v>75</v>
      </c>
      <c r="AP189" s="384">
        <f t="shared" ref="AP189:BO190" si="43">AP191+AP193+AP201</f>
        <v>0</v>
      </c>
      <c r="AQ189" s="388">
        <f t="shared" si="43"/>
        <v>0</v>
      </c>
      <c r="AR189" s="388">
        <f t="shared" si="43"/>
        <v>0</v>
      </c>
      <c r="AS189" s="388">
        <f t="shared" si="43"/>
        <v>0</v>
      </c>
      <c r="AT189" s="388">
        <f t="shared" si="43"/>
        <v>0</v>
      </c>
      <c r="AU189" s="388">
        <f t="shared" si="43"/>
        <v>0</v>
      </c>
      <c r="AV189" s="388">
        <f t="shared" si="43"/>
        <v>0</v>
      </c>
      <c r="AW189" s="388">
        <f t="shared" si="43"/>
        <v>0</v>
      </c>
      <c r="AX189" s="388">
        <f t="shared" si="43"/>
        <v>0</v>
      </c>
      <c r="AY189" s="388">
        <f t="shared" si="43"/>
        <v>0</v>
      </c>
      <c r="AZ189" s="388">
        <f t="shared" si="43"/>
        <v>0</v>
      </c>
      <c r="BA189" s="388">
        <f t="shared" si="43"/>
        <v>0</v>
      </c>
      <c r="BB189" s="388">
        <f t="shared" si="43"/>
        <v>0</v>
      </c>
      <c r="BC189" s="388">
        <f t="shared" si="43"/>
        <v>1</v>
      </c>
      <c r="BD189" s="388">
        <f t="shared" si="43"/>
        <v>1</v>
      </c>
      <c r="BE189" s="388">
        <f t="shared" si="43"/>
        <v>0</v>
      </c>
      <c r="BF189" s="388">
        <f t="shared" si="43"/>
        <v>1</v>
      </c>
      <c r="BG189" s="388">
        <f t="shared" si="43"/>
        <v>2</v>
      </c>
      <c r="BH189" s="388">
        <f t="shared" si="43"/>
        <v>1</v>
      </c>
      <c r="BI189" s="388">
        <f t="shared" si="43"/>
        <v>9</v>
      </c>
      <c r="BJ189" s="388">
        <f t="shared" si="43"/>
        <v>8</v>
      </c>
      <c r="BK189" s="388">
        <f t="shared" si="43"/>
        <v>13</v>
      </c>
      <c r="BL189" s="388">
        <f t="shared" si="43"/>
        <v>16</v>
      </c>
      <c r="BM189" s="388">
        <f t="shared" si="43"/>
        <v>18</v>
      </c>
      <c r="BN189" s="388">
        <f t="shared" si="43"/>
        <v>5</v>
      </c>
      <c r="BO189" s="380">
        <f t="shared" si="43"/>
        <v>0</v>
      </c>
      <c r="BQ189" s="348">
        <v>14000</v>
      </c>
      <c r="BR189" s="356"/>
      <c r="BS189" s="356"/>
      <c r="BT189" s="362" t="s">
        <v>436</v>
      </c>
      <c r="BU189" s="365" t="s">
        <v>136</v>
      </c>
      <c r="BV189" s="399">
        <v>48</v>
      </c>
      <c r="BW189" s="406" t="s">
        <v>38</v>
      </c>
      <c r="BX189" s="410" t="s">
        <v>38</v>
      </c>
      <c r="BY189" s="410" t="s">
        <v>38</v>
      </c>
      <c r="BZ189" s="410" t="s">
        <v>38</v>
      </c>
      <c r="CA189" s="414" t="s">
        <v>38</v>
      </c>
      <c r="CB189" s="406" t="s">
        <v>38</v>
      </c>
      <c r="CC189" s="410" t="s">
        <v>38</v>
      </c>
      <c r="CD189" s="410" t="s">
        <v>38</v>
      </c>
      <c r="CE189" s="410" t="s">
        <v>38</v>
      </c>
      <c r="CF189" s="410" t="s">
        <v>38</v>
      </c>
      <c r="CG189" s="410" t="s">
        <v>38</v>
      </c>
      <c r="CH189" s="410" t="s">
        <v>38</v>
      </c>
      <c r="CI189" s="410" t="s">
        <v>38</v>
      </c>
      <c r="CJ189" s="410" t="s">
        <v>38</v>
      </c>
      <c r="CK189" s="410" t="s">
        <v>38</v>
      </c>
      <c r="CL189" s="410" t="s">
        <v>38</v>
      </c>
      <c r="CM189" s="410" t="s">
        <v>38</v>
      </c>
      <c r="CN189" s="410">
        <v>1</v>
      </c>
      <c r="CO189" s="410">
        <v>1</v>
      </c>
      <c r="CP189" s="410">
        <v>2</v>
      </c>
      <c r="CQ189" s="410">
        <v>2</v>
      </c>
      <c r="CR189" s="410">
        <v>14</v>
      </c>
      <c r="CS189" s="410">
        <v>11</v>
      </c>
      <c r="CT189" s="410">
        <v>11</v>
      </c>
      <c r="CU189" s="410">
        <v>6</v>
      </c>
      <c r="CV189" s="410" t="s">
        <v>38</v>
      </c>
      <c r="CW189" s="426" t="s">
        <v>38</v>
      </c>
      <c r="CZ189" s="348">
        <v>14000</v>
      </c>
      <c r="DA189" s="356"/>
      <c r="DB189" s="356"/>
      <c r="DC189" s="362" t="s">
        <v>436</v>
      </c>
      <c r="DD189" s="365" t="s">
        <v>136</v>
      </c>
      <c r="DE189" s="399">
        <v>54</v>
      </c>
      <c r="DF189" s="406" t="s">
        <v>38</v>
      </c>
      <c r="DG189" s="410" t="s">
        <v>38</v>
      </c>
      <c r="DH189" s="410" t="s">
        <v>38</v>
      </c>
      <c r="DI189" s="410" t="s">
        <v>38</v>
      </c>
      <c r="DJ189" s="414" t="s">
        <v>38</v>
      </c>
      <c r="DK189" s="406" t="s">
        <v>38</v>
      </c>
      <c r="DL189" s="410" t="s">
        <v>38</v>
      </c>
      <c r="DM189" s="410" t="s">
        <v>38</v>
      </c>
      <c r="DN189" s="410" t="s">
        <v>38</v>
      </c>
      <c r="DO189" s="410" t="s">
        <v>38</v>
      </c>
      <c r="DP189" s="410" t="s">
        <v>38</v>
      </c>
      <c r="DQ189" s="410" t="s">
        <v>38</v>
      </c>
      <c r="DR189" s="410" t="s">
        <v>38</v>
      </c>
      <c r="DS189" s="410" t="s">
        <v>38</v>
      </c>
      <c r="DT189" s="410" t="s">
        <v>38</v>
      </c>
      <c r="DU189" s="410" t="s">
        <v>38</v>
      </c>
      <c r="DV189" s="410">
        <v>1</v>
      </c>
      <c r="DW189" s="410">
        <v>2</v>
      </c>
      <c r="DX189" s="410">
        <v>4</v>
      </c>
      <c r="DY189" s="410">
        <v>4</v>
      </c>
      <c r="DZ189" s="410">
        <v>6</v>
      </c>
      <c r="EA189" s="410">
        <v>10</v>
      </c>
      <c r="EB189" s="410">
        <v>16</v>
      </c>
      <c r="EC189" s="410">
        <v>6</v>
      </c>
      <c r="ED189" s="410">
        <v>3</v>
      </c>
      <c r="EE189" s="410">
        <v>2</v>
      </c>
      <c r="EF189" s="426" t="s">
        <v>38</v>
      </c>
      <c r="EH189" s="348">
        <v>14000</v>
      </c>
      <c r="EI189" s="356"/>
      <c r="EJ189" s="356"/>
      <c r="EK189" s="362" t="s">
        <v>436</v>
      </c>
      <c r="EL189" s="365" t="s">
        <v>136</v>
      </c>
      <c r="EM189" s="429">
        <v>43</v>
      </c>
      <c r="EN189" s="432" t="s">
        <v>38</v>
      </c>
      <c r="EO189" s="435" t="s">
        <v>38</v>
      </c>
      <c r="EP189" s="435" t="s">
        <v>38</v>
      </c>
      <c r="EQ189" s="435" t="s">
        <v>38</v>
      </c>
      <c r="ER189" s="426" t="s">
        <v>38</v>
      </c>
      <c r="ES189" s="432" t="s">
        <v>38</v>
      </c>
      <c r="ET189" s="435" t="s">
        <v>38</v>
      </c>
      <c r="EU189" s="435" t="s">
        <v>38</v>
      </c>
      <c r="EV189" s="435" t="s">
        <v>38</v>
      </c>
      <c r="EW189" s="435" t="s">
        <v>38</v>
      </c>
      <c r="EX189" s="435" t="s">
        <v>38</v>
      </c>
      <c r="EY189" s="435" t="s">
        <v>38</v>
      </c>
      <c r="EZ189" s="435" t="s">
        <v>38</v>
      </c>
      <c r="FA189" s="435" t="s">
        <v>38</v>
      </c>
      <c r="FB189" s="435" t="s">
        <v>38</v>
      </c>
      <c r="FC189" s="435" t="s">
        <v>38</v>
      </c>
      <c r="FD189" s="435" t="s">
        <v>38</v>
      </c>
      <c r="FE189" s="435">
        <v>1</v>
      </c>
      <c r="FF189" s="435" t="s">
        <v>38</v>
      </c>
      <c r="FG189" s="435">
        <v>3</v>
      </c>
      <c r="FH189" s="435">
        <v>1</v>
      </c>
      <c r="FI189" s="435">
        <v>8</v>
      </c>
      <c r="FJ189" s="435">
        <v>17</v>
      </c>
      <c r="FK189" s="435">
        <v>10</v>
      </c>
      <c r="FL189" s="435">
        <v>3</v>
      </c>
      <c r="FM189" s="435" t="s">
        <v>38</v>
      </c>
      <c r="FN189" s="426" t="s">
        <v>38</v>
      </c>
      <c r="FP189" s="348">
        <v>14000</v>
      </c>
      <c r="FQ189" s="356"/>
      <c r="FR189" s="356"/>
      <c r="FS189" s="362" t="s">
        <v>436</v>
      </c>
      <c r="FT189" s="365" t="s">
        <v>136</v>
      </c>
      <c r="FU189" s="399">
        <v>49</v>
      </c>
      <c r="FV189" s="406" t="s">
        <v>38</v>
      </c>
      <c r="FW189" s="410" t="s">
        <v>38</v>
      </c>
      <c r="FX189" s="410" t="s">
        <v>38</v>
      </c>
      <c r="FY189" s="410" t="s">
        <v>38</v>
      </c>
      <c r="FZ189" s="414" t="s">
        <v>38</v>
      </c>
      <c r="GA189" s="406" t="s">
        <v>38</v>
      </c>
      <c r="GB189" s="410" t="s">
        <v>38</v>
      </c>
      <c r="GC189" s="410" t="s">
        <v>38</v>
      </c>
      <c r="GD189" s="410" t="s">
        <v>38</v>
      </c>
      <c r="GE189" s="410" t="s">
        <v>38</v>
      </c>
      <c r="GF189" s="410" t="s">
        <v>38</v>
      </c>
      <c r="GG189" s="410" t="s">
        <v>38</v>
      </c>
      <c r="GH189" s="410" t="s">
        <v>38</v>
      </c>
      <c r="GI189" s="410" t="s">
        <v>38</v>
      </c>
      <c r="GJ189" s="410" t="s">
        <v>38</v>
      </c>
      <c r="GK189" s="410" t="s">
        <v>38</v>
      </c>
      <c r="GL189" s="410" t="s">
        <v>38</v>
      </c>
      <c r="GM189" s="410">
        <v>2</v>
      </c>
      <c r="GN189" s="410">
        <v>1</v>
      </c>
      <c r="GO189" s="410">
        <v>3</v>
      </c>
      <c r="GP189" s="410">
        <v>7</v>
      </c>
      <c r="GQ189" s="410">
        <v>9</v>
      </c>
      <c r="GR189" s="410">
        <v>12</v>
      </c>
      <c r="GS189" s="410">
        <v>14</v>
      </c>
      <c r="GT189" s="410">
        <v>1</v>
      </c>
      <c r="GU189" s="410" t="s">
        <v>38</v>
      </c>
      <c r="GV189" s="426" t="s">
        <v>38</v>
      </c>
      <c r="GX189" s="348">
        <v>14000</v>
      </c>
      <c r="GY189" s="356"/>
      <c r="GZ189" s="356"/>
      <c r="HA189" s="362" t="s">
        <v>436</v>
      </c>
      <c r="HB189" s="365" t="s">
        <v>136</v>
      </c>
      <c r="HC189" s="399">
        <v>50</v>
      </c>
      <c r="HD189" s="406" t="s">
        <v>38</v>
      </c>
      <c r="HE189" s="410" t="s">
        <v>38</v>
      </c>
      <c r="HF189" s="410" t="s">
        <v>38</v>
      </c>
      <c r="HG189" s="410" t="s">
        <v>38</v>
      </c>
      <c r="HH189" s="414" t="s">
        <v>38</v>
      </c>
      <c r="HI189" s="418" t="s">
        <v>38</v>
      </c>
      <c r="HJ189" s="410" t="s">
        <v>38</v>
      </c>
      <c r="HK189" s="410" t="s">
        <v>38</v>
      </c>
      <c r="HL189" s="410" t="s">
        <v>38</v>
      </c>
      <c r="HM189" s="410" t="s">
        <v>38</v>
      </c>
      <c r="HN189" s="410" t="s">
        <v>38</v>
      </c>
      <c r="HO189" s="410" t="s">
        <v>38</v>
      </c>
      <c r="HP189" s="410" t="s">
        <v>38</v>
      </c>
      <c r="HQ189" s="410" t="s">
        <v>38</v>
      </c>
      <c r="HR189" s="410" t="s">
        <v>38</v>
      </c>
      <c r="HS189" s="410" t="s">
        <v>38</v>
      </c>
      <c r="HT189" s="410">
        <v>1</v>
      </c>
      <c r="HU189" s="410">
        <v>1</v>
      </c>
      <c r="HV189" s="410">
        <v>2</v>
      </c>
      <c r="HW189" s="410">
        <v>2</v>
      </c>
      <c r="HX189" s="410">
        <v>8</v>
      </c>
      <c r="HY189" s="410">
        <v>12</v>
      </c>
      <c r="HZ189" s="410">
        <v>15</v>
      </c>
      <c r="IA189" s="410">
        <v>8</v>
      </c>
      <c r="IB189" s="410">
        <v>1</v>
      </c>
      <c r="IC189" s="410" t="s">
        <v>38</v>
      </c>
      <c r="ID189" s="426" t="s">
        <v>38</v>
      </c>
      <c r="IF189" s="348">
        <v>14000</v>
      </c>
      <c r="IG189" s="356"/>
      <c r="IH189" s="356"/>
      <c r="II189" s="362" t="s">
        <v>436</v>
      </c>
      <c r="IJ189" s="365" t="s">
        <v>136</v>
      </c>
      <c r="IK189" s="399">
        <v>31</v>
      </c>
      <c r="IL189" s="406" t="s">
        <v>38</v>
      </c>
      <c r="IM189" s="410" t="s">
        <v>38</v>
      </c>
      <c r="IN189" s="410" t="s">
        <v>38</v>
      </c>
      <c r="IO189" s="410" t="s">
        <v>38</v>
      </c>
      <c r="IP189" s="414" t="s">
        <v>38</v>
      </c>
      <c r="IQ189" s="418" t="s">
        <v>38</v>
      </c>
      <c r="IR189" s="410" t="s">
        <v>38</v>
      </c>
      <c r="IS189" s="410" t="s">
        <v>38</v>
      </c>
      <c r="IT189" s="410" t="s">
        <v>38</v>
      </c>
      <c r="IU189" s="410" t="s">
        <v>38</v>
      </c>
      <c r="IV189" s="410" t="s">
        <v>38</v>
      </c>
      <c r="IW189" s="410" t="s">
        <v>38</v>
      </c>
      <c r="IX189" s="410" t="s">
        <v>38</v>
      </c>
      <c r="IY189" s="410" t="s">
        <v>38</v>
      </c>
      <c r="IZ189" s="410" t="s">
        <v>38</v>
      </c>
      <c r="JA189" s="410" t="s">
        <v>38</v>
      </c>
      <c r="JB189" s="410" t="s">
        <v>38</v>
      </c>
      <c r="JC189" s="410" t="s">
        <v>38</v>
      </c>
      <c r="JD189" s="410">
        <v>4</v>
      </c>
      <c r="JE189" s="410">
        <v>2</v>
      </c>
      <c r="JF189" s="410">
        <v>7</v>
      </c>
      <c r="JG189" s="410">
        <v>5</v>
      </c>
      <c r="JH189" s="410">
        <v>5</v>
      </c>
      <c r="JI189" s="410">
        <v>6</v>
      </c>
      <c r="JJ189" s="410">
        <v>2</v>
      </c>
      <c r="JK189" s="410" t="s">
        <v>38</v>
      </c>
      <c r="JL189" s="426" t="s">
        <v>38</v>
      </c>
      <c r="JN189" s="348">
        <v>14000</v>
      </c>
      <c r="JO189" s="356"/>
      <c r="JP189" s="356"/>
      <c r="JQ189" s="362" t="s">
        <v>436</v>
      </c>
      <c r="JR189" s="365" t="s">
        <v>136</v>
      </c>
      <c r="JS189" s="399">
        <v>32</v>
      </c>
      <c r="JT189" s="406" t="s">
        <v>38</v>
      </c>
      <c r="JU189" s="410" t="s">
        <v>38</v>
      </c>
      <c r="JV189" s="410" t="s">
        <v>38</v>
      </c>
      <c r="JW189" s="410" t="s">
        <v>38</v>
      </c>
      <c r="JX189" s="414" t="s">
        <v>38</v>
      </c>
      <c r="JY189" s="418" t="s">
        <v>38</v>
      </c>
      <c r="JZ189" s="410" t="s">
        <v>38</v>
      </c>
      <c r="KA189" s="410" t="s">
        <v>38</v>
      </c>
      <c r="KB189" s="410" t="s">
        <v>38</v>
      </c>
      <c r="KC189" s="410" t="s">
        <v>38</v>
      </c>
      <c r="KD189" s="410" t="s">
        <v>38</v>
      </c>
      <c r="KE189" s="410" t="s">
        <v>38</v>
      </c>
      <c r="KF189" s="410" t="s">
        <v>38</v>
      </c>
      <c r="KG189" s="410" t="s">
        <v>38</v>
      </c>
      <c r="KH189" s="410" t="s">
        <v>38</v>
      </c>
      <c r="KI189" s="410" t="s">
        <v>38</v>
      </c>
      <c r="KJ189" s="410" t="s">
        <v>38</v>
      </c>
      <c r="KK189" s="410">
        <v>1</v>
      </c>
      <c r="KL189" s="410" t="s">
        <v>38</v>
      </c>
      <c r="KM189" s="410">
        <v>1</v>
      </c>
      <c r="KN189" s="410">
        <v>4</v>
      </c>
      <c r="KO189" s="410">
        <v>5</v>
      </c>
      <c r="KP189" s="410">
        <v>12</v>
      </c>
      <c r="KQ189" s="410">
        <v>6</v>
      </c>
      <c r="KR189" s="410">
        <v>3</v>
      </c>
      <c r="KS189" s="410" t="s">
        <v>38</v>
      </c>
      <c r="KT189" s="426" t="s">
        <v>38</v>
      </c>
    </row>
    <row r="190" spans="2:306" ht="18.75" customHeight="1">
      <c r="B190" s="348"/>
      <c r="C190" s="356"/>
      <c r="D190" s="356"/>
      <c r="E190" s="362"/>
      <c r="F190" s="366" t="s">
        <v>17</v>
      </c>
      <c r="G190" s="370">
        <f t="shared" si="32"/>
        <v>67</v>
      </c>
      <c r="H190" s="370">
        <f t="shared" si="42"/>
        <v>0</v>
      </c>
      <c r="I190" s="370">
        <f t="shared" si="42"/>
        <v>0</v>
      </c>
      <c r="J190" s="370">
        <f t="shared" si="42"/>
        <v>0</v>
      </c>
      <c r="K190" s="370">
        <f t="shared" si="42"/>
        <v>0</v>
      </c>
      <c r="L190" s="370">
        <f t="shared" si="42"/>
        <v>0</v>
      </c>
      <c r="M190" s="370">
        <f t="shared" si="42"/>
        <v>0</v>
      </c>
      <c r="N190" s="370">
        <f t="shared" si="42"/>
        <v>0</v>
      </c>
      <c r="O190" s="370">
        <f t="shared" si="42"/>
        <v>0</v>
      </c>
      <c r="P190" s="370">
        <f t="shared" si="42"/>
        <v>0</v>
      </c>
      <c r="Q190" s="370">
        <f t="shared" si="42"/>
        <v>0</v>
      </c>
      <c r="R190" s="370">
        <f t="shared" si="42"/>
        <v>0</v>
      </c>
      <c r="S190" s="370">
        <f t="shared" si="42"/>
        <v>0</v>
      </c>
      <c r="T190" s="370">
        <f t="shared" si="42"/>
        <v>0</v>
      </c>
      <c r="U190" s="370">
        <f t="shared" si="42"/>
        <v>0</v>
      </c>
      <c r="V190" s="370">
        <f t="shared" si="42"/>
        <v>0</v>
      </c>
      <c r="W190" s="370">
        <f t="shared" si="42"/>
        <v>0</v>
      </c>
      <c r="X190" s="370">
        <f t="shared" si="42"/>
        <v>0</v>
      </c>
      <c r="Y190" s="370">
        <f t="shared" si="42"/>
        <v>0</v>
      </c>
      <c r="Z190" s="370">
        <f t="shared" si="42"/>
        <v>1</v>
      </c>
      <c r="AA190" s="370">
        <f t="shared" si="42"/>
        <v>1</v>
      </c>
      <c r="AB190" s="370">
        <f t="shared" si="42"/>
        <v>5</v>
      </c>
      <c r="AC190" s="370">
        <f t="shared" si="42"/>
        <v>4</v>
      </c>
      <c r="AD190" s="370">
        <f t="shared" si="42"/>
        <v>19</v>
      </c>
      <c r="AE190" s="370">
        <f t="shared" si="42"/>
        <v>19</v>
      </c>
      <c r="AF190" s="370">
        <f t="shared" si="42"/>
        <v>18</v>
      </c>
      <c r="AG190" s="370">
        <f t="shared" si="42"/>
        <v>0</v>
      </c>
      <c r="AJ190" s="348"/>
      <c r="AK190" s="356"/>
      <c r="AL190" s="356"/>
      <c r="AM190" s="362"/>
      <c r="AN190" s="366" t="s">
        <v>17</v>
      </c>
      <c r="AO190" s="381">
        <f t="shared" si="33"/>
        <v>62</v>
      </c>
      <c r="AP190" s="385">
        <f t="shared" si="43"/>
        <v>0</v>
      </c>
      <c r="AQ190" s="389">
        <f t="shared" si="43"/>
        <v>0</v>
      </c>
      <c r="AR190" s="389">
        <f t="shared" si="43"/>
        <v>0</v>
      </c>
      <c r="AS190" s="389">
        <f t="shared" si="43"/>
        <v>0</v>
      </c>
      <c r="AT190" s="389">
        <f t="shared" si="43"/>
        <v>0</v>
      </c>
      <c r="AU190" s="389">
        <f t="shared" si="43"/>
        <v>0</v>
      </c>
      <c r="AV190" s="389">
        <f t="shared" si="43"/>
        <v>0</v>
      </c>
      <c r="AW190" s="389">
        <f t="shared" si="43"/>
        <v>0</v>
      </c>
      <c r="AX190" s="389">
        <f t="shared" si="43"/>
        <v>0</v>
      </c>
      <c r="AY190" s="389">
        <f t="shared" si="43"/>
        <v>0</v>
      </c>
      <c r="AZ190" s="389">
        <f t="shared" si="43"/>
        <v>0</v>
      </c>
      <c r="BA190" s="389">
        <f t="shared" si="43"/>
        <v>0</v>
      </c>
      <c r="BB190" s="389">
        <f t="shared" si="43"/>
        <v>0</v>
      </c>
      <c r="BC190" s="389">
        <f t="shared" si="43"/>
        <v>0</v>
      </c>
      <c r="BD190" s="389">
        <f t="shared" si="43"/>
        <v>0</v>
      </c>
      <c r="BE190" s="389">
        <f t="shared" si="43"/>
        <v>0</v>
      </c>
      <c r="BF190" s="389">
        <f t="shared" si="43"/>
        <v>0</v>
      </c>
      <c r="BG190" s="389">
        <f t="shared" si="43"/>
        <v>0</v>
      </c>
      <c r="BH190" s="389">
        <f t="shared" si="43"/>
        <v>0</v>
      </c>
      <c r="BI190" s="389">
        <f t="shared" si="43"/>
        <v>0</v>
      </c>
      <c r="BJ190" s="389">
        <f t="shared" si="43"/>
        <v>5</v>
      </c>
      <c r="BK190" s="389">
        <f t="shared" si="43"/>
        <v>12</v>
      </c>
      <c r="BL190" s="389">
        <f t="shared" si="43"/>
        <v>11</v>
      </c>
      <c r="BM190" s="389">
        <f t="shared" si="43"/>
        <v>21</v>
      </c>
      <c r="BN190" s="389">
        <f t="shared" si="43"/>
        <v>13</v>
      </c>
      <c r="BO190" s="381">
        <f t="shared" si="43"/>
        <v>0</v>
      </c>
      <c r="BQ190" s="348"/>
      <c r="BR190" s="356"/>
      <c r="BS190" s="356"/>
      <c r="BT190" s="362"/>
      <c r="BU190" s="366" t="s">
        <v>17</v>
      </c>
      <c r="BV190" s="400">
        <v>67</v>
      </c>
      <c r="BW190" s="405" t="s">
        <v>38</v>
      </c>
      <c r="BX190" s="409" t="s">
        <v>38</v>
      </c>
      <c r="BY190" s="409" t="s">
        <v>38</v>
      </c>
      <c r="BZ190" s="409" t="s">
        <v>38</v>
      </c>
      <c r="CA190" s="413" t="s">
        <v>38</v>
      </c>
      <c r="CB190" s="405" t="s">
        <v>38</v>
      </c>
      <c r="CC190" s="409" t="s">
        <v>38</v>
      </c>
      <c r="CD190" s="409" t="s">
        <v>38</v>
      </c>
      <c r="CE190" s="409" t="s">
        <v>38</v>
      </c>
      <c r="CF190" s="409" t="s">
        <v>38</v>
      </c>
      <c r="CG190" s="409" t="s">
        <v>38</v>
      </c>
      <c r="CH190" s="409" t="s">
        <v>38</v>
      </c>
      <c r="CI190" s="409" t="s">
        <v>38</v>
      </c>
      <c r="CJ190" s="409" t="s">
        <v>38</v>
      </c>
      <c r="CK190" s="409" t="s">
        <v>38</v>
      </c>
      <c r="CL190" s="409" t="s">
        <v>38</v>
      </c>
      <c r="CM190" s="409">
        <v>1</v>
      </c>
      <c r="CN190" s="409" t="s">
        <v>38</v>
      </c>
      <c r="CO190" s="409">
        <v>4</v>
      </c>
      <c r="CP190" s="409">
        <v>2</v>
      </c>
      <c r="CQ190" s="409">
        <v>5</v>
      </c>
      <c r="CR190" s="409">
        <v>7</v>
      </c>
      <c r="CS190" s="409">
        <v>18</v>
      </c>
      <c r="CT190" s="409">
        <v>22</v>
      </c>
      <c r="CU190" s="409">
        <v>8</v>
      </c>
      <c r="CV190" s="409" t="s">
        <v>38</v>
      </c>
      <c r="CW190" s="425" t="s">
        <v>38</v>
      </c>
      <c r="CZ190" s="348"/>
      <c r="DA190" s="356"/>
      <c r="DB190" s="356"/>
      <c r="DC190" s="362"/>
      <c r="DD190" s="366" t="s">
        <v>17</v>
      </c>
      <c r="DE190" s="400">
        <v>75</v>
      </c>
      <c r="DF190" s="405" t="s">
        <v>38</v>
      </c>
      <c r="DG190" s="409" t="s">
        <v>38</v>
      </c>
      <c r="DH190" s="409" t="s">
        <v>38</v>
      </c>
      <c r="DI190" s="409" t="s">
        <v>38</v>
      </c>
      <c r="DJ190" s="413" t="s">
        <v>38</v>
      </c>
      <c r="DK190" s="405" t="s">
        <v>38</v>
      </c>
      <c r="DL190" s="409" t="s">
        <v>38</v>
      </c>
      <c r="DM190" s="409" t="s">
        <v>38</v>
      </c>
      <c r="DN190" s="409" t="s">
        <v>38</v>
      </c>
      <c r="DO190" s="409" t="s">
        <v>38</v>
      </c>
      <c r="DP190" s="409" t="s">
        <v>38</v>
      </c>
      <c r="DQ190" s="409" t="s">
        <v>38</v>
      </c>
      <c r="DR190" s="409" t="s">
        <v>38</v>
      </c>
      <c r="DS190" s="409" t="s">
        <v>38</v>
      </c>
      <c r="DT190" s="409" t="s">
        <v>38</v>
      </c>
      <c r="DU190" s="409" t="s">
        <v>38</v>
      </c>
      <c r="DV190" s="409" t="s">
        <v>38</v>
      </c>
      <c r="DW190" s="409" t="s">
        <v>38</v>
      </c>
      <c r="DX190" s="409">
        <v>1</v>
      </c>
      <c r="DY190" s="409">
        <v>1</v>
      </c>
      <c r="DZ190" s="409">
        <v>7</v>
      </c>
      <c r="EA190" s="409">
        <v>15</v>
      </c>
      <c r="EB190" s="409">
        <v>18</v>
      </c>
      <c r="EC190" s="409">
        <v>20</v>
      </c>
      <c r="ED190" s="409">
        <v>10</v>
      </c>
      <c r="EE190" s="409">
        <v>3</v>
      </c>
      <c r="EF190" s="425" t="s">
        <v>38</v>
      </c>
      <c r="EH190" s="348"/>
      <c r="EI190" s="356"/>
      <c r="EJ190" s="356"/>
      <c r="EK190" s="362"/>
      <c r="EL190" s="366" t="s">
        <v>17</v>
      </c>
      <c r="EM190" s="428">
        <v>69</v>
      </c>
      <c r="EN190" s="431" t="s">
        <v>38</v>
      </c>
      <c r="EO190" s="434" t="s">
        <v>38</v>
      </c>
      <c r="EP190" s="434" t="s">
        <v>38</v>
      </c>
      <c r="EQ190" s="434" t="s">
        <v>38</v>
      </c>
      <c r="ER190" s="425" t="s">
        <v>38</v>
      </c>
      <c r="ES190" s="431" t="s">
        <v>38</v>
      </c>
      <c r="ET190" s="434" t="s">
        <v>38</v>
      </c>
      <c r="EU190" s="434" t="s">
        <v>38</v>
      </c>
      <c r="EV190" s="434" t="s">
        <v>38</v>
      </c>
      <c r="EW190" s="434" t="s">
        <v>38</v>
      </c>
      <c r="EX190" s="434" t="s">
        <v>38</v>
      </c>
      <c r="EY190" s="434" t="s">
        <v>38</v>
      </c>
      <c r="EZ190" s="434" t="s">
        <v>38</v>
      </c>
      <c r="FA190" s="434">
        <v>1</v>
      </c>
      <c r="FB190" s="434" t="s">
        <v>38</v>
      </c>
      <c r="FC190" s="434" t="s">
        <v>38</v>
      </c>
      <c r="FD190" s="434" t="s">
        <v>38</v>
      </c>
      <c r="FE190" s="434" t="s">
        <v>38</v>
      </c>
      <c r="FF190" s="434">
        <v>3</v>
      </c>
      <c r="FG190" s="434">
        <v>1</v>
      </c>
      <c r="FH190" s="434">
        <v>7</v>
      </c>
      <c r="FI190" s="434">
        <v>7</v>
      </c>
      <c r="FJ190" s="434">
        <v>18</v>
      </c>
      <c r="FK190" s="434">
        <v>18</v>
      </c>
      <c r="FL190" s="434">
        <v>13</v>
      </c>
      <c r="FM190" s="434">
        <v>1</v>
      </c>
      <c r="FN190" s="425" t="s">
        <v>38</v>
      </c>
      <c r="FP190" s="348"/>
      <c r="FQ190" s="356"/>
      <c r="FR190" s="356"/>
      <c r="FS190" s="362"/>
      <c r="FT190" s="366" t="s">
        <v>17</v>
      </c>
      <c r="FU190" s="400">
        <v>76</v>
      </c>
      <c r="FV190" s="405" t="s">
        <v>38</v>
      </c>
      <c r="FW190" s="409" t="s">
        <v>38</v>
      </c>
      <c r="FX190" s="409" t="s">
        <v>38</v>
      </c>
      <c r="FY190" s="409" t="s">
        <v>38</v>
      </c>
      <c r="FZ190" s="413" t="s">
        <v>38</v>
      </c>
      <c r="GA190" s="405" t="s">
        <v>38</v>
      </c>
      <c r="GB190" s="409" t="s">
        <v>38</v>
      </c>
      <c r="GC190" s="409" t="s">
        <v>38</v>
      </c>
      <c r="GD190" s="409" t="s">
        <v>38</v>
      </c>
      <c r="GE190" s="409" t="s">
        <v>38</v>
      </c>
      <c r="GF190" s="409" t="s">
        <v>38</v>
      </c>
      <c r="GG190" s="409" t="s">
        <v>38</v>
      </c>
      <c r="GH190" s="409" t="s">
        <v>38</v>
      </c>
      <c r="GI190" s="409" t="s">
        <v>38</v>
      </c>
      <c r="GJ190" s="409" t="s">
        <v>38</v>
      </c>
      <c r="GK190" s="409" t="s">
        <v>38</v>
      </c>
      <c r="GL190" s="409" t="s">
        <v>38</v>
      </c>
      <c r="GM190" s="409" t="s">
        <v>38</v>
      </c>
      <c r="GN190" s="409" t="s">
        <v>38</v>
      </c>
      <c r="GO190" s="409">
        <v>1</v>
      </c>
      <c r="GP190" s="409">
        <v>12</v>
      </c>
      <c r="GQ190" s="409">
        <v>15</v>
      </c>
      <c r="GR190" s="409">
        <v>15</v>
      </c>
      <c r="GS190" s="409">
        <v>23</v>
      </c>
      <c r="GT190" s="409">
        <v>8</v>
      </c>
      <c r="GU190" s="409">
        <v>2</v>
      </c>
      <c r="GV190" s="425" t="s">
        <v>38</v>
      </c>
      <c r="GX190" s="348"/>
      <c r="GY190" s="356"/>
      <c r="GZ190" s="356"/>
      <c r="HA190" s="362"/>
      <c r="HB190" s="366" t="s">
        <v>17</v>
      </c>
      <c r="HC190" s="400">
        <v>45</v>
      </c>
      <c r="HD190" s="405" t="s">
        <v>38</v>
      </c>
      <c r="HE190" s="409" t="s">
        <v>38</v>
      </c>
      <c r="HF190" s="409" t="s">
        <v>38</v>
      </c>
      <c r="HG190" s="409" t="s">
        <v>38</v>
      </c>
      <c r="HH190" s="413" t="s">
        <v>38</v>
      </c>
      <c r="HI190" s="417" t="s">
        <v>38</v>
      </c>
      <c r="HJ190" s="409" t="s">
        <v>38</v>
      </c>
      <c r="HK190" s="409" t="s">
        <v>38</v>
      </c>
      <c r="HL190" s="409" t="s">
        <v>38</v>
      </c>
      <c r="HM190" s="409" t="s">
        <v>38</v>
      </c>
      <c r="HN190" s="409" t="s">
        <v>38</v>
      </c>
      <c r="HO190" s="409" t="s">
        <v>38</v>
      </c>
      <c r="HP190" s="409" t="s">
        <v>38</v>
      </c>
      <c r="HQ190" s="409" t="s">
        <v>38</v>
      </c>
      <c r="HR190" s="409" t="s">
        <v>38</v>
      </c>
      <c r="HS190" s="409" t="s">
        <v>38</v>
      </c>
      <c r="HT190" s="409" t="s">
        <v>38</v>
      </c>
      <c r="HU190" s="409" t="s">
        <v>38</v>
      </c>
      <c r="HV190" s="409" t="s">
        <v>38</v>
      </c>
      <c r="HW190" s="409" t="s">
        <v>38</v>
      </c>
      <c r="HX190" s="409">
        <v>3</v>
      </c>
      <c r="HY190" s="409">
        <v>8</v>
      </c>
      <c r="HZ190" s="409">
        <v>14</v>
      </c>
      <c r="IA190" s="409">
        <v>12</v>
      </c>
      <c r="IB190" s="409">
        <v>6</v>
      </c>
      <c r="IC190" s="409">
        <v>2</v>
      </c>
      <c r="ID190" s="425" t="s">
        <v>38</v>
      </c>
      <c r="IF190" s="348"/>
      <c r="IG190" s="356"/>
      <c r="IH190" s="356"/>
      <c r="II190" s="362"/>
      <c r="IJ190" s="366" t="s">
        <v>17</v>
      </c>
      <c r="IK190" s="400">
        <v>54</v>
      </c>
      <c r="IL190" s="405" t="s">
        <v>38</v>
      </c>
      <c r="IM190" s="409" t="s">
        <v>38</v>
      </c>
      <c r="IN190" s="409" t="s">
        <v>38</v>
      </c>
      <c r="IO190" s="409" t="s">
        <v>38</v>
      </c>
      <c r="IP190" s="413" t="s">
        <v>38</v>
      </c>
      <c r="IQ190" s="417" t="s">
        <v>38</v>
      </c>
      <c r="IR190" s="409" t="s">
        <v>38</v>
      </c>
      <c r="IS190" s="409" t="s">
        <v>38</v>
      </c>
      <c r="IT190" s="409" t="s">
        <v>38</v>
      </c>
      <c r="IU190" s="409" t="s">
        <v>38</v>
      </c>
      <c r="IV190" s="409" t="s">
        <v>38</v>
      </c>
      <c r="IW190" s="409" t="s">
        <v>38</v>
      </c>
      <c r="IX190" s="409" t="s">
        <v>38</v>
      </c>
      <c r="IY190" s="409" t="s">
        <v>38</v>
      </c>
      <c r="IZ190" s="409" t="s">
        <v>38</v>
      </c>
      <c r="JA190" s="409" t="s">
        <v>38</v>
      </c>
      <c r="JB190" s="409">
        <v>1</v>
      </c>
      <c r="JC190" s="409" t="s">
        <v>38</v>
      </c>
      <c r="JD190" s="409" t="s">
        <v>38</v>
      </c>
      <c r="JE190" s="409">
        <v>2</v>
      </c>
      <c r="JF190" s="409">
        <v>3</v>
      </c>
      <c r="JG190" s="409">
        <v>8</v>
      </c>
      <c r="JH190" s="409">
        <v>18</v>
      </c>
      <c r="JI190" s="409">
        <v>17</v>
      </c>
      <c r="JJ190" s="409">
        <v>3</v>
      </c>
      <c r="JK190" s="409">
        <v>2</v>
      </c>
      <c r="JL190" s="425" t="s">
        <v>38</v>
      </c>
      <c r="JN190" s="348"/>
      <c r="JO190" s="356"/>
      <c r="JP190" s="356"/>
      <c r="JQ190" s="362"/>
      <c r="JR190" s="366" t="s">
        <v>17</v>
      </c>
      <c r="JS190" s="400">
        <v>71</v>
      </c>
      <c r="JT190" s="405" t="s">
        <v>38</v>
      </c>
      <c r="JU190" s="409" t="s">
        <v>38</v>
      </c>
      <c r="JV190" s="409" t="s">
        <v>38</v>
      </c>
      <c r="JW190" s="409" t="s">
        <v>38</v>
      </c>
      <c r="JX190" s="413" t="s">
        <v>38</v>
      </c>
      <c r="JY190" s="417" t="s">
        <v>38</v>
      </c>
      <c r="JZ190" s="409" t="s">
        <v>38</v>
      </c>
      <c r="KA190" s="409" t="s">
        <v>38</v>
      </c>
      <c r="KB190" s="409" t="s">
        <v>38</v>
      </c>
      <c r="KC190" s="409" t="s">
        <v>38</v>
      </c>
      <c r="KD190" s="409" t="s">
        <v>38</v>
      </c>
      <c r="KE190" s="409" t="s">
        <v>38</v>
      </c>
      <c r="KF190" s="409" t="s">
        <v>38</v>
      </c>
      <c r="KG190" s="409" t="s">
        <v>38</v>
      </c>
      <c r="KH190" s="409" t="s">
        <v>38</v>
      </c>
      <c r="KI190" s="409" t="s">
        <v>38</v>
      </c>
      <c r="KJ190" s="409" t="s">
        <v>38</v>
      </c>
      <c r="KK190" s="409" t="s">
        <v>38</v>
      </c>
      <c r="KL190" s="409">
        <v>2</v>
      </c>
      <c r="KM190" s="409">
        <v>4</v>
      </c>
      <c r="KN190" s="409">
        <v>8</v>
      </c>
      <c r="KO190" s="409">
        <v>7</v>
      </c>
      <c r="KP190" s="409">
        <v>26</v>
      </c>
      <c r="KQ190" s="409">
        <v>15</v>
      </c>
      <c r="KR190" s="409">
        <v>9</v>
      </c>
      <c r="KS190" s="409" t="s">
        <v>38</v>
      </c>
      <c r="KT190" s="425" t="s">
        <v>38</v>
      </c>
    </row>
    <row r="191" spans="2:306" ht="18.75" customHeight="1">
      <c r="B191" s="349" t="s">
        <v>299</v>
      </c>
      <c r="C191" s="356">
        <v>14100</v>
      </c>
      <c r="D191" s="356"/>
      <c r="E191" s="362" t="s">
        <v>347</v>
      </c>
      <c r="F191" s="365" t="s">
        <v>136</v>
      </c>
      <c r="G191" s="369">
        <f t="shared" si="32"/>
        <v>5</v>
      </c>
      <c r="H191" s="369">
        <v>0</v>
      </c>
      <c r="I191" s="369">
        <v>0</v>
      </c>
      <c r="J191" s="369">
        <v>0</v>
      </c>
      <c r="K191" s="369">
        <v>0</v>
      </c>
      <c r="L191" s="369">
        <v>0</v>
      </c>
      <c r="M191" s="369">
        <v>0</v>
      </c>
      <c r="N191" s="369">
        <v>0</v>
      </c>
      <c r="O191" s="369">
        <v>0</v>
      </c>
      <c r="P191" s="369">
        <v>0</v>
      </c>
      <c r="Q191" s="369">
        <v>0</v>
      </c>
      <c r="R191" s="369">
        <v>0</v>
      </c>
      <c r="S191" s="369">
        <v>0</v>
      </c>
      <c r="T191" s="369">
        <v>0</v>
      </c>
      <c r="U191" s="369">
        <v>0</v>
      </c>
      <c r="V191" s="369">
        <v>0</v>
      </c>
      <c r="W191" s="369">
        <v>0</v>
      </c>
      <c r="X191" s="369">
        <v>0</v>
      </c>
      <c r="Y191" s="369">
        <v>0</v>
      </c>
      <c r="Z191" s="369">
        <v>0</v>
      </c>
      <c r="AA191" s="369">
        <v>0</v>
      </c>
      <c r="AB191" s="369">
        <v>1</v>
      </c>
      <c r="AC191" s="369">
        <v>0</v>
      </c>
      <c r="AD191" s="369">
        <v>3</v>
      </c>
      <c r="AE191" s="369">
        <v>1</v>
      </c>
      <c r="AF191" s="369">
        <v>0</v>
      </c>
      <c r="AG191" s="369">
        <v>0</v>
      </c>
      <c r="AJ191" s="349" t="s">
        <v>299</v>
      </c>
      <c r="AK191" s="356">
        <v>14100</v>
      </c>
      <c r="AL191" s="356"/>
      <c r="AM191" s="362" t="s">
        <v>347</v>
      </c>
      <c r="AN191" s="365" t="s">
        <v>136</v>
      </c>
      <c r="AO191" s="380">
        <f t="shared" si="33"/>
        <v>8</v>
      </c>
      <c r="AP191" s="384">
        <v>0</v>
      </c>
      <c r="AQ191" s="388">
        <v>0</v>
      </c>
      <c r="AR191" s="388">
        <v>0</v>
      </c>
      <c r="AS191" s="388">
        <v>0</v>
      </c>
      <c r="AT191" s="388">
        <v>0</v>
      </c>
      <c r="AU191" s="388">
        <v>0</v>
      </c>
      <c r="AV191" s="388">
        <v>0</v>
      </c>
      <c r="AW191" s="388">
        <v>0</v>
      </c>
      <c r="AX191" s="388">
        <v>0</v>
      </c>
      <c r="AY191" s="388">
        <v>0</v>
      </c>
      <c r="AZ191" s="388">
        <v>0</v>
      </c>
      <c r="BA191" s="388">
        <v>0</v>
      </c>
      <c r="BB191" s="388">
        <v>0</v>
      </c>
      <c r="BC191" s="388">
        <v>0</v>
      </c>
      <c r="BD191" s="388">
        <v>0</v>
      </c>
      <c r="BE191" s="388">
        <v>0</v>
      </c>
      <c r="BF191" s="388">
        <v>0</v>
      </c>
      <c r="BG191" s="388">
        <v>1</v>
      </c>
      <c r="BH191" s="388">
        <v>0</v>
      </c>
      <c r="BI191" s="388">
        <v>1</v>
      </c>
      <c r="BJ191" s="388">
        <v>0</v>
      </c>
      <c r="BK191" s="388">
        <v>2</v>
      </c>
      <c r="BL191" s="388">
        <v>3</v>
      </c>
      <c r="BM191" s="388">
        <v>1</v>
      </c>
      <c r="BN191" s="388">
        <v>0</v>
      </c>
      <c r="BO191" s="380">
        <v>0</v>
      </c>
      <c r="BQ191" s="349" t="s">
        <v>299</v>
      </c>
      <c r="BR191" s="356">
        <v>14100</v>
      </c>
      <c r="BS191" s="356"/>
      <c r="BT191" s="362" t="s">
        <v>347</v>
      </c>
      <c r="BU191" s="365" t="s">
        <v>136</v>
      </c>
      <c r="BV191" s="399">
        <v>7</v>
      </c>
      <c r="BW191" s="406" t="s">
        <v>38</v>
      </c>
      <c r="BX191" s="410" t="s">
        <v>38</v>
      </c>
      <c r="BY191" s="410" t="s">
        <v>38</v>
      </c>
      <c r="BZ191" s="410" t="s">
        <v>38</v>
      </c>
      <c r="CA191" s="414" t="s">
        <v>38</v>
      </c>
      <c r="CB191" s="406" t="s">
        <v>38</v>
      </c>
      <c r="CC191" s="410" t="s">
        <v>38</v>
      </c>
      <c r="CD191" s="410" t="s">
        <v>38</v>
      </c>
      <c r="CE191" s="410" t="s">
        <v>38</v>
      </c>
      <c r="CF191" s="410" t="s">
        <v>38</v>
      </c>
      <c r="CG191" s="410" t="s">
        <v>38</v>
      </c>
      <c r="CH191" s="410" t="s">
        <v>38</v>
      </c>
      <c r="CI191" s="410" t="s">
        <v>38</v>
      </c>
      <c r="CJ191" s="410" t="s">
        <v>38</v>
      </c>
      <c r="CK191" s="410" t="s">
        <v>38</v>
      </c>
      <c r="CL191" s="410" t="s">
        <v>38</v>
      </c>
      <c r="CM191" s="410" t="s">
        <v>38</v>
      </c>
      <c r="CN191" s="410" t="s">
        <v>38</v>
      </c>
      <c r="CO191" s="410" t="s">
        <v>38</v>
      </c>
      <c r="CP191" s="410" t="s">
        <v>38</v>
      </c>
      <c r="CQ191" s="410" t="s">
        <v>38</v>
      </c>
      <c r="CR191" s="410">
        <v>4</v>
      </c>
      <c r="CS191" s="410" t="s">
        <v>38</v>
      </c>
      <c r="CT191" s="410">
        <v>1</v>
      </c>
      <c r="CU191" s="410">
        <v>2</v>
      </c>
      <c r="CV191" s="410" t="s">
        <v>38</v>
      </c>
      <c r="CW191" s="426" t="s">
        <v>38</v>
      </c>
      <c r="CZ191" s="349" t="s">
        <v>299</v>
      </c>
      <c r="DA191" s="356">
        <v>14100</v>
      </c>
      <c r="DB191" s="356"/>
      <c r="DC191" s="362" t="s">
        <v>347</v>
      </c>
      <c r="DD191" s="365" t="s">
        <v>136</v>
      </c>
      <c r="DE191" s="399">
        <v>8</v>
      </c>
      <c r="DF191" s="406" t="s">
        <v>38</v>
      </c>
      <c r="DG191" s="410" t="s">
        <v>38</v>
      </c>
      <c r="DH191" s="410" t="s">
        <v>38</v>
      </c>
      <c r="DI191" s="410" t="s">
        <v>38</v>
      </c>
      <c r="DJ191" s="414" t="s">
        <v>38</v>
      </c>
      <c r="DK191" s="406" t="s">
        <v>38</v>
      </c>
      <c r="DL191" s="410" t="s">
        <v>38</v>
      </c>
      <c r="DM191" s="410" t="s">
        <v>38</v>
      </c>
      <c r="DN191" s="410" t="s">
        <v>38</v>
      </c>
      <c r="DO191" s="410" t="s">
        <v>38</v>
      </c>
      <c r="DP191" s="410" t="s">
        <v>38</v>
      </c>
      <c r="DQ191" s="410" t="s">
        <v>38</v>
      </c>
      <c r="DR191" s="410" t="s">
        <v>38</v>
      </c>
      <c r="DS191" s="410" t="s">
        <v>38</v>
      </c>
      <c r="DT191" s="410" t="s">
        <v>38</v>
      </c>
      <c r="DU191" s="410" t="s">
        <v>38</v>
      </c>
      <c r="DV191" s="410" t="s">
        <v>38</v>
      </c>
      <c r="DW191" s="410">
        <v>1</v>
      </c>
      <c r="DX191" s="410" t="s">
        <v>38</v>
      </c>
      <c r="DY191" s="410" t="s">
        <v>38</v>
      </c>
      <c r="DZ191" s="410">
        <v>1</v>
      </c>
      <c r="EA191" s="410">
        <v>3</v>
      </c>
      <c r="EB191" s="410">
        <v>2</v>
      </c>
      <c r="EC191" s="410" t="s">
        <v>38</v>
      </c>
      <c r="ED191" s="410">
        <v>1</v>
      </c>
      <c r="EE191" s="410" t="s">
        <v>38</v>
      </c>
      <c r="EF191" s="426" t="s">
        <v>38</v>
      </c>
      <c r="EH191" s="349" t="s">
        <v>299</v>
      </c>
      <c r="EI191" s="356">
        <v>14100</v>
      </c>
      <c r="EJ191" s="356"/>
      <c r="EK191" s="362" t="s">
        <v>347</v>
      </c>
      <c r="EL191" s="365" t="s">
        <v>136</v>
      </c>
      <c r="EM191" s="429">
        <v>4</v>
      </c>
      <c r="EN191" s="432" t="s">
        <v>38</v>
      </c>
      <c r="EO191" s="435" t="s">
        <v>38</v>
      </c>
      <c r="EP191" s="435" t="s">
        <v>38</v>
      </c>
      <c r="EQ191" s="435" t="s">
        <v>38</v>
      </c>
      <c r="ER191" s="426" t="s">
        <v>38</v>
      </c>
      <c r="ES191" s="432" t="s">
        <v>38</v>
      </c>
      <c r="ET191" s="435" t="s">
        <v>38</v>
      </c>
      <c r="EU191" s="435" t="s">
        <v>38</v>
      </c>
      <c r="EV191" s="435" t="s">
        <v>38</v>
      </c>
      <c r="EW191" s="435" t="s">
        <v>38</v>
      </c>
      <c r="EX191" s="435" t="s">
        <v>38</v>
      </c>
      <c r="EY191" s="435" t="s">
        <v>38</v>
      </c>
      <c r="EZ191" s="435" t="s">
        <v>38</v>
      </c>
      <c r="FA191" s="435" t="s">
        <v>38</v>
      </c>
      <c r="FB191" s="435" t="s">
        <v>38</v>
      </c>
      <c r="FC191" s="435" t="s">
        <v>38</v>
      </c>
      <c r="FD191" s="435" t="s">
        <v>38</v>
      </c>
      <c r="FE191" s="435" t="s">
        <v>38</v>
      </c>
      <c r="FF191" s="435" t="s">
        <v>38</v>
      </c>
      <c r="FG191" s="435">
        <v>1</v>
      </c>
      <c r="FH191" s="435" t="s">
        <v>38</v>
      </c>
      <c r="FI191" s="435">
        <v>1</v>
      </c>
      <c r="FJ191" s="435">
        <v>2</v>
      </c>
      <c r="FK191" s="435" t="s">
        <v>38</v>
      </c>
      <c r="FL191" s="435" t="s">
        <v>38</v>
      </c>
      <c r="FM191" s="435" t="s">
        <v>38</v>
      </c>
      <c r="FN191" s="426" t="s">
        <v>38</v>
      </c>
      <c r="FP191" s="349" t="s">
        <v>299</v>
      </c>
      <c r="FQ191" s="356">
        <v>14100</v>
      </c>
      <c r="FR191" s="356"/>
      <c r="FS191" s="362" t="s">
        <v>347</v>
      </c>
      <c r="FT191" s="365" t="s">
        <v>136</v>
      </c>
      <c r="FU191" s="399">
        <v>6</v>
      </c>
      <c r="FV191" s="406" t="s">
        <v>38</v>
      </c>
      <c r="FW191" s="410" t="s">
        <v>38</v>
      </c>
      <c r="FX191" s="410" t="s">
        <v>38</v>
      </c>
      <c r="FY191" s="410" t="s">
        <v>38</v>
      </c>
      <c r="FZ191" s="414" t="s">
        <v>38</v>
      </c>
      <c r="GA191" s="406" t="s">
        <v>38</v>
      </c>
      <c r="GB191" s="410" t="s">
        <v>38</v>
      </c>
      <c r="GC191" s="410" t="s">
        <v>38</v>
      </c>
      <c r="GD191" s="410" t="s">
        <v>38</v>
      </c>
      <c r="GE191" s="410" t="s">
        <v>38</v>
      </c>
      <c r="GF191" s="410" t="s">
        <v>38</v>
      </c>
      <c r="GG191" s="410" t="s">
        <v>38</v>
      </c>
      <c r="GH191" s="410" t="s">
        <v>38</v>
      </c>
      <c r="GI191" s="410" t="s">
        <v>38</v>
      </c>
      <c r="GJ191" s="410" t="s">
        <v>38</v>
      </c>
      <c r="GK191" s="410" t="s">
        <v>38</v>
      </c>
      <c r="GL191" s="410" t="s">
        <v>38</v>
      </c>
      <c r="GM191" s="410" t="s">
        <v>38</v>
      </c>
      <c r="GN191" s="410" t="s">
        <v>38</v>
      </c>
      <c r="GO191" s="410" t="s">
        <v>38</v>
      </c>
      <c r="GP191" s="410">
        <v>1</v>
      </c>
      <c r="GQ191" s="410">
        <v>2</v>
      </c>
      <c r="GR191" s="410">
        <v>1</v>
      </c>
      <c r="GS191" s="410">
        <v>2</v>
      </c>
      <c r="GT191" s="410" t="s">
        <v>38</v>
      </c>
      <c r="GU191" s="410" t="s">
        <v>38</v>
      </c>
      <c r="GV191" s="426" t="s">
        <v>38</v>
      </c>
      <c r="GX191" s="349" t="s">
        <v>299</v>
      </c>
      <c r="GY191" s="356">
        <v>14100</v>
      </c>
      <c r="GZ191" s="356"/>
      <c r="HA191" s="362" t="s">
        <v>347</v>
      </c>
      <c r="HB191" s="365" t="s">
        <v>136</v>
      </c>
      <c r="HC191" s="399">
        <v>5</v>
      </c>
      <c r="HD191" s="406" t="s">
        <v>38</v>
      </c>
      <c r="HE191" s="410" t="s">
        <v>38</v>
      </c>
      <c r="HF191" s="410" t="s">
        <v>38</v>
      </c>
      <c r="HG191" s="410" t="s">
        <v>38</v>
      </c>
      <c r="HH191" s="414" t="s">
        <v>38</v>
      </c>
      <c r="HI191" s="418" t="s">
        <v>38</v>
      </c>
      <c r="HJ191" s="410" t="s">
        <v>38</v>
      </c>
      <c r="HK191" s="410" t="s">
        <v>38</v>
      </c>
      <c r="HL191" s="410" t="s">
        <v>38</v>
      </c>
      <c r="HM191" s="410" t="s">
        <v>38</v>
      </c>
      <c r="HN191" s="410" t="s">
        <v>38</v>
      </c>
      <c r="HO191" s="410" t="s">
        <v>38</v>
      </c>
      <c r="HP191" s="410" t="s">
        <v>38</v>
      </c>
      <c r="HQ191" s="410" t="s">
        <v>38</v>
      </c>
      <c r="HR191" s="410" t="s">
        <v>38</v>
      </c>
      <c r="HS191" s="410" t="s">
        <v>38</v>
      </c>
      <c r="HT191" s="410">
        <v>1</v>
      </c>
      <c r="HU191" s="410" t="s">
        <v>38</v>
      </c>
      <c r="HV191" s="410" t="s">
        <v>38</v>
      </c>
      <c r="HW191" s="410" t="s">
        <v>38</v>
      </c>
      <c r="HX191" s="410">
        <v>2</v>
      </c>
      <c r="HY191" s="410">
        <v>1</v>
      </c>
      <c r="HZ191" s="410">
        <v>1</v>
      </c>
      <c r="IA191" s="410" t="s">
        <v>38</v>
      </c>
      <c r="IB191" s="410" t="s">
        <v>38</v>
      </c>
      <c r="IC191" s="410" t="s">
        <v>38</v>
      </c>
      <c r="ID191" s="426" t="s">
        <v>38</v>
      </c>
      <c r="IF191" s="349" t="s">
        <v>299</v>
      </c>
      <c r="IG191" s="356">
        <v>14100</v>
      </c>
      <c r="IH191" s="356"/>
      <c r="II191" s="362" t="s">
        <v>347</v>
      </c>
      <c r="IJ191" s="365" t="s">
        <v>136</v>
      </c>
      <c r="IK191" s="399">
        <v>1</v>
      </c>
      <c r="IL191" s="406" t="s">
        <v>38</v>
      </c>
      <c r="IM191" s="410" t="s">
        <v>38</v>
      </c>
      <c r="IN191" s="410" t="s">
        <v>38</v>
      </c>
      <c r="IO191" s="410" t="s">
        <v>38</v>
      </c>
      <c r="IP191" s="414" t="s">
        <v>38</v>
      </c>
      <c r="IQ191" s="418" t="s">
        <v>38</v>
      </c>
      <c r="IR191" s="410" t="s">
        <v>38</v>
      </c>
      <c r="IS191" s="410" t="s">
        <v>38</v>
      </c>
      <c r="IT191" s="410" t="s">
        <v>38</v>
      </c>
      <c r="IU191" s="410" t="s">
        <v>38</v>
      </c>
      <c r="IV191" s="410" t="s">
        <v>38</v>
      </c>
      <c r="IW191" s="410" t="s">
        <v>38</v>
      </c>
      <c r="IX191" s="410" t="s">
        <v>38</v>
      </c>
      <c r="IY191" s="410" t="s">
        <v>38</v>
      </c>
      <c r="IZ191" s="410" t="s">
        <v>38</v>
      </c>
      <c r="JA191" s="410" t="s">
        <v>38</v>
      </c>
      <c r="JB191" s="410" t="s">
        <v>38</v>
      </c>
      <c r="JC191" s="410" t="s">
        <v>38</v>
      </c>
      <c r="JD191" s="410" t="s">
        <v>38</v>
      </c>
      <c r="JE191" s="410" t="s">
        <v>38</v>
      </c>
      <c r="JF191" s="410" t="s">
        <v>38</v>
      </c>
      <c r="JG191" s="410">
        <v>1</v>
      </c>
      <c r="JH191" s="410" t="s">
        <v>38</v>
      </c>
      <c r="JI191" s="410" t="s">
        <v>38</v>
      </c>
      <c r="JJ191" s="410" t="s">
        <v>38</v>
      </c>
      <c r="JK191" s="410" t="s">
        <v>38</v>
      </c>
      <c r="JL191" s="426" t="s">
        <v>38</v>
      </c>
      <c r="JN191" s="349" t="s">
        <v>299</v>
      </c>
      <c r="JO191" s="356">
        <v>14100</v>
      </c>
      <c r="JP191" s="356"/>
      <c r="JQ191" s="362" t="s">
        <v>347</v>
      </c>
      <c r="JR191" s="365" t="s">
        <v>136</v>
      </c>
      <c r="JS191" s="399">
        <v>2</v>
      </c>
      <c r="JT191" s="406" t="s">
        <v>38</v>
      </c>
      <c r="JU191" s="410" t="s">
        <v>38</v>
      </c>
      <c r="JV191" s="410" t="s">
        <v>38</v>
      </c>
      <c r="JW191" s="410" t="s">
        <v>38</v>
      </c>
      <c r="JX191" s="414" t="s">
        <v>38</v>
      </c>
      <c r="JY191" s="418" t="s">
        <v>38</v>
      </c>
      <c r="JZ191" s="410" t="s">
        <v>38</v>
      </c>
      <c r="KA191" s="410" t="s">
        <v>38</v>
      </c>
      <c r="KB191" s="410" t="s">
        <v>38</v>
      </c>
      <c r="KC191" s="410" t="s">
        <v>38</v>
      </c>
      <c r="KD191" s="410" t="s">
        <v>38</v>
      </c>
      <c r="KE191" s="410" t="s">
        <v>38</v>
      </c>
      <c r="KF191" s="410" t="s">
        <v>38</v>
      </c>
      <c r="KG191" s="410" t="s">
        <v>38</v>
      </c>
      <c r="KH191" s="410" t="s">
        <v>38</v>
      </c>
      <c r="KI191" s="410" t="s">
        <v>38</v>
      </c>
      <c r="KJ191" s="410" t="s">
        <v>38</v>
      </c>
      <c r="KK191" s="410" t="s">
        <v>38</v>
      </c>
      <c r="KL191" s="410" t="s">
        <v>38</v>
      </c>
      <c r="KM191" s="410" t="s">
        <v>38</v>
      </c>
      <c r="KN191" s="410">
        <v>1</v>
      </c>
      <c r="KO191" s="410">
        <v>1</v>
      </c>
      <c r="KP191" s="410" t="s">
        <v>38</v>
      </c>
      <c r="KQ191" s="410" t="s">
        <v>38</v>
      </c>
      <c r="KR191" s="410" t="s">
        <v>38</v>
      </c>
      <c r="KS191" s="410" t="s">
        <v>38</v>
      </c>
      <c r="KT191" s="426" t="s">
        <v>38</v>
      </c>
    </row>
    <row r="192" spans="2:306" ht="18.75" customHeight="1">
      <c r="B192" s="349"/>
      <c r="C192" s="356"/>
      <c r="D192" s="356"/>
      <c r="E192" s="362"/>
      <c r="F192" s="366" t="s">
        <v>17</v>
      </c>
      <c r="G192" s="370">
        <f t="shared" si="32"/>
        <v>10</v>
      </c>
      <c r="H192" s="370">
        <v>0</v>
      </c>
      <c r="I192" s="370">
        <v>0</v>
      </c>
      <c r="J192" s="370">
        <v>0</v>
      </c>
      <c r="K192" s="370">
        <v>0</v>
      </c>
      <c r="L192" s="370">
        <v>0</v>
      </c>
      <c r="M192" s="370">
        <v>0</v>
      </c>
      <c r="N192" s="370">
        <v>0</v>
      </c>
      <c r="O192" s="370">
        <v>0</v>
      </c>
      <c r="P192" s="370">
        <v>0</v>
      </c>
      <c r="Q192" s="370">
        <v>0</v>
      </c>
      <c r="R192" s="370">
        <v>0</v>
      </c>
      <c r="S192" s="370">
        <v>0</v>
      </c>
      <c r="T192" s="370">
        <v>0</v>
      </c>
      <c r="U192" s="370">
        <v>0</v>
      </c>
      <c r="V192" s="370">
        <v>0</v>
      </c>
      <c r="W192" s="370">
        <v>0</v>
      </c>
      <c r="X192" s="370">
        <v>0</v>
      </c>
      <c r="Y192" s="370">
        <v>0</v>
      </c>
      <c r="Z192" s="370">
        <v>0</v>
      </c>
      <c r="AA192" s="370">
        <v>0</v>
      </c>
      <c r="AB192" s="370">
        <v>2</v>
      </c>
      <c r="AC192" s="370">
        <v>0</v>
      </c>
      <c r="AD192" s="370">
        <v>2</v>
      </c>
      <c r="AE192" s="370">
        <v>3</v>
      </c>
      <c r="AF192" s="370">
        <v>3</v>
      </c>
      <c r="AG192" s="370">
        <v>0</v>
      </c>
      <c r="AJ192" s="349"/>
      <c r="AK192" s="356"/>
      <c r="AL192" s="356"/>
      <c r="AM192" s="362"/>
      <c r="AN192" s="366" t="s">
        <v>17</v>
      </c>
      <c r="AO192" s="381">
        <f t="shared" si="33"/>
        <v>8</v>
      </c>
      <c r="AP192" s="385">
        <v>0</v>
      </c>
      <c r="AQ192" s="389">
        <v>0</v>
      </c>
      <c r="AR192" s="389">
        <v>0</v>
      </c>
      <c r="AS192" s="389">
        <v>0</v>
      </c>
      <c r="AT192" s="389">
        <v>0</v>
      </c>
      <c r="AU192" s="389">
        <v>0</v>
      </c>
      <c r="AV192" s="389">
        <v>0</v>
      </c>
      <c r="AW192" s="389">
        <v>0</v>
      </c>
      <c r="AX192" s="389">
        <v>0</v>
      </c>
      <c r="AY192" s="389">
        <v>0</v>
      </c>
      <c r="AZ192" s="389">
        <v>0</v>
      </c>
      <c r="BA192" s="389">
        <v>0</v>
      </c>
      <c r="BB192" s="389">
        <v>0</v>
      </c>
      <c r="BC192" s="389">
        <v>0</v>
      </c>
      <c r="BD192" s="389">
        <v>0</v>
      </c>
      <c r="BE192" s="389">
        <v>0</v>
      </c>
      <c r="BF192" s="389">
        <v>0</v>
      </c>
      <c r="BG192" s="389">
        <v>0</v>
      </c>
      <c r="BH192" s="389">
        <v>0</v>
      </c>
      <c r="BI192" s="389">
        <v>0</v>
      </c>
      <c r="BJ192" s="389">
        <v>0</v>
      </c>
      <c r="BK192" s="389">
        <v>0</v>
      </c>
      <c r="BL192" s="389">
        <v>4</v>
      </c>
      <c r="BM192" s="389">
        <v>4</v>
      </c>
      <c r="BN192" s="389">
        <v>0</v>
      </c>
      <c r="BO192" s="381">
        <v>0</v>
      </c>
      <c r="BQ192" s="349"/>
      <c r="BR192" s="356"/>
      <c r="BS192" s="356"/>
      <c r="BT192" s="362"/>
      <c r="BU192" s="366" t="s">
        <v>17</v>
      </c>
      <c r="BV192" s="400">
        <v>13</v>
      </c>
      <c r="BW192" s="405" t="s">
        <v>38</v>
      </c>
      <c r="BX192" s="409" t="s">
        <v>38</v>
      </c>
      <c r="BY192" s="409" t="s">
        <v>38</v>
      </c>
      <c r="BZ192" s="409" t="s">
        <v>38</v>
      </c>
      <c r="CA192" s="413" t="s">
        <v>38</v>
      </c>
      <c r="CB192" s="405" t="s">
        <v>38</v>
      </c>
      <c r="CC192" s="409" t="s">
        <v>38</v>
      </c>
      <c r="CD192" s="409" t="s">
        <v>38</v>
      </c>
      <c r="CE192" s="409" t="s">
        <v>38</v>
      </c>
      <c r="CF192" s="409" t="s">
        <v>38</v>
      </c>
      <c r="CG192" s="409" t="s">
        <v>38</v>
      </c>
      <c r="CH192" s="409" t="s">
        <v>38</v>
      </c>
      <c r="CI192" s="409" t="s">
        <v>38</v>
      </c>
      <c r="CJ192" s="409" t="s">
        <v>38</v>
      </c>
      <c r="CK192" s="409" t="s">
        <v>38</v>
      </c>
      <c r="CL192" s="409" t="s">
        <v>38</v>
      </c>
      <c r="CM192" s="409" t="s">
        <v>38</v>
      </c>
      <c r="CN192" s="409" t="s">
        <v>38</v>
      </c>
      <c r="CO192" s="409">
        <v>1</v>
      </c>
      <c r="CP192" s="409" t="s">
        <v>38</v>
      </c>
      <c r="CQ192" s="409" t="s">
        <v>38</v>
      </c>
      <c r="CR192" s="409">
        <v>2</v>
      </c>
      <c r="CS192" s="409">
        <v>3</v>
      </c>
      <c r="CT192" s="409">
        <v>2</v>
      </c>
      <c r="CU192" s="409">
        <v>5</v>
      </c>
      <c r="CV192" s="409" t="s">
        <v>38</v>
      </c>
      <c r="CW192" s="425" t="s">
        <v>38</v>
      </c>
      <c r="CZ192" s="349"/>
      <c r="DA192" s="356"/>
      <c r="DB192" s="356"/>
      <c r="DC192" s="362"/>
      <c r="DD192" s="366" t="s">
        <v>17</v>
      </c>
      <c r="DE192" s="400">
        <v>8</v>
      </c>
      <c r="DF192" s="405" t="s">
        <v>38</v>
      </c>
      <c r="DG192" s="409" t="s">
        <v>38</v>
      </c>
      <c r="DH192" s="409" t="s">
        <v>38</v>
      </c>
      <c r="DI192" s="409" t="s">
        <v>38</v>
      </c>
      <c r="DJ192" s="413" t="s">
        <v>38</v>
      </c>
      <c r="DK192" s="405" t="s">
        <v>38</v>
      </c>
      <c r="DL192" s="409" t="s">
        <v>38</v>
      </c>
      <c r="DM192" s="409" t="s">
        <v>38</v>
      </c>
      <c r="DN192" s="409" t="s">
        <v>38</v>
      </c>
      <c r="DO192" s="409" t="s">
        <v>38</v>
      </c>
      <c r="DP192" s="409" t="s">
        <v>38</v>
      </c>
      <c r="DQ192" s="409" t="s">
        <v>38</v>
      </c>
      <c r="DR192" s="409" t="s">
        <v>38</v>
      </c>
      <c r="DS192" s="409" t="s">
        <v>38</v>
      </c>
      <c r="DT192" s="409" t="s">
        <v>38</v>
      </c>
      <c r="DU192" s="409" t="s">
        <v>38</v>
      </c>
      <c r="DV192" s="409" t="s">
        <v>38</v>
      </c>
      <c r="DW192" s="409" t="s">
        <v>38</v>
      </c>
      <c r="DX192" s="409" t="s">
        <v>38</v>
      </c>
      <c r="DY192" s="409" t="s">
        <v>38</v>
      </c>
      <c r="DZ192" s="409">
        <v>1</v>
      </c>
      <c r="EA192" s="409">
        <v>3</v>
      </c>
      <c r="EB192" s="409">
        <v>2</v>
      </c>
      <c r="EC192" s="409">
        <v>2</v>
      </c>
      <c r="ED192" s="409" t="s">
        <v>38</v>
      </c>
      <c r="EE192" s="409" t="s">
        <v>38</v>
      </c>
      <c r="EF192" s="425" t="s">
        <v>38</v>
      </c>
      <c r="EH192" s="349"/>
      <c r="EI192" s="356"/>
      <c r="EJ192" s="356"/>
      <c r="EK192" s="362"/>
      <c r="EL192" s="366" t="s">
        <v>17</v>
      </c>
      <c r="EM192" s="428">
        <v>12</v>
      </c>
      <c r="EN192" s="431" t="s">
        <v>38</v>
      </c>
      <c r="EO192" s="434" t="s">
        <v>38</v>
      </c>
      <c r="EP192" s="434" t="s">
        <v>38</v>
      </c>
      <c r="EQ192" s="434" t="s">
        <v>38</v>
      </c>
      <c r="ER192" s="425" t="s">
        <v>38</v>
      </c>
      <c r="ES192" s="431" t="s">
        <v>38</v>
      </c>
      <c r="ET192" s="434" t="s">
        <v>38</v>
      </c>
      <c r="EU192" s="434" t="s">
        <v>38</v>
      </c>
      <c r="EV192" s="434" t="s">
        <v>38</v>
      </c>
      <c r="EW192" s="434" t="s">
        <v>38</v>
      </c>
      <c r="EX192" s="434" t="s">
        <v>38</v>
      </c>
      <c r="EY192" s="434" t="s">
        <v>38</v>
      </c>
      <c r="EZ192" s="434" t="s">
        <v>38</v>
      </c>
      <c r="FA192" s="434" t="s">
        <v>38</v>
      </c>
      <c r="FB192" s="434" t="s">
        <v>38</v>
      </c>
      <c r="FC192" s="434" t="s">
        <v>38</v>
      </c>
      <c r="FD192" s="434" t="s">
        <v>38</v>
      </c>
      <c r="FE192" s="434" t="s">
        <v>38</v>
      </c>
      <c r="FF192" s="434" t="s">
        <v>38</v>
      </c>
      <c r="FG192" s="434">
        <v>1</v>
      </c>
      <c r="FH192" s="434">
        <v>2</v>
      </c>
      <c r="FI192" s="434" t="s">
        <v>38</v>
      </c>
      <c r="FJ192" s="434">
        <v>3</v>
      </c>
      <c r="FK192" s="434">
        <v>4</v>
      </c>
      <c r="FL192" s="434">
        <v>2</v>
      </c>
      <c r="FM192" s="434" t="s">
        <v>38</v>
      </c>
      <c r="FN192" s="425" t="s">
        <v>38</v>
      </c>
      <c r="FP192" s="349"/>
      <c r="FQ192" s="356"/>
      <c r="FR192" s="356"/>
      <c r="FS192" s="362"/>
      <c r="FT192" s="366" t="s">
        <v>17</v>
      </c>
      <c r="FU192" s="400">
        <v>18</v>
      </c>
      <c r="FV192" s="405" t="s">
        <v>38</v>
      </c>
      <c r="FW192" s="409" t="s">
        <v>38</v>
      </c>
      <c r="FX192" s="409" t="s">
        <v>38</v>
      </c>
      <c r="FY192" s="409" t="s">
        <v>38</v>
      </c>
      <c r="FZ192" s="413" t="s">
        <v>38</v>
      </c>
      <c r="GA192" s="405" t="s">
        <v>38</v>
      </c>
      <c r="GB192" s="409" t="s">
        <v>38</v>
      </c>
      <c r="GC192" s="409" t="s">
        <v>38</v>
      </c>
      <c r="GD192" s="409" t="s">
        <v>38</v>
      </c>
      <c r="GE192" s="409" t="s">
        <v>38</v>
      </c>
      <c r="GF192" s="409" t="s">
        <v>38</v>
      </c>
      <c r="GG192" s="409" t="s">
        <v>38</v>
      </c>
      <c r="GH192" s="409" t="s">
        <v>38</v>
      </c>
      <c r="GI192" s="409" t="s">
        <v>38</v>
      </c>
      <c r="GJ192" s="409" t="s">
        <v>38</v>
      </c>
      <c r="GK192" s="409" t="s">
        <v>38</v>
      </c>
      <c r="GL192" s="409" t="s">
        <v>38</v>
      </c>
      <c r="GM192" s="409" t="s">
        <v>38</v>
      </c>
      <c r="GN192" s="409" t="s">
        <v>38</v>
      </c>
      <c r="GO192" s="409" t="s">
        <v>38</v>
      </c>
      <c r="GP192" s="409">
        <v>3</v>
      </c>
      <c r="GQ192" s="409">
        <v>2</v>
      </c>
      <c r="GR192" s="409">
        <v>5</v>
      </c>
      <c r="GS192" s="409">
        <v>4</v>
      </c>
      <c r="GT192" s="409">
        <v>3</v>
      </c>
      <c r="GU192" s="409">
        <v>1</v>
      </c>
      <c r="GV192" s="425" t="s">
        <v>38</v>
      </c>
      <c r="GX192" s="349"/>
      <c r="GY192" s="356"/>
      <c r="GZ192" s="356"/>
      <c r="HA192" s="362"/>
      <c r="HB192" s="366" t="s">
        <v>17</v>
      </c>
      <c r="HC192" s="400">
        <v>7</v>
      </c>
      <c r="HD192" s="405" t="s">
        <v>38</v>
      </c>
      <c r="HE192" s="409" t="s">
        <v>38</v>
      </c>
      <c r="HF192" s="409" t="s">
        <v>38</v>
      </c>
      <c r="HG192" s="409" t="s">
        <v>38</v>
      </c>
      <c r="HH192" s="413" t="s">
        <v>38</v>
      </c>
      <c r="HI192" s="417" t="s">
        <v>38</v>
      </c>
      <c r="HJ192" s="409" t="s">
        <v>38</v>
      </c>
      <c r="HK192" s="409" t="s">
        <v>38</v>
      </c>
      <c r="HL192" s="409" t="s">
        <v>38</v>
      </c>
      <c r="HM192" s="409" t="s">
        <v>38</v>
      </c>
      <c r="HN192" s="409" t="s">
        <v>38</v>
      </c>
      <c r="HO192" s="409" t="s">
        <v>38</v>
      </c>
      <c r="HP192" s="409" t="s">
        <v>38</v>
      </c>
      <c r="HQ192" s="409" t="s">
        <v>38</v>
      </c>
      <c r="HR192" s="409" t="s">
        <v>38</v>
      </c>
      <c r="HS192" s="409" t="s">
        <v>38</v>
      </c>
      <c r="HT192" s="409" t="s">
        <v>38</v>
      </c>
      <c r="HU192" s="409" t="s">
        <v>38</v>
      </c>
      <c r="HV192" s="409" t="s">
        <v>38</v>
      </c>
      <c r="HW192" s="409" t="s">
        <v>38</v>
      </c>
      <c r="HX192" s="409">
        <v>2</v>
      </c>
      <c r="HY192" s="409">
        <v>2</v>
      </c>
      <c r="HZ192" s="409" t="s">
        <v>38</v>
      </c>
      <c r="IA192" s="409" t="s">
        <v>38</v>
      </c>
      <c r="IB192" s="409">
        <v>3</v>
      </c>
      <c r="IC192" s="409" t="s">
        <v>38</v>
      </c>
      <c r="ID192" s="425" t="s">
        <v>38</v>
      </c>
      <c r="IF192" s="349"/>
      <c r="IG192" s="356"/>
      <c r="IH192" s="356"/>
      <c r="II192" s="362"/>
      <c r="IJ192" s="366" t="s">
        <v>17</v>
      </c>
      <c r="IK192" s="400">
        <v>8</v>
      </c>
      <c r="IL192" s="405" t="s">
        <v>38</v>
      </c>
      <c r="IM192" s="409" t="s">
        <v>38</v>
      </c>
      <c r="IN192" s="409" t="s">
        <v>38</v>
      </c>
      <c r="IO192" s="409" t="s">
        <v>38</v>
      </c>
      <c r="IP192" s="413" t="s">
        <v>38</v>
      </c>
      <c r="IQ192" s="417" t="s">
        <v>38</v>
      </c>
      <c r="IR192" s="409" t="s">
        <v>38</v>
      </c>
      <c r="IS192" s="409" t="s">
        <v>38</v>
      </c>
      <c r="IT192" s="409" t="s">
        <v>38</v>
      </c>
      <c r="IU192" s="409" t="s">
        <v>38</v>
      </c>
      <c r="IV192" s="409" t="s">
        <v>38</v>
      </c>
      <c r="IW192" s="409" t="s">
        <v>38</v>
      </c>
      <c r="IX192" s="409" t="s">
        <v>38</v>
      </c>
      <c r="IY192" s="409" t="s">
        <v>38</v>
      </c>
      <c r="IZ192" s="409" t="s">
        <v>38</v>
      </c>
      <c r="JA192" s="409" t="s">
        <v>38</v>
      </c>
      <c r="JB192" s="409" t="s">
        <v>38</v>
      </c>
      <c r="JC192" s="409" t="s">
        <v>38</v>
      </c>
      <c r="JD192" s="409" t="s">
        <v>38</v>
      </c>
      <c r="JE192" s="409" t="s">
        <v>38</v>
      </c>
      <c r="JF192" s="409" t="s">
        <v>38</v>
      </c>
      <c r="JG192" s="409">
        <v>1</v>
      </c>
      <c r="JH192" s="409">
        <v>5</v>
      </c>
      <c r="JI192" s="409">
        <v>1</v>
      </c>
      <c r="JJ192" s="409">
        <v>1</v>
      </c>
      <c r="JK192" s="409" t="s">
        <v>38</v>
      </c>
      <c r="JL192" s="425" t="s">
        <v>38</v>
      </c>
      <c r="JN192" s="349"/>
      <c r="JO192" s="356"/>
      <c r="JP192" s="356"/>
      <c r="JQ192" s="362"/>
      <c r="JR192" s="366" t="s">
        <v>17</v>
      </c>
      <c r="JS192" s="400">
        <v>10</v>
      </c>
      <c r="JT192" s="405" t="s">
        <v>38</v>
      </c>
      <c r="JU192" s="409" t="s">
        <v>38</v>
      </c>
      <c r="JV192" s="409" t="s">
        <v>38</v>
      </c>
      <c r="JW192" s="409" t="s">
        <v>38</v>
      </c>
      <c r="JX192" s="413" t="s">
        <v>38</v>
      </c>
      <c r="JY192" s="417" t="s">
        <v>38</v>
      </c>
      <c r="JZ192" s="409" t="s">
        <v>38</v>
      </c>
      <c r="KA192" s="409" t="s">
        <v>38</v>
      </c>
      <c r="KB192" s="409" t="s">
        <v>38</v>
      </c>
      <c r="KC192" s="409" t="s">
        <v>38</v>
      </c>
      <c r="KD192" s="409" t="s">
        <v>38</v>
      </c>
      <c r="KE192" s="409" t="s">
        <v>38</v>
      </c>
      <c r="KF192" s="409" t="s">
        <v>38</v>
      </c>
      <c r="KG192" s="409" t="s">
        <v>38</v>
      </c>
      <c r="KH192" s="409" t="s">
        <v>38</v>
      </c>
      <c r="KI192" s="409" t="s">
        <v>38</v>
      </c>
      <c r="KJ192" s="409" t="s">
        <v>38</v>
      </c>
      <c r="KK192" s="409" t="s">
        <v>38</v>
      </c>
      <c r="KL192" s="409" t="s">
        <v>38</v>
      </c>
      <c r="KM192" s="409" t="s">
        <v>38</v>
      </c>
      <c r="KN192" s="409">
        <v>2</v>
      </c>
      <c r="KO192" s="409" t="s">
        <v>38</v>
      </c>
      <c r="KP192" s="409">
        <v>5</v>
      </c>
      <c r="KQ192" s="409">
        <v>1</v>
      </c>
      <c r="KR192" s="409">
        <v>2</v>
      </c>
      <c r="KS192" s="409" t="s">
        <v>38</v>
      </c>
      <c r="KT192" s="425" t="s">
        <v>38</v>
      </c>
    </row>
    <row r="193" spans="2:306" ht="18.75" customHeight="1">
      <c r="B193" s="349"/>
      <c r="C193" s="356">
        <v>14200</v>
      </c>
      <c r="D193" s="356"/>
      <c r="E193" s="362" t="s">
        <v>256</v>
      </c>
      <c r="F193" s="365" t="s">
        <v>136</v>
      </c>
      <c r="G193" s="369">
        <f t="shared" si="32"/>
        <v>46</v>
      </c>
      <c r="H193" s="369">
        <f t="shared" ref="H193:AG194" si="44">H195+H197+H199</f>
        <v>1</v>
      </c>
      <c r="I193" s="369">
        <f t="shared" si="44"/>
        <v>0</v>
      </c>
      <c r="J193" s="369">
        <f t="shared" si="44"/>
        <v>0</v>
      </c>
      <c r="K193" s="369">
        <f t="shared" si="44"/>
        <v>0</v>
      </c>
      <c r="L193" s="369">
        <f t="shared" si="44"/>
        <v>0</v>
      </c>
      <c r="M193" s="369">
        <f t="shared" si="44"/>
        <v>1</v>
      </c>
      <c r="N193" s="369">
        <f t="shared" si="44"/>
        <v>0</v>
      </c>
      <c r="O193" s="369">
        <f t="shared" si="44"/>
        <v>0</v>
      </c>
      <c r="P193" s="369">
        <f t="shared" si="44"/>
        <v>0</v>
      </c>
      <c r="Q193" s="369">
        <f t="shared" si="44"/>
        <v>0</v>
      </c>
      <c r="R193" s="369">
        <f t="shared" si="44"/>
        <v>0</v>
      </c>
      <c r="S193" s="369">
        <f t="shared" si="44"/>
        <v>0</v>
      </c>
      <c r="T193" s="369">
        <f t="shared" si="44"/>
        <v>0</v>
      </c>
      <c r="U193" s="369">
        <f t="shared" si="44"/>
        <v>0</v>
      </c>
      <c r="V193" s="369">
        <f t="shared" si="44"/>
        <v>0</v>
      </c>
      <c r="W193" s="369">
        <f t="shared" si="44"/>
        <v>0</v>
      </c>
      <c r="X193" s="369">
        <f t="shared" si="44"/>
        <v>0</v>
      </c>
      <c r="Y193" s="369">
        <f t="shared" si="44"/>
        <v>0</v>
      </c>
      <c r="Z193" s="369">
        <f t="shared" si="44"/>
        <v>1</v>
      </c>
      <c r="AA193" s="369">
        <f t="shared" si="44"/>
        <v>2</v>
      </c>
      <c r="AB193" s="369">
        <f t="shared" si="44"/>
        <v>11</v>
      </c>
      <c r="AC193" s="369">
        <f t="shared" si="44"/>
        <v>4</v>
      </c>
      <c r="AD193" s="369">
        <f t="shared" si="44"/>
        <v>11</v>
      </c>
      <c r="AE193" s="369">
        <f t="shared" si="44"/>
        <v>10</v>
      </c>
      <c r="AF193" s="369">
        <f t="shared" si="44"/>
        <v>6</v>
      </c>
      <c r="AG193" s="369">
        <f t="shared" si="44"/>
        <v>0</v>
      </c>
      <c r="AJ193" s="349"/>
      <c r="AK193" s="356">
        <v>14200</v>
      </c>
      <c r="AL193" s="356"/>
      <c r="AM193" s="362" t="s">
        <v>256</v>
      </c>
      <c r="AN193" s="365" t="s">
        <v>136</v>
      </c>
      <c r="AO193" s="380">
        <f t="shared" si="33"/>
        <v>50</v>
      </c>
      <c r="AP193" s="384">
        <f t="shared" ref="AP193:BO194" si="45">AP195+AP197+AP199</f>
        <v>0</v>
      </c>
      <c r="AQ193" s="388">
        <f t="shared" si="45"/>
        <v>0</v>
      </c>
      <c r="AR193" s="388">
        <f t="shared" si="45"/>
        <v>0</v>
      </c>
      <c r="AS193" s="388">
        <f t="shared" si="45"/>
        <v>0</v>
      </c>
      <c r="AT193" s="388">
        <f t="shared" si="45"/>
        <v>0</v>
      </c>
      <c r="AU193" s="388">
        <f t="shared" si="45"/>
        <v>0</v>
      </c>
      <c r="AV193" s="388">
        <f t="shared" si="45"/>
        <v>0</v>
      </c>
      <c r="AW193" s="388">
        <f t="shared" si="45"/>
        <v>0</v>
      </c>
      <c r="AX193" s="388">
        <f t="shared" si="45"/>
        <v>0</v>
      </c>
      <c r="AY193" s="388">
        <f t="shared" si="45"/>
        <v>0</v>
      </c>
      <c r="AZ193" s="388">
        <f t="shared" si="45"/>
        <v>0</v>
      </c>
      <c r="BA193" s="388">
        <f t="shared" si="45"/>
        <v>0</v>
      </c>
      <c r="BB193" s="388">
        <f t="shared" si="45"/>
        <v>0</v>
      </c>
      <c r="BC193" s="388">
        <f t="shared" si="45"/>
        <v>1</v>
      </c>
      <c r="BD193" s="388">
        <f t="shared" si="45"/>
        <v>1</v>
      </c>
      <c r="BE193" s="388">
        <f t="shared" si="45"/>
        <v>0</v>
      </c>
      <c r="BF193" s="388">
        <f t="shared" si="45"/>
        <v>1</v>
      </c>
      <c r="BG193" s="388">
        <f t="shared" si="45"/>
        <v>1</v>
      </c>
      <c r="BH193" s="388">
        <f t="shared" si="45"/>
        <v>1</v>
      </c>
      <c r="BI193" s="388">
        <f t="shared" si="45"/>
        <v>6</v>
      </c>
      <c r="BJ193" s="388">
        <f t="shared" si="45"/>
        <v>4</v>
      </c>
      <c r="BK193" s="388">
        <f t="shared" si="45"/>
        <v>8</v>
      </c>
      <c r="BL193" s="388">
        <f t="shared" si="45"/>
        <v>9</v>
      </c>
      <c r="BM193" s="388">
        <f t="shared" si="45"/>
        <v>14</v>
      </c>
      <c r="BN193" s="388">
        <f t="shared" si="45"/>
        <v>4</v>
      </c>
      <c r="BO193" s="380">
        <f t="shared" si="45"/>
        <v>0</v>
      </c>
      <c r="BQ193" s="349"/>
      <c r="BR193" s="356">
        <v>14200</v>
      </c>
      <c r="BS193" s="356"/>
      <c r="BT193" s="362" t="s">
        <v>256</v>
      </c>
      <c r="BU193" s="365" t="s">
        <v>136</v>
      </c>
      <c r="BV193" s="399">
        <v>28</v>
      </c>
      <c r="BW193" s="406" t="s">
        <v>38</v>
      </c>
      <c r="BX193" s="410" t="s">
        <v>38</v>
      </c>
      <c r="BY193" s="410" t="s">
        <v>38</v>
      </c>
      <c r="BZ193" s="410" t="s">
        <v>38</v>
      </c>
      <c r="CA193" s="414" t="s">
        <v>38</v>
      </c>
      <c r="CB193" s="406" t="s">
        <v>38</v>
      </c>
      <c r="CC193" s="410" t="s">
        <v>38</v>
      </c>
      <c r="CD193" s="410" t="s">
        <v>38</v>
      </c>
      <c r="CE193" s="410" t="s">
        <v>38</v>
      </c>
      <c r="CF193" s="410" t="s">
        <v>38</v>
      </c>
      <c r="CG193" s="410" t="s">
        <v>38</v>
      </c>
      <c r="CH193" s="410" t="s">
        <v>38</v>
      </c>
      <c r="CI193" s="410" t="s">
        <v>38</v>
      </c>
      <c r="CJ193" s="410" t="s">
        <v>38</v>
      </c>
      <c r="CK193" s="410" t="s">
        <v>38</v>
      </c>
      <c r="CL193" s="410" t="s">
        <v>38</v>
      </c>
      <c r="CM193" s="410" t="s">
        <v>38</v>
      </c>
      <c r="CN193" s="410" t="s">
        <v>38</v>
      </c>
      <c r="CO193" s="410">
        <v>1</v>
      </c>
      <c r="CP193" s="410">
        <v>1</v>
      </c>
      <c r="CQ193" s="410">
        <v>2</v>
      </c>
      <c r="CR193" s="410">
        <v>7</v>
      </c>
      <c r="CS193" s="410">
        <v>10</v>
      </c>
      <c r="CT193" s="410">
        <v>6</v>
      </c>
      <c r="CU193" s="410">
        <v>1</v>
      </c>
      <c r="CV193" s="410" t="s">
        <v>38</v>
      </c>
      <c r="CW193" s="426" t="s">
        <v>38</v>
      </c>
      <c r="CZ193" s="349"/>
      <c r="DA193" s="356">
        <v>14200</v>
      </c>
      <c r="DB193" s="356"/>
      <c r="DC193" s="362" t="s">
        <v>256</v>
      </c>
      <c r="DD193" s="365" t="s">
        <v>136</v>
      </c>
      <c r="DE193" s="399">
        <v>36</v>
      </c>
      <c r="DF193" s="406" t="s">
        <v>38</v>
      </c>
      <c r="DG193" s="410" t="s">
        <v>38</v>
      </c>
      <c r="DH193" s="410" t="s">
        <v>38</v>
      </c>
      <c r="DI193" s="410" t="s">
        <v>38</v>
      </c>
      <c r="DJ193" s="414" t="s">
        <v>38</v>
      </c>
      <c r="DK193" s="406" t="s">
        <v>38</v>
      </c>
      <c r="DL193" s="410" t="s">
        <v>38</v>
      </c>
      <c r="DM193" s="410" t="s">
        <v>38</v>
      </c>
      <c r="DN193" s="410" t="s">
        <v>38</v>
      </c>
      <c r="DO193" s="410" t="s">
        <v>38</v>
      </c>
      <c r="DP193" s="410" t="s">
        <v>38</v>
      </c>
      <c r="DQ193" s="410" t="s">
        <v>38</v>
      </c>
      <c r="DR193" s="410" t="s">
        <v>38</v>
      </c>
      <c r="DS193" s="410" t="s">
        <v>38</v>
      </c>
      <c r="DT193" s="410" t="s">
        <v>38</v>
      </c>
      <c r="DU193" s="410" t="s">
        <v>38</v>
      </c>
      <c r="DV193" s="410" t="s">
        <v>38</v>
      </c>
      <c r="DW193" s="410" t="s">
        <v>38</v>
      </c>
      <c r="DX193" s="410">
        <v>3</v>
      </c>
      <c r="DY193" s="410">
        <v>4</v>
      </c>
      <c r="DZ193" s="410">
        <v>5</v>
      </c>
      <c r="EA193" s="410">
        <v>5</v>
      </c>
      <c r="EB193" s="410">
        <v>9</v>
      </c>
      <c r="EC193" s="410">
        <v>6</v>
      </c>
      <c r="ED193" s="410">
        <v>2</v>
      </c>
      <c r="EE193" s="410">
        <v>2</v>
      </c>
      <c r="EF193" s="426" t="s">
        <v>38</v>
      </c>
      <c r="EH193" s="349"/>
      <c r="EI193" s="356">
        <v>14200</v>
      </c>
      <c r="EJ193" s="356"/>
      <c r="EK193" s="362" t="s">
        <v>256</v>
      </c>
      <c r="EL193" s="365" t="s">
        <v>136</v>
      </c>
      <c r="EM193" s="429">
        <v>30</v>
      </c>
      <c r="EN193" s="432" t="s">
        <v>38</v>
      </c>
      <c r="EO193" s="435" t="s">
        <v>38</v>
      </c>
      <c r="EP193" s="435" t="s">
        <v>38</v>
      </c>
      <c r="EQ193" s="435" t="s">
        <v>38</v>
      </c>
      <c r="ER193" s="426" t="s">
        <v>38</v>
      </c>
      <c r="ES193" s="432" t="s">
        <v>38</v>
      </c>
      <c r="ET193" s="435" t="s">
        <v>38</v>
      </c>
      <c r="EU193" s="435" t="s">
        <v>38</v>
      </c>
      <c r="EV193" s="435" t="s">
        <v>38</v>
      </c>
      <c r="EW193" s="435" t="s">
        <v>38</v>
      </c>
      <c r="EX193" s="435" t="s">
        <v>38</v>
      </c>
      <c r="EY193" s="435" t="s">
        <v>38</v>
      </c>
      <c r="EZ193" s="435" t="s">
        <v>38</v>
      </c>
      <c r="FA193" s="435" t="s">
        <v>38</v>
      </c>
      <c r="FB193" s="435" t="s">
        <v>38</v>
      </c>
      <c r="FC193" s="435" t="s">
        <v>38</v>
      </c>
      <c r="FD193" s="435" t="s">
        <v>38</v>
      </c>
      <c r="FE193" s="435" t="s">
        <v>38</v>
      </c>
      <c r="FF193" s="435" t="s">
        <v>38</v>
      </c>
      <c r="FG193" s="435">
        <v>2</v>
      </c>
      <c r="FH193" s="435">
        <v>1</v>
      </c>
      <c r="FI193" s="435">
        <v>6</v>
      </c>
      <c r="FJ193" s="435">
        <v>11</v>
      </c>
      <c r="FK193" s="435">
        <v>7</v>
      </c>
      <c r="FL193" s="435">
        <v>3</v>
      </c>
      <c r="FM193" s="435" t="s">
        <v>38</v>
      </c>
      <c r="FN193" s="426" t="s">
        <v>38</v>
      </c>
      <c r="FP193" s="349"/>
      <c r="FQ193" s="356">
        <v>14200</v>
      </c>
      <c r="FR193" s="356"/>
      <c r="FS193" s="362" t="s">
        <v>256</v>
      </c>
      <c r="FT193" s="365" t="s">
        <v>136</v>
      </c>
      <c r="FU193" s="399">
        <v>37</v>
      </c>
      <c r="FV193" s="406" t="s">
        <v>38</v>
      </c>
      <c r="FW193" s="410" t="s">
        <v>38</v>
      </c>
      <c r="FX193" s="410" t="s">
        <v>38</v>
      </c>
      <c r="FY193" s="410" t="s">
        <v>38</v>
      </c>
      <c r="FZ193" s="414" t="s">
        <v>38</v>
      </c>
      <c r="GA193" s="406" t="s">
        <v>38</v>
      </c>
      <c r="GB193" s="410" t="s">
        <v>38</v>
      </c>
      <c r="GC193" s="410" t="s">
        <v>38</v>
      </c>
      <c r="GD193" s="410" t="s">
        <v>38</v>
      </c>
      <c r="GE193" s="410" t="s">
        <v>38</v>
      </c>
      <c r="GF193" s="410" t="s">
        <v>38</v>
      </c>
      <c r="GG193" s="410" t="s">
        <v>38</v>
      </c>
      <c r="GH193" s="410" t="s">
        <v>38</v>
      </c>
      <c r="GI193" s="410" t="s">
        <v>38</v>
      </c>
      <c r="GJ193" s="410" t="s">
        <v>38</v>
      </c>
      <c r="GK193" s="410" t="s">
        <v>38</v>
      </c>
      <c r="GL193" s="410" t="s">
        <v>38</v>
      </c>
      <c r="GM193" s="410">
        <v>2</v>
      </c>
      <c r="GN193" s="410">
        <v>1</v>
      </c>
      <c r="GO193" s="410">
        <v>2</v>
      </c>
      <c r="GP193" s="410">
        <v>5</v>
      </c>
      <c r="GQ193" s="410">
        <v>7</v>
      </c>
      <c r="GR193" s="410">
        <v>10</v>
      </c>
      <c r="GS193" s="410">
        <v>9</v>
      </c>
      <c r="GT193" s="410">
        <v>1</v>
      </c>
      <c r="GU193" s="410" t="s">
        <v>38</v>
      </c>
      <c r="GV193" s="426" t="s">
        <v>38</v>
      </c>
      <c r="GX193" s="349"/>
      <c r="GY193" s="356">
        <v>14200</v>
      </c>
      <c r="GZ193" s="356"/>
      <c r="HA193" s="362" t="s">
        <v>256</v>
      </c>
      <c r="HB193" s="365" t="s">
        <v>136</v>
      </c>
      <c r="HC193" s="399">
        <v>38</v>
      </c>
      <c r="HD193" s="406" t="s">
        <v>38</v>
      </c>
      <c r="HE193" s="410" t="s">
        <v>38</v>
      </c>
      <c r="HF193" s="410" t="s">
        <v>38</v>
      </c>
      <c r="HG193" s="410" t="s">
        <v>38</v>
      </c>
      <c r="HH193" s="414" t="s">
        <v>38</v>
      </c>
      <c r="HI193" s="418" t="s">
        <v>38</v>
      </c>
      <c r="HJ193" s="410" t="s">
        <v>38</v>
      </c>
      <c r="HK193" s="410" t="s">
        <v>38</v>
      </c>
      <c r="HL193" s="410" t="s">
        <v>38</v>
      </c>
      <c r="HM193" s="410" t="s">
        <v>38</v>
      </c>
      <c r="HN193" s="410" t="s">
        <v>38</v>
      </c>
      <c r="HO193" s="410" t="s">
        <v>38</v>
      </c>
      <c r="HP193" s="410" t="s">
        <v>38</v>
      </c>
      <c r="HQ193" s="410" t="s">
        <v>38</v>
      </c>
      <c r="HR193" s="410" t="s">
        <v>38</v>
      </c>
      <c r="HS193" s="410" t="s">
        <v>38</v>
      </c>
      <c r="HT193" s="410" t="s">
        <v>38</v>
      </c>
      <c r="HU193" s="410">
        <v>1</v>
      </c>
      <c r="HV193" s="410">
        <v>2</v>
      </c>
      <c r="HW193" s="410">
        <v>2</v>
      </c>
      <c r="HX193" s="410">
        <v>5</v>
      </c>
      <c r="HY193" s="410">
        <v>10</v>
      </c>
      <c r="HZ193" s="410">
        <v>10</v>
      </c>
      <c r="IA193" s="410">
        <v>7</v>
      </c>
      <c r="IB193" s="410">
        <v>1</v>
      </c>
      <c r="IC193" s="410" t="s">
        <v>38</v>
      </c>
      <c r="ID193" s="426" t="s">
        <v>38</v>
      </c>
      <c r="IF193" s="349"/>
      <c r="IG193" s="356">
        <v>14200</v>
      </c>
      <c r="IH193" s="356"/>
      <c r="II193" s="362" t="s">
        <v>256</v>
      </c>
      <c r="IJ193" s="365" t="s">
        <v>136</v>
      </c>
      <c r="IK193" s="399">
        <v>25</v>
      </c>
      <c r="IL193" s="406" t="s">
        <v>38</v>
      </c>
      <c r="IM193" s="410" t="s">
        <v>38</v>
      </c>
      <c r="IN193" s="410" t="s">
        <v>38</v>
      </c>
      <c r="IO193" s="410" t="s">
        <v>38</v>
      </c>
      <c r="IP193" s="414" t="s">
        <v>38</v>
      </c>
      <c r="IQ193" s="418" t="s">
        <v>38</v>
      </c>
      <c r="IR193" s="410" t="s">
        <v>38</v>
      </c>
      <c r="IS193" s="410" t="s">
        <v>38</v>
      </c>
      <c r="IT193" s="410" t="s">
        <v>38</v>
      </c>
      <c r="IU193" s="410" t="s">
        <v>38</v>
      </c>
      <c r="IV193" s="410" t="s">
        <v>38</v>
      </c>
      <c r="IW193" s="410" t="s">
        <v>38</v>
      </c>
      <c r="IX193" s="410" t="s">
        <v>38</v>
      </c>
      <c r="IY193" s="410" t="s">
        <v>38</v>
      </c>
      <c r="IZ193" s="410" t="s">
        <v>38</v>
      </c>
      <c r="JA193" s="410" t="s">
        <v>38</v>
      </c>
      <c r="JB193" s="410" t="s">
        <v>38</v>
      </c>
      <c r="JC193" s="410" t="s">
        <v>38</v>
      </c>
      <c r="JD193" s="410">
        <v>3</v>
      </c>
      <c r="JE193" s="410">
        <v>2</v>
      </c>
      <c r="JF193" s="410">
        <v>6</v>
      </c>
      <c r="JG193" s="410">
        <v>4</v>
      </c>
      <c r="JH193" s="410">
        <v>4</v>
      </c>
      <c r="JI193" s="410">
        <v>4</v>
      </c>
      <c r="JJ193" s="410">
        <v>2</v>
      </c>
      <c r="JK193" s="410" t="s">
        <v>38</v>
      </c>
      <c r="JL193" s="426" t="s">
        <v>38</v>
      </c>
      <c r="JN193" s="349"/>
      <c r="JO193" s="356">
        <v>14200</v>
      </c>
      <c r="JP193" s="356"/>
      <c r="JQ193" s="362" t="s">
        <v>256</v>
      </c>
      <c r="JR193" s="365" t="s">
        <v>136</v>
      </c>
      <c r="JS193" s="399">
        <v>25</v>
      </c>
      <c r="JT193" s="406" t="s">
        <v>38</v>
      </c>
      <c r="JU193" s="410" t="s">
        <v>38</v>
      </c>
      <c r="JV193" s="410" t="s">
        <v>38</v>
      </c>
      <c r="JW193" s="410" t="s">
        <v>38</v>
      </c>
      <c r="JX193" s="414" t="s">
        <v>38</v>
      </c>
      <c r="JY193" s="418" t="s">
        <v>38</v>
      </c>
      <c r="JZ193" s="410" t="s">
        <v>38</v>
      </c>
      <c r="KA193" s="410" t="s">
        <v>38</v>
      </c>
      <c r="KB193" s="410" t="s">
        <v>38</v>
      </c>
      <c r="KC193" s="410" t="s">
        <v>38</v>
      </c>
      <c r="KD193" s="410" t="s">
        <v>38</v>
      </c>
      <c r="KE193" s="410" t="s">
        <v>38</v>
      </c>
      <c r="KF193" s="410" t="s">
        <v>38</v>
      </c>
      <c r="KG193" s="410" t="s">
        <v>38</v>
      </c>
      <c r="KH193" s="410" t="s">
        <v>38</v>
      </c>
      <c r="KI193" s="410" t="s">
        <v>38</v>
      </c>
      <c r="KJ193" s="410" t="s">
        <v>38</v>
      </c>
      <c r="KK193" s="410">
        <v>1</v>
      </c>
      <c r="KL193" s="410" t="s">
        <v>38</v>
      </c>
      <c r="KM193" s="410">
        <v>1</v>
      </c>
      <c r="KN193" s="410">
        <v>1</v>
      </c>
      <c r="KO193" s="410">
        <v>3</v>
      </c>
      <c r="KP193" s="410">
        <v>11</v>
      </c>
      <c r="KQ193" s="410">
        <v>5</v>
      </c>
      <c r="KR193" s="410">
        <v>3</v>
      </c>
      <c r="KS193" s="410" t="s">
        <v>38</v>
      </c>
      <c r="KT193" s="426" t="s">
        <v>38</v>
      </c>
    </row>
    <row r="194" spans="2:306" ht="18.75" customHeight="1">
      <c r="B194" s="349"/>
      <c r="C194" s="356"/>
      <c r="D194" s="356"/>
      <c r="E194" s="362"/>
      <c r="F194" s="366" t="s">
        <v>17</v>
      </c>
      <c r="G194" s="370">
        <f t="shared" si="32"/>
        <v>34</v>
      </c>
      <c r="H194" s="370">
        <f t="shared" si="44"/>
        <v>0</v>
      </c>
      <c r="I194" s="370">
        <f t="shared" si="44"/>
        <v>0</v>
      </c>
      <c r="J194" s="370">
        <f t="shared" si="44"/>
        <v>0</v>
      </c>
      <c r="K194" s="370">
        <f t="shared" si="44"/>
        <v>0</v>
      </c>
      <c r="L194" s="370">
        <f t="shared" si="44"/>
        <v>0</v>
      </c>
      <c r="M194" s="370">
        <f t="shared" si="44"/>
        <v>0</v>
      </c>
      <c r="N194" s="370">
        <f t="shared" si="44"/>
        <v>0</v>
      </c>
      <c r="O194" s="370">
        <f t="shared" si="44"/>
        <v>0</v>
      </c>
      <c r="P194" s="370">
        <f t="shared" si="44"/>
        <v>0</v>
      </c>
      <c r="Q194" s="370">
        <f t="shared" si="44"/>
        <v>0</v>
      </c>
      <c r="R194" s="370">
        <f t="shared" si="44"/>
        <v>0</v>
      </c>
      <c r="S194" s="370">
        <f t="shared" si="44"/>
        <v>0</v>
      </c>
      <c r="T194" s="370">
        <f t="shared" si="44"/>
        <v>0</v>
      </c>
      <c r="U194" s="370">
        <f t="shared" si="44"/>
        <v>0</v>
      </c>
      <c r="V194" s="370">
        <f t="shared" si="44"/>
        <v>0</v>
      </c>
      <c r="W194" s="370">
        <f t="shared" si="44"/>
        <v>0</v>
      </c>
      <c r="X194" s="370">
        <f t="shared" si="44"/>
        <v>0</v>
      </c>
      <c r="Y194" s="370">
        <f t="shared" si="44"/>
        <v>0</v>
      </c>
      <c r="Z194" s="370">
        <f t="shared" si="44"/>
        <v>1</v>
      </c>
      <c r="AA194" s="370">
        <f t="shared" si="44"/>
        <v>1</v>
      </c>
      <c r="AB194" s="370">
        <f t="shared" si="44"/>
        <v>2</v>
      </c>
      <c r="AC194" s="370">
        <f t="shared" si="44"/>
        <v>3</v>
      </c>
      <c r="AD194" s="370">
        <f t="shared" si="44"/>
        <v>8</v>
      </c>
      <c r="AE194" s="370">
        <f t="shared" si="44"/>
        <v>9</v>
      </c>
      <c r="AF194" s="370">
        <f t="shared" si="44"/>
        <v>10</v>
      </c>
      <c r="AG194" s="370">
        <f t="shared" si="44"/>
        <v>0</v>
      </c>
      <c r="AJ194" s="349"/>
      <c r="AK194" s="356"/>
      <c r="AL194" s="356"/>
      <c r="AM194" s="362"/>
      <c r="AN194" s="366" t="s">
        <v>17</v>
      </c>
      <c r="AO194" s="381">
        <f t="shared" si="33"/>
        <v>39</v>
      </c>
      <c r="AP194" s="385">
        <f t="shared" si="45"/>
        <v>0</v>
      </c>
      <c r="AQ194" s="389">
        <f t="shared" si="45"/>
        <v>0</v>
      </c>
      <c r="AR194" s="389">
        <f t="shared" si="45"/>
        <v>0</v>
      </c>
      <c r="AS194" s="389">
        <f t="shared" si="45"/>
        <v>0</v>
      </c>
      <c r="AT194" s="389">
        <f t="shared" si="45"/>
        <v>0</v>
      </c>
      <c r="AU194" s="389">
        <f t="shared" si="45"/>
        <v>0</v>
      </c>
      <c r="AV194" s="389">
        <f t="shared" si="45"/>
        <v>0</v>
      </c>
      <c r="AW194" s="389">
        <f t="shared" si="45"/>
        <v>0</v>
      </c>
      <c r="AX194" s="389">
        <f t="shared" si="45"/>
        <v>0</v>
      </c>
      <c r="AY194" s="389">
        <f t="shared" si="45"/>
        <v>0</v>
      </c>
      <c r="AZ194" s="389">
        <f t="shared" si="45"/>
        <v>0</v>
      </c>
      <c r="BA194" s="389">
        <f t="shared" si="45"/>
        <v>0</v>
      </c>
      <c r="BB194" s="389">
        <f t="shared" si="45"/>
        <v>0</v>
      </c>
      <c r="BC194" s="389">
        <f t="shared" si="45"/>
        <v>0</v>
      </c>
      <c r="BD194" s="389">
        <f t="shared" si="45"/>
        <v>0</v>
      </c>
      <c r="BE194" s="389">
        <f t="shared" si="45"/>
        <v>0</v>
      </c>
      <c r="BF194" s="389">
        <f t="shared" si="45"/>
        <v>0</v>
      </c>
      <c r="BG194" s="389">
        <f t="shared" si="45"/>
        <v>0</v>
      </c>
      <c r="BH194" s="389">
        <f t="shared" si="45"/>
        <v>0</v>
      </c>
      <c r="BI194" s="389">
        <f t="shared" si="45"/>
        <v>0</v>
      </c>
      <c r="BJ194" s="389">
        <f t="shared" si="45"/>
        <v>4</v>
      </c>
      <c r="BK194" s="389">
        <f t="shared" si="45"/>
        <v>9</v>
      </c>
      <c r="BL194" s="389">
        <f t="shared" si="45"/>
        <v>5</v>
      </c>
      <c r="BM194" s="389">
        <f t="shared" si="45"/>
        <v>14</v>
      </c>
      <c r="BN194" s="389">
        <f t="shared" si="45"/>
        <v>7</v>
      </c>
      <c r="BO194" s="381">
        <f t="shared" si="45"/>
        <v>0</v>
      </c>
      <c r="BQ194" s="349"/>
      <c r="BR194" s="356"/>
      <c r="BS194" s="356"/>
      <c r="BT194" s="362"/>
      <c r="BU194" s="366" t="s">
        <v>17</v>
      </c>
      <c r="BV194" s="400">
        <v>39</v>
      </c>
      <c r="BW194" s="405" t="s">
        <v>38</v>
      </c>
      <c r="BX194" s="409" t="s">
        <v>38</v>
      </c>
      <c r="BY194" s="409" t="s">
        <v>38</v>
      </c>
      <c r="BZ194" s="409" t="s">
        <v>38</v>
      </c>
      <c r="CA194" s="413" t="s">
        <v>38</v>
      </c>
      <c r="CB194" s="405" t="s">
        <v>38</v>
      </c>
      <c r="CC194" s="409" t="s">
        <v>38</v>
      </c>
      <c r="CD194" s="409" t="s">
        <v>38</v>
      </c>
      <c r="CE194" s="409" t="s">
        <v>38</v>
      </c>
      <c r="CF194" s="409" t="s">
        <v>38</v>
      </c>
      <c r="CG194" s="409" t="s">
        <v>38</v>
      </c>
      <c r="CH194" s="409" t="s">
        <v>38</v>
      </c>
      <c r="CI194" s="409" t="s">
        <v>38</v>
      </c>
      <c r="CJ194" s="409" t="s">
        <v>38</v>
      </c>
      <c r="CK194" s="409" t="s">
        <v>38</v>
      </c>
      <c r="CL194" s="409" t="s">
        <v>38</v>
      </c>
      <c r="CM194" s="409">
        <v>1</v>
      </c>
      <c r="CN194" s="409" t="s">
        <v>38</v>
      </c>
      <c r="CO194" s="409">
        <v>3</v>
      </c>
      <c r="CP194" s="409">
        <v>1</v>
      </c>
      <c r="CQ194" s="409">
        <v>3</v>
      </c>
      <c r="CR194" s="409">
        <v>3</v>
      </c>
      <c r="CS194" s="409">
        <v>13</v>
      </c>
      <c r="CT194" s="409">
        <v>12</v>
      </c>
      <c r="CU194" s="409">
        <v>3</v>
      </c>
      <c r="CV194" s="409" t="s">
        <v>38</v>
      </c>
      <c r="CW194" s="425" t="s">
        <v>38</v>
      </c>
      <c r="CZ194" s="349"/>
      <c r="DA194" s="356"/>
      <c r="DB194" s="356"/>
      <c r="DC194" s="362"/>
      <c r="DD194" s="366" t="s">
        <v>17</v>
      </c>
      <c r="DE194" s="400">
        <v>46</v>
      </c>
      <c r="DF194" s="405" t="s">
        <v>38</v>
      </c>
      <c r="DG194" s="409" t="s">
        <v>38</v>
      </c>
      <c r="DH194" s="409" t="s">
        <v>38</v>
      </c>
      <c r="DI194" s="409" t="s">
        <v>38</v>
      </c>
      <c r="DJ194" s="413" t="s">
        <v>38</v>
      </c>
      <c r="DK194" s="405" t="s">
        <v>38</v>
      </c>
      <c r="DL194" s="409" t="s">
        <v>38</v>
      </c>
      <c r="DM194" s="409" t="s">
        <v>38</v>
      </c>
      <c r="DN194" s="409" t="s">
        <v>38</v>
      </c>
      <c r="DO194" s="409" t="s">
        <v>38</v>
      </c>
      <c r="DP194" s="409" t="s">
        <v>38</v>
      </c>
      <c r="DQ194" s="409" t="s">
        <v>38</v>
      </c>
      <c r="DR194" s="409" t="s">
        <v>38</v>
      </c>
      <c r="DS194" s="409" t="s">
        <v>38</v>
      </c>
      <c r="DT194" s="409" t="s">
        <v>38</v>
      </c>
      <c r="DU194" s="409" t="s">
        <v>38</v>
      </c>
      <c r="DV194" s="409" t="s">
        <v>38</v>
      </c>
      <c r="DW194" s="409" t="s">
        <v>38</v>
      </c>
      <c r="DX194" s="409">
        <v>1</v>
      </c>
      <c r="DY194" s="409" t="s">
        <v>38</v>
      </c>
      <c r="DZ194" s="409">
        <v>5</v>
      </c>
      <c r="EA194" s="409">
        <v>7</v>
      </c>
      <c r="EB194" s="409">
        <v>9</v>
      </c>
      <c r="EC194" s="409">
        <v>12</v>
      </c>
      <c r="ED194" s="409">
        <v>9</v>
      </c>
      <c r="EE194" s="409">
        <v>3</v>
      </c>
      <c r="EF194" s="425" t="s">
        <v>38</v>
      </c>
      <c r="EH194" s="349"/>
      <c r="EI194" s="356"/>
      <c r="EJ194" s="356"/>
      <c r="EK194" s="362"/>
      <c r="EL194" s="366" t="s">
        <v>17</v>
      </c>
      <c r="EM194" s="428">
        <v>43</v>
      </c>
      <c r="EN194" s="431" t="s">
        <v>38</v>
      </c>
      <c r="EO194" s="434" t="s">
        <v>38</v>
      </c>
      <c r="EP194" s="434" t="s">
        <v>38</v>
      </c>
      <c r="EQ194" s="434" t="s">
        <v>38</v>
      </c>
      <c r="ER194" s="425" t="s">
        <v>38</v>
      </c>
      <c r="ES194" s="431" t="s">
        <v>38</v>
      </c>
      <c r="ET194" s="434" t="s">
        <v>38</v>
      </c>
      <c r="EU194" s="434" t="s">
        <v>38</v>
      </c>
      <c r="EV194" s="434" t="s">
        <v>38</v>
      </c>
      <c r="EW194" s="434" t="s">
        <v>38</v>
      </c>
      <c r="EX194" s="434" t="s">
        <v>38</v>
      </c>
      <c r="EY194" s="434" t="s">
        <v>38</v>
      </c>
      <c r="EZ194" s="434" t="s">
        <v>38</v>
      </c>
      <c r="FA194" s="434">
        <v>1</v>
      </c>
      <c r="FB194" s="434" t="s">
        <v>38</v>
      </c>
      <c r="FC194" s="434" t="s">
        <v>38</v>
      </c>
      <c r="FD194" s="434" t="s">
        <v>38</v>
      </c>
      <c r="FE194" s="434" t="s">
        <v>38</v>
      </c>
      <c r="FF194" s="434">
        <v>2</v>
      </c>
      <c r="FG194" s="434" t="s">
        <v>38</v>
      </c>
      <c r="FH194" s="434">
        <v>3</v>
      </c>
      <c r="FI194" s="434">
        <v>6</v>
      </c>
      <c r="FJ194" s="434">
        <v>10</v>
      </c>
      <c r="FK194" s="434">
        <v>12</v>
      </c>
      <c r="FL194" s="434">
        <v>8</v>
      </c>
      <c r="FM194" s="434">
        <v>1</v>
      </c>
      <c r="FN194" s="425" t="s">
        <v>38</v>
      </c>
      <c r="FP194" s="349"/>
      <c r="FQ194" s="356"/>
      <c r="FR194" s="356"/>
      <c r="FS194" s="362"/>
      <c r="FT194" s="366" t="s">
        <v>17</v>
      </c>
      <c r="FU194" s="400">
        <v>46</v>
      </c>
      <c r="FV194" s="405" t="s">
        <v>38</v>
      </c>
      <c r="FW194" s="409" t="s">
        <v>38</v>
      </c>
      <c r="FX194" s="409" t="s">
        <v>38</v>
      </c>
      <c r="FY194" s="409" t="s">
        <v>38</v>
      </c>
      <c r="FZ194" s="413" t="s">
        <v>38</v>
      </c>
      <c r="GA194" s="405" t="s">
        <v>38</v>
      </c>
      <c r="GB194" s="409" t="s">
        <v>38</v>
      </c>
      <c r="GC194" s="409" t="s">
        <v>38</v>
      </c>
      <c r="GD194" s="409" t="s">
        <v>38</v>
      </c>
      <c r="GE194" s="409" t="s">
        <v>38</v>
      </c>
      <c r="GF194" s="409" t="s">
        <v>38</v>
      </c>
      <c r="GG194" s="409" t="s">
        <v>38</v>
      </c>
      <c r="GH194" s="409" t="s">
        <v>38</v>
      </c>
      <c r="GI194" s="409" t="s">
        <v>38</v>
      </c>
      <c r="GJ194" s="409" t="s">
        <v>38</v>
      </c>
      <c r="GK194" s="409" t="s">
        <v>38</v>
      </c>
      <c r="GL194" s="409" t="s">
        <v>38</v>
      </c>
      <c r="GM194" s="409" t="s">
        <v>38</v>
      </c>
      <c r="GN194" s="409" t="s">
        <v>38</v>
      </c>
      <c r="GO194" s="409">
        <v>1</v>
      </c>
      <c r="GP194" s="409">
        <v>7</v>
      </c>
      <c r="GQ194" s="409">
        <v>9</v>
      </c>
      <c r="GR194" s="409">
        <v>8</v>
      </c>
      <c r="GS194" s="409">
        <v>16</v>
      </c>
      <c r="GT194" s="409">
        <v>4</v>
      </c>
      <c r="GU194" s="409">
        <v>1</v>
      </c>
      <c r="GV194" s="425" t="s">
        <v>38</v>
      </c>
      <c r="GX194" s="349"/>
      <c r="GY194" s="356"/>
      <c r="GZ194" s="356"/>
      <c r="HA194" s="362"/>
      <c r="HB194" s="366" t="s">
        <v>17</v>
      </c>
      <c r="HC194" s="400">
        <v>30</v>
      </c>
      <c r="HD194" s="405" t="s">
        <v>38</v>
      </c>
      <c r="HE194" s="409" t="s">
        <v>38</v>
      </c>
      <c r="HF194" s="409" t="s">
        <v>38</v>
      </c>
      <c r="HG194" s="409" t="s">
        <v>38</v>
      </c>
      <c r="HH194" s="413" t="s">
        <v>38</v>
      </c>
      <c r="HI194" s="417" t="s">
        <v>38</v>
      </c>
      <c r="HJ194" s="409" t="s">
        <v>38</v>
      </c>
      <c r="HK194" s="409" t="s">
        <v>38</v>
      </c>
      <c r="HL194" s="409" t="s">
        <v>38</v>
      </c>
      <c r="HM194" s="409" t="s">
        <v>38</v>
      </c>
      <c r="HN194" s="409" t="s">
        <v>38</v>
      </c>
      <c r="HO194" s="409" t="s">
        <v>38</v>
      </c>
      <c r="HP194" s="409" t="s">
        <v>38</v>
      </c>
      <c r="HQ194" s="409" t="s">
        <v>38</v>
      </c>
      <c r="HR194" s="409" t="s">
        <v>38</v>
      </c>
      <c r="HS194" s="409" t="s">
        <v>38</v>
      </c>
      <c r="HT194" s="409" t="s">
        <v>38</v>
      </c>
      <c r="HU194" s="409" t="s">
        <v>38</v>
      </c>
      <c r="HV194" s="409" t="s">
        <v>38</v>
      </c>
      <c r="HW194" s="409" t="s">
        <v>38</v>
      </c>
      <c r="HX194" s="409" t="s">
        <v>38</v>
      </c>
      <c r="HY194" s="409">
        <v>6</v>
      </c>
      <c r="HZ194" s="409">
        <v>9</v>
      </c>
      <c r="IA194" s="409">
        <v>10</v>
      </c>
      <c r="IB194" s="409">
        <v>3</v>
      </c>
      <c r="IC194" s="409">
        <v>2</v>
      </c>
      <c r="ID194" s="425" t="s">
        <v>38</v>
      </c>
      <c r="IF194" s="349"/>
      <c r="IG194" s="356"/>
      <c r="IH194" s="356"/>
      <c r="II194" s="362"/>
      <c r="IJ194" s="366" t="s">
        <v>17</v>
      </c>
      <c r="IK194" s="400">
        <v>31</v>
      </c>
      <c r="IL194" s="405" t="s">
        <v>38</v>
      </c>
      <c r="IM194" s="409" t="s">
        <v>38</v>
      </c>
      <c r="IN194" s="409" t="s">
        <v>38</v>
      </c>
      <c r="IO194" s="409" t="s">
        <v>38</v>
      </c>
      <c r="IP194" s="413" t="s">
        <v>38</v>
      </c>
      <c r="IQ194" s="417" t="s">
        <v>38</v>
      </c>
      <c r="IR194" s="409" t="s">
        <v>38</v>
      </c>
      <c r="IS194" s="409" t="s">
        <v>38</v>
      </c>
      <c r="IT194" s="409" t="s">
        <v>38</v>
      </c>
      <c r="IU194" s="409" t="s">
        <v>38</v>
      </c>
      <c r="IV194" s="409" t="s">
        <v>38</v>
      </c>
      <c r="IW194" s="409" t="s">
        <v>38</v>
      </c>
      <c r="IX194" s="409" t="s">
        <v>38</v>
      </c>
      <c r="IY194" s="409" t="s">
        <v>38</v>
      </c>
      <c r="IZ194" s="409" t="s">
        <v>38</v>
      </c>
      <c r="JA194" s="409" t="s">
        <v>38</v>
      </c>
      <c r="JB194" s="409">
        <v>1</v>
      </c>
      <c r="JC194" s="409" t="s">
        <v>38</v>
      </c>
      <c r="JD194" s="409" t="s">
        <v>38</v>
      </c>
      <c r="JE194" s="409">
        <v>1</v>
      </c>
      <c r="JF194" s="409">
        <v>3</v>
      </c>
      <c r="JG194" s="409">
        <v>4</v>
      </c>
      <c r="JH194" s="409">
        <v>8</v>
      </c>
      <c r="JI194" s="409">
        <v>11</v>
      </c>
      <c r="JJ194" s="409">
        <v>1</v>
      </c>
      <c r="JK194" s="409">
        <v>2</v>
      </c>
      <c r="JL194" s="425" t="s">
        <v>38</v>
      </c>
      <c r="JN194" s="349"/>
      <c r="JO194" s="356"/>
      <c r="JP194" s="356"/>
      <c r="JQ194" s="362"/>
      <c r="JR194" s="366" t="s">
        <v>17</v>
      </c>
      <c r="JS194" s="400">
        <v>43</v>
      </c>
      <c r="JT194" s="405" t="s">
        <v>38</v>
      </c>
      <c r="JU194" s="409" t="s">
        <v>38</v>
      </c>
      <c r="JV194" s="409" t="s">
        <v>38</v>
      </c>
      <c r="JW194" s="409" t="s">
        <v>38</v>
      </c>
      <c r="JX194" s="413" t="s">
        <v>38</v>
      </c>
      <c r="JY194" s="417" t="s">
        <v>38</v>
      </c>
      <c r="JZ194" s="409" t="s">
        <v>38</v>
      </c>
      <c r="KA194" s="409" t="s">
        <v>38</v>
      </c>
      <c r="KB194" s="409" t="s">
        <v>38</v>
      </c>
      <c r="KC194" s="409" t="s">
        <v>38</v>
      </c>
      <c r="KD194" s="409" t="s">
        <v>38</v>
      </c>
      <c r="KE194" s="409" t="s">
        <v>38</v>
      </c>
      <c r="KF194" s="409" t="s">
        <v>38</v>
      </c>
      <c r="KG194" s="409" t="s">
        <v>38</v>
      </c>
      <c r="KH194" s="409" t="s">
        <v>38</v>
      </c>
      <c r="KI194" s="409" t="s">
        <v>38</v>
      </c>
      <c r="KJ194" s="409" t="s">
        <v>38</v>
      </c>
      <c r="KK194" s="409" t="s">
        <v>38</v>
      </c>
      <c r="KL194" s="409">
        <v>2</v>
      </c>
      <c r="KM194" s="409">
        <v>3</v>
      </c>
      <c r="KN194" s="409">
        <v>3</v>
      </c>
      <c r="KO194" s="409">
        <v>5</v>
      </c>
      <c r="KP194" s="409">
        <v>14</v>
      </c>
      <c r="KQ194" s="409">
        <v>10</v>
      </c>
      <c r="KR194" s="409">
        <v>6</v>
      </c>
      <c r="KS194" s="409" t="s">
        <v>38</v>
      </c>
      <c r="KT194" s="425" t="s">
        <v>38</v>
      </c>
    </row>
    <row r="195" spans="2:306" ht="18.75" customHeight="1">
      <c r="B195" s="349"/>
      <c r="C195" s="357" t="s">
        <v>299</v>
      </c>
      <c r="D195" s="356">
        <v>14201</v>
      </c>
      <c r="E195" s="362" t="s">
        <v>437</v>
      </c>
      <c r="F195" s="365" t="s">
        <v>136</v>
      </c>
      <c r="G195" s="369">
        <f t="shared" si="32"/>
        <v>4</v>
      </c>
      <c r="H195" s="369">
        <v>1</v>
      </c>
      <c r="I195" s="369">
        <v>0</v>
      </c>
      <c r="J195" s="369">
        <v>0</v>
      </c>
      <c r="K195" s="369">
        <v>0</v>
      </c>
      <c r="L195" s="369">
        <v>0</v>
      </c>
      <c r="M195" s="369">
        <v>1</v>
      </c>
      <c r="N195" s="369">
        <v>0</v>
      </c>
      <c r="O195" s="369">
        <v>0</v>
      </c>
      <c r="P195" s="369">
        <v>0</v>
      </c>
      <c r="Q195" s="369">
        <v>0</v>
      </c>
      <c r="R195" s="369">
        <v>0</v>
      </c>
      <c r="S195" s="369">
        <v>0</v>
      </c>
      <c r="T195" s="369">
        <v>0</v>
      </c>
      <c r="U195" s="369">
        <v>0</v>
      </c>
      <c r="V195" s="369">
        <v>0</v>
      </c>
      <c r="W195" s="369">
        <v>0</v>
      </c>
      <c r="X195" s="369">
        <v>0</v>
      </c>
      <c r="Y195" s="369">
        <v>0</v>
      </c>
      <c r="Z195" s="369">
        <v>0</v>
      </c>
      <c r="AA195" s="369">
        <v>1</v>
      </c>
      <c r="AB195" s="369">
        <v>1</v>
      </c>
      <c r="AC195" s="369">
        <v>0</v>
      </c>
      <c r="AD195" s="369">
        <v>0</v>
      </c>
      <c r="AE195" s="369">
        <v>1</v>
      </c>
      <c r="AF195" s="369">
        <v>0</v>
      </c>
      <c r="AG195" s="369">
        <v>0</v>
      </c>
      <c r="AJ195" s="349"/>
      <c r="AK195" s="357" t="s">
        <v>299</v>
      </c>
      <c r="AL195" s="356">
        <v>14201</v>
      </c>
      <c r="AM195" s="362" t="s">
        <v>437</v>
      </c>
      <c r="AN195" s="365" t="s">
        <v>136</v>
      </c>
      <c r="AO195" s="380">
        <f t="shared" si="33"/>
        <v>3</v>
      </c>
      <c r="AP195" s="384">
        <v>0</v>
      </c>
      <c r="AQ195" s="388">
        <v>0</v>
      </c>
      <c r="AR195" s="388">
        <v>0</v>
      </c>
      <c r="AS195" s="388">
        <v>0</v>
      </c>
      <c r="AT195" s="388">
        <v>0</v>
      </c>
      <c r="AU195" s="388">
        <v>0</v>
      </c>
      <c r="AV195" s="388">
        <v>0</v>
      </c>
      <c r="AW195" s="388">
        <v>0</v>
      </c>
      <c r="AX195" s="388">
        <v>0</v>
      </c>
      <c r="AY195" s="388">
        <v>0</v>
      </c>
      <c r="AZ195" s="388">
        <v>0</v>
      </c>
      <c r="BA195" s="388">
        <v>0</v>
      </c>
      <c r="BB195" s="388">
        <v>0</v>
      </c>
      <c r="BC195" s="388">
        <v>0</v>
      </c>
      <c r="BD195" s="388">
        <v>0</v>
      </c>
      <c r="BE195" s="388">
        <v>0</v>
      </c>
      <c r="BF195" s="388">
        <v>0</v>
      </c>
      <c r="BG195" s="388">
        <v>0</v>
      </c>
      <c r="BH195" s="388">
        <v>0</v>
      </c>
      <c r="BI195" s="388">
        <v>0</v>
      </c>
      <c r="BJ195" s="388">
        <v>0</v>
      </c>
      <c r="BK195" s="388">
        <v>1</v>
      </c>
      <c r="BL195" s="388">
        <v>1</v>
      </c>
      <c r="BM195" s="388">
        <v>0</v>
      </c>
      <c r="BN195" s="388">
        <v>1</v>
      </c>
      <c r="BO195" s="380">
        <v>0</v>
      </c>
      <c r="BQ195" s="349"/>
      <c r="BR195" s="357" t="s">
        <v>299</v>
      </c>
      <c r="BS195" s="356">
        <v>14201</v>
      </c>
      <c r="BT195" s="362" t="s">
        <v>437</v>
      </c>
      <c r="BU195" s="365" t="s">
        <v>136</v>
      </c>
      <c r="BV195" s="399">
        <v>1</v>
      </c>
      <c r="BW195" s="406" t="s">
        <v>38</v>
      </c>
      <c r="BX195" s="410" t="s">
        <v>38</v>
      </c>
      <c r="BY195" s="410" t="s">
        <v>38</v>
      </c>
      <c r="BZ195" s="410" t="s">
        <v>38</v>
      </c>
      <c r="CA195" s="414" t="s">
        <v>38</v>
      </c>
      <c r="CB195" s="406" t="s">
        <v>38</v>
      </c>
      <c r="CC195" s="410" t="s">
        <v>38</v>
      </c>
      <c r="CD195" s="410" t="s">
        <v>38</v>
      </c>
      <c r="CE195" s="410" t="s">
        <v>38</v>
      </c>
      <c r="CF195" s="410" t="s">
        <v>38</v>
      </c>
      <c r="CG195" s="410" t="s">
        <v>38</v>
      </c>
      <c r="CH195" s="410" t="s">
        <v>38</v>
      </c>
      <c r="CI195" s="410" t="s">
        <v>38</v>
      </c>
      <c r="CJ195" s="410" t="s">
        <v>38</v>
      </c>
      <c r="CK195" s="410" t="s">
        <v>38</v>
      </c>
      <c r="CL195" s="410" t="s">
        <v>38</v>
      </c>
      <c r="CM195" s="410" t="s">
        <v>38</v>
      </c>
      <c r="CN195" s="410" t="s">
        <v>38</v>
      </c>
      <c r="CO195" s="410" t="s">
        <v>38</v>
      </c>
      <c r="CP195" s="410" t="s">
        <v>38</v>
      </c>
      <c r="CQ195" s="410">
        <v>1</v>
      </c>
      <c r="CR195" s="410" t="s">
        <v>38</v>
      </c>
      <c r="CS195" s="410" t="s">
        <v>38</v>
      </c>
      <c r="CT195" s="410" t="s">
        <v>38</v>
      </c>
      <c r="CU195" s="410" t="s">
        <v>38</v>
      </c>
      <c r="CV195" s="410" t="s">
        <v>38</v>
      </c>
      <c r="CW195" s="426" t="s">
        <v>38</v>
      </c>
      <c r="CZ195" s="349"/>
      <c r="DA195" s="357" t="s">
        <v>299</v>
      </c>
      <c r="DB195" s="356">
        <v>14201</v>
      </c>
      <c r="DC195" s="362" t="s">
        <v>437</v>
      </c>
      <c r="DD195" s="365" t="s">
        <v>136</v>
      </c>
      <c r="DE195" s="399">
        <v>6</v>
      </c>
      <c r="DF195" s="406" t="s">
        <v>38</v>
      </c>
      <c r="DG195" s="410" t="s">
        <v>38</v>
      </c>
      <c r="DH195" s="410" t="s">
        <v>38</v>
      </c>
      <c r="DI195" s="410" t="s">
        <v>38</v>
      </c>
      <c r="DJ195" s="414" t="s">
        <v>38</v>
      </c>
      <c r="DK195" s="406" t="s">
        <v>38</v>
      </c>
      <c r="DL195" s="410" t="s">
        <v>38</v>
      </c>
      <c r="DM195" s="410" t="s">
        <v>38</v>
      </c>
      <c r="DN195" s="410" t="s">
        <v>38</v>
      </c>
      <c r="DO195" s="410" t="s">
        <v>38</v>
      </c>
      <c r="DP195" s="410" t="s">
        <v>38</v>
      </c>
      <c r="DQ195" s="410" t="s">
        <v>38</v>
      </c>
      <c r="DR195" s="410" t="s">
        <v>38</v>
      </c>
      <c r="DS195" s="410" t="s">
        <v>38</v>
      </c>
      <c r="DT195" s="410" t="s">
        <v>38</v>
      </c>
      <c r="DU195" s="410" t="s">
        <v>38</v>
      </c>
      <c r="DV195" s="410" t="s">
        <v>38</v>
      </c>
      <c r="DW195" s="410" t="s">
        <v>38</v>
      </c>
      <c r="DX195" s="410" t="s">
        <v>38</v>
      </c>
      <c r="DY195" s="410">
        <v>1</v>
      </c>
      <c r="DZ195" s="410">
        <v>1</v>
      </c>
      <c r="EA195" s="410" t="s">
        <v>38</v>
      </c>
      <c r="EB195" s="410">
        <v>3</v>
      </c>
      <c r="EC195" s="410">
        <v>1</v>
      </c>
      <c r="ED195" s="410" t="s">
        <v>38</v>
      </c>
      <c r="EE195" s="410" t="s">
        <v>38</v>
      </c>
      <c r="EF195" s="426" t="s">
        <v>38</v>
      </c>
      <c r="EH195" s="349"/>
      <c r="EI195" s="357" t="s">
        <v>299</v>
      </c>
      <c r="EJ195" s="356">
        <v>14201</v>
      </c>
      <c r="EK195" s="362" t="s">
        <v>437</v>
      </c>
      <c r="EL195" s="365" t="s">
        <v>136</v>
      </c>
      <c r="EM195" s="429">
        <v>2</v>
      </c>
      <c r="EN195" s="432" t="s">
        <v>38</v>
      </c>
      <c r="EO195" s="435" t="s">
        <v>38</v>
      </c>
      <c r="EP195" s="435" t="s">
        <v>38</v>
      </c>
      <c r="EQ195" s="435" t="s">
        <v>38</v>
      </c>
      <c r="ER195" s="426" t="s">
        <v>38</v>
      </c>
      <c r="ES195" s="432" t="s">
        <v>38</v>
      </c>
      <c r="ET195" s="435" t="s">
        <v>38</v>
      </c>
      <c r="EU195" s="435" t="s">
        <v>38</v>
      </c>
      <c r="EV195" s="435" t="s">
        <v>38</v>
      </c>
      <c r="EW195" s="435" t="s">
        <v>38</v>
      </c>
      <c r="EX195" s="435" t="s">
        <v>38</v>
      </c>
      <c r="EY195" s="435" t="s">
        <v>38</v>
      </c>
      <c r="EZ195" s="435" t="s">
        <v>38</v>
      </c>
      <c r="FA195" s="435" t="s">
        <v>38</v>
      </c>
      <c r="FB195" s="435" t="s">
        <v>38</v>
      </c>
      <c r="FC195" s="435" t="s">
        <v>38</v>
      </c>
      <c r="FD195" s="435" t="s">
        <v>38</v>
      </c>
      <c r="FE195" s="435" t="s">
        <v>38</v>
      </c>
      <c r="FF195" s="435" t="s">
        <v>38</v>
      </c>
      <c r="FG195" s="435">
        <v>1</v>
      </c>
      <c r="FH195" s="435" t="s">
        <v>38</v>
      </c>
      <c r="FI195" s="435" t="s">
        <v>38</v>
      </c>
      <c r="FJ195" s="435" t="s">
        <v>38</v>
      </c>
      <c r="FK195" s="435">
        <v>1</v>
      </c>
      <c r="FL195" s="435" t="s">
        <v>38</v>
      </c>
      <c r="FM195" s="435" t="s">
        <v>38</v>
      </c>
      <c r="FN195" s="426" t="s">
        <v>38</v>
      </c>
      <c r="FP195" s="349"/>
      <c r="FQ195" s="357" t="s">
        <v>299</v>
      </c>
      <c r="FR195" s="356">
        <v>14201</v>
      </c>
      <c r="FS195" s="362" t="s">
        <v>437</v>
      </c>
      <c r="FT195" s="365" t="s">
        <v>136</v>
      </c>
      <c r="FU195" s="399">
        <v>5</v>
      </c>
      <c r="FV195" s="406" t="s">
        <v>38</v>
      </c>
      <c r="FW195" s="410" t="s">
        <v>38</v>
      </c>
      <c r="FX195" s="410" t="s">
        <v>38</v>
      </c>
      <c r="FY195" s="410" t="s">
        <v>38</v>
      </c>
      <c r="FZ195" s="414" t="s">
        <v>38</v>
      </c>
      <c r="GA195" s="406" t="s">
        <v>38</v>
      </c>
      <c r="GB195" s="410" t="s">
        <v>38</v>
      </c>
      <c r="GC195" s="410" t="s">
        <v>38</v>
      </c>
      <c r="GD195" s="410" t="s">
        <v>38</v>
      </c>
      <c r="GE195" s="410" t="s">
        <v>38</v>
      </c>
      <c r="GF195" s="410" t="s">
        <v>38</v>
      </c>
      <c r="GG195" s="410" t="s">
        <v>38</v>
      </c>
      <c r="GH195" s="410" t="s">
        <v>38</v>
      </c>
      <c r="GI195" s="410" t="s">
        <v>38</v>
      </c>
      <c r="GJ195" s="410" t="s">
        <v>38</v>
      </c>
      <c r="GK195" s="410" t="s">
        <v>38</v>
      </c>
      <c r="GL195" s="410" t="s">
        <v>38</v>
      </c>
      <c r="GM195" s="410" t="s">
        <v>38</v>
      </c>
      <c r="GN195" s="410" t="s">
        <v>38</v>
      </c>
      <c r="GO195" s="410" t="s">
        <v>38</v>
      </c>
      <c r="GP195" s="410">
        <v>2</v>
      </c>
      <c r="GQ195" s="410" t="s">
        <v>38</v>
      </c>
      <c r="GR195" s="410" t="s">
        <v>38</v>
      </c>
      <c r="GS195" s="410">
        <v>3</v>
      </c>
      <c r="GT195" s="410" t="s">
        <v>38</v>
      </c>
      <c r="GU195" s="410" t="s">
        <v>38</v>
      </c>
      <c r="GV195" s="426" t="s">
        <v>38</v>
      </c>
      <c r="GX195" s="349"/>
      <c r="GY195" s="357" t="s">
        <v>299</v>
      </c>
      <c r="GZ195" s="356">
        <v>14201</v>
      </c>
      <c r="HA195" s="362" t="s">
        <v>437</v>
      </c>
      <c r="HB195" s="365" t="s">
        <v>136</v>
      </c>
      <c r="HC195" s="399">
        <v>9</v>
      </c>
      <c r="HD195" s="406" t="s">
        <v>38</v>
      </c>
      <c r="HE195" s="410" t="s">
        <v>38</v>
      </c>
      <c r="HF195" s="410" t="s">
        <v>38</v>
      </c>
      <c r="HG195" s="410" t="s">
        <v>38</v>
      </c>
      <c r="HH195" s="414" t="s">
        <v>38</v>
      </c>
      <c r="HI195" s="418" t="s">
        <v>38</v>
      </c>
      <c r="HJ195" s="410" t="s">
        <v>38</v>
      </c>
      <c r="HK195" s="410" t="s">
        <v>38</v>
      </c>
      <c r="HL195" s="410" t="s">
        <v>38</v>
      </c>
      <c r="HM195" s="410" t="s">
        <v>38</v>
      </c>
      <c r="HN195" s="410" t="s">
        <v>38</v>
      </c>
      <c r="HO195" s="410" t="s">
        <v>38</v>
      </c>
      <c r="HP195" s="410" t="s">
        <v>38</v>
      </c>
      <c r="HQ195" s="410" t="s">
        <v>38</v>
      </c>
      <c r="HR195" s="410" t="s">
        <v>38</v>
      </c>
      <c r="HS195" s="410" t="s">
        <v>38</v>
      </c>
      <c r="HT195" s="410" t="s">
        <v>38</v>
      </c>
      <c r="HU195" s="410" t="s">
        <v>38</v>
      </c>
      <c r="HV195" s="410" t="s">
        <v>38</v>
      </c>
      <c r="HW195" s="410" t="s">
        <v>38</v>
      </c>
      <c r="HX195" s="410">
        <v>2</v>
      </c>
      <c r="HY195" s="410">
        <v>2</v>
      </c>
      <c r="HZ195" s="410">
        <v>3</v>
      </c>
      <c r="IA195" s="410">
        <v>2</v>
      </c>
      <c r="IB195" s="410" t="s">
        <v>38</v>
      </c>
      <c r="IC195" s="410" t="s">
        <v>38</v>
      </c>
      <c r="ID195" s="426" t="s">
        <v>38</v>
      </c>
      <c r="IF195" s="349"/>
      <c r="IG195" s="357" t="s">
        <v>299</v>
      </c>
      <c r="IH195" s="356">
        <v>14201</v>
      </c>
      <c r="II195" s="362" t="s">
        <v>437</v>
      </c>
      <c r="IJ195" s="365" t="s">
        <v>136</v>
      </c>
      <c r="IK195" s="399">
        <v>1</v>
      </c>
      <c r="IL195" s="406" t="s">
        <v>38</v>
      </c>
      <c r="IM195" s="410" t="s">
        <v>38</v>
      </c>
      <c r="IN195" s="410" t="s">
        <v>38</v>
      </c>
      <c r="IO195" s="410" t="s">
        <v>38</v>
      </c>
      <c r="IP195" s="414" t="s">
        <v>38</v>
      </c>
      <c r="IQ195" s="418" t="s">
        <v>38</v>
      </c>
      <c r="IR195" s="410" t="s">
        <v>38</v>
      </c>
      <c r="IS195" s="410" t="s">
        <v>38</v>
      </c>
      <c r="IT195" s="410" t="s">
        <v>38</v>
      </c>
      <c r="IU195" s="410" t="s">
        <v>38</v>
      </c>
      <c r="IV195" s="410" t="s">
        <v>38</v>
      </c>
      <c r="IW195" s="410" t="s">
        <v>38</v>
      </c>
      <c r="IX195" s="410" t="s">
        <v>38</v>
      </c>
      <c r="IY195" s="410" t="s">
        <v>38</v>
      </c>
      <c r="IZ195" s="410" t="s">
        <v>38</v>
      </c>
      <c r="JA195" s="410" t="s">
        <v>38</v>
      </c>
      <c r="JB195" s="410" t="s">
        <v>38</v>
      </c>
      <c r="JC195" s="410" t="s">
        <v>38</v>
      </c>
      <c r="JD195" s="410" t="s">
        <v>38</v>
      </c>
      <c r="JE195" s="410" t="s">
        <v>38</v>
      </c>
      <c r="JF195" s="410" t="s">
        <v>38</v>
      </c>
      <c r="JG195" s="410" t="s">
        <v>38</v>
      </c>
      <c r="JH195" s="410">
        <v>1</v>
      </c>
      <c r="JI195" s="410" t="s">
        <v>38</v>
      </c>
      <c r="JJ195" s="410" t="s">
        <v>38</v>
      </c>
      <c r="JK195" s="410" t="s">
        <v>38</v>
      </c>
      <c r="JL195" s="426" t="s">
        <v>38</v>
      </c>
      <c r="JN195" s="349"/>
      <c r="JO195" s="357" t="s">
        <v>299</v>
      </c>
      <c r="JP195" s="356">
        <v>14201</v>
      </c>
      <c r="JQ195" s="362" t="s">
        <v>437</v>
      </c>
      <c r="JR195" s="365" t="s">
        <v>136</v>
      </c>
      <c r="JS195" s="399">
        <v>2</v>
      </c>
      <c r="JT195" s="406" t="s">
        <v>38</v>
      </c>
      <c r="JU195" s="410" t="s">
        <v>38</v>
      </c>
      <c r="JV195" s="410" t="s">
        <v>38</v>
      </c>
      <c r="JW195" s="410" t="s">
        <v>38</v>
      </c>
      <c r="JX195" s="414" t="s">
        <v>38</v>
      </c>
      <c r="JY195" s="418" t="s">
        <v>38</v>
      </c>
      <c r="JZ195" s="410" t="s">
        <v>38</v>
      </c>
      <c r="KA195" s="410" t="s">
        <v>38</v>
      </c>
      <c r="KB195" s="410" t="s">
        <v>38</v>
      </c>
      <c r="KC195" s="410" t="s">
        <v>38</v>
      </c>
      <c r="KD195" s="410" t="s">
        <v>38</v>
      </c>
      <c r="KE195" s="410" t="s">
        <v>38</v>
      </c>
      <c r="KF195" s="410" t="s">
        <v>38</v>
      </c>
      <c r="KG195" s="410" t="s">
        <v>38</v>
      </c>
      <c r="KH195" s="410" t="s">
        <v>38</v>
      </c>
      <c r="KI195" s="410" t="s">
        <v>38</v>
      </c>
      <c r="KJ195" s="410" t="s">
        <v>38</v>
      </c>
      <c r="KK195" s="410" t="s">
        <v>38</v>
      </c>
      <c r="KL195" s="410" t="s">
        <v>38</v>
      </c>
      <c r="KM195" s="410" t="s">
        <v>38</v>
      </c>
      <c r="KN195" s="410" t="s">
        <v>38</v>
      </c>
      <c r="KO195" s="410">
        <v>1</v>
      </c>
      <c r="KP195" s="410" t="s">
        <v>38</v>
      </c>
      <c r="KQ195" s="410">
        <v>1</v>
      </c>
      <c r="KR195" s="410" t="s">
        <v>38</v>
      </c>
      <c r="KS195" s="410" t="s">
        <v>38</v>
      </c>
      <c r="KT195" s="426" t="s">
        <v>38</v>
      </c>
    </row>
    <row r="196" spans="2:306" ht="18.75" customHeight="1">
      <c r="B196" s="349"/>
      <c r="C196" s="357"/>
      <c r="D196" s="356"/>
      <c r="E196" s="362"/>
      <c r="F196" s="366" t="s">
        <v>17</v>
      </c>
      <c r="G196" s="370">
        <f t="shared" si="32"/>
        <v>2</v>
      </c>
      <c r="H196" s="370">
        <v>0</v>
      </c>
      <c r="I196" s="370">
        <v>0</v>
      </c>
      <c r="J196" s="370">
        <v>0</v>
      </c>
      <c r="K196" s="370">
        <v>0</v>
      </c>
      <c r="L196" s="370">
        <v>0</v>
      </c>
      <c r="M196" s="370">
        <v>0</v>
      </c>
      <c r="N196" s="370">
        <v>0</v>
      </c>
      <c r="O196" s="370">
        <v>0</v>
      </c>
      <c r="P196" s="370">
        <v>0</v>
      </c>
      <c r="Q196" s="370">
        <v>0</v>
      </c>
      <c r="R196" s="370">
        <v>0</v>
      </c>
      <c r="S196" s="370">
        <v>0</v>
      </c>
      <c r="T196" s="370">
        <v>0</v>
      </c>
      <c r="U196" s="370">
        <v>0</v>
      </c>
      <c r="V196" s="370">
        <v>0</v>
      </c>
      <c r="W196" s="370">
        <v>0</v>
      </c>
      <c r="X196" s="370">
        <v>0</v>
      </c>
      <c r="Y196" s="370">
        <v>0</v>
      </c>
      <c r="Z196" s="370">
        <v>0</v>
      </c>
      <c r="AA196" s="370">
        <v>0</v>
      </c>
      <c r="AB196" s="370">
        <v>0</v>
      </c>
      <c r="AC196" s="370">
        <v>0</v>
      </c>
      <c r="AD196" s="370">
        <v>2</v>
      </c>
      <c r="AE196" s="370">
        <v>0</v>
      </c>
      <c r="AF196" s="370">
        <v>0</v>
      </c>
      <c r="AG196" s="370">
        <v>0</v>
      </c>
      <c r="AJ196" s="349"/>
      <c r="AK196" s="357"/>
      <c r="AL196" s="356"/>
      <c r="AM196" s="362"/>
      <c r="AN196" s="366" t="s">
        <v>17</v>
      </c>
      <c r="AO196" s="381">
        <f t="shared" si="33"/>
        <v>6</v>
      </c>
      <c r="AP196" s="385">
        <v>0</v>
      </c>
      <c r="AQ196" s="389">
        <v>0</v>
      </c>
      <c r="AR196" s="389">
        <v>0</v>
      </c>
      <c r="AS196" s="389">
        <v>0</v>
      </c>
      <c r="AT196" s="389">
        <v>0</v>
      </c>
      <c r="AU196" s="389">
        <v>0</v>
      </c>
      <c r="AV196" s="389">
        <v>0</v>
      </c>
      <c r="AW196" s="389">
        <v>0</v>
      </c>
      <c r="AX196" s="389">
        <v>0</v>
      </c>
      <c r="AY196" s="389">
        <v>0</v>
      </c>
      <c r="AZ196" s="389">
        <v>0</v>
      </c>
      <c r="BA196" s="389">
        <v>0</v>
      </c>
      <c r="BB196" s="389">
        <v>0</v>
      </c>
      <c r="BC196" s="389">
        <v>0</v>
      </c>
      <c r="BD196" s="389">
        <v>0</v>
      </c>
      <c r="BE196" s="389">
        <v>0</v>
      </c>
      <c r="BF196" s="389">
        <v>0</v>
      </c>
      <c r="BG196" s="389">
        <v>0</v>
      </c>
      <c r="BH196" s="389">
        <v>0</v>
      </c>
      <c r="BI196" s="389">
        <v>0</v>
      </c>
      <c r="BJ196" s="389">
        <v>0</v>
      </c>
      <c r="BK196" s="389">
        <v>2</v>
      </c>
      <c r="BL196" s="389">
        <v>2</v>
      </c>
      <c r="BM196" s="389">
        <v>2</v>
      </c>
      <c r="BN196" s="389">
        <v>0</v>
      </c>
      <c r="BO196" s="381">
        <v>0</v>
      </c>
      <c r="BQ196" s="349"/>
      <c r="BR196" s="357"/>
      <c r="BS196" s="356"/>
      <c r="BT196" s="362"/>
      <c r="BU196" s="366" t="s">
        <v>17</v>
      </c>
      <c r="BV196" s="400">
        <v>5</v>
      </c>
      <c r="BW196" s="405" t="s">
        <v>38</v>
      </c>
      <c r="BX196" s="409" t="s">
        <v>38</v>
      </c>
      <c r="BY196" s="409" t="s">
        <v>38</v>
      </c>
      <c r="BZ196" s="409" t="s">
        <v>38</v>
      </c>
      <c r="CA196" s="413" t="s">
        <v>38</v>
      </c>
      <c r="CB196" s="405" t="s">
        <v>38</v>
      </c>
      <c r="CC196" s="409" t="s">
        <v>38</v>
      </c>
      <c r="CD196" s="409" t="s">
        <v>38</v>
      </c>
      <c r="CE196" s="409" t="s">
        <v>38</v>
      </c>
      <c r="CF196" s="409" t="s">
        <v>38</v>
      </c>
      <c r="CG196" s="409" t="s">
        <v>38</v>
      </c>
      <c r="CH196" s="409" t="s">
        <v>38</v>
      </c>
      <c r="CI196" s="409" t="s">
        <v>38</v>
      </c>
      <c r="CJ196" s="409" t="s">
        <v>38</v>
      </c>
      <c r="CK196" s="409" t="s">
        <v>38</v>
      </c>
      <c r="CL196" s="409" t="s">
        <v>38</v>
      </c>
      <c r="CM196" s="409" t="s">
        <v>38</v>
      </c>
      <c r="CN196" s="409" t="s">
        <v>38</v>
      </c>
      <c r="CO196" s="409" t="s">
        <v>38</v>
      </c>
      <c r="CP196" s="409" t="s">
        <v>38</v>
      </c>
      <c r="CQ196" s="409" t="s">
        <v>38</v>
      </c>
      <c r="CR196" s="409">
        <v>1</v>
      </c>
      <c r="CS196" s="409">
        <v>1</v>
      </c>
      <c r="CT196" s="409">
        <v>3</v>
      </c>
      <c r="CU196" s="409" t="s">
        <v>38</v>
      </c>
      <c r="CV196" s="409" t="s">
        <v>38</v>
      </c>
      <c r="CW196" s="425" t="s">
        <v>38</v>
      </c>
      <c r="CZ196" s="349"/>
      <c r="DA196" s="357"/>
      <c r="DB196" s="356"/>
      <c r="DC196" s="362"/>
      <c r="DD196" s="366" t="s">
        <v>17</v>
      </c>
      <c r="DE196" s="400">
        <v>4</v>
      </c>
      <c r="DF196" s="405" t="s">
        <v>38</v>
      </c>
      <c r="DG196" s="409" t="s">
        <v>38</v>
      </c>
      <c r="DH196" s="409" t="s">
        <v>38</v>
      </c>
      <c r="DI196" s="409" t="s">
        <v>38</v>
      </c>
      <c r="DJ196" s="413" t="s">
        <v>38</v>
      </c>
      <c r="DK196" s="405" t="s">
        <v>38</v>
      </c>
      <c r="DL196" s="409" t="s">
        <v>38</v>
      </c>
      <c r="DM196" s="409" t="s">
        <v>38</v>
      </c>
      <c r="DN196" s="409" t="s">
        <v>38</v>
      </c>
      <c r="DO196" s="409" t="s">
        <v>38</v>
      </c>
      <c r="DP196" s="409" t="s">
        <v>38</v>
      </c>
      <c r="DQ196" s="409" t="s">
        <v>38</v>
      </c>
      <c r="DR196" s="409" t="s">
        <v>38</v>
      </c>
      <c r="DS196" s="409" t="s">
        <v>38</v>
      </c>
      <c r="DT196" s="409" t="s">
        <v>38</v>
      </c>
      <c r="DU196" s="409" t="s">
        <v>38</v>
      </c>
      <c r="DV196" s="409" t="s">
        <v>38</v>
      </c>
      <c r="DW196" s="409" t="s">
        <v>38</v>
      </c>
      <c r="DX196" s="409" t="s">
        <v>38</v>
      </c>
      <c r="DY196" s="409" t="s">
        <v>38</v>
      </c>
      <c r="DZ196" s="409" t="s">
        <v>38</v>
      </c>
      <c r="EA196" s="409">
        <v>1</v>
      </c>
      <c r="EB196" s="409">
        <v>1</v>
      </c>
      <c r="EC196" s="409">
        <v>2</v>
      </c>
      <c r="ED196" s="409" t="s">
        <v>38</v>
      </c>
      <c r="EE196" s="409" t="s">
        <v>38</v>
      </c>
      <c r="EF196" s="425" t="s">
        <v>38</v>
      </c>
      <c r="EH196" s="349"/>
      <c r="EI196" s="357"/>
      <c r="EJ196" s="356"/>
      <c r="EK196" s="362"/>
      <c r="EL196" s="366" t="s">
        <v>17</v>
      </c>
      <c r="EM196" s="428">
        <v>8</v>
      </c>
      <c r="EN196" s="431" t="s">
        <v>38</v>
      </c>
      <c r="EO196" s="434" t="s">
        <v>38</v>
      </c>
      <c r="EP196" s="434" t="s">
        <v>38</v>
      </c>
      <c r="EQ196" s="434" t="s">
        <v>38</v>
      </c>
      <c r="ER196" s="425" t="s">
        <v>38</v>
      </c>
      <c r="ES196" s="431" t="s">
        <v>38</v>
      </c>
      <c r="ET196" s="434" t="s">
        <v>38</v>
      </c>
      <c r="EU196" s="434" t="s">
        <v>38</v>
      </c>
      <c r="EV196" s="434" t="s">
        <v>38</v>
      </c>
      <c r="EW196" s="434" t="s">
        <v>38</v>
      </c>
      <c r="EX196" s="434" t="s">
        <v>38</v>
      </c>
      <c r="EY196" s="434" t="s">
        <v>38</v>
      </c>
      <c r="EZ196" s="434" t="s">
        <v>38</v>
      </c>
      <c r="FA196" s="434">
        <v>1</v>
      </c>
      <c r="FB196" s="434" t="s">
        <v>38</v>
      </c>
      <c r="FC196" s="434" t="s">
        <v>38</v>
      </c>
      <c r="FD196" s="434" t="s">
        <v>38</v>
      </c>
      <c r="FE196" s="434" t="s">
        <v>38</v>
      </c>
      <c r="FF196" s="434" t="s">
        <v>38</v>
      </c>
      <c r="FG196" s="434" t="s">
        <v>38</v>
      </c>
      <c r="FH196" s="434" t="s">
        <v>38</v>
      </c>
      <c r="FI196" s="434" t="s">
        <v>38</v>
      </c>
      <c r="FJ196" s="434">
        <v>3</v>
      </c>
      <c r="FK196" s="434">
        <v>4</v>
      </c>
      <c r="FL196" s="434" t="s">
        <v>38</v>
      </c>
      <c r="FM196" s="434" t="s">
        <v>38</v>
      </c>
      <c r="FN196" s="425" t="s">
        <v>38</v>
      </c>
      <c r="FP196" s="349"/>
      <c r="FQ196" s="357"/>
      <c r="FR196" s="356"/>
      <c r="FS196" s="362"/>
      <c r="FT196" s="366" t="s">
        <v>17</v>
      </c>
      <c r="FU196" s="400">
        <v>5</v>
      </c>
      <c r="FV196" s="405" t="s">
        <v>38</v>
      </c>
      <c r="FW196" s="409" t="s">
        <v>38</v>
      </c>
      <c r="FX196" s="409" t="s">
        <v>38</v>
      </c>
      <c r="FY196" s="409" t="s">
        <v>38</v>
      </c>
      <c r="FZ196" s="413" t="s">
        <v>38</v>
      </c>
      <c r="GA196" s="405" t="s">
        <v>38</v>
      </c>
      <c r="GB196" s="409" t="s">
        <v>38</v>
      </c>
      <c r="GC196" s="409" t="s">
        <v>38</v>
      </c>
      <c r="GD196" s="409" t="s">
        <v>38</v>
      </c>
      <c r="GE196" s="409" t="s">
        <v>38</v>
      </c>
      <c r="GF196" s="409" t="s">
        <v>38</v>
      </c>
      <c r="GG196" s="409" t="s">
        <v>38</v>
      </c>
      <c r="GH196" s="409" t="s">
        <v>38</v>
      </c>
      <c r="GI196" s="409" t="s">
        <v>38</v>
      </c>
      <c r="GJ196" s="409" t="s">
        <v>38</v>
      </c>
      <c r="GK196" s="409" t="s">
        <v>38</v>
      </c>
      <c r="GL196" s="409" t="s">
        <v>38</v>
      </c>
      <c r="GM196" s="409" t="s">
        <v>38</v>
      </c>
      <c r="GN196" s="409" t="s">
        <v>38</v>
      </c>
      <c r="GO196" s="409" t="s">
        <v>38</v>
      </c>
      <c r="GP196" s="409" t="s">
        <v>38</v>
      </c>
      <c r="GQ196" s="409" t="s">
        <v>38</v>
      </c>
      <c r="GR196" s="409">
        <v>2</v>
      </c>
      <c r="GS196" s="409">
        <v>3</v>
      </c>
      <c r="GT196" s="409" t="s">
        <v>38</v>
      </c>
      <c r="GU196" s="409" t="s">
        <v>38</v>
      </c>
      <c r="GV196" s="425" t="s">
        <v>38</v>
      </c>
      <c r="GX196" s="349"/>
      <c r="GY196" s="357"/>
      <c r="GZ196" s="356"/>
      <c r="HA196" s="362"/>
      <c r="HB196" s="366" t="s">
        <v>17</v>
      </c>
      <c r="HC196" s="400">
        <v>6</v>
      </c>
      <c r="HD196" s="405" t="s">
        <v>38</v>
      </c>
      <c r="HE196" s="409" t="s">
        <v>38</v>
      </c>
      <c r="HF196" s="409" t="s">
        <v>38</v>
      </c>
      <c r="HG196" s="409" t="s">
        <v>38</v>
      </c>
      <c r="HH196" s="413" t="s">
        <v>38</v>
      </c>
      <c r="HI196" s="417" t="s">
        <v>38</v>
      </c>
      <c r="HJ196" s="409" t="s">
        <v>38</v>
      </c>
      <c r="HK196" s="409" t="s">
        <v>38</v>
      </c>
      <c r="HL196" s="409" t="s">
        <v>38</v>
      </c>
      <c r="HM196" s="409" t="s">
        <v>38</v>
      </c>
      <c r="HN196" s="409" t="s">
        <v>38</v>
      </c>
      <c r="HO196" s="409" t="s">
        <v>38</v>
      </c>
      <c r="HP196" s="409" t="s">
        <v>38</v>
      </c>
      <c r="HQ196" s="409" t="s">
        <v>38</v>
      </c>
      <c r="HR196" s="409" t="s">
        <v>38</v>
      </c>
      <c r="HS196" s="409" t="s">
        <v>38</v>
      </c>
      <c r="HT196" s="409" t="s">
        <v>38</v>
      </c>
      <c r="HU196" s="409" t="s">
        <v>38</v>
      </c>
      <c r="HV196" s="409" t="s">
        <v>38</v>
      </c>
      <c r="HW196" s="409" t="s">
        <v>38</v>
      </c>
      <c r="HX196" s="409" t="s">
        <v>38</v>
      </c>
      <c r="HY196" s="409">
        <v>1</v>
      </c>
      <c r="HZ196" s="409">
        <v>4</v>
      </c>
      <c r="IA196" s="409">
        <v>1</v>
      </c>
      <c r="IB196" s="409" t="s">
        <v>38</v>
      </c>
      <c r="IC196" s="409" t="s">
        <v>38</v>
      </c>
      <c r="ID196" s="425" t="s">
        <v>38</v>
      </c>
      <c r="IF196" s="349"/>
      <c r="IG196" s="357"/>
      <c r="IH196" s="356"/>
      <c r="II196" s="362"/>
      <c r="IJ196" s="366" t="s">
        <v>17</v>
      </c>
      <c r="IK196" s="400">
        <v>10</v>
      </c>
      <c r="IL196" s="405" t="s">
        <v>38</v>
      </c>
      <c r="IM196" s="409" t="s">
        <v>38</v>
      </c>
      <c r="IN196" s="409" t="s">
        <v>38</v>
      </c>
      <c r="IO196" s="409" t="s">
        <v>38</v>
      </c>
      <c r="IP196" s="413" t="s">
        <v>38</v>
      </c>
      <c r="IQ196" s="417" t="s">
        <v>38</v>
      </c>
      <c r="IR196" s="409" t="s">
        <v>38</v>
      </c>
      <c r="IS196" s="409" t="s">
        <v>38</v>
      </c>
      <c r="IT196" s="409" t="s">
        <v>38</v>
      </c>
      <c r="IU196" s="409" t="s">
        <v>38</v>
      </c>
      <c r="IV196" s="409" t="s">
        <v>38</v>
      </c>
      <c r="IW196" s="409" t="s">
        <v>38</v>
      </c>
      <c r="IX196" s="409" t="s">
        <v>38</v>
      </c>
      <c r="IY196" s="409" t="s">
        <v>38</v>
      </c>
      <c r="IZ196" s="409" t="s">
        <v>38</v>
      </c>
      <c r="JA196" s="409" t="s">
        <v>38</v>
      </c>
      <c r="JB196" s="409">
        <v>1</v>
      </c>
      <c r="JC196" s="409" t="s">
        <v>38</v>
      </c>
      <c r="JD196" s="409" t="s">
        <v>38</v>
      </c>
      <c r="JE196" s="409" t="s">
        <v>38</v>
      </c>
      <c r="JF196" s="409" t="s">
        <v>38</v>
      </c>
      <c r="JG196" s="409" t="s">
        <v>38</v>
      </c>
      <c r="JH196" s="409">
        <v>4</v>
      </c>
      <c r="JI196" s="409">
        <v>4</v>
      </c>
      <c r="JJ196" s="409" t="s">
        <v>38</v>
      </c>
      <c r="JK196" s="409">
        <v>1</v>
      </c>
      <c r="JL196" s="425" t="s">
        <v>38</v>
      </c>
      <c r="JN196" s="349"/>
      <c r="JO196" s="357"/>
      <c r="JP196" s="356"/>
      <c r="JQ196" s="362"/>
      <c r="JR196" s="366" t="s">
        <v>17</v>
      </c>
      <c r="JS196" s="400">
        <v>6</v>
      </c>
      <c r="JT196" s="405" t="s">
        <v>38</v>
      </c>
      <c r="JU196" s="409" t="s">
        <v>38</v>
      </c>
      <c r="JV196" s="409" t="s">
        <v>38</v>
      </c>
      <c r="JW196" s="409" t="s">
        <v>38</v>
      </c>
      <c r="JX196" s="413" t="s">
        <v>38</v>
      </c>
      <c r="JY196" s="417" t="s">
        <v>38</v>
      </c>
      <c r="JZ196" s="409" t="s">
        <v>38</v>
      </c>
      <c r="KA196" s="409" t="s">
        <v>38</v>
      </c>
      <c r="KB196" s="409" t="s">
        <v>38</v>
      </c>
      <c r="KC196" s="409" t="s">
        <v>38</v>
      </c>
      <c r="KD196" s="409" t="s">
        <v>38</v>
      </c>
      <c r="KE196" s="409" t="s">
        <v>38</v>
      </c>
      <c r="KF196" s="409" t="s">
        <v>38</v>
      </c>
      <c r="KG196" s="409" t="s">
        <v>38</v>
      </c>
      <c r="KH196" s="409" t="s">
        <v>38</v>
      </c>
      <c r="KI196" s="409" t="s">
        <v>38</v>
      </c>
      <c r="KJ196" s="409" t="s">
        <v>38</v>
      </c>
      <c r="KK196" s="409" t="s">
        <v>38</v>
      </c>
      <c r="KL196" s="409" t="s">
        <v>38</v>
      </c>
      <c r="KM196" s="409">
        <v>2</v>
      </c>
      <c r="KN196" s="409" t="s">
        <v>38</v>
      </c>
      <c r="KO196" s="409">
        <v>1</v>
      </c>
      <c r="KP196" s="409">
        <v>1</v>
      </c>
      <c r="KQ196" s="409">
        <v>2</v>
      </c>
      <c r="KR196" s="409" t="s">
        <v>38</v>
      </c>
      <c r="KS196" s="409" t="s">
        <v>38</v>
      </c>
      <c r="KT196" s="425" t="s">
        <v>38</v>
      </c>
    </row>
    <row r="197" spans="2:306" ht="18.75" customHeight="1">
      <c r="B197" s="349"/>
      <c r="C197" s="357"/>
      <c r="D197" s="356">
        <v>14202</v>
      </c>
      <c r="E197" s="362" t="s">
        <v>438</v>
      </c>
      <c r="F197" s="365" t="s">
        <v>136</v>
      </c>
      <c r="G197" s="369">
        <f t="shared" ref="G197:G260" si="46">SUM(M197:AG197)</f>
        <v>31</v>
      </c>
      <c r="H197" s="369">
        <v>0</v>
      </c>
      <c r="I197" s="369">
        <v>0</v>
      </c>
      <c r="J197" s="369">
        <v>0</v>
      </c>
      <c r="K197" s="369">
        <v>0</v>
      </c>
      <c r="L197" s="369">
        <v>0</v>
      </c>
      <c r="M197" s="369">
        <v>0</v>
      </c>
      <c r="N197" s="369">
        <v>0</v>
      </c>
      <c r="O197" s="369">
        <v>0</v>
      </c>
      <c r="P197" s="369">
        <v>0</v>
      </c>
      <c r="Q197" s="369">
        <v>0</v>
      </c>
      <c r="R197" s="369">
        <v>0</v>
      </c>
      <c r="S197" s="369">
        <v>0</v>
      </c>
      <c r="T197" s="369">
        <v>0</v>
      </c>
      <c r="U197" s="369">
        <v>0</v>
      </c>
      <c r="V197" s="369">
        <v>0</v>
      </c>
      <c r="W197" s="369">
        <v>0</v>
      </c>
      <c r="X197" s="369">
        <v>0</v>
      </c>
      <c r="Y197" s="369">
        <v>0</v>
      </c>
      <c r="Z197" s="369">
        <v>1</v>
      </c>
      <c r="AA197" s="369">
        <v>0</v>
      </c>
      <c r="AB197" s="369">
        <v>8</v>
      </c>
      <c r="AC197" s="369">
        <v>2</v>
      </c>
      <c r="AD197" s="369">
        <v>8</v>
      </c>
      <c r="AE197" s="369">
        <v>6</v>
      </c>
      <c r="AF197" s="369">
        <v>6</v>
      </c>
      <c r="AG197" s="369">
        <v>0</v>
      </c>
      <c r="AJ197" s="349"/>
      <c r="AK197" s="357"/>
      <c r="AL197" s="356">
        <v>14202</v>
      </c>
      <c r="AM197" s="362" t="s">
        <v>438</v>
      </c>
      <c r="AN197" s="365" t="s">
        <v>136</v>
      </c>
      <c r="AO197" s="380">
        <f t="shared" ref="AO197:AO260" si="47">SUM(AU197:BO197)</f>
        <v>40</v>
      </c>
      <c r="AP197" s="384">
        <v>0</v>
      </c>
      <c r="AQ197" s="388">
        <v>0</v>
      </c>
      <c r="AR197" s="388">
        <v>0</v>
      </c>
      <c r="AS197" s="388">
        <v>0</v>
      </c>
      <c r="AT197" s="388">
        <v>0</v>
      </c>
      <c r="AU197" s="388">
        <v>0</v>
      </c>
      <c r="AV197" s="388">
        <v>0</v>
      </c>
      <c r="AW197" s="388">
        <v>0</v>
      </c>
      <c r="AX197" s="388">
        <v>0</v>
      </c>
      <c r="AY197" s="388">
        <v>0</v>
      </c>
      <c r="AZ197" s="388">
        <v>0</v>
      </c>
      <c r="BA197" s="388">
        <v>0</v>
      </c>
      <c r="BB197" s="388">
        <v>0</v>
      </c>
      <c r="BC197" s="388">
        <v>0</v>
      </c>
      <c r="BD197" s="388">
        <v>1</v>
      </c>
      <c r="BE197" s="388">
        <v>0</v>
      </c>
      <c r="BF197" s="388">
        <v>1</v>
      </c>
      <c r="BG197" s="388">
        <v>1</v>
      </c>
      <c r="BH197" s="388">
        <v>1</v>
      </c>
      <c r="BI197" s="388">
        <v>4</v>
      </c>
      <c r="BJ197" s="388">
        <v>4</v>
      </c>
      <c r="BK197" s="388">
        <v>6</v>
      </c>
      <c r="BL197" s="388">
        <v>7</v>
      </c>
      <c r="BM197" s="388">
        <v>12</v>
      </c>
      <c r="BN197" s="388">
        <v>3</v>
      </c>
      <c r="BO197" s="380">
        <v>0</v>
      </c>
      <c r="BQ197" s="349"/>
      <c r="BR197" s="357"/>
      <c r="BS197" s="356">
        <v>14202</v>
      </c>
      <c r="BT197" s="362" t="s">
        <v>438</v>
      </c>
      <c r="BU197" s="365" t="s">
        <v>136</v>
      </c>
      <c r="BV197" s="399">
        <v>23</v>
      </c>
      <c r="BW197" s="406" t="s">
        <v>38</v>
      </c>
      <c r="BX197" s="410" t="s">
        <v>38</v>
      </c>
      <c r="BY197" s="410" t="s">
        <v>38</v>
      </c>
      <c r="BZ197" s="410" t="s">
        <v>38</v>
      </c>
      <c r="CA197" s="414" t="s">
        <v>38</v>
      </c>
      <c r="CB197" s="406" t="s">
        <v>38</v>
      </c>
      <c r="CC197" s="410" t="s">
        <v>38</v>
      </c>
      <c r="CD197" s="410" t="s">
        <v>38</v>
      </c>
      <c r="CE197" s="410" t="s">
        <v>38</v>
      </c>
      <c r="CF197" s="410" t="s">
        <v>38</v>
      </c>
      <c r="CG197" s="410" t="s">
        <v>38</v>
      </c>
      <c r="CH197" s="410" t="s">
        <v>38</v>
      </c>
      <c r="CI197" s="410" t="s">
        <v>38</v>
      </c>
      <c r="CJ197" s="410" t="s">
        <v>38</v>
      </c>
      <c r="CK197" s="410" t="s">
        <v>38</v>
      </c>
      <c r="CL197" s="410" t="s">
        <v>38</v>
      </c>
      <c r="CM197" s="410" t="s">
        <v>38</v>
      </c>
      <c r="CN197" s="410" t="s">
        <v>38</v>
      </c>
      <c r="CO197" s="410">
        <v>1</v>
      </c>
      <c r="CP197" s="410">
        <v>1</v>
      </c>
      <c r="CQ197" s="410">
        <v>1</v>
      </c>
      <c r="CR197" s="410">
        <v>6</v>
      </c>
      <c r="CS197" s="410">
        <v>8</v>
      </c>
      <c r="CT197" s="410">
        <v>5</v>
      </c>
      <c r="CU197" s="410">
        <v>1</v>
      </c>
      <c r="CV197" s="410" t="s">
        <v>38</v>
      </c>
      <c r="CW197" s="426" t="s">
        <v>38</v>
      </c>
      <c r="CZ197" s="349"/>
      <c r="DA197" s="357"/>
      <c r="DB197" s="356">
        <v>14202</v>
      </c>
      <c r="DC197" s="362" t="s">
        <v>438</v>
      </c>
      <c r="DD197" s="365" t="s">
        <v>136</v>
      </c>
      <c r="DE197" s="399">
        <v>19</v>
      </c>
      <c r="DF197" s="406" t="s">
        <v>38</v>
      </c>
      <c r="DG197" s="410" t="s">
        <v>38</v>
      </c>
      <c r="DH197" s="410" t="s">
        <v>38</v>
      </c>
      <c r="DI197" s="410" t="s">
        <v>38</v>
      </c>
      <c r="DJ197" s="414" t="s">
        <v>38</v>
      </c>
      <c r="DK197" s="406" t="s">
        <v>38</v>
      </c>
      <c r="DL197" s="410" t="s">
        <v>38</v>
      </c>
      <c r="DM197" s="410" t="s">
        <v>38</v>
      </c>
      <c r="DN197" s="410" t="s">
        <v>38</v>
      </c>
      <c r="DO197" s="410" t="s">
        <v>38</v>
      </c>
      <c r="DP197" s="410" t="s">
        <v>38</v>
      </c>
      <c r="DQ197" s="410" t="s">
        <v>38</v>
      </c>
      <c r="DR197" s="410" t="s">
        <v>38</v>
      </c>
      <c r="DS197" s="410" t="s">
        <v>38</v>
      </c>
      <c r="DT197" s="410" t="s">
        <v>38</v>
      </c>
      <c r="DU197" s="410" t="s">
        <v>38</v>
      </c>
      <c r="DV197" s="410" t="s">
        <v>38</v>
      </c>
      <c r="DW197" s="410" t="s">
        <v>38</v>
      </c>
      <c r="DX197" s="410">
        <v>2</v>
      </c>
      <c r="DY197" s="410">
        <v>3</v>
      </c>
      <c r="DZ197" s="410">
        <v>2</v>
      </c>
      <c r="EA197" s="410">
        <v>5</v>
      </c>
      <c r="EB197" s="410">
        <v>3</v>
      </c>
      <c r="EC197" s="410">
        <v>3</v>
      </c>
      <c r="ED197" s="410">
        <v>1</v>
      </c>
      <c r="EE197" s="410" t="s">
        <v>38</v>
      </c>
      <c r="EF197" s="426" t="s">
        <v>38</v>
      </c>
      <c r="EH197" s="349"/>
      <c r="EI197" s="357"/>
      <c r="EJ197" s="356">
        <v>14202</v>
      </c>
      <c r="EK197" s="362" t="s">
        <v>438</v>
      </c>
      <c r="EL197" s="365" t="s">
        <v>136</v>
      </c>
      <c r="EM197" s="429">
        <v>21</v>
      </c>
      <c r="EN197" s="432" t="s">
        <v>38</v>
      </c>
      <c r="EO197" s="435" t="s">
        <v>38</v>
      </c>
      <c r="EP197" s="435" t="s">
        <v>38</v>
      </c>
      <c r="EQ197" s="435" t="s">
        <v>38</v>
      </c>
      <c r="ER197" s="426" t="s">
        <v>38</v>
      </c>
      <c r="ES197" s="432" t="s">
        <v>38</v>
      </c>
      <c r="ET197" s="435" t="s">
        <v>38</v>
      </c>
      <c r="EU197" s="435" t="s">
        <v>38</v>
      </c>
      <c r="EV197" s="435" t="s">
        <v>38</v>
      </c>
      <c r="EW197" s="435" t="s">
        <v>38</v>
      </c>
      <c r="EX197" s="435" t="s">
        <v>38</v>
      </c>
      <c r="EY197" s="435" t="s">
        <v>38</v>
      </c>
      <c r="EZ197" s="435" t="s">
        <v>38</v>
      </c>
      <c r="FA197" s="435" t="s">
        <v>38</v>
      </c>
      <c r="FB197" s="435" t="s">
        <v>38</v>
      </c>
      <c r="FC197" s="435" t="s">
        <v>38</v>
      </c>
      <c r="FD197" s="435" t="s">
        <v>38</v>
      </c>
      <c r="FE197" s="435" t="s">
        <v>38</v>
      </c>
      <c r="FF197" s="435" t="s">
        <v>38</v>
      </c>
      <c r="FG197" s="435">
        <v>1</v>
      </c>
      <c r="FH197" s="435">
        <v>1</v>
      </c>
      <c r="FI197" s="435">
        <v>5</v>
      </c>
      <c r="FJ197" s="435">
        <v>7</v>
      </c>
      <c r="FK197" s="435">
        <v>5</v>
      </c>
      <c r="FL197" s="435">
        <v>2</v>
      </c>
      <c r="FM197" s="435" t="s">
        <v>38</v>
      </c>
      <c r="FN197" s="426" t="s">
        <v>38</v>
      </c>
      <c r="FP197" s="349"/>
      <c r="FQ197" s="357"/>
      <c r="FR197" s="356">
        <v>14202</v>
      </c>
      <c r="FS197" s="362" t="s">
        <v>438</v>
      </c>
      <c r="FT197" s="365" t="s">
        <v>136</v>
      </c>
      <c r="FU197" s="399">
        <v>23</v>
      </c>
      <c r="FV197" s="406" t="s">
        <v>38</v>
      </c>
      <c r="FW197" s="410" t="s">
        <v>38</v>
      </c>
      <c r="FX197" s="410" t="s">
        <v>38</v>
      </c>
      <c r="FY197" s="410" t="s">
        <v>38</v>
      </c>
      <c r="FZ197" s="414" t="s">
        <v>38</v>
      </c>
      <c r="GA197" s="406" t="s">
        <v>38</v>
      </c>
      <c r="GB197" s="410" t="s">
        <v>38</v>
      </c>
      <c r="GC197" s="410" t="s">
        <v>38</v>
      </c>
      <c r="GD197" s="410" t="s">
        <v>38</v>
      </c>
      <c r="GE197" s="410" t="s">
        <v>38</v>
      </c>
      <c r="GF197" s="410" t="s">
        <v>38</v>
      </c>
      <c r="GG197" s="410" t="s">
        <v>38</v>
      </c>
      <c r="GH197" s="410" t="s">
        <v>38</v>
      </c>
      <c r="GI197" s="410" t="s">
        <v>38</v>
      </c>
      <c r="GJ197" s="410" t="s">
        <v>38</v>
      </c>
      <c r="GK197" s="410" t="s">
        <v>38</v>
      </c>
      <c r="GL197" s="410" t="s">
        <v>38</v>
      </c>
      <c r="GM197" s="410">
        <v>1</v>
      </c>
      <c r="GN197" s="410">
        <v>1</v>
      </c>
      <c r="GO197" s="410">
        <v>1</v>
      </c>
      <c r="GP197" s="410">
        <v>2</v>
      </c>
      <c r="GQ197" s="410">
        <v>6</v>
      </c>
      <c r="GR197" s="410">
        <v>6</v>
      </c>
      <c r="GS197" s="410">
        <v>5</v>
      </c>
      <c r="GT197" s="410">
        <v>1</v>
      </c>
      <c r="GU197" s="410" t="s">
        <v>38</v>
      </c>
      <c r="GV197" s="426" t="s">
        <v>38</v>
      </c>
      <c r="GX197" s="349"/>
      <c r="GY197" s="357"/>
      <c r="GZ197" s="356">
        <v>14202</v>
      </c>
      <c r="HA197" s="362" t="s">
        <v>438</v>
      </c>
      <c r="HB197" s="365" t="s">
        <v>136</v>
      </c>
      <c r="HC197" s="399">
        <v>22</v>
      </c>
      <c r="HD197" s="406" t="s">
        <v>38</v>
      </c>
      <c r="HE197" s="410" t="s">
        <v>38</v>
      </c>
      <c r="HF197" s="410" t="s">
        <v>38</v>
      </c>
      <c r="HG197" s="410" t="s">
        <v>38</v>
      </c>
      <c r="HH197" s="414" t="s">
        <v>38</v>
      </c>
      <c r="HI197" s="418" t="s">
        <v>38</v>
      </c>
      <c r="HJ197" s="410" t="s">
        <v>38</v>
      </c>
      <c r="HK197" s="410" t="s">
        <v>38</v>
      </c>
      <c r="HL197" s="410" t="s">
        <v>38</v>
      </c>
      <c r="HM197" s="410" t="s">
        <v>38</v>
      </c>
      <c r="HN197" s="410" t="s">
        <v>38</v>
      </c>
      <c r="HO197" s="410" t="s">
        <v>38</v>
      </c>
      <c r="HP197" s="410" t="s">
        <v>38</v>
      </c>
      <c r="HQ197" s="410" t="s">
        <v>38</v>
      </c>
      <c r="HR197" s="410" t="s">
        <v>38</v>
      </c>
      <c r="HS197" s="410" t="s">
        <v>38</v>
      </c>
      <c r="HT197" s="410" t="s">
        <v>38</v>
      </c>
      <c r="HU197" s="410" t="s">
        <v>38</v>
      </c>
      <c r="HV197" s="410">
        <v>2</v>
      </c>
      <c r="HW197" s="410">
        <v>2</v>
      </c>
      <c r="HX197" s="410">
        <v>2</v>
      </c>
      <c r="HY197" s="410">
        <v>7</v>
      </c>
      <c r="HZ197" s="410">
        <v>3</v>
      </c>
      <c r="IA197" s="410">
        <v>5</v>
      </c>
      <c r="IB197" s="410">
        <v>1</v>
      </c>
      <c r="IC197" s="410" t="s">
        <v>38</v>
      </c>
      <c r="ID197" s="426" t="s">
        <v>38</v>
      </c>
      <c r="IF197" s="349"/>
      <c r="IG197" s="357"/>
      <c r="IH197" s="356">
        <v>14202</v>
      </c>
      <c r="II197" s="362" t="s">
        <v>438</v>
      </c>
      <c r="IJ197" s="365" t="s">
        <v>136</v>
      </c>
      <c r="IK197" s="399">
        <v>16</v>
      </c>
      <c r="IL197" s="406" t="s">
        <v>38</v>
      </c>
      <c r="IM197" s="410" t="s">
        <v>38</v>
      </c>
      <c r="IN197" s="410" t="s">
        <v>38</v>
      </c>
      <c r="IO197" s="410" t="s">
        <v>38</v>
      </c>
      <c r="IP197" s="414" t="s">
        <v>38</v>
      </c>
      <c r="IQ197" s="418" t="s">
        <v>38</v>
      </c>
      <c r="IR197" s="410" t="s">
        <v>38</v>
      </c>
      <c r="IS197" s="410" t="s">
        <v>38</v>
      </c>
      <c r="IT197" s="410" t="s">
        <v>38</v>
      </c>
      <c r="IU197" s="410" t="s">
        <v>38</v>
      </c>
      <c r="IV197" s="410" t="s">
        <v>38</v>
      </c>
      <c r="IW197" s="410" t="s">
        <v>38</v>
      </c>
      <c r="IX197" s="410" t="s">
        <v>38</v>
      </c>
      <c r="IY197" s="410" t="s">
        <v>38</v>
      </c>
      <c r="IZ197" s="410" t="s">
        <v>38</v>
      </c>
      <c r="JA197" s="410" t="s">
        <v>38</v>
      </c>
      <c r="JB197" s="410" t="s">
        <v>38</v>
      </c>
      <c r="JC197" s="410" t="s">
        <v>38</v>
      </c>
      <c r="JD197" s="410">
        <v>1</v>
      </c>
      <c r="JE197" s="410">
        <v>1</v>
      </c>
      <c r="JF197" s="410">
        <v>5</v>
      </c>
      <c r="JG197" s="410">
        <v>2</v>
      </c>
      <c r="JH197" s="410">
        <v>3</v>
      </c>
      <c r="JI197" s="410">
        <v>3</v>
      </c>
      <c r="JJ197" s="410">
        <v>1</v>
      </c>
      <c r="JK197" s="410" t="s">
        <v>38</v>
      </c>
      <c r="JL197" s="426" t="s">
        <v>38</v>
      </c>
      <c r="JN197" s="349"/>
      <c r="JO197" s="357"/>
      <c r="JP197" s="356">
        <v>14202</v>
      </c>
      <c r="JQ197" s="362" t="s">
        <v>438</v>
      </c>
      <c r="JR197" s="365" t="s">
        <v>136</v>
      </c>
      <c r="JS197" s="399">
        <v>13</v>
      </c>
      <c r="JT197" s="406" t="s">
        <v>38</v>
      </c>
      <c r="JU197" s="410" t="s">
        <v>38</v>
      </c>
      <c r="JV197" s="410" t="s">
        <v>38</v>
      </c>
      <c r="JW197" s="410" t="s">
        <v>38</v>
      </c>
      <c r="JX197" s="414" t="s">
        <v>38</v>
      </c>
      <c r="JY197" s="418" t="s">
        <v>38</v>
      </c>
      <c r="JZ197" s="410" t="s">
        <v>38</v>
      </c>
      <c r="KA197" s="410" t="s">
        <v>38</v>
      </c>
      <c r="KB197" s="410" t="s">
        <v>38</v>
      </c>
      <c r="KC197" s="410" t="s">
        <v>38</v>
      </c>
      <c r="KD197" s="410" t="s">
        <v>38</v>
      </c>
      <c r="KE197" s="410" t="s">
        <v>38</v>
      </c>
      <c r="KF197" s="410" t="s">
        <v>38</v>
      </c>
      <c r="KG197" s="410" t="s">
        <v>38</v>
      </c>
      <c r="KH197" s="410" t="s">
        <v>38</v>
      </c>
      <c r="KI197" s="410" t="s">
        <v>38</v>
      </c>
      <c r="KJ197" s="410" t="s">
        <v>38</v>
      </c>
      <c r="KK197" s="410">
        <v>1</v>
      </c>
      <c r="KL197" s="410" t="s">
        <v>38</v>
      </c>
      <c r="KM197" s="410">
        <v>1</v>
      </c>
      <c r="KN197" s="410">
        <v>1</v>
      </c>
      <c r="KO197" s="410">
        <v>1</v>
      </c>
      <c r="KP197" s="410">
        <v>6</v>
      </c>
      <c r="KQ197" s="410">
        <v>1</v>
      </c>
      <c r="KR197" s="410">
        <v>2</v>
      </c>
      <c r="KS197" s="410" t="s">
        <v>38</v>
      </c>
      <c r="KT197" s="426" t="s">
        <v>38</v>
      </c>
    </row>
    <row r="198" spans="2:306" ht="18.75" customHeight="1">
      <c r="B198" s="349"/>
      <c r="C198" s="357"/>
      <c r="D198" s="356"/>
      <c r="E198" s="362"/>
      <c r="F198" s="366" t="s">
        <v>17</v>
      </c>
      <c r="G198" s="370">
        <f t="shared" si="46"/>
        <v>24</v>
      </c>
      <c r="H198" s="370">
        <v>0</v>
      </c>
      <c r="I198" s="370">
        <v>0</v>
      </c>
      <c r="J198" s="370">
        <v>0</v>
      </c>
      <c r="K198" s="370">
        <v>0</v>
      </c>
      <c r="L198" s="370">
        <v>0</v>
      </c>
      <c r="M198" s="370">
        <v>0</v>
      </c>
      <c r="N198" s="370">
        <v>0</v>
      </c>
      <c r="O198" s="370">
        <v>0</v>
      </c>
      <c r="P198" s="370">
        <v>0</v>
      </c>
      <c r="Q198" s="370">
        <v>0</v>
      </c>
      <c r="R198" s="370">
        <v>0</v>
      </c>
      <c r="S198" s="370">
        <v>0</v>
      </c>
      <c r="T198" s="370">
        <v>0</v>
      </c>
      <c r="U198" s="370">
        <v>0</v>
      </c>
      <c r="V198" s="370">
        <v>0</v>
      </c>
      <c r="W198" s="370">
        <v>0</v>
      </c>
      <c r="X198" s="370">
        <v>0</v>
      </c>
      <c r="Y198" s="370">
        <v>0</v>
      </c>
      <c r="Z198" s="370">
        <v>0</v>
      </c>
      <c r="AA198" s="370">
        <v>1</v>
      </c>
      <c r="AB198" s="370">
        <v>1</v>
      </c>
      <c r="AC198" s="370">
        <v>3</v>
      </c>
      <c r="AD198" s="370">
        <v>4</v>
      </c>
      <c r="AE198" s="370">
        <v>8</v>
      </c>
      <c r="AF198" s="370">
        <v>7</v>
      </c>
      <c r="AG198" s="370">
        <v>0</v>
      </c>
      <c r="AJ198" s="349"/>
      <c r="AK198" s="357"/>
      <c r="AL198" s="356"/>
      <c r="AM198" s="362"/>
      <c r="AN198" s="366" t="s">
        <v>17</v>
      </c>
      <c r="AO198" s="381">
        <f t="shared" si="47"/>
        <v>29</v>
      </c>
      <c r="AP198" s="385">
        <v>0</v>
      </c>
      <c r="AQ198" s="389">
        <v>0</v>
      </c>
      <c r="AR198" s="389">
        <v>0</v>
      </c>
      <c r="AS198" s="389">
        <v>0</v>
      </c>
      <c r="AT198" s="389">
        <v>0</v>
      </c>
      <c r="AU198" s="389">
        <v>0</v>
      </c>
      <c r="AV198" s="389">
        <v>0</v>
      </c>
      <c r="AW198" s="389">
        <v>0</v>
      </c>
      <c r="AX198" s="389">
        <v>0</v>
      </c>
      <c r="AY198" s="389">
        <v>0</v>
      </c>
      <c r="AZ198" s="389">
        <v>0</v>
      </c>
      <c r="BA198" s="389">
        <v>0</v>
      </c>
      <c r="BB198" s="389">
        <v>0</v>
      </c>
      <c r="BC198" s="389">
        <v>0</v>
      </c>
      <c r="BD198" s="389">
        <v>0</v>
      </c>
      <c r="BE198" s="389">
        <v>0</v>
      </c>
      <c r="BF198" s="389">
        <v>0</v>
      </c>
      <c r="BG198" s="389">
        <v>0</v>
      </c>
      <c r="BH198" s="389">
        <v>0</v>
      </c>
      <c r="BI198" s="389">
        <v>0</v>
      </c>
      <c r="BJ198" s="389">
        <v>3</v>
      </c>
      <c r="BK198" s="389">
        <v>7</v>
      </c>
      <c r="BL198" s="389">
        <v>2</v>
      </c>
      <c r="BM198" s="389">
        <v>11</v>
      </c>
      <c r="BN198" s="389">
        <v>6</v>
      </c>
      <c r="BO198" s="381">
        <v>0</v>
      </c>
      <c r="BQ198" s="349"/>
      <c r="BR198" s="357"/>
      <c r="BS198" s="356"/>
      <c r="BT198" s="362"/>
      <c r="BU198" s="366" t="s">
        <v>17</v>
      </c>
      <c r="BV198" s="400">
        <v>24</v>
      </c>
      <c r="BW198" s="405" t="s">
        <v>38</v>
      </c>
      <c r="BX198" s="409" t="s">
        <v>38</v>
      </c>
      <c r="BY198" s="409" t="s">
        <v>38</v>
      </c>
      <c r="BZ198" s="409" t="s">
        <v>38</v>
      </c>
      <c r="CA198" s="413" t="s">
        <v>38</v>
      </c>
      <c r="CB198" s="405" t="s">
        <v>38</v>
      </c>
      <c r="CC198" s="409" t="s">
        <v>38</v>
      </c>
      <c r="CD198" s="409" t="s">
        <v>38</v>
      </c>
      <c r="CE198" s="409" t="s">
        <v>38</v>
      </c>
      <c r="CF198" s="409" t="s">
        <v>38</v>
      </c>
      <c r="CG198" s="409" t="s">
        <v>38</v>
      </c>
      <c r="CH198" s="409" t="s">
        <v>38</v>
      </c>
      <c r="CI198" s="409" t="s">
        <v>38</v>
      </c>
      <c r="CJ198" s="409" t="s">
        <v>38</v>
      </c>
      <c r="CK198" s="409" t="s">
        <v>38</v>
      </c>
      <c r="CL198" s="409" t="s">
        <v>38</v>
      </c>
      <c r="CM198" s="409">
        <v>1</v>
      </c>
      <c r="CN198" s="409" t="s">
        <v>38</v>
      </c>
      <c r="CO198" s="409">
        <v>2</v>
      </c>
      <c r="CP198" s="409">
        <v>1</v>
      </c>
      <c r="CQ198" s="409">
        <v>3</v>
      </c>
      <c r="CR198" s="409">
        <v>2</v>
      </c>
      <c r="CS198" s="409">
        <v>9</v>
      </c>
      <c r="CT198" s="409">
        <v>3</v>
      </c>
      <c r="CU198" s="409">
        <v>3</v>
      </c>
      <c r="CV198" s="409" t="s">
        <v>38</v>
      </c>
      <c r="CW198" s="425" t="s">
        <v>38</v>
      </c>
      <c r="CZ198" s="349"/>
      <c r="DA198" s="357"/>
      <c r="DB198" s="356"/>
      <c r="DC198" s="362"/>
      <c r="DD198" s="366" t="s">
        <v>17</v>
      </c>
      <c r="DE198" s="400">
        <v>32</v>
      </c>
      <c r="DF198" s="405" t="s">
        <v>38</v>
      </c>
      <c r="DG198" s="409" t="s">
        <v>38</v>
      </c>
      <c r="DH198" s="409" t="s">
        <v>38</v>
      </c>
      <c r="DI198" s="409" t="s">
        <v>38</v>
      </c>
      <c r="DJ198" s="413" t="s">
        <v>38</v>
      </c>
      <c r="DK198" s="405" t="s">
        <v>38</v>
      </c>
      <c r="DL198" s="409" t="s">
        <v>38</v>
      </c>
      <c r="DM198" s="409" t="s">
        <v>38</v>
      </c>
      <c r="DN198" s="409" t="s">
        <v>38</v>
      </c>
      <c r="DO198" s="409" t="s">
        <v>38</v>
      </c>
      <c r="DP198" s="409" t="s">
        <v>38</v>
      </c>
      <c r="DQ198" s="409" t="s">
        <v>38</v>
      </c>
      <c r="DR198" s="409" t="s">
        <v>38</v>
      </c>
      <c r="DS198" s="409" t="s">
        <v>38</v>
      </c>
      <c r="DT198" s="409" t="s">
        <v>38</v>
      </c>
      <c r="DU198" s="409" t="s">
        <v>38</v>
      </c>
      <c r="DV198" s="409" t="s">
        <v>38</v>
      </c>
      <c r="DW198" s="409" t="s">
        <v>38</v>
      </c>
      <c r="DX198" s="409">
        <v>1</v>
      </c>
      <c r="DY198" s="409" t="s">
        <v>38</v>
      </c>
      <c r="DZ198" s="409">
        <v>3</v>
      </c>
      <c r="EA198" s="409">
        <v>6</v>
      </c>
      <c r="EB198" s="409">
        <v>7</v>
      </c>
      <c r="EC198" s="409">
        <v>7</v>
      </c>
      <c r="ED198" s="409">
        <v>5</v>
      </c>
      <c r="EE198" s="409">
        <v>3</v>
      </c>
      <c r="EF198" s="425" t="s">
        <v>38</v>
      </c>
      <c r="EH198" s="349"/>
      <c r="EI198" s="357"/>
      <c r="EJ198" s="356"/>
      <c r="EK198" s="362"/>
      <c r="EL198" s="366" t="s">
        <v>17</v>
      </c>
      <c r="EM198" s="428">
        <v>20</v>
      </c>
      <c r="EN198" s="431" t="s">
        <v>38</v>
      </c>
      <c r="EO198" s="434" t="s">
        <v>38</v>
      </c>
      <c r="EP198" s="434" t="s">
        <v>38</v>
      </c>
      <c r="EQ198" s="434" t="s">
        <v>38</v>
      </c>
      <c r="ER198" s="425" t="s">
        <v>38</v>
      </c>
      <c r="ES198" s="431" t="s">
        <v>38</v>
      </c>
      <c r="ET198" s="434" t="s">
        <v>38</v>
      </c>
      <c r="EU198" s="434" t="s">
        <v>38</v>
      </c>
      <c r="EV198" s="434" t="s">
        <v>38</v>
      </c>
      <c r="EW198" s="434" t="s">
        <v>38</v>
      </c>
      <c r="EX198" s="434" t="s">
        <v>38</v>
      </c>
      <c r="EY198" s="434" t="s">
        <v>38</v>
      </c>
      <c r="EZ198" s="434" t="s">
        <v>38</v>
      </c>
      <c r="FA198" s="434" t="s">
        <v>38</v>
      </c>
      <c r="FB198" s="434" t="s">
        <v>38</v>
      </c>
      <c r="FC198" s="434" t="s">
        <v>38</v>
      </c>
      <c r="FD198" s="434" t="s">
        <v>38</v>
      </c>
      <c r="FE198" s="434" t="s">
        <v>38</v>
      </c>
      <c r="FF198" s="434">
        <v>2</v>
      </c>
      <c r="FG198" s="434" t="s">
        <v>38</v>
      </c>
      <c r="FH198" s="434">
        <v>2</v>
      </c>
      <c r="FI198" s="434">
        <v>1</v>
      </c>
      <c r="FJ198" s="434">
        <v>5</v>
      </c>
      <c r="FK198" s="434">
        <v>7</v>
      </c>
      <c r="FL198" s="434">
        <v>3</v>
      </c>
      <c r="FM198" s="434" t="s">
        <v>38</v>
      </c>
      <c r="FN198" s="425" t="s">
        <v>38</v>
      </c>
      <c r="FP198" s="349"/>
      <c r="FQ198" s="357"/>
      <c r="FR198" s="356"/>
      <c r="FS198" s="362"/>
      <c r="FT198" s="366" t="s">
        <v>17</v>
      </c>
      <c r="FU198" s="400">
        <v>36</v>
      </c>
      <c r="FV198" s="405" t="s">
        <v>38</v>
      </c>
      <c r="FW198" s="409" t="s">
        <v>38</v>
      </c>
      <c r="FX198" s="409" t="s">
        <v>38</v>
      </c>
      <c r="FY198" s="409" t="s">
        <v>38</v>
      </c>
      <c r="FZ198" s="413" t="s">
        <v>38</v>
      </c>
      <c r="GA198" s="405" t="s">
        <v>38</v>
      </c>
      <c r="GB198" s="409" t="s">
        <v>38</v>
      </c>
      <c r="GC198" s="409" t="s">
        <v>38</v>
      </c>
      <c r="GD198" s="409" t="s">
        <v>38</v>
      </c>
      <c r="GE198" s="409" t="s">
        <v>38</v>
      </c>
      <c r="GF198" s="409" t="s">
        <v>38</v>
      </c>
      <c r="GG198" s="409" t="s">
        <v>38</v>
      </c>
      <c r="GH198" s="409" t="s">
        <v>38</v>
      </c>
      <c r="GI198" s="409" t="s">
        <v>38</v>
      </c>
      <c r="GJ198" s="409" t="s">
        <v>38</v>
      </c>
      <c r="GK198" s="409" t="s">
        <v>38</v>
      </c>
      <c r="GL198" s="409" t="s">
        <v>38</v>
      </c>
      <c r="GM198" s="409" t="s">
        <v>38</v>
      </c>
      <c r="GN198" s="409" t="s">
        <v>38</v>
      </c>
      <c r="GO198" s="409">
        <v>1</v>
      </c>
      <c r="GP198" s="409">
        <v>5</v>
      </c>
      <c r="GQ198" s="409">
        <v>8</v>
      </c>
      <c r="GR198" s="409">
        <v>6</v>
      </c>
      <c r="GS198" s="409">
        <v>11</v>
      </c>
      <c r="GT198" s="409">
        <v>4</v>
      </c>
      <c r="GU198" s="409">
        <v>1</v>
      </c>
      <c r="GV198" s="425" t="s">
        <v>38</v>
      </c>
      <c r="GX198" s="349"/>
      <c r="GY198" s="357"/>
      <c r="GZ198" s="356"/>
      <c r="HA198" s="362"/>
      <c r="HB198" s="366" t="s">
        <v>17</v>
      </c>
      <c r="HC198" s="400">
        <v>16</v>
      </c>
      <c r="HD198" s="405" t="s">
        <v>38</v>
      </c>
      <c r="HE198" s="409" t="s">
        <v>38</v>
      </c>
      <c r="HF198" s="409" t="s">
        <v>38</v>
      </c>
      <c r="HG198" s="409" t="s">
        <v>38</v>
      </c>
      <c r="HH198" s="413" t="s">
        <v>38</v>
      </c>
      <c r="HI198" s="417" t="s">
        <v>38</v>
      </c>
      <c r="HJ198" s="409" t="s">
        <v>38</v>
      </c>
      <c r="HK198" s="409" t="s">
        <v>38</v>
      </c>
      <c r="HL198" s="409" t="s">
        <v>38</v>
      </c>
      <c r="HM198" s="409" t="s">
        <v>38</v>
      </c>
      <c r="HN198" s="409" t="s">
        <v>38</v>
      </c>
      <c r="HO198" s="409" t="s">
        <v>38</v>
      </c>
      <c r="HP198" s="409" t="s">
        <v>38</v>
      </c>
      <c r="HQ198" s="409" t="s">
        <v>38</v>
      </c>
      <c r="HR198" s="409" t="s">
        <v>38</v>
      </c>
      <c r="HS198" s="409" t="s">
        <v>38</v>
      </c>
      <c r="HT198" s="409" t="s">
        <v>38</v>
      </c>
      <c r="HU198" s="409" t="s">
        <v>38</v>
      </c>
      <c r="HV198" s="409" t="s">
        <v>38</v>
      </c>
      <c r="HW198" s="409" t="s">
        <v>38</v>
      </c>
      <c r="HX198" s="409" t="s">
        <v>38</v>
      </c>
      <c r="HY198" s="409">
        <v>5</v>
      </c>
      <c r="HZ198" s="409">
        <v>4</v>
      </c>
      <c r="IA198" s="409">
        <v>5</v>
      </c>
      <c r="IB198" s="409">
        <v>1</v>
      </c>
      <c r="IC198" s="409">
        <v>1</v>
      </c>
      <c r="ID198" s="425" t="s">
        <v>38</v>
      </c>
      <c r="IF198" s="349"/>
      <c r="IG198" s="357"/>
      <c r="IH198" s="356"/>
      <c r="II198" s="362"/>
      <c r="IJ198" s="366" t="s">
        <v>17</v>
      </c>
      <c r="IK198" s="400">
        <v>19</v>
      </c>
      <c r="IL198" s="405" t="s">
        <v>38</v>
      </c>
      <c r="IM198" s="409" t="s">
        <v>38</v>
      </c>
      <c r="IN198" s="409" t="s">
        <v>38</v>
      </c>
      <c r="IO198" s="409" t="s">
        <v>38</v>
      </c>
      <c r="IP198" s="413" t="s">
        <v>38</v>
      </c>
      <c r="IQ198" s="417" t="s">
        <v>38</v>
      </c>
      <c r="IR198" s="409" t="s">
        <v>38</v>
      </c>
      <c r="IS198" s="409" t="s">
        <v>38</v>
      </c>
      <c r="IT198" s="409" t="s">
        <v>38</v>
      </c>
      <c r="IU198" s="409" t="s">
        <v>38</v>
      </c>
      <c r="IV198" s="409" t="s">
        <v>38</v>
      </c>
      <c r="IW198" s="409" t="s">
        <v>38</v>
      </c>
      <c r="IX198" s="409" t="s">
        <v>38</v>
      </c>
      <c r="IY198" s="409" t="s">
        <v>38</v>
      </c>
      <c r="IZ198" s="409" t="s">
        <v>38</v>
      </c>
      <c r="JA198" s="409" t="s">
        <v>38</v>
      </c>
      <c r="JB198" s="409" t="s">
        <v>38</v>
      </c>
      <c r="JC198" s="409" t="s">
        <v>38</v>
      </c>
      <c r="JD198" s="409" t="s">
        <v>38</v>
      </c>
      <c r="JE198" s="409">
        <v>1</v>
      </c>
      <c r="JF198" s="409">
        <v>3</v>
      </c>
      <c r="JG198" s="409">
        <v>3</v>
      </c>
      <c r="JH198" s="409">
        <v>4</v>
      </c>
      <c r="JI198" s="409">
        <v>6</v>
      </c>
      <c r="JJ198" s="409">
        <v>1</v>
      </c>
      <c r="JK198" s="409">
        <v>1</v>
      </c>
      <c r="JL198" s="425" t="s">
        <v>38</v>
      </c>
      <c r="JN198" s="349"/>
      <c r="JO198" s="357"/>
      <c r="JP198" s="356"/>
      <c r="JQ198" s="362"/>
      <c r="JR198" s="366" t="s">
        <v>17</v>
      </c>
      <c r="JS198" s="400">
        <v>22</v>
      </c>
      <c r="JT198" s="405" t="s">
        <v>38</v>
      </c>
      <c r="JU198" s="409" t="s">
        <v>38</v>
      </c>
      <c r="JV198" s="409" t="s">
        <v>38</v>
      </c>
      <c r="JW198" s="409" t="s">
        <v>38</v>
      </c>
      <c r="JX198" s="413" t="s">
        <v>38</v>
      </c>
      <c r="JY198" s="417" t="s">
        <v>38</v>
      </c>
      <c r="JZ198" s="409" t="s">
        <v>38</v>
      </c>
      <c r="KA198" s="409" t="s">
        <v>38</v>
      </c>
      <c r="KB198" s="409" t="s">
        <v>38</v>
      </c>
      <c r="KC198" s="409" t="s">
        <v>38</v>
      </c>
      <c r="KD198" s="409" t="s">
        <v>38</v>
      </c>
      <c r="KE198" s="409" t="s">
        <v>38</v>
      </c>
      <c r="KF198" s="409" t="s">
        <v>38</v>
      </c>
      <c r="KG198" s="409" t="s">
        <v>38</v>
      </c>
      <c r="KH198" s="409" t="s">
        <v>38</v>
      </c>
      <c r="KI198" s="409" t="s">
        <v>38</v>
      </c>
      <c r="KJ198" s="409" t="s">
        <v>38</v>
      </c>
      <c r="KK198" s="409" t="s">
        <v>38</v>
      </c>
      <c r="KL198" s="409">
        <v>2</v>
      </c>
      <c r="KM198" s="409">
        <v>1</v>
      </c>
      <c r="KN198" s="409">
        <v>1</v>
      </c>
      <c r="KO198" s="409">
        <v>2</v>
      </c>
      <c r="KP198" s="409">
        <v>5</v>
      </c>
      <c r="KQ198" s="409">
        <v>7</v>
      </c>
      <c r="KR198" s="409">
        <v>4</v>
      </c>
      <c r="KS198" s="409" t="s">
        <v>38</v>
      </c>
      <c r="KT198" s="425" t="s">
        <v>38</v>
      </c>
    </row>
    <row r="199" spans="2:306" ht="18.75" customHeight="1">
      <c r="B199" s="349"/>
      <c r="C199" s="357"/>
      <c r="D199" s="356">
        <v>14203</v>
      </c>
      <c r="E199" s="362" t="s">
        <v>444</v>
      </c>
      <c r="F199" s="365" t="s">
        <v>136</v>
      </c>
      <c r="G199" s="369">
        <f t="shared" si="46"/>
        <v>11</v>
      </c>
      <c r="H199" s="369">
        <v>0</v>
      </c>
      <c r="I199" s="369">
        <v>0</v>
      </c>
      <c r="J199" s="369">
        <v>0</v>
      </c>
      <c r="K199" s="369">
        <v>0</v>
      </c>
      <c r="L199" s="369">
        <v>0</v>
      </c>
      <c r="M199" s="369">
        <v>0</v>
      </c>
      <c r="N199" s="369">
        <v>0</v>
      </c>
      <c r="O199" s="369">
        <v>0</v>
      </c>
      <c r="P199" s="369">
        <v>0</v>
      </c>
      <c r="Q199" s="369">
        <v>0</v>
      </c>
      <c r="R199" s="369">
        <v>0</v>
      </c>
      <c r="S199" s="369">
        <v>0</v>
      </c>
      <c r="T199" s="369">
        <v>0</v>
      </c>
      <c r="U199" s="369">
        <v>0</v>
      </c>
      <c r="V199" s="369">
        <v>0</v>
      </c>
      <c r="W199" s="369">
        <v>0</v>
      </c>
      <c r="X199" s="369">
        <v>0</v>
      </c>
      <c r="Y199" s="369">
        <v>0</v>
      </c>
      <c r="Z199" s="369">
        <v>0</v>
      </c>
      <c r="AA199" s="369">
        <v>1</v>
      </c>
      <c r="AB199" s="369">
        <v>2</v>
      </c>
      <c r="AC199" s="369">
        <v>2</v>
      </c>
      <c r="AD199" s="369">
        <v>3</v>
      </c>
      <c r="AE199" s="369">
        <v>3</v>
      </c>
      <c r="AF199" s="369">
        <v>0</v>
      </c>
      <c r="AG199" s="369">
        <v>0</v>
      </c>
      <c r="AJ199" s="349"/>
      <c r="AK199" s="357"/>
      <c r="AL199" s="356">
        <v>14203</v>
      </c>
      <c r="AM199" s="362" t="s">
        <v>444</v>
      </c>
      <c r="AN199" s="365" t="s">
        <v>136</v>
      </c>
      <c r="AO199" s="380">
        <f t="shared" si="47"/>
        <v>7</v>
      </c>
      <c r="AP199" s="384">
        <v>0</v>
      </c>
      <c r="AQ199" s="388">
        <v>0</v>
      </c>
      <c r="AR199" s="388">
        <v>0</v>
      </c>
      <c r="AS199" s="388">
        <v>0</v>
      </c>
      <c r="AT199" s="388">
        <v>0</v>
      </c>
      <c r="AU199" s="388">
        <v>0</v>
      </c>
      <c r="AV199" s="388">
        <v>0</v>
      </c>
      <c r="AW199" s="388">
        <v>0</v>
      </c>
      <c r="AX199" s="388">
        <v>0</v>
      </c>
      <c r="AY199" s="388">
        <v>0</v>
      </c>
      <c r="AZ199" s="388">
        <v>0</v>
      </c>
      <c r="BA199" s="388">
        <v>0</v>
      </c>
      <c r="BB199" s="388">
        <v>0</v>
      </c>
      <c r="BC199" s="388">
        <v>1</v>
      </c>
      <c r="BD199" s="388">
        <v>0</v>
      </c>
      <c r="BE199" s="388">
        <v>0</v>
      </c>
      <c r="BF199" s="388">
        <v>0</v>
      </c>
      <c r="BG199" s="388">
        <v>0</v>
      </c>
      <c r="BH199" s="388">
        <v>0</v>
      </c>
      <c r="BI199" s="388">
        <v>2</v>
      </c>
      <c r="BJ199" s="388">
        <v>0</v>
      </c>
      <c r="BK199" s="388">
        <v>1</v>
      </c>
      <c r="BL199" s="388">
        <v>1</v>
      </c>
      <c r="BM199" s="388">
        <v>2</v>
      </c>
      <c r="BN199" s="388">
        <v>0</v>
      </c>
      <c r="BO199" s="380">
        <v>0</v>
      </c>
      <c r="BQ199" s="349"/>
      <c r="BR199" s="357"/>
      <c r="BS199" s="356">
        <v>14203</v>
      </c>
      <c r="BT199" s="362" t="s">
        <v>444</v>
      </c>
      <c r="BU199" s="365" t="s">
        <v>136</v>
      </c>
      <c r="BV199" s="399">
        <v>4</v>
      </c>
      <c r="BW199" s="406" t="s">
        <v>38</v>
      </c>
      <c r="BX199" s="410" t="s">
        <v>38</v>
      </c>
      <c r="BY199" s="410" t="s">
        <v>38</v>
      </c>
      <c r="BZ199" s="410" t="s">
        <v>38</v>
      </c>
      <c r="CA199" s="414" t="s">
        <v>38</v>
      </c>
      <c r="CB199" s="406" t="s">
        <v>38</v>
      </c>
      <c r="CC199" s="410" t="s">
        <v>38</v>
      </c>
      <c r="CD199" s="410" t="s">
        <v>38</v>
      </c>
      <c r="CE199" s="410" t="s">
        <v>38</v>
      </c>
      <c r="CF199" s="410" t="s">
        <v>38</v>
      </c>
      <c r="CG199" s="410" t="s">
        <v>38</v>
      </c>
      <c r="CH199" s="410" t="s">
        <v>38</v>
      </c>
      <c r="CI199" s="410" t="s">
        <v>38</v>
      </c>
      <c r="CJ199" s="410" t="s">
        <v>38</v>
      </c>
      <c r="CK199" s="410" t="s">
        <v>38</v>
      </c>
      <c r="CL199" s="410" t="s">
        <v>38</v>
      </c>
      <c r="CM199" s="410" t="s">
        <v>38</v>
      </c>
      <c r="CN199" s="410" t="s">
        <v>38</v>
      </c>
      <c r="CO199" s="410" t="s">
        <v>38</v>
      </c>
      <c r="CP199" s="410" t="s">
        <v>38</v>
      </c>
      <c r="CQ199" s="410" t="s">
        <v>38</v>
      </c>
      <c r="CR199" s="410">
        <v>1</v>
      </c>
      <c r="CS199" s="410">
        <v>2</v>
      </c>
      <c r="CT199" s="410">
        <v>1</v>
      </c>
      <c r="CU199" s="410" t="s">
        <v>38</v>
      </c>
      <c r="CV199" s="410" t="s">
        <v>38</v>
      </c>
      <c r="CW199" s="426" t="s">
        <v>38</v>
      </c>
      <c r="CZ199" s="349"/>
      <c r="DA199" s="357"/>
      <c r="DB199" s="356">
        <v>14203</v>
      </c>
      <c r="DC199" s="362" t="s">
        <v>444</v>
      </c>
      <c r="DD199" s="365" t="s">
        <v>136</v>
      </c>
      <c r="DE199" s="399">
        <v>11</v>
      </c>
      <c r="DF199" s="406" t="s">
        <v>38</v>
      </c>
      <c r="DG199" s="410" t="s">
        <v>38</v>
      </c>
      <c r="DH199" s="410" t="s">
        <v>38</v>
      </c>
      <c r="DI199" s="410" t="s">
        <v>38</v>
      </c>
      <c r="DJ199" s="414" t="s">
        <v>38</v>
      </c>
      <c r="DK199" s="406" t="s">
        <v>38</v>
      </c>
      <c r="DL199" s="410" t="s">
        <v>38</v>
      </c>
      <c r="DM199" s="410" t="s">
        <v>38</v>
      </c>
      <c r="DN199" s="410" t="s">
        <v>38</v>
      </c>
      <c r="DO199" s="410" t="s">
        <v>38</v>
      </c>
      <c r="DP199" s="410" t="s">
        <v>38</v>
      </c>
      <c r="DQ199" s="410" t="s">
        <v>38</v>
      </c>
      <c r="DR199" s="410" t="s">
        <v>38</v>
      </c>
      <c r="DS199" s="410" t="s">
        <v>38</v>
      </c>
      <c r="DT199" s="410" t="s">
        <v>38</v>
      </c>
      <c r="DU199" s="410" t="s">
        <v>38</v>
      </c>
      <c r="DV199" s="410" t="s">
        <v>38</v>
      </c>
      <c r="DW199" s="410" t="s">
        <v>38</v>
      </c>
      <c r="DX199" s="410">
        <v>1</v>
      </c>
      <c r="DY199" s="410" t="s">
        <v>38</v>
      </c>
      <c r="DZ199" s="410">
        <v>2</v>
      </c>
      <c r="EA199" s="410" t="s">
        <v>38</v>
      </c>
      <c r="EB199" s="410">
        <v>3</v>
      </c>
      <c r="EC199" s="410">
        <v>2</v>
      </c>
      <c r="ED199" s="410">
        <v>1</v>
      </c>
      <c r="EE199" s="410">
        <v>2</v>
      </c>
      <c r="EF199" s="426" t="s">
        <v>38</v>
      </c>
      <c r="EH199" s="349"/>
      <c r="EI199" s="357"/>
      <c r="EJ199" s="356">
        <v>14203</v>
      </c>
      <c r="EK199" s="362" t="s">
        <v>444</v>
      </c>
      <c r="EL199" s="365" t="s">
        <v>136</v>
      </c>
      <c r="EM199" s="429">
        <v>7</v>
      </c>
      <c r="EN199" s="432" t="s">
        <v>38</v>
      </c>
      <c r="EO199" s="435" t="s">
        <v>38</v>
      </c>
      <c r="EP199" s="435" t="s">
        <v>38</v>
      </c>
      <c r="EQ199" s="435" t="s">
        <v>38</v>
      </c>
      <c r="ER199" s="426" t="s">
        <v>38</v>
      </c>
      <c r="ES199" s="432" t="s">
        <v>38</v>
      </c>
      <c r="ET199" s="435" t="s">
        <v>38</v>
      </c>
      <c r="EU199" s="435" t="s">
        <v>38</v>
      </c>
      <c r="EV199" s="435" t="s">
        <v>38</v>
      </c>
      <c r="EW199" s="435" t="s">
        <v>38</v>
      </c>
      <c r="EX199" s="435" t="s">
        <v>38</v>
      </c>
      <c r="EY199" s="435" t="s">
        <v>38</v>
      </c>
      <c r="EZ199" s="435" t="s">
        <v>38</v>
      </c>
      <c r="FA199" s="435" t="s">
        <v>38</v>
      </c>
      <c r="FB199" s="435" t="s">
        <v>38</v>
      </c>
      <c r="FC199" s="435" t="s">
        <v>38</v>
      </c>
      <c r="FD199" s="435" t="s">
        <v>38</v>
      </c>
      <c r="FE199" s="435" t="s">
        <v>38</v>
      </c>
      <c r="FF199" s="435" t="s">
        <v>38</v>
      </c>
      <c r="FG199" s="435" t="s">
        <v>38</v>
      </c>
      <c r="FH199" s="435" t="s">
        <v>38</v>
      </c>
      <c r="FI199" s="435">
        <v>1</v>
      </c>
      <c r="FJ199" s="435">
        <v>4</v>
      </c>
      <c r="FK199" s="435">
        <v>1</v>
      </c>
      <c r="FL199" s="435">
        <v>1</v>
      </c>
      <c r="FM199" s="435" t="s">
        <v>38</v>
      </c>
      <c r="FN199" s="426" t="s">
        <v>38</v>
      </c>
      <c r="FP199" s="349"/>
      <c r="FQ199" s="357"/>
      <c r="FR199" s="356">
        <v>14203</v>
      </c>
      <c r="FS199" s="362" t="s">
        <v>444</v>
      </c>
      <c r="FT199" s="365" t="s">
        <v>136</v>
      </c>
      <c r="FU199" s="399">
        <v>9</v>
      </c>
      <c r="FV199" s="406" t="s">
        <v>38</v>
      </c>
      <c r="FW199" s="410" t="s">
        <v>38</v>
      </c>
      <c r="FX199" s="410" t="s">
        <v>38</v>
      </c>
      <c r="FY199" s="410" t="s">
        <v>38</v>
      </c>
      <c r="FZ199" s="414" t="s">
        <v>38</v>
      </c>
      <c r="GA199" s="406" t="s">
        <v>38</v>
      </c>
      <c r="GB199" s="410" t="s">
        <v>38</v>
      </c>
      <c r="GC199" s="410" t="s">
        <v>38</v>
      </c>
      <c r="GD199" s="410" t="s">
        <v>38</v>
      </c>
      <c r="GE199" s="410" t="s">
        <v>38</v>
      </c>
      <c r="GF199" s="410" t="s">
        <v>38</v>
      </c>
      <c r="GG199" s="410" t="s">
        <v>38</v>
      </c>
      <c r="GH199" s="410" t="s">
        <v>38</v>
      </c>
      <c r="GI199" s="410" t="s">
        <v>38</v>
      </c>
      <c r="GJ199" s="410" t="s">
        <v>38</v>
      </c>
      <c r="GK199" s="410" t="s">
        <v>38</v>
      </c>
      <c r="GL199" s="410" t="s">
        <v>38</v>
      </c>
      <c r="GM199" s="410">
        <v>1</v>
      </c>
      <c r="GN199" s="410" t="s">
        <v>38</v>
      </c>
      <c r="GO199" s="410">
        <v>1</v>
      </c>
      <c r="GP199" s="410">
        <v>1</v>
      </c>
      <c r="GQ199" s="410">
        <v>1</v>
      </c>
      <c r="GR199" s="410">
        <v>4</v>
      </c>
      <c r="GS199" s="410">
        <v>1</v>
      </c>
      <c r="GT199" s="410" t="s">
        <v>38</v>
      </c>
      <c r="GU199" s="410" t="s">
        <v>38</v>
      </c>
      <c r="GV199" s="426" t="s">
        <v>38</v>
      </c>
      <c r="GX199" s="349"/>
      <c r="GY199" s="357"/>
      <c r="GZ199" s="356">
        <v>14203</v>
      </c>
      <c r="HA199" s="362" t="s">
        <v>444</v>
      </c>
      <c r="HB199" s="365" t="s">
        <v>136</v>
      </c>
      <c r="HC199" s="399">
        <v>7</v>
      </c>
      <c r="HD199" s="406" t="s">
        <v>38</v>
      </c>
      <c r="HE199" s="410" t="s">
        <v>38</v>
      </c>
      <c r="HF199" s="410" t="s">
        <v>38</v>
      </c>
      <c r="HG199" s="410" t="s">
        <v>38</v>
      </c>
      <c r="HH199" s="414" t="s">
        <v>38</v>
      </c>
      <c r="HI199" s="418" t="s">
        <v>38</v>
      </c>
      <c r="HJ199" s="410" t="s">
        <v>38</v>
      </c>
      <c r="HK199" s="410" t="s">
        <v>38</v>
      </c>
      <c r="HL199" s="410" t="s">
        <v>38</v>
      </c>
      <c r="HM199" s="410" t="s">
        <v>38</v>
      </c>
      <c r="HN199" s="410" t="s">
        <v>38</v>
      </c>
      <c r="HO199" s="410" t="s">
        <v>38</v>
      </c>
      <c r="HP199" s="410" t="s">
        <v>38</v>
      </c>
      <c r="HQ199" s="410" t="s">
        <v>38</v>
      </c>
      <c r="HR199" s="410" t="s">
        <v>38</v>
      </c>
      <c r="HS199" s="410" t="s">
        <v>38</v>
      </c>
      <c r="HT199" s="410" t="s">
        <v>38</v>
      </c>
      <c r="HU199" s="410">
        <v>1</v>
      </c>
      <c r="HV199" s="410" t="s">
        <v>38</v>
      </c>
      <c r="HW199" s="410" t="s">
        <v>38</v>
      </c>
      <c r="HX199" s="410">
        <v>1</v>
      </c>
      <c r="HY199" s="410">
        <v>1</v>
      </c>
      <c r="HZ199" s="410">
        <v>4</v>
      </c>
      <c r="IA199" s="410" t="s">
        <v>38</v>
      </c>
      <c r="IB199" s="410" t="s">
        <v>38</v>
      </c>
      <c r="IC199" s="410" t="s">
        <v>38</v>
      </c>
      <c r="ID199" s="426" t="s">
        <v>38</v>
      </c>
      <c r="IF199" s="349"/>
      <c r="IG199" s="357"/>
      <c r="IH199" s="356">
        <v>14203</v>
      </c>
      <c r="II199" s="362" t="s">
        <v>444</v>
      </c>
      <c r="IJ199" s="365" t="s">
        <v>136</v>
      </c>
      <c r="IK199" s="399">
        <v>8</v>
      </c>
      <c r="IL199" s="406" t="s">
        <v>38</v>
      </c>
      <c r="IM199" s="410" t="s">
        <v>38</v>
      </c>
      <c r="IN199" s="410" t="s">
        <v>38</v>
      </c>
      <c r="IO199" s="410" t="s">
        <v>38</v>
      </c>
      <c r="IP199" s="414" t="s">
        <v>38</v>
      </c>
      <c r="IQ199" s="418" t="s">
        <v>38</v>
      </c>
      <c r="IR199" s="410" t="s">
        <v>38</v>
      </c>
      <c r="IS199" s="410" t="s">
        <v>38</v>
      </c>
      <c r="IT199" s="410" t="s">
        <v>38</v>
      </c>
      <c r="IU199" s="410" t="s">
        <v>38</v>
      </c>
      <c r="IV199" s="410" t="s">
        <v>38</v>
      </c>
      <c r="IW199" s="410" t="s">
        <v>38</v>
      </c>
      <c r="IX199" s="410" t="s">
        <v>38</v>
      </c>
      <c r="IY199" s="410" t="s">
        <v>38</v>
      </c>
      <c r="IZ199" s="410" t="s">
        <v>38</v>
      </c>
      <c r="JA199" s="410" t="s">
        <v>38</v>
      </c>
      <c r="JB199" s="410" t="s">
        <v>38</v>
      </c>
      <c r="JC199" s="410" t="s">
        <v>38</v>
      </c>
      <c r="JD199" s="410">
        <v>2</v>
      </c>
      <c r="JE199" s="410">
        <v>1</v>
      </c>
      <c r="JF199" s="410">
        <v>1</v>
      </c>
      <c r="JG199" s="410">
        <v>2</v>
      </c>
      <c r="JH199" s="410" t="s">
        <v>38</v>
      </c>
      <c r="JI199" s="410">
        <v>1</v>
      </c>
      <c r="JJ199" s="410">
        <v>1</v>
      </c>
      <c r="JK199" s="410" t="s">
        <v>38</v>
      </c>
      <c r="JL199" s="426" t="s">
        <v>38</v>
      </c>
      <c r="JN199" s="349"/>
      <c r="JO199" s="357"/>
      <c r="JP199" s="356">
        <v>14203</v>
      </c>
      <c r="JQ199" s="362" t="s">
        <v>444</v>
      </c>
      <c r="JR199" s="365" t="s">
        <v>136</v>
      </c>
      <c r="JS199" s="399">
        <v>10</v>
      </c>
      <c r="JT199" s="406" t="s">
        <v>38</v>
      </c>
      <c r="JU199" s="410" t="s">
        <v>38</v>
      </c>
      <c r="JV199" s="410" t="s">
        <v>38</v>
      </c>
      <c r="JW199" s="410" t="s">
        <v>38</v>
      </c>
      <c r="JX199" s="414" t="s">
        <v>38</v>
      </c>
      <c r="JY199" s="418" t="s">
        <v>38</v>
      </c>
      <c r="JZ199" s="410" t="s">
        <v>38</v>
      </c>
      <c r="KA199" s="410" t="s">
        <v>38</v>
      </c>
      <c r="KB199" s="410" t="s">
        <v>38</v>
      </c>
      <c r="KC199" s="410" t="s">
        <v>38</v>
      </c>
      <c r="KD199" s="410" t="s">
        <v>38</v>
      </c>
      <c r="KE199" s="410" t="s">
        <v>38</v>
      </c>
      <c r="KF199" s="410" t="s">
        <v>38</v>
      </c>
      <c r="KG199" s="410" t="s">
        <v>38</v>
      </c>
      <c r="KH199" s="410" t="s">
        <v>38</v>
      </c>
      <c r="KI199" s="410" t="s">
        <v>38</v>
      </c>
      <c r="KJ199" s="410" t="s">
        <v>38</v>
      </c>
      <c r="KK199" s="410" t="s">
        <v>38</v>
      </c>
      <c r="KL199" s="410" t="s">
        <v>38</v>
      </c>
      <c r="KM199" s="410" t="s">
        <v>38</v>
      </c>
      <c r="KN199" s="410" t="s">
        <v>38</v>
      </c>
      <c r="KO199" s="410">
        <v>1</v>
      </c>
      <c r="KP199" s="410">
        <v>5</v>
      </c>
      <c r="KQ199" s="410">
        <v>3</v>
      </c>
      <c r="KR199" s="410">
        <v>1</v>
      </c>
      <c r="KS199" s="410" t="s">
        <v>38</v>
      </c>
      <c r="KT199" s="426" t="s">
        <v>38</v>
      </c>
    </row>
    <row r="200" spans="2:306" ht="18.75" customHeight="1">
      <c r="B200" s="349"/>
      <c r="C200" s="357"/>
      <c r="D200" s="356"/>
      <c r="E200" s="362"/>
      <c r="F200" s="366" t="s">
        <v>17</v>
      </c>
      <c r="G200" s="370">
        <f t="shared" si="46"/>
        <v>8</v>
      </c>
      <c r="H200" s="370">
        <v>0</v>
      </c>
      <c r="I200" s="370">
        <v>0</v>
      </c>
      <c r="J200" s="370">
        <v>0</v>
      </c>
      <c r="K200" s="370">
        <v>0</v>
      </c>
      <c r="L200" s="370">
        <v>0</v>
      </c>
      <c r="M200" s="370">
        <v>0</v>
      </c>
      <c r="N200" s="370">
        <v>0</v>
      </c>
      <c r="O200" s="370">
        <v>0</v>
      </c>
      <c r="P200" s="370">
        <v>0</v>
      </c>
      <c r="Q200" s="370">
        <v>0</v>
      </c>
      <c r="R200" s="370">
        <v>0</v>
      </c>
      <c r="S200" s="370">
        <v>0</v>
      </c>
      <c r="T200" s="370">
        <v>0</v>
      </c>
      <c r="U200" s="370">
        <v>0</v>
      </c>
      <c r="V200" s="370">
        <v>0</v>
      </c>
      <c r="W200" s="370">
        <v>0</v>
      </c>
      <c r="X200" s="370">
        <v>0</v>
      </c>
      <c r="Y200" s="370">
        <v>0</v>
      </c>
      <c r="Z200" s="370">
        <v>1</v>
      </c>
      <c r="AA200" s="370">
        <v>0</v>
      </c>
      <c r="AB200" s="370">
        <v>1</v>
      </c>
      <c r="AC200" s="370">
        <v>0</v>
      </c>
      <c r="AD200" s="370">
        <v>2</v>
      </c>
      <c r="AE200" s="370">
        <v>1</v>
      </c>
      <c r="AF200" s="370">
        <v>3</v>
      </c>
      <c r="AG200" s="370">
        <v>0</v>
      </c>
      <c r="AJ200" s="349"/>
      <c r="AK200" s="357"/>
      <c r="AL200" s="356"/>
      <c r="AM200" s="362"/>
      <c r="AN200" s="366" t="s">
        <v>17</v>
      </c>
      <c r="AO200" s="381">
        <f t="shared" si="47"/>
        <v>4</v>
      </c>
      <c r="AP200" s="385">
        <v>0</v>
      </c>
      <c r="AQ200" s="389">
        <v>0</v>
      </c>
      <c r="AR200" s="389">
        <v>0</v>
      </c>
      <c r="AS200" s="389">
        <v>0</v>
      </c>
      <c r="AT200" s="389">
        <v>0</v>
      </c>
      <c r="AU200" s="389">
        <v>0</v>
      </c>
      <c r="AV200" s="389">
        <v>0</v>
      </c>
      <c r="AW200" s="389">
        <v>0</v>
      </c>
      <c r="AX200" s="389">
        <v>0</v>
      </c>
      <c r="AY200" s="389">
        <v>0</v>
      </c>
      <c r="AZ200" s="389">
        <v>0</v>
      </c>
      <c r="BA200" s="389">
        <v>0</v>
      </c>
      <c r="BB200" s="389">
        <v>0</v>
      </c>
      <c r="BC200" s="389">
        <v>0</v>
      </c>
      <c r="BD200" s="389">
        <v>0</v>
      </c>
      <c r="BE200" s="389">
        <v>0</v>
      </c>
      <c r="BF200" s="389">
        <v>0</v>
      </c>
      <c r="BG200" s="389">
        <v>0</v>
      </c>
      <c r="BH200" s="389">
        <v>0</v>
      </c>
      <c r="BI200" s="389">
        <v>0</v>
      </c>
      <c r="BJ200" s="389">
        <v>1</v>
      </c>
      <c r="BK200" s="389">
        <v>0</v>
      </c>
      <c r="BL200" s="389">
        <v>1</v>
      </c>
      <c r="BM200" s="389">
        <v>1</v>
      </c>
      <c r="BN200" s="389">
        <v>1</v>
      </c>
      <c r="BO200" s="381">
        <v>0</v>
      </c>
      <c r="BQ200" s="349"/>
      <c r="BR200" s="357"/>
      <c r="BS200" s="356"/>
      <c r="BT200" s="362"/>
      <c r="BU200" s="366" t="s">
        <v>17</v>
      </c>
      <c r="BV200" s="400">
        <v>10</v>
      </c>
      <c r="BW200" s="405" t="s">
        <v>38</v>
      </c>
      <c r="BX200" s="409" t="s">
        <v>38</v>
      </c>
      <c r="BY200" s="409" t="s">
        <v>38</v>
      </c>
      <c r="BZ200" s="409" t="s">
        <v>38</v>
      </c>
      <c r="CA200" s="413" t="s">
        <v>38</v>
      </c>
      <c r="CB200" s="405" t="s">
        <v>38</v>
      </c>
      <c r="CC200" s="409" t="s">
        <v>38</v>
      </c>
      <c r="CD200" s="409" t="s">
        <v>38</v>
      </c>
      <c r="CE200" s="409" t="s">
        <v>38</v>
      </c>
      <c r="CF200" s="409" t="s">
        <v>38</v>
      </c>
      <c r="CG200" s="409" t="s">
        <v>38</v>
      </c>
      <c r="CH200" s="409" t="s">
        <v>38</v>
      </c>
      <c r="CI200" s="409" t="s">
        <v>38</v>
      </c>
      <c r="CJ200" s="409" t="s">
        <v>38</v>
      </c>
      <c r="CK200" s="409" t="s">
        <v>38</v>
      </c>
      <c r="CL200" s="409" t="s">
        <v>38</v>
      </c>
      <c r="CM200" s="409" t="s">
        <v>38</v>
      </c>
      <c r="CN200" s="409" t="s">
        <v>38</v>
      </c>
      <c r="CO200" s="409">
        <v>1</v>
      </c>
      <c r="CP200" s="409" t="s">
        <v>38</v>
      </c>
      <c r="CQ200" s="409" t="s">
        <v>38</v>
      </c>
      <c r="CR200" s="409" t="s">
        <v>38</v>
      </c>
      <c r="CS200" s="409">
        <v>3</v>
      </c>
      <c r="CT200" s="409">
        <v>6</v>
      </c>
      <c r="CU200" s="409" t="s">
        <v>38</v>
      </c>
      <c r="CV200" s="409" t="s">
        <v>38</v>
      </c>
      <c r="CW200" s="425" t="s">
        <v>38</v>
      </c>
      <c r="CZ200" s="349"/>
      <c r="DA200" s="357"/>
      <c r="DB200" s="356"/>
      <c r="DC200" s="362"/>
      <c r="DD200" s="366" t="s">
        <v>17</v>
      </c>
      <c r="DE200" s="400">
        <v>10</v>
      </c>
      <c r="DF200" s="405" t="s">
        <v>38</v>
      </c>
      <c r="DG200" s="409" t="s">
        <v>38</v>
      </c>
      <c r="DH200" s="409" t="s">
        <v>38</v>
      </c>
      <c r="DI200" s="409" t="s">
        <v>38</v>
      </c>
      <c r="DJ200" s="413" t="s">
        <v>38</v>
      </c>
      <c r="DK200" s="405" t="s">
        <v>38</v>
      </c>
      <c r="DL200" s="409" t="s">
        <v>38</v>
      </c>
      <c r="DM200" s="409" t="s">
        <v>38</v>
      </c>
      <c r="DN200" s="409" t="s">
        <v>38</v>
      </c>
      <c r="DO200" s="409" t="s">
        <v>38</v>
      </c>
      <c r="DP200" s="409" t="s">
        <v>38</v>
      </c>
      <c r="DQ200" s="409" t="s">
        <v>38</v>
      </c>
      <c r="DR200" s="409" t="s">
        <v>38</v>
      </c>
      <c r="DS200" s="409" t="s">
        <v>38</v>
      </c>
      <c r="DT200" s="409" t="s">
        <v>38</v>
      </c>
      <c r="DU200" s="409" t="s">
        <v>38</v>
      </c>
      <c r="DV200" s="409" t="s">
        <v>38</v>
      </c>
      <c r="DW200" s="409" t="s">
        <v>38</v>
      </c>
      <c r="DX200" s="409" t="s">
        <v>38</v>
      </c>
      <c r="DY200" s="409" t="s">
        <v>38</v>
      </c>
      <c r="DZ200" s="409">
        <v>2</v>
      </c>
      <c r="EA200" s="409" t="s">
        <v>38</v>
      </c>
      <c r="EB200" s="409">
        <v>1</v>
      </c>
      <c r="EC200" s="409">
        <v>3</v>
      </c>
      <c r="ED200" s="409">
        <v>4</v>
      </c>
      <c r="EE200" s="409" t="s">
        <v>38</v>
      </c>
      <c r="EF200" s="425" t="s">
        <v>38</v>
      </c>
      <c r="EH200" s="349"/>
      <c r="EI200" s="357"/>
      <c r="EJ200" s="356"/>
      <c r="EK200" s="362"/>
      <c r="EL200" s="366" t="s">
        <v>17</v>
      </c>
      <c r="EM200" s="428">
        <v>15</v>
      </c>
      <c r="EN200" s="431" t="s">
        <v>38</v>
      </c>
      <c r="EO200" s="434" t="s">
        <v>38</v>
      </c>
      <c r="EP200" s="434" t="s">
        <v>38</v>
      </c>
      <c r="EQ200" s="434" t="s">
        <v>38</v>
      </c>
      <c r="ER200" s="425" t="s">
        <v>38</v>
      </c>
      <c r="ES200" s="431" t="s">
        <v>38</v>
      </c>
      <c r="ET200" s="434" t="s">
        <v>38</v>
      </c>
      <c r="EU200" s="434" t="s">
        <v>38</v>
      </c>
      <c r="EV200" s="434" t="s">
        <v>38</v>
      </c>
      <c r="EW200" s="434" t="s">
        <v>38</v>
      </c>
      <c r="EX200" s="434" t="s">
        <v>38</v>
      </c>
      <c r="EY200" s="434" t="s">
        <v>38</v>
      </c>
      <c r="EZ200" s="434" t="s">
        <v>38</v>
      </c>
      <c r="FA200" s="434" t="s">
        <v>38</v>
      </c>
      <c r="FB200" s="434" t="s">
        <v>38</v>
      </c>
      <c r="FC200" s="434" t="s">
        <v>38</v>
      </c>
      <c r="FD200" s="434" t="s">
        <v>38</v>
      </c>
      <c r="FE200" s="434" t="s">
        <v>38</v>
      </c>
      <c r="FF200" s="434" t="s">
        <v>38</v>
      </c>
      <c r="FG200" s="434" t="s">
        <v>38</v>
      </c>
      <c r="FH200" s="434">
        <v>1</v>
      </c>
      <c r="FI200" s="434">
        <v>5</v>
      </c>
      <c r="FJ200" s="434">
        <v>2</v>
      </c>
      <c r="FK200" s="434">
        <v>1</v>
      </c>
      <c r="FL200" s="434">
        <v>5</v>
      </c>
      <c r="FM200" s="434">
        <v>1</v>
      </c>
      <c r="FN200" s="425" t="s">
        <v>38</v>
      </c>
      <c r="FP200" s="349"/>
      <c r="FQ200" s="357"/>
      <c r="FR200" s="356"/>
      <c r="FS200" s="362"/>
      <c r="FT200" s="366" t="s">
        <v>17</v>
      </c>
      <c r="FU200" s="400">
        <v>5</v>
      </c>
      <c r="FV200" s="405" t="s">
        <v>38</v>
      </c>
      <c r="FW200" s="409" t="s">
        <v>38</v>
      </c>
      <c r="FX200" s="409" t="s">
        <v>38</v>
      </c>
      <c r="FY200" s="409" t="s">
        <v>38</v>
      </c>
      <c r="FZ200" s="413" t="s">
        <v>38</v>
      </c>
      <c r="GA200" s="405" t="s">
        <v>38</v>
      </c>
      <c r="GB200" s="409" t="s">
        <v>38</v>
      </c>
      <c r="GC200" s="409" t="s">
        <v>38</v>
      </c>
      <c r="GD200" s="409" t="s">
        <v>38</v>
      </c>
      <c r="GE200" s="409" t="s">
        <v>38</v>
      </c>
      <c r="GF200" s="409" t="s">
        <v>38</v>
      </c>
      <c r="GG200" s="409" t="s">
        <v>38</v>
      </c>
      <c r="GH200" s="409" t="s">
        <v>38</v>
      </c>
      <c r="GI200" s="409" t="s">
        <v>38</v>
      </c>
      <c r="GJ200" s="409" t="s">
        <v>38</v>
      </c>
      <c r="GK200" s="409" t="s">
        <v>38</v>
      </c>
      <c r="GL200" s="409" t="s">
        <v>38</v>
      </c>
      <c r="GM200" s="409" t="s">
        <v>38</v>
      </c>
      <c r="GN200" s="409" t="s">
        <v>38</v>
      </c>
      <c r="GO200" s="409" t="s">
        <v>38</v>
      </c>
      <c r="GP200" s="409">
        <v>2</v>
      </c>
      <c r="GQ200" s="409">
        <v>1</v>
      </c>
      <c r="GR200" s="409" t="s">
        <v>38</v>
      </c>
      <c r="GS200" s="409">
        <v>2</v>
      </c>
      <c r="GT200" s="409" t="s">
        <v>38</v>
      </c>
      <c r="GU200" s="409" t="s">
        <v>38</v>
      </c>
      <c r="GV200" s="425" t="s">
        <v>38</v>
      </c>
      <c r="GX200" s="349"/>
      <c r="GY200" s="357"/>
      <c r="GZ200" s="356"/>
      <c r="HA200" s="362"/>
      <c r="HB200" s="366" t="s">
        <v>17</v>
      </c>
      <c r="HC200" s="400">
        <v>8</v>
      </c>
      <c r="HD200" s="405" t="s">
        <v>38</v>
      </c>
      <c r="HE200" s="409" t="s">
        <v>38</v>
      </c>
      <c r="HF200" s="409" t="s">
        <v>38</v>
      </c>
      <c r="HG200" s="409" t="s">
        <v>38</v>
      </c>
      <c r="HH200" s="413" t="s">
        <v>38</v>
      </c>
      <c r="HI200" s="417" t="s">
        <v>38</v>
      </c>
      <c r="HJ200" s="409" t="s">
        <v>38</v>
      </c>
      <c r="HK200" s="409" t="s">
        <v>38</v>
      </c>
      <c r="HL200" s="409" t="s">
        <v>38</v>
      </c>
      <c r="HM200" s="409" t="s">
        <v>38</v>
      </c>
      <c r="HN200" s="409" t="s">
        <v>38</v>
      </c>
      <c r="HO200" s="409" t="s">
        <v>38</v>
      </c>
      <c r="HP200" s="409" t="s">
        <v>38</v>
      </c>
      <c r="HQ200" s="409" t="s">
        <v>38</v>
      </c>
      <c r="HR200" s="409" t="s">
        <v>38</v>
      </c>
      <c r="HS200" s="409" t="s">
        <v>38</v>
      </c>
      <c r="HT200" s="409" t="s">
        <v>38</v>
      </c>
      <c r="HU200" s="409" t="s">
        <v>38</v>
      </c>
      <c r="HV200" s="409" t="s">
        <v>38</v>
      </c>
      <c r="HW200" s="409" t="s">
        <v>38</v>
      </c>
      <c r="HX200" s="409" t="s">
        <v>38</v>
      </c>
      <c r="HY200" s="409" t="s">
        <v>38</v>
      </c>
      <c r="HZ200" s="409">
        <v>1</v>
      </c>
      <c r="IA200" s="409">
        <v>4</v>
      </c>
      <c r="IB200" s="409">
        <v>2</v>
      </c>
      <c r="IC200" s="409">
        <v>1</v>
      </c>
      <c r="ID200" s="425" t="s">
        <v>38</v>
      </c>
      <c r="IF200" s="349"/>
      <c r="IG200" s="357"/>
      <c r="IH200" s="356"/>
      <c r="II200" s="362"/>
      <c r="IJ200" s="366" t="s">
        <v>17</v>
      </c>
      <c r="IK200" s="400">
        <v>2</v>
      </c>
      <c r="IL200" s="405" t="s">
        <v>38</v>
      </c>
      <c r="IM200" s="409" t="s">
        <v>38</v>
      </c>
      <c r="IN200" s="409" t="s">
        <v>38</v>
      </c>
      <c r="IO200" s="409" t="s">
        <v>38</v>
      </c>
      <c r="IP200" s="413" t="s">
        <v>38</v>
      </c>
      <c r="IQ200" s="417" t="s">
        <v>38</v>
      </c>
      <c r="IR200" s="409" t="s">
        <v>38</v>
      </c>
      <c r="IS200" s="409" t="s">
        <v>38</v>
      </c>
      <c r="IT200" s="409" t="s">
        <v>38</v>
      </c>
      <c r="IU200" s="409" t="s">
        <v>38</v>
      </c>
      <c r="IV200" s="409" t="s">
        <v>38</v>
      </c>
      <c r="IW200" s="409" t="s">
        <v>38</v>
      </c>
      <c r="IX200" s="409" t="s">
        <v>38</v>
      </c>
      <c r="IY200" s="409" t="s">
        <v>38</v>
      </c>
      <c r="IZ200" s="409" t="s">
        <v>38</v>
      </c>
      <c r="JA200" s="409" t="s">
        <v>38</v>
      </c>
      <c r="JB200" s="409" t="s">
        <v>38</v>
      </c>
      <c r="JC200" s="409" t="s">
        <v>38</v>
      </c>
      <c r="JD200" s="409" t="s">
        <v>38</v>
      </c>
      <c r="JE200" s="409" t="s">
        <v>38</v>
      </c>
      <c r="JF200" s="409" t="s">
        <v>38</v>
      </c>
      <c r="JG200" s="409">
        <v>1</v>
      </c>
      <c r="JH200" s="409" t="s">
        <v>38</v>
      </c>
      <c r="JI200" s="409">
        <v>1</v>
      </c>
      <c r="JJ200" s="409" t="s">
        <v>38</v>
      </c>
      <c r="JK200" s="409" t="s">
        <v>38</v>
      </c>
      <c r="JL200" s="425" t="s">
        <v>38</v>
      </c>
      <c r="JN200" s="349"/>
      <c r="JO200" s="357"/>
      <c r="JP200" s="356"/>
      <c r="JQ200" s="362"/>
      <c r="JR200" s="366" t="s">
        <v>17</v>
      </c>
      <c r="JS200" s="400">
        <v>15</v>
      </c>
      <c r="JT200" s="405" t="s">
        <v>38</v>
      </c>
      <c r="JU200" s="409" t="s">
        <v>38</v>
      </c>
      <c r="JV200" s="409" t="s">
        <v>38</v>
      </c>
      <c r="JW200" s="409" t="s">
        <v>38</v>
      </c>
      <c r="JX200" s="413" t="s">
        <v>38</v>
      </c>
      <c r="JY200" s="417" t="s">
        <v>38</v>
      </c>
      <c r="JZ200" s="409" t="s">
        <v>38</v>
      </c>
      <c r="KA200" s="409" t="s">
        <v>38</v>
      </c>
      <c r="KB200" s="409" t="s">
        <v>38</v>
      </c>
      <c r="KC200" s="409" t="s">
        <v>38</v>
      </c>
      <c r="KD200" s="409" t="s">
        <v>38</v>
      </c>
      <c r="KE200" s="409" t="s">
        <v>38</v>
      </c>
      <c r="KF200" s="409" t="s">
        <v>38</v>
      </c>
      <c r="KG200" s="409" t="s">
        <v>38</v>
      </c>
      <c r="KH200" s="409" t="s">
        <v>38</v>
      </c>
      <c r="KI200" s="409" t="s">
        <v>38</v>
      </c>
      <c r="KJ200" s="409" t="s">
        <v>38</v>
      </c>
      <c r="KK200" s="409" t="s">
        <v>38</v>
      </c>
      <c r="KL200" s="409" t="s">
        <v>38</v>
      </c>
      <c r="KM200" s="409" t="s">
        <v>38</v>
      </c>
      <c r="KN200" s="409">
        <v>2</v>
      </c>
      <c r="KO200" s="409">
        <v>2</v>
      </c>
      <c r="KP200" s="409">
        <v>8</v>
      </c>
      <c r="KQ200" s="409">
        <v>1</v>
      </c>
      <c r="KR200" s="409">
        <v>2</v>
      </c>
      <c r="KS200" s="409" t="s">
        <v>38</v>
      </c>
      <c r="KT200" s="425" t="s">
        <v>38</v>
      </c>
    </row>
    <row r="201" spans="2:306" ht="18.75" customHeight="1">
      <c r="B201" s="349"/>
      <c r="C201" s="356">
        <v>14300</v>
      </c>
      <c r="D201" s="356"/>
      <c r="E201" s="362" t="s">
        <v>389</v>
      </c>
      <c r="F201" s="365" t="s">
        <v>136</v>
      </c>
      <c r="G201" s="369">
        <f t="shared" si="46"/>
        <v>8</v>
      </c>
      <c r="H201" s="369">
        <v>0</v>
      </c>
      <c r="I201" s="369">
        <v>0</v>
      </c>
      <c r="J201" s="369">
        <v>0</v>
      </c>
      <c r="K201" s="369">
        <v>0</v>
      </c>
      <c r="L201" s="369">
        <v>0</v>
      </c>
      <c r="M201" s="369">
        <v>0</v>
      </c>
      <c r="N201" s="369">
        <v>0</v>
      </c>
      <c r="O201" s="369">
        <v>0</v>
      </c>
      <c r="P201" s="369">
        <v>0</v>
      </c>
      <c r="Q201" s="369">
        <v>0</v>
      </c>
      <c r="R201" s="369">
        <v>0</v>
      </c>
      <c r="S201" s="369">
        <v>0</v>
      </c>
      <c r="T201" s="369">
        <v>0</v>
      </c>
      <c r="U201" s="369">
        <v>0</v>
      </c>
      <c r="V201" s="369">
        <v>0</v>
      </c>
      <c r="W201" s="369">
        <v>0</v>
      </c>
      <c r="X201" s="369">
        <v>0</v>
      </c>
      <c r="Y201" s="369">
        <v>0</v>
      </c>
      <c r="Z201" s="369">
        <v>0</v>
      </c>
      <c r="AA201" s="369">
        <v>0</v>
      </c>
      <c r="AB201" s="369">
        <v>2</v>
      </c>
      <c r="AC201" s="369">
        <v>2</v>
      </c>
      <c r="AD201" s="369">
        <v>1</v>
      </c>
      <c r="AE201" s="369">
        <v>2</v>
      </c>
      <c r="AF201" s="369">
        <v>1</v>
      </c>
      <c r="AG201" s="369">
        <v>0</v>
      </c>
      <c r="AJ201" s="349"/>
      <c r="AK201" s="356">
        <v>14300</v>
      </c>
      <c r="AL201" s="356"/>
      <c r="AM201" s="362" t="s">
        <v>389</v>
      </c>
      <c r="AN201" s="365" t="s">
        <v>136</v>
      </c>
      <c r="AO201" s="380">
        <f t="shared" si="47"/>
        <v>17</v>
      </c>
      <c r="AP201" s="384">
        <v>0</v>
      </c>
      <c r="AQ201" s="388">
        <v>0</v>
      </c>
      <c r="AR201" s="388">
        <v>0</v>
      </c>
      <c r="AS201" s="388">
        <v>0</v>
      </c>
      <c r="AT201" s="388">
        <v>0</v>
      </c>
      <c r="AU201" s="388">
        <v>0</v>
      </c>
      <c r="AV201" s="388">
        <v>0</v>
      </c>
      <c r="AW201" s="388">
        <v>0</v>
      </c>
      <c r="AX201" s="388">
        <v>0</v>
      </c>
      <c r="AY201" s="388">
        <v>0</v>
      </c>
      <c r="AZ201" s="388">
        <v>0</v>
      </c>
      <c r="BA201" s="388">
        <v>0</v>
      </c>
      <c r="BB201" s="388">
        <v>0</v>
      </c>
      <c r="BC201" s="388">
        <v>0</v>
      </c>
      <c r="BD201" s="388">
        <v>0</v>
      </c>
      <c r="BE201" s="388">
        <v>0</v>
      </c>
      <c r="BF201" s="388">
        <v>0</v>
      </c>
      <c r="BG201" s="388">
        <v>0</v>
      </c>
      <c r="BH201" s="388">
        <v>0</v>
      </c>
      <c r="BI201" s="388">
        <v>2</v>
      </c>
      <c r="BJ201" s="388">
        <v>4</v>
      </c>
      <c r="BK201" s="388">
        <v>3</v>
      </c>
      <c r="BL201" s="388">
        <v>4</v>
      </c>
      <c r="BM201" s="388">
        <v>3</v>
      </c>
      <c r="BN201" s="388">
        <v>1</v>
      </c>
      <c r="BO201" s="380">
        <v>0</v>
      </c>
      <c r="BQ201" s="349"/>
      <c r="BR201" s="356">
        <v>14300</v>
      </c>
      <c r="BS201" s="356"/>
      <c r="BT201" s="362" t="s">
        <v>389</v>
      </c>
      <c r="BU201" s="365" t="s">
        <v>136</v>
      </c>
      <c r="BV201" s="399">
        <v>13</v>
      </c>
      <c r="BW201" s="406" t="s">
        <v>38</v>
      </c>
      <c r="BX201" s="410" t="s">
        <v>38</v>
      </c>
      <c r="BY201" s="410" t="s">
        <v>38</v>
      </c>
      <c r="BZ201" s="410" t="s">
        <v>38</v>
      </c>
      <c r="CA201" s="414" t="s">
        <v>38</v>
      </c>
      <c r="CB201" s="406" t="s">
        <v>38</v>
      </c>
      <c r="CC201" s="410" t="s">
        <v>38</v>
      </c>
      <c r="CD201" s="410" t="s">
        <v>38</v>
      </c>
      <c r="CE201" s="410" t="s">
        <v>38</v>
      </c>
      <c r="CF201" s="410" t="s">
        <v>38</v>
      </c>
      <c r="CG201" s="410" t="s">
        <v>38</v>
      </c>
      <c r="CH201" s="410" t="s">
        <v>38</v>
      </c>
      <c r="CI201" s="410" t="s">
        <v>38</v>
      </c>
      <c r="CJ201" s="410" t="s">
        <v>38</v>
      </c>
      <c r="CK201" s="410" t="s">
        <v>38</v>
      </c>
      <c r="CL201" s="410" t="s">
        <v>38</v>
      </c>
      <c r="CM201" s="410" t="s">
        <v>38</v>
      </c>
      <c r="CN201" s="410">
        <v>1</v>
      </c>
      <c r="CO201" s="410" t="s">
        <v>38</v>
      </c>
      <c r="CP201" s="410">
        <v>1</v>
      </c>
      <c r="CQ201" s="410" t="s">
        <v>38</v>
      </c>
      <c r="CR201" s="410">
        <v>3</v>
      </c>
      <c r="CS201" s="410">
        <v>1</v>
      </c>
      <c r="CT201" s="410">
        <v>4</v>
      </c>
      <c r="CU201" s="410">
        <v>3</v>
      </c>
      <c r="CV201" s="410" t="s">
        <v>38</v>
      </c>
      <c r="CW201" s="426" t="s">
        <v>38</v>
      </c>
      <c r="CZ201" s="349"/>
      <c r="DA201" s="356">
        <v>14300</v>
      </c>
      <c r="DB201" s="356"/>
      <c r="DC201" s="362" t="s">
        <v>389</v>
      </c>
      <c r="DD201" s="365" t="s">
        <v>136</v>
      </c>
      <c r="DE201" s="399">
        <v>10</v>
      </c>
      <c r="DF201" s="406" t="s">
        <v>38</v>
      </c>
      <c r="DG201" s="410" t="s">
        <v>38</v>
      </c>
      <c r="DH201" s="410" t="s">
        <v>38</v>
      </c>
      <c r="DI201" s="410" t="s">
        <v>38</v>
      </c>
      <c r="DJ201" s="414" t="s">
        <v>38</v>
      </c>
      <c r="DK201" s="406" t="s">
        <v>38</v>
      </c>
      <c r="DL201" s="410" t="s">
        <v>38</v>
      </c>
      <c r="DM201" s="410" t="s">
        <v>38</v>
      </c>
      <c r="DN201" s="410" t="s">
        <v>38</v>
      </c>
      <c r="DO201" s="410" t="s">
        <v>38</v>
      </c>
      <c r="DP201" s="410" t="s">
        <v>38</v>
      </c>
      <c r="DQ201" s="410" t="s">
        <v>38</v>
      </c>
      <c r="DR201" s="410" t="s">
        <v>38</v>
      </c>
      <c r="DS201" s="410" t="s">
        <v>38</v>
      </c>
      <c r="DT201" s="410" t="s">
        <v>38</v>
      </c>
      <c r="DU201" s="410" t="s">
        <v>38</v>
      </c>
      <c r="DV201" s="410">
        <v>1</v>
      </c>
      <c r="DW201" s="410">
        <v>1</v>
      </c>
      <c r="DX201" s="410">
        <v>1</v>
      </c>
      <c r="DY201" s="410" t="s">
        <v>38</v>
      </c>
      <c r="DZ201" s="410" t="s">
        <v>38</v>
      </c>
      <c r="EA201" s="410">
        <v>2</v>
      </c>
      <c r="EB201" s="410">
        <v>5</v>
      </c>
      <c r="EC201" s="410" t="s">
        <v>38</v>
      </c>
      <c r="ED201" s="410" t="s">
        <v>38</v>
      </c>
      <c r="EE201" s="410" t="s">
        <v>38</v>
      </c>
      <c r="EF201" s="426" t="s">
        <v>38</v>
      </c>
      <c r="EH201" s="349"/>
      <c r="EI201" s="356">
        <v>14300</v>
      </c>
      <c r="EJ201" s="356"/>
      <c r="EK201" s="362" t="s">
        <v>389</v>
      </c>
      <c r="EL201" s="365" t="s">
        <v>136</v>
      </c>
      <c r="EM201" s="429">
        <v>9</v>
      </c>
      <c r="EN201" s="432" t="s">
        <v>38</v>
      </c>
      <c r="EO201" s="435" t="s">
        <v>38</v>
      </c>
      <c r="EP201" s="435" t="s">
        <v>38</v>
      </c>
      <c r="EQ201" s="435" t="s">
        <v>38</v>
      </c>
      <c r="ER201" s="426" t="s">
        <v>38</v>
      </c>
      <c r="ES201" s="432" t="s">
        <v>38</v>
      </c>
      <c r="ET201" s="435" t="s">
        <v>38</v>
      </c>
      <c r="EU201" s="435" t="s">
        <v>38</v>
      </c>
      <c r="EV201" s="435" t="s">
        <v>38</v>
      </c>
      <c r="EW201" s="435" t="s">
        <v>38</v>
      </c>
      <c r="EX201" s="435" t="s">
        <v>38</v>
      </c>
      <c r="EY201" s="435" t="s">
        <v>38</v>
      </c>
      <c r="EZ201" s="435" t="s">
        <v>38</v>
      </c>
      <c r="FA201" s="435" t="s">
        <v>38</v>
      </c>
      <c r="FB201" s="435" t="s">
        <v>38</v>
      </c>
      <c r="FC201" s="435" t="s">
        <v>38</v>
      </c>
      <c r="FD201" s="435" t="s">
        <v>38</v>
      </c>
      <c r="FE201" s="435">
        <v>1</v>
      </c>
      <c r="FF201" s="435" t="s">
        <v>38</v>
      </c>
      <c r="FG201" s="435" t="s">
        <v>38</v>
      </c>
      <c r="FH201" s="435" t="s">
        <v>38</v>
      </c>
      <c r="FI201" s="435">
        <v>1</v>
      </c>
      <c r="FJ201" s="435">
        <v>4</v>
      </c>
      <c r="FK201" s="435">
        <v>3</v>
      </c>
      <c r="FL201" s="435" t="s">
        <v>38</v>
      </c>
      <c r="FM201" s="435" t="s">
        <v>38</v>
      </c>
      <c r="FN201" s="426" t="s">
        <v>38</v>
      </c>
      <c r="FP201" s="349"/>
      <c r="FQ201" s="356">
        <v>14300</v>
      </c>
      <c r="FR201" s="356"/>
      <c r="FS201" s="362" t="s">
        <v>389</v>
      </c>
      <c r="FT201" s="365" t="s">
        <v>136</v>
      </c>
      <c r="FU201" s="399">
        <v>6</v>
      </c>
      <c r="FV201" s="406" t="s">
        <v>38</v>
      </c>
      <c r="FW201" s="410" t="s">
        <v>38</v>
      </c>
      <c r="FX201" s="410" t="s">
        <v>38</v>
      </c>
      <c r="FY201" s="410" t="s">
        <v>38</v>
      </c>
      <c r="FZ201" s="414" t="s">
        <v>38</v>
      </c>
      <c r="GA201" s="406" t="s">
        <v>38</v>
      </c>
      <c r="GB201" s="410" t="s">
        <v>38</v>
      </c>
      <c r="GC201" s="410" t="s">
        <v>38</v>
      </c>
      <c r="GD201" s="410" t="s">
        <v>38</v>
      </c>
      <c r="GE201" s="410" t="s">
        <v>38</v>
      </c>
      <c r="GF201" s="410" t="s">
        <v>38</v>
      </c>
      <c r="GG201" s="410" t="s">
        <v>38</v>
      </c>
      <c r="GH201" s="410" t="s">
        <v>38</v>
      </c>
      <c r="GI201" s="410" t="s">
        <v>38</v>
      </c>
      <c r="GJ201" s="410" t="s">
        <v>38</v>
      </c>
      <c r="GK201" s="410" t="s">
        <v>38</v>
      </c>
      <c r="GL201" s="410" t="s">
        <v>38</v>
      </c>
      <c r="GM201" s="410" t="s">
        <v>38</v>
      </c>
      <c r="GN201" s="410" t="s">
        <v>38</v>
      </c>
      <c r="GO201" s="410">
        <v>1</v>
      </c>
      <c r="GP201" s="410">
        <v>1</v>
      </c>
      <c r="GQ201" s="410" t="s">
        <v>38</v>
      </c>
      <c r="GR201" s="410">
        <v>1</v>
      </c>
      <c r="GS201" s="410">
        <v>3</v>
      </c>
      <c r="GT201" s="410" t="s">
        <v>38</v>
      </c>
      <c r="GU201" s="410" t="s">
        <v>38</v>
      </c>
      <c r="GV201" s="426" t="s">
        <v>38</v>
      </c>
      <c r="GX201" s="349"/>
      <c r="GY201" s="356">
        <v>14300</v>
      </c>
      <c r="GZ201" s="356"/>
      <c r="HA201" s="362" t="s">
        <v>389</v>
      </c>
      <c r="HB201" s="365" t="s">
        <v>136</v>
      </c>
      <c r="HC201" s="399">
        <v>7</v>
      </c>
      <c r="HD201" s="406" t="s">
        <v>38</v>
      </c>
      <c r="HE201" s="410" t="s">
        <v>38</v>
      </c>
      <c r="HF201" s="410" t="s">
        <v>38</v>
      </c>
      <c r="HG201" s="410" t="s">
        <v>38</v>
      </c>
      <c r="HH201" s="414" t="s">
        <v>38</v>
      </c>
      <c r="HI201" s="418" t="s">
        <v>38</v>
      </c>
      <c r="HJ201" s="410" t="s">
        <v>38</v>
      </c>
      <c r="HK201" s="410" t="s">
        <v>38</v>
      </c>
      <c r="HL201" s="410" t="s">
        <v>38</v>
      </c>
      <c r="HM201" s="410" t="s">
        <v>38</v>
      </c>
      <c r="HN201" s="410" t="s">
        <v>38</v>
      </c>
      <c r="HO201" s="410" t="s">
        <v>38</v>
      </c>
      <c r="HP201" s="410" t="s">
        <v>38</v>
      </c>
      <c r="HQ201" s="410" t="s">
        <v>38</v>
      </c>
      <c r="HR201" s="410" t="s">
        <v>38</v>
      </c>
      <c r="HS201" s="410" t="s">
        <v>38</v>
      </c>
      <c r="HT201" s="410" t="s">
        <v>38</v>
      </c>
      <c r="HU201" s="410" t="s">
        <v>38</v>
      </c>
      <c r="HV201" s="410" t="s">
        <v>38</v>
      </c>
      <c r="HW201" s="410" t="s">
        <v>38</v>
      </c>
      <c r="HX201" s="410">
        <v>1</v>
      </c>
      <c r="HY201" s="410">
        <v>1</v>
      </c>
      <c r="HZ201" s="410">
        <v>4</v>
      </c>
      <c r="IA201" s="410">
        <v>1</v>
      </c>
      <c r="IB201" s="410" t="s">
        <v>38</v>
      </c>
      <c r="IC201" s="410" t="s">
        <v>38</v>
      </c>
      <c r="ID201" s="426" t="s">
        <v>38</v>
      </c>
      <c r="IF201" s="349"/>
      <c r="IG201" s="356">
        <v>14300</v>
      </c>
      <c r="IH201" s="356"/>
      <c r="II201" s="362" t="s">
        <v>389</v>
      </c>
      <c r="IJ201" s="365" t="s">
        <v>136</v>
      </c>
      <c r="IK201" s="399">
        <v>5</v>
      </c>
      <c r="IL201" s="406" t="s">
        <v>38</v>
      </c>
      <c r="IM201" s="410" t="s">
        <v>38</v>
      </c>
      <c r="IN201" s="410" t="s">
        <v>38</v>
      </c>
      <c r="IO201" s="410" t="s">
        <v>38</v>
      </c>
      <c r="IP201" s="414" t="s">
        <v>38</v>
      </c>
      <c r="IQ201" s="418" t="s">
        <v>38</v>
      </c>
      <c r="IR201" s="410" t="s">
        <v>38</v>
      </c>
      <c r="IS201" s="410" t="s">
        <v>38</v>
      </c>
      <c r="IT201" s="410" t="s">
        <v>38</v>
      </c>
      <c r="IU201" s="410" t="s">
        <v>38</v>
      </c>
      <c r="IV201" s="410" t="s">
        <v>38</v>
      </c>
      <c r="IW201" s="410" t="s">
        <v>38</v>
      </c>
      <c r="IX201" s="410" t="s">
        <v>38</v>
      </c>
      <c r="IY201" s="410" t="s">
        <v>38</v>
      </c>
      <c r="IZ201" s="410" t="s">
        <v>38</v>
      </c>
      <c r="JA201" s="410" t="s">
        <v>38</v>
      </c>
      <c r="JB201" s="410" t="s">
        <v>38</v>
      </c>
      <c r="JC201" s="410" t="s">
        <v>38</v>
      </c>
      <c r="JD201" s="410">
        <v>1</v>
      </c>
      <c r="JE201" s="410" t="s">
        <v>38</v>
      </c>
      <c r="JF201" s="410">
        <v>1</v>
      </c>
      <c r="JG201" s="410" t="s">
        <v>38</v>
      </c>
      <c r="JH201" s="410">
        <v>1</v>
      </c>
      <c r="JI201" s="410">
        <v>2</v>
      </c>
      <c r="JJ201" s="410" t="s">
        <v>38</v>
      </c>
      <c r="JK201" s="410" t="s">
        <v>38</v>
      </c>
      <c r="JL201" s="426" t="s">
        <v>38</v>
      </c>
      <c r="JN201" s="349"/>
      <c r="JO201" s="356">
        <v>14300</v>
      </c>
      <c r="JP201" s="356"/>
      <c r="JQ201" s="362" t="s">
        <v>389</v>
      </c>
      <c r="JR201" s="365" t="s">
        <v>136</v>
      </c>
      <c r="JS201" s="399">
        <v>5</v>
      </c>
      <c r="JT201" s="406" t="s">
        <v>38</v>
      </c>
      <c r="JU201" s="410" t="s">
        <v>38</v>
      </c>
      <c r="JV201" s="410" t="s">
        <v>38</v>
      </c>
      <c r="JW201" s="410" t="s">
        <v>38</v>
      </c>
      <c r="JX201" s="414" t="s">
        <v>38</v>
      </c>
      <c r="JY201" s="418" t="s">
        <v>38</v>
      </c>
      <c r="JZ201" s="410" t="s">
        <v>38</v>
      </c>
      <c r="KA201" s="410" t="s">
        <v>38</v>
      </c>
      <c r="KB201" s="410" t="s">
        <v>38</v>
      </c>
      <c r="KC201" s="410" t="s">
        <v>38</v>
      </c>
      <c r="KD201" s="410" t="s">
        <v>38</v>
      </c>
      <c r="KE201" s="410" t="s">
        <v>38</v>
      </c>
      <c r="KF201" s="410" t="s">
        <v>38</v>
      </c>
      <c r="KG201" s="410" t="s">
        <v>38</v>
      </c>
      <c r="KH201" s="410" t="s">
        <v>38</v>
      </c>
      <c r="KI201" s="410" t="s">
        <v>38</v>
      </c>
      <c r="KJ201" s="410" t="s">
        <v>38</v>
      </c>
      <c r="KK201" s="410" t="s">
        <v>38</v>
      </c>
      <c r="KL201" s="410" t="s">
        <v>38</v>
      </c>
      <c r="KM201" s="410" t="s">
        <v>38</v>
      </c>
      <c r="KN201" s="410">
        <v>2</v>
      </c>
      <c r="KO201" s="410">
        <v>1</v>
      </c>
      <c r="KP201" s="410">
        <v>1</v>
      </c>
      <c r="KQ201" s="410">
        <v>1</v>
      </c>
      <c r="KR201" s="410" t="s">
        <v>38</v>
      </c>
      <c r="KS201" s="410" t="s">
        <v>38</v>
      </c>
      <c r="KT201" s="426" t="s">
        <v>38</v>
      </c>
    </row>
    <row r="202" spans="2:306" ht="18.75" customHeight="1">
      <c r="B202" s="349"/>
      <c r="C202" s="356"/>
      <c r="D202" s="356"/>
      <c r="E202" s="362"/>
      <c r="F202" s="366" t="s">
        <v>17</v>
      </c>
      <c r="G202" s="370">
        <f t="shared" si="46"/>
        <v>23</v>
      </c>
      <c r="H202" s="370">
        <v>0</v>
      </c>
      <c r="I202" s="370">
        <v>0</v>
      </c>
      <c r="J202" s="370">
        <v>0</v>
      </c>
      <c r="K202" s="370">
        <v>0</v>
      </c>
      <c r="L202" s="370">
        <v>0</v>
      </c>
      <c r="M202" s="370">
        <v>0</v>
      </c>
      <c r="N202" s="370">
        <v>0</v>
      </c>
      <c r="O202" s="370">
        <v>0</v>
      </c>
      <c r="P202" s="370">
        <v>0</v>
      </c>
      <c r="Q202" s="370">
        <v>0</v>
      </c>
      <c r="R202" s="370">
        <v>0</v>
      </c>
      <c r="S202" s="370">
        <v>0</v>
      </c>
      <c r="T202" s="370">
        <v>0</v>
      </c>
      <c r="U202" s="370">
        <v>0</v>
      </c>
      <c r="V202" s="370">
        <v>0</v>
      </c>
      <c r="W202" s="370">
        <v>0</v>
      </c>
      <c r="X202" s="370">
        <v>0</v>
      </c>
      <c r="Y202" s="370">
        <v>0</v>
      </c>
      <c r="Z202" s="370">
        <v>0</v>
      </c>
      <c r="AA202" s="370">
        <v>0</v>
      </c>
      <c r="AB202" s="370">
        <v>1</v>
      </c>
      <c r="AC202" s="370">
        <v>1</v>
      </c>
      <c r="AD202" s="370">
        <v>9</v>
      </c>
      <c r="AE202" s="370">
        <v>7</v>
      </c>
      <c r="AF202" s="370">
        <v>5</v>
      </c>
      <c r="AG202" s="370">
        <v>0</v>
      </c>
      <c r="AJ202" s="349"/>
      <c r="AK202" s="356"/>
      <c r="AL202" s="356"/>
      <c r="AM202" s="362"/>
      <c r="AN202" s="366" t="s">
        <v>17</v>
      </c>
      <c r="AO202" s="381">
        <f t="shared" si="47"/>
        <v>15</v>
      </c>
      <c r="AP202" s="385">
        <v>0</v>
      </c>
      <c r="AQ202" s="389">
        <v>0</v>
      </c>
      <c r="AR202" s="389">
        <v>0</v>
      </c>
      <c r="AS202" s="389">
        <v>0</v>
      </c>
      <c r="AT202" s="389">
        <v>0</v>
      </c>
      <c r="AU202" s="389">
        <v>0</v>
      </c>
      <c r="AV202" s="389">
        <v>0</v>
      </c>
      <c r="AW202" s="389">
        <v>0</v>
      </c>
      <c r="AX202" s="389">
        <v>0</v>
      </c>
      <c r="AY202" s="389">
        <v>0</v>
      </c>
      <c r="AZ202" s="389">
        <v>0</v>
      </c>
      <c r="BA202" s="389">
        <v>0</v>
      </c>
      <c r="BB202" s="389">
        <v>0</v>
      </c>
      <c r="BC202" s="389">
        <v>0</v>
      </c>
      <c r="BD202" s="389">
        <v>0</v>
      </c>
      <c r="BE202" s="389">
        <v>0</v>
      </c>
      <c r="BF202" s="389">
        <v>0</v>
      </c>
      <c r="BG202" s="389">
        <v>0</v>
      </c>
      <c r="BH202" s="389">
        <v>0</v>
      </c>
      <c r="BI202" s="389">
        <v>0</v>
      </c>
      <c r="BJ202" s="389">
        <v>1</v>
      </c>
      <c r="BK202" s="389">
        <v>3</v>
      </c>
      <c r="BL202" s="389">
        <v>2</v>
      </c>
      <c r="BM202" s="389">
        <v>3</v>
      </c>
      <c r="BN202" s="389">
        <v>6</v>
      </c>
      <c r="BO202" s="381">
        <v>0</v>
      </c>
      <c r="BQ202" s="349"/>
      <c r="BR202" s="356"/>
      <c r="BS202" s="356"/>
      <c r="BT202" s="362"/>
      <c r="BU202" s="366" t="s">
        <v>17</v>
      </c>
      <c r="BV202" s="400">
        <v>15</v>
      </c>
      <c r="BW202" s="405" t="s">
        <v>38</v>
      </c>
      <c r="BX202" s="409" t="s">
        <v>38</v>
      </c>
      <c r="BY202" s="409" t="s">
        <v>38</v>
      </c>
      <c r="BZ202" s="409" t="s">
        <v>38</v>
      </c>
      <c r="CA202" s="413" t="s">
        <v>38</v>
      </c>
      <c r="CB202" s="405" t="s">
        <v>38</v>
      </c>
      <c r="CC202" s="409" t="s">
        <v>38</v>
      </c>
      <c r="CD202" s="409" t="s">
        <v>38</v>
      </c>
      <c r="CE202" s="409" t="s">
        <v>38</v>
      </c>
      <c r="CF202" s="409" t="s">
        <v>38</v>
      </c>
      <c r="CG202" s="409" t="s">
        <v>38</v>
      </c>
      <c r="CH202" s="409" t="s">
        <v>38</v>
      </c>
      <c r="CI202" s="409" t="s">
        <v>38</v>
      </c>
      <c r="CJ202" s="409" t="s">
        <v>38</v>
      </c>
      <c r="CK202" s="409" t="s">
        <v>38</v>
      </c>
      <c r="CL202" s="409" t="s">
        <v>38</v>
      </c>
      <c r="CM202" s="409" t="s">
        <v>38</v>
      </c>
      <c r="CN202" s="409" t="s">
        <v>38</v>
      </c>
      <c r="CO202" s="409" t="s">
        <v>38</v>
      </c>
      <c r="CP202" s="409">
        <v>1</v>
      </c>
      <c r="CQ202" s="409">
        <v>2</v>
      </c>
      <c r="CR202" s="409">
        <v>2</v>
      </c>
      <c r="CS202" s="409">
        <v>2</v>
      </c>
      <c r="CT202" s="409">
        <v>8</v>
      </c>
      <c r="CU202" s="409" t="s">
        <v>38</v>
      </c>
      <c r="CV202" s="409" t="s">
        <v>38</v>
      </c>
      <c r="CW202" s="425" t="s">
        <v>38</v>
      </c>
      <c r="CZ202" s="349"/>
      <c r="DA202" s="356"/>
      <c r="DB202" s="356"/>
      <c r="DC202" s="362"/>
      <c r="DD202" s="366" t="s">
        <v>17</v>
      </c>
      <c r="DE202" s="400">
        <v>21</v>
      </c>
      <c r="DF202" s="405" t="s">
        <v>38</v>
      </c>
      <c r="DG202" s="409" t="s">
        <v>38</v>
      </c>
      <c r="DH202" s="409" t="s">
        <v>38</v>
      </c>
      <c r="DI202" s="409" t="s">
        <v>38</v>
      </c>
      <c r="DJ202" s="413" t="s">
        <v>38</v>
      </c>
      <c r="DK202" s="405" t="s">
        <v>38</v>
      </c>
      <c r="DL202" s="409" t="s">
        <v>38</v>
      </c>
      <c r="DM202" s="409" t="s">
        <v>38</v>
      </c>
      <c r="DN202" s="409" t="s">
        <v>38</v>
      </c>
      <c r="DO202" s="409" t="s">
        <v>38</v>
      </c>
      <c r="DP202" s="409" t="s">
        <v>38</v>
      </c>
      <c r="DQ202" s="409" t="s">
        <v>38</v>
      </c>
      <c r="DR202" s="409" t="s">
        <v>38</v>
      </c>
      <c r="DS202" s="409" t="s">
        <v>38</v>
      </c>
      <c r="DT202" s="409" t="s">
        <v>38</v>
      </c>
      <c r="DU202" s="409" t="s">
        <v>38</v>
      </c>
      <c r="DV202" s="409" t="s">
        <v>38</v>
      </c>
      <c r="DW202" s="409" t="s">
        <v>38</v>
      </c>
      <c r="DX202" s="409" t="s">
        <v>38</v>
      </c>
      <c r="DY202" s="409">
        <v>1</v>
      </c>
      <c r="DZ202" s="409">
        <v>1</v>
      </c>
      <c r="EA202" s="409">
        <v>5</v>
      </c>
      <c r="EB202" s="409">
        <v>7</v>
      </c>
      <c r="EC202" s="409">
        <v>6</v>
      </c>
      <c r="ED202" s="409">
        <v>1</v>
      </c>
      <c r="EE202" s="409" t="s">
        <v>38</v>
      </c>
      <c r="EF202" s="425" t="s">
        <v>38</v>
      </c>
      <c r="EH202" s="349"/>
      <c r="EI202" s="356"/>
      <c r="EJ202" s="356"/>
      <c r="EK202" s="362"/>
      <c r="EL202" s="366" t="s">
        <v>17</v>
      </c>
      <c r="EM202" s="428">
        <v>14</v>
      </c>
      <c r="EN202" s="431" t="s">
        <v>38</v>
      </c>
      <c r="EO202" s="434" t="s">
        <v>38</v>
      </c>
      <c r="EP202" s="434" t="s">
        <v>38</v>
      </c>
      <c r="EQ202" s="434" t="s">
        <v>38</v>
      </c>
      <c r="ER202" s="425" t="s">
        <v>38</v>
      </c>
      <c r="ES202" s="431" t="s">
        <v>38</v>
      </c>
      <c r="ET202" s="434" t="s">
        <v>38</v>
      </c>
      <c r="EU202" s="434" t="s">
        <v>38</v>
      </c>
      <c r="EV202" s="434" t="s">
        <v>38</v>
      </c>
      <c r="EW202" s="434" t="s">
        <v>38</v>
      </c>
      <c r="EX202" s="434" t="s">
        <v>38</v>
      </c>
      <c r="EY202" s="434" t="s">
        <v>38</v>
      </c>
      <c r="EZ202" s="434" t="s">
        <v>38</v>
      </c>
      <c r="FA202" s="434" t="s">
        <v>38</v>
      </c>
      <c r="FB202" s="434" t="s">
        <v>38</v>
      </c>
      <c r="FC202" s="434" t="s">
        <v>38</v>
      </c>
      <c r="FD202" s="434" t="s">
        <v>38</v>
      </c>
      <c r="FE202" s="434" t="s">
        <v>38</v>
      </c>
      <c r="FF202" s="434">
        <v>1</v>
      </c>
      <c r="FG202" s="434" t="s">
        <v>38</v>
      </c>
      <c r="FH202" s="434">
        <v>2</v>
      </c>
      <c r="FI202" s="434">
        <v>1</v>
      </c>
      <c r="FJ202" s="434">
        <v>5</v>
      </c>
      <c r="FK202" s="434">
        <v>2</v>
      </c>
      <c r="FL202" s="434">
        <v>3</v>
      </c>
      <c r="FM202" s="434" t="s">
        <v>38</v>
      </c>
      <c r="FN202" s="425" t="s">
        <v>38</v>
      </c>
      <c r="FP202" s="349"/>
      <c r="FQ202" s="356"/>
      <c r="FR202" s="356"/>
      <c r="FS202" s="362"/>
      <c r="FT202" s="366" t="s">
        <v>17</v>
      </c>
      <c r="FU202" s="400">
        <v>12</v>
      </c>
      <c r="FV202" s="405" t="s">
        <v>38</v>
      </c>
      <c r="FW202" s="409" t="s">
        <v>38</v>
      </c>
      <c r="FX202" s="409" t="s">
        <v>38</v>
      </c>
      <c r="FY202" s="409" t="s">
        <v>38</v>
      </c>
      <c r="FZ202" s="413" t="s">
        <v>38</v>
      </c>
      <c r="GA202" s="405" t="s">
        <v>38</v>
      </c>
      <c r="GB202" s="409" t="s">
        <v>38</v>
      </c>
      <c r="GC202" s="409" t="s">
        <v>38</v>
      </c>
      <c r="GD202" s="409" t="s">
        <v>38</v>
      </c>
      <c r="GE202" s="409" t="s">
        <v>38</v>
      </c>
      <c r="GF202" s="409" t="s">
        <v>38</v>
      </c>
      <c r="GG202" s="409" t="s">
        <v>38</v>
      </c>
      <c r="GH202" s="409" t="s">
        <v>38</v>
      </c>
      <c r="GI202" s="409" t="s">
        <v>38</v>
      </c>
      <c r="GJ202" s="409" t="s">
        <v>38</v>
      </c>
      <c r="GK202" s="409" t="s">
        <v>38</v>
      </c>
      <c r="GL202" s="409" t="s">
        <v>38</v>
      </c>
      <c r="GM202" s="409" t="s">
        <v>38</v>
      </c>
      <c r="GN202" s="409" t="s">
        <v>38</v>
      </c>
      <c r="GO202" s="409" t="s">
        <v>38</v>
      </c>
      <c r="GP202" s="409">
        <v>2</v>
      </c>
      <c r="GQ202" s="409">
        <v>4</v>
      </c>
      <c r="GR202" s="409">
        <v>2</v>
      </c>
      <c r="GS202" s="409">
        <v>3</v>
      </c>
      <c r="GT202" s="409">
        <v>1</v>
      </c>
      <c r="GU202" s="409" t="s">
        <v>38</v>
      </c>
      <c r="GV202" s="425" t="s">
        <v>38</v>
      </c>
      <c r="GX202" s="349"/>
      <c r="GY202" s="356"/>
      <c r="GZ202" s="356"/>
      <c r="HA202" s="362"/>
      <c r="HB202" s="366" t="s">
        <v>17</v>
      </c>
      <c r="HC202" s="400">
        <v>8</v>
      </c>
      <c r="HD202" s="405" t="s">
        <v>38</v>
      </c>
      <c r="HE202" s="409" t="s">
        <v>38</v>
      </c>
      <c r="HF202" s="409" t="s">
        <v>38</v>
      </c>
      <c r="HG202" s="409" t="s">
        <v>38</v>
      </c>
      <c r="HH202" s="413" t="s">
        <v>38</v>
      </c>
      <c r="HI202" s="417" t="s">
        <v>38</v>
      </c>
      <c r="HJ202" s="409" t="s">
        <v>38</v>
      </c>
      <c r="HK202" s="409" t="s">
        <v>38</v>
      </c>
      <c r="HL202" s="409" t="s">
        <v>38</v>
      </c>
      <c r="HM202" s="409" t="s">
        <v>38</v>
      </c>
      <c r="HN202" s="409" t="s">
        <v>38</v>
      </c>
      <c r="HO202" s="409" t="s">
        <v>38</v>
      </c>
      <c r="HP202" s="409" t="s">
        <v>38</v>
      </c>
      <c r="HQ202" s="409" t="s">
        <v>38</v>
      </c>
      <c r="HR202" s="409" t="s">
        <v>38</v>
      </c>
      <c r="HS202" s="409" t="s">
        <v>38</v>
      </c>
      <c r="HT202" s="409" t="s">
        <v>38</v>
      </c>
      <c r="HU202" s="409" t="s">
        <v>38</v>
      </c>
      <c r="HV202" s="409" t="s">
        <v>38</v>
      </c>
      <c r="HW202" s="409" t="s">
        <v>38</v>
      </c>
      <c r="HX202" s="409">
        <v>1</v>
      </c>
      <c r="HY202" s="409" t="s">
        <v>38</v>
      </c>
      <c r="HZ202" s="409">
        <v>5</v>
      </c>
      <c r="IA202" s="409">
        <v>2</v>
      </c>
      <c r="IB202" s="409" t="s">
        <v>38</v>
      </c>
      <c r="IC202" s="409" t="s">
        <v>38</v>
      </c>
      <c r="ID202" s="425" t="s">
        <v>38</v>
      </c>
      <c r="IF202" s="349"/>
      <c r="IG202" s="356"/>
      <c r="IH202" s="356"/>
      <c r="II202" s="362"/>
      <c r="IJ202" s="366" t="s">
        <v>17</v>
      </c>
      <c r="IK202" s="400">
        <v>15</v>
      </c>
      <c r="IL202" s="405" t="s">
        <v>38</v>
      </c>
      <c r="IM202" s="409" t="s">
        <v>38</v>
      </c>
      <c r="IN202" s="409" t="s">
        <v>38</v>
      </c>
      <c r="IO202" s="409" t="s">
        <v>38</v>
      </c>
      <c r="IP202" s="413" t="s">
        <v>38</v>
      </c>
      <c r="IQ202" s="417" t="s">
        <v>38</v>
      </c>
      <c r="IR202" s="409" t="s">
        <v>38</v>
      </c>
      <c r="IS202" s="409" t="s">
        <v>38</v>
      </c>
      <c r="IT202" s="409" t="s">
        <v>38</v>
      </c>
      <c r="IU202" s="409" t="s">
        <v>38</v>
      </c>
      <c r="IV202" s="409" t="s">
        <v>38</v>
      </c>
      <c r="IW202" s="409" t="s">
        <v>38</v>
      </c>
      <c r="IX202" s="409" t="s">
        <v>38</v>
      </c>
      <c r="IY202" s="409" t="s">
        <v>38</v>
      </c>
      <c r="IZ202" s="409" t="s">
        <v>38</v>
      </c>
      <c r="JA202" s="409" t="s">
        <v>38</v>
      </c>
      <c r="JB202" s="409" t="s">
        <v>38</v>
      </c>
      <c r="JC202" s="409" t="s">
        <v>38</v>
      </c>
      <c r="JD202" s="409" t="s">
        <v>38</v>
      </c>
      <c r="JE202" s="409">
        <v>1</v>
      </c>
      <c r="JF202" s="409" t="s">
        <v>38</v>
      </c>
      <c r="JG202" s="409">
        <v>3</v>
      </c>
      <c r="JH202" s="409">
        <v>5</v>
      </c>
      <c r="JI202" s="409">
        <v>5</v>
      </c>
      <c r="JJ202" s="409">
        <v>1</v>
      </c>
      <c r="JK202" s="409" t="s">
        <v>38</v>
      </c>
      <c r="JL202" s="425" t="s">
        <v>38</v>
      </c>
      <c r="JN202" s="349"/>
      <c r="JO202" s="356"/>
      <c r="JP202" s="356"/>
      <c r="JQ202" s="362"/>
      <c r="JR202" s="366" t="s">
        <v>17</v>
      </c>
      <c r="JS202" s="400">
        <v>18</v>
      </c>
      <c r="JT202" s="405" t="s">
        <v>38</v>
      </c>
      <c r="JU202" s="409" t="s">
        <v>38</v>
      </c>
      <c r="JV202" s="409" t="s">
        <v>38</v>
      </c>
      <c r="JW202" s="409" t="s">
        <v>38</v>
      </c>
      <c r="JX202" s="413" t="s">
        <v>38</v>
      </c>
      <c r="JY202" s="417" t="s">
        <v>38</v>
      </c>
      <c r="JZ202" s="409" t="s">
        <v>38</v>
      </c>
      <c r="KA202" s="409" t="s">
        <v>38</v>
      </c>
      <c r="KB202" s="409" t="s">
        <v>38</v>
      </c>
      <c r="KC202" s="409" t="s">
        <v>38</v>
      </c>
      <c r="KD202" s="409" t="s">
        <v>38</v>
      </c>
      <c r="KE202" s="409" t="s">
        <v>38</v>
      </c>
      <c r="KF202" s="409" t="s">
        <v>38</v>
      </c>
      <c r="KG202" s="409" t="s">
        <v>38</v>
      </c>
      <c r="KH202" s="409" t="s">
        <v>38</v>
      </c>
      <c r="KI202" s="409" t="s">
        <v>38</v>
      </c>
      <c r="KJ202" s="409" t="s">
        <v>38</v>
      </c>
      <c r="KK202" s="409" t="s">
        <v>38</v>
      </c>
      <c r="KL202" s="409" t="s">
        <v>38</v>
      </c>
      <c r="KM202" s="409">
        <v>1</v>
      </c>
      <c r="KN202" s="409">
        <v>3</v>
      </c>
      <c r="KO202" s="409">
        <v>2</v>
      </c>
      <c r="KP202" s="409">
        <v>7</v>
      </c>
      <c r="KQ202" s="409">
        <v>4</v>
      </c>
      <c r="KR202" s="409">
        <v>1</v>
      </c>
      <c r="KS202" s="409" t="s">
        <v>38</v>
      </c>
      <c r="KT202" s="425" t="s">
        <v>38</v>
      </c>
    </row>
    <row r="203" spans="2:306" ht="18.75" customHeight="1">
      <c r="B203" s="348">
        <v>15000</v>
      </c>
      <c r="C203" s="356"/>
      <c r="D203" s="356"/>
      <c r="E203" s="362" t="s">
        <v>293</v>
      </c>
      <c r="F203" s="365" t="s">
        <v>136</v>
      </c>
      <c r="G203" s="369">
        <f t="shared" si="46"/>
        <v>0</v>
      </c>
      <c r="H203" s="369">
        <v>0</v>
      </c>
      <c r="I203" s="369">
        <v>0</v>
      </c>
      <c r="J203" s="369">
        <v>0</v>
      </c>
      <c r="K203" s="369">
        <v>0</v>
      </c>
      <c r="L203" s="369">
        <v>0</v>
      </c>
      <c r="M203" s="369">
        <v>0</v>
      </c>
      <c r="N203" s="369">
        <v>0</v>
      </c>
      <c r="O203" s="369">
        <v>0</v>
      </c>
      <c r="P203" s="369">
        <v>0</v>
      </c>
      <c r="Q203" s="369">
        <v>0</v>
      </c>
      <c r="R203" s="369">
        <v>0</v>
      </c>
      <c r="S203" s="369">
        <v>0</v>
      </c>
      <c r="T203" s="369">
        <v>0</v>
      </c>
      <c r="U203" s="369">
        <v>0</v>
      </c>
      <c r="V203" s="369">
        <v>0</v>
      </c>
      <c r="W203" s="369">
        <v>0</v>
      </c>
      <c r="X203" s="369">
        <v>0</v>
      </c>
      <c r="Y203" s="369">
        <v>0</v>
      </c>
      <c r="Z203" s="369">
        <v>0</v>
      </c>
      <c r="AA203" s="369">
        <v>0</v>
      </c>
      <c r="AB203" s="369">
        <v>0</v>
      </c>
      <c r="AC203" s="369">
        <v>0</v>
      </c>
      <c r="AD203" s="369">
        <v>0</v>
      </c>
      <c r="AE203" s="369">
        <v>0</v>
      </c>
      <c r="AF203" s="369">
        <v>0</v>
      </c>
      <c r="AG203" s="369">
        <v>0</v>
      </c>
      <c r="AJ203" s="348">
        <v>15000</v>
      </c>
      <c r="AK203" s="356"/>
      <c r="AL203" s="356"/>
      <c r="AM203" s="362" t="s">
        <v>293</v>
      </c>
      <c r="AN203" s="365" t="s">
        <v>136</v>
      </c>
      <c r="AO203" s="380">
        <f t="shared" si="47"/>
        <v>0</v>
      </c>
      <c r="AP203" s="384">
        <v>0</v>
      </c>
      <c r="AQ203" s="388">
        <v>0</v>
      </c>
      <c r="AR203" s="388">
        <v>0</v>
      </c>
      <c r="AS203" s="388">
        <v>0</v>
      </c>
      <c r="AT203" s="388">
        <v>0</v>
      </c>
      <c r="AU203" s="388">
        <v>0</v>
      </c>
      <c r="AV203" s="388">
        <v>0</v>
      </c>
      <c r="AW203" s="388">
        <v>0</v>
      </c>
      <c r="AX203" s="388">
        <v>0</v>
      </c>
      <c r="AY203" s="388">
        <v>0</v>
      </c>
      <c r="AZ203" s="388">
        <v>0</v>
      </c>
      <c r="BA203" s="388">
        <v>0</v>
      </c>
      <c r="BB203" s="388">
        <v>0</v>
      </c>
      <c r="BC203" s="388">
        <v>0</v>
      </c>
      <c r="BD203" s="388">
        <v>0</v>
      </c>
      <c r="BE203" s="388">
        <v>0</v>
      </c>
      <c r="BF203" s="388">
        <v>0</v>
      </c>
      <c r="BG203" s="388">
        <v>0</v>
      </c>
      <c r="BH203" s="388">
        <v>0</v>
      </c>
      <c r="BI203" s="388">
        <v>0</v>
      </c>
      <c r="BJ203" s="388">
        <v>0</v>
      </c>
      <c r="BK203" s="388">
        <v>0</v>
      </c>
      <c r="BL203" s="388">
        <v>0</v>
      </c>
      <c r="BM203" s="388">
        <v>0</v>
      </c>
      <c r="BN203" s="388">
        <v>0</v>
      </c>
      <c r="BO203" s="380">
        <v>0</v>
      </c>
      <c r="BQ203" s="348">
        <v>15000</v>
      </c>
      <c r="BR203" s="356"/>
      <c r="BS203" s="356"/>
      <c r="BT203" s="362" t="s">
        <v>293</v>
      </c>
      <c r="BU203" s="365" t="s">
        <v>136</v>
      </c>
      <c r="BV203" s="399" t="s">
        <v>38</v>
      </c>
      <c r="BW203" s="406" t="s">
        <v>38</v>
      </c>
      <c r="BX203" s="410" t="s">
        <v>38</v>
      </c>
      <c r="BY203" s="410" t="s">
        <v>38</v>
      </c>
      <c r="BZ203" s="410" t="s">
        <v>38</v>
      </c>
      <c r="CA203" s="414" t="s">
        <v>38</v>
      </c>
      <c r="CB203" s="406" t="s">
        <v>38</v>
      </c>
      <c r="CC203" s="410" t="s">
        <v>38</v>
      </c>
      <c r="CD203" s="410" t="s">
        <v>38</v>
      </c>
      <c r="CE203" s="410" t="s">
        <v>38</v>
      </c>
      <c r="CF203" s="410" t="s">
        <v>38</v>
      </c>
      <c r="CG203" s="410" t="s">
        <v>38</v>
      </c>
      <c r="CH203" s="410" t="s">
        <v>38</v>
      </c>
      <c r="CI203" s="410" t="s">
        <v>38</v>
      </c>
      <c r="CJ203" s="410" t="s">
        <v>38</v>
      </c>
      <c r="CK203" s="410" t="s">
        <v>38</v>
      </c>
      <c r="CL203" s="410" t="s">
        <v>38</v>
      </c>
      <c r="CM203" s="410" t="s">
        <v>38</v>
      </c>
      <c r="CN203" s="410" t="s">
        <v>38</v>
      </c>
      <c r="CO203" s="410" t="s">
        <v>38</v>
      </c>
      <c r="CP203" s="410" t="s">
        <v>38</v>
      </c>
      <c r="CQ203" s="410" t="s">
        <v>38</v>
      </c>
      <c r="CR203" s="410" t="s">
        <v>38</v>
      </c>
      <c r="CS203" s="410" t="s">
        <v>38</v>
      </c>
      <c r="CT203" s="410" t="s">
        <v>38</v>
      </c>
      <c r="CU203" s="410" t="s">
        <v>38</v>
      </c>
      <c r="CV203" s="410" t="s">
        <v>38</v>
      </c>
      <c r="CW203" s="426" t="s">
        <v>38</v>
      </c>
      <c r="CZ203" s="348">
        <v>15000</v>
      </c>
      <c r="DA203" s="356"/>
      <c r="DB203" s="356"/>
      <c r="DC203" s="362" t="s">
        <v>293</v>
      </c>
      <c r="DD203" s="365" t="s">
        <v>136</v>
      </c>
      <c r="DE203" s="399" t="s">
        <v>38</v>
      </c>
      <c r="DF203" s="406" t="s">
        <v>38</v>
      </c>
      <c r="DG203" s="410" t="s">
        <v>38</v>
      </c>
      <c r="DH203" s="410" t="s">
        <v>38</v>
      </c>
      <c r="DI203" s="410" t="s">
        <v>38</v>
      </c>
      <c r="DJ203" s="414" t="s">
        <v>38</v>
      </c>
      <c r="DK203" s="406" t="s">
        <v>38</v>
      </c>
      <c r="DL203" s="410" t="s">
        <v>38</v>
      </c>
      <c r="DM203" s="410" t="s">
        <v>38</v>
      </c>
      <c r="DN203" s="410" t="s">
        <v>38</v>
      </c>
      <c r="DO203" s="410" t="s">
        <v>38</v>
      </c>
      <c r="DP203" s="410" t="s">
        <v>38</v>
      </c>
      <c r="DQ203" s="410" t="s">
        <v>38</v>
      </c>
      <c r="DR203" s="410" t="s">
        <v>38</v>
      </c>
      <c r="DS203" s="410" t="s">
        <v>38</v>
      </c>
      <c r="DT203" s="410" t="s">
        <v>38</v>
      </c>
      <c r="DU203" s="410" t="s">
        <v>38</v>
      </c>
      <c r="DV203" s="410" t="s">
        <v>38</v>
      </c>
      <c r="DW203" s="410" t="s">
        <v>38</v>
      </c>
      <c r="DX203" s="410" t="s">
        <v>38</v>
      </c>
      <c r="DY203" s="410" t="s">
        <v>38</v>
      </c>
      <c r="DZ203" s="410" t="s">
        <v>38</v>
      </c>
      <c r="EA203" s="410" t="s">
        <v>38</v>
      </c>
      <c r="EB203" s="410" t="s">
        <v>38</v>
      </c>
      <c r="EC203" s="410" t="s">
        <v>38</v>
      </c>
      <c r="ED203" s="410" t="s">
        <v>38</v>
      </c>
      <c r="EE203" s="410" t="s">
        <v>38</v>
      </c>
      <c r="EF203" s="426" t="s">
        <v>38</v>
      </c>
      <c r="EH203" s="348">
        <v>15000</v>
      </c>
      <c r="EI203" s="356"/>
      <c r="EJ203" s="356"/>
      <c r="EK203" s="362" t="s">
        <v>293</v>
      </c>
      <c r="EL203" s="365" t="s">
        <v>136</v>
      </c>
      <c r="EM203" s="429" t="s">
        <v>38</v>
      </c>
      <c r="EN203" s="432" t="s">
        <v>38</v>
      </c>
      <c r="EO203" s="435" t="s">
        <v>38</v>
      </c>
      <c r="EP203" s="435" t="s">
        <v>38</v>
      </c>
      <c r="EQ203" s="435" t="s">
        <v>38</v>
      </c>
      <c r="ER203" s="426" t="s">
        <v>38</v>
      </c>
      <c r="ES203" s="432" t="s">
        <v>38</v>
      </c>
      <c r="ET203" s="435" t="s">
        <v>38</v>
      </c>
      <c r="EU203" s="435" t="s">
        <v>38</v>
      </c>
      <c r="EV203" s="435" t="s">
        <v>38</v>
      </c>
      <c r="EW203" s="435" t="s">
        <v>38</v>
      </c>
      <c r="EX203" s="435" t="s">
        <v>38</v>
      </c>
      <c r="EY203" s="435" t="s">
        <v>38</v>
      </c>
      <c r="EZ203" s="435" t="s">
        <v>38</v>
      </c>
      <c r="FA203" s="435" t="s">
        <v>38</v>
      </c>
      <c r="FB203" s="435" t="s">
        <v>38</v>
      </c>
      <c r="FC203" s="435" t="s">
        <v>38</v>
      </c>
      <c r="FD203" s="435" t="s">
        <v>38</v>
      </c>
      <c r="FE203" s="435" t="s">
        <v>38</v>
      </c>
      <c r="FF203" s="435" t="s">
        <v>38</v>
      </c>
      <c r="FG203" s="435" t="s">
        <v>38</v>
      </c>
      <c r="FH203" s="435" t="s">
        <v>38</v>
      </c>
      <c r="FI203" s="435" t="s">
        <v>38</v>
      </c>
      <c r="FJ203" s="435" t="s">
        <v>38</v>
      </c>
      <c r="FK203" s="435" t="s">
        <v>38</v>
      </c>
      <c r="FL203" s="435" t="s">
        <v>38</v>
      </c>
      <c r="FM203" s="435" t="s">
        <v>38</v>
      </c>
      <c r="FN203" s="426" t="s">
        <v>38</v>
      </c>
      <c r="FP203" s="348">
        <v>15000</v>
      </c>
      <c r="FQ203" s="356"/>
      <c r="FR203" s="356"/>
      <c r="FS203" s="362" t="s">
        <v>293</v>
      </c>
      <c r="FT203" s="365" t="s">
        <v>136</v>
      </c>
      <c r="FU203" s="399" t="s">
        <v>38</v>
      </c>
      <c r="FV203" s="406" t="s">
        <v>38</v>
      </c>
      <c r="FW203" s="410" t="s">
        <v>38</v>
      </c>
      <c r="FX203" s="410" t="s">
        <v>38</v>
      </c>
      <c r="FY203" s="410" t="s">
        <v>38</v>
      </c>
      <c r="FZ203" s="414" t="s">
        <v>38</v>
      </c>
      <c r="GA203" s="406" t="s">
        <v>38</v>
      </c>
      <c r="GB203" s="410" t="s">
        <v>38</v>
      </c>
      <c r="GC203" s="410" t="s">
        <v>38</v>
      </c>
      <c r="GD203" s="410" t="s">
        <v>38</v>
      </c>
      <c r="GE203" s="410" t="s">
        <v>38</v>
      </c>
      <c r="GF203" s="410" t="s">
        <v>38</v>
      </c>
      <c r="GG203" s="410" t="s">
        <v>38</v>
      </c>
      <c r="GH203" s="410" t="s">
        <v>38</v>
      </c>
      <c r="GI203" s="410" t="s">
        <v>38</v>
      </c>
      <c r="GJ203" s="410" t="s">
        <v>38</v>
      </c>
      <c r="GK203" s="410" t="s">
        <v>38</v>
      </c>
      <c r="GL203" s="410" t="s">
        <v>38</v>
      </c>
      <c r="GM203" s="410" t="s">
        <v>38</v>
      </c>
      <c r="GN203" s="410" t="s">
        <v>38</v>
      </c>
      <c r="GO203" s="410" t="s">
        <v>38</v>
      </c>
      <c r="GP203" s="410" t="s">
        <v>38</v>
      </c>
      <c r="GQ203" s="410" t="s">
        <v>38</v>
      </c>
      <c r="GR203" s="410" t="s">
        <v>38</v>
      </c>
      <c r="GS203" s="410" t="s">
        <v>38</v>
      </c>
      <c r="GT203" s="410" t="s">
        <v>38</v>
      </c>
      <c r="GU203" s="410" t="s">
        <v>38</v>
      </c>
      <c r="GV203" s="426" t="s">
        <v>38</v>
      </c>
      <c r="GX203" s="348">
        <v>15000</v>
      </c>
      <c r="GY203" s="356"/>
      <c r="GZ203" s="356"/>
      <c r="HA203" s="362" t="s">
        <v>293</v>
      </c>
      <c r="HB203" s="365" t="s">
        <v>136</v>
      </c>
      <c r="HC203" s="399" t="s">
        <v>38</v>
      </c>
      <c r="HD203" s="406" t="s">
        <v>38</v>
      </c>
      <c r="HE203" s="410" t="s">
        <v>38</v>
      </c>
      <c r="HF203" s="410" t="s">
        <v>38</v>
      </c>
      <c r="HG203" s="410" t="s">
        <v>38</v>
      </c>
      <c r="HH203" s="414" t="s">
        <v>38</v>
      </c>
      <c r="HI203" s="418" t="s">
        <v>38</v>
      </c>
      <c r="HJ203" s="410" t="s">
        <v>38</v>
      </c>
      <c r="HK203" s="410" t="s">
        <v>38</v>
      </c>
      <c r="HL203" s="410" t="s">
        <v>38</v>
      </c>
      <c r="HM203" s="410" t="s">
        <v>38</v>
      </c>
      <c r="HN203" s="410" t="s">
        <v>38</v>
      </c>
      <c r="HO203" s="410" t="s">
        <v>38</v>
      </c>
      <c r="HP203" s="410" t="s">
        <v>38</v>
      </c>
      <c r="HQ203" s="410" t="s">
        <v>38</v>
      </c>
      <c r="HR203" s="410" t="s">
        <v>38</v>
      </c>
      <c r="HS203" s="410" t="s">
        <v>38</v>
      </c>
      <c r="HT203" s="410" t="s">
        <v>38</v>
      </c>
      <c r="HU203" s="410" t="s">
        <v>38</v>
      </c>
      <c r="HV203" s="410" t="s">
        <v>38</v>
      </c>
      <c r="HW203" s="410" t="s">
        <v>38</v>
      </c>
      <c r="HX203" s="410" t="s">
        <v>38</v>
      </c>
      <c r="HY203" s="410" t="s">
        <v>38</v>
      </c>
      <c r="HZ203" s="410" t="s">
        <v>38</v>
      </c>
      <c r="IA203" s="410" t="s">
        <v>38</v>
      </c>
      <c r="IB203" s="410" t="s">
        <v>38</v>
      </c>
      <c r="IC203" s="410" t="s">
        <v>38</v>
      </c>
      <c r="ID203" s="426" t="s">
        <v>38</v>
      </c>
      <c r="IF203" s="348">
        <v>15000</v>
      </c>
      <c r="IG203" s="356"/>
      <c r="IH203" s="356"/>
      <c r="II203" s="362" t="s">
        <v>293</v>
      </c>
      <c r="IJ203" s="365" t="s">
        <v>136</v>
      </c>
      <c r="IK203" s="399" t="s">
        <v>38</v>
      </c>
      <c r="IL203" s="406" t="s">
        <v>38</v>
      </c>
      <c r="IM203" s="410" t="s">
        <v>38</v>
      </c>
      <c r="IN203" s="410" t="s">
        <v>38</v>
      </c>
      <c r="IO203" s="410" t="s">
        <v>38</v>
      </c>
      <c r="IP203" s="414" t="s">
        <v>38</v>
      </c>
      <c r="IQ203" s="418" t="s">
        <v>38</v>
      </c>
      <c r="IR203" s="410" t="s">
        <v>38</v>
      </c>
      <c r="IS203" s="410" t="s">
        <v>38</v>
      </c>
      <c r="IT203" s="410" t="s">
        <v>38</v>
      </c>
      <c r="IU203" s="410" t="s">
        <v>38</v>
      </c>
      <c r="IV203" s="410" t="s">
        <v>38</v>
      </c>
      <c r="IW203" s="410" t="s">
        <v>38</v>
      </c>
      <c r="IX203" s="410" t="s">
        <v>38</v>
      </c>
      <c r="IY203" s="410" t="s">
        <v>38</v>
      </c>
      <c r="IZ203" s="410" t="s">
        <v>38</v>
      </c>
      <c r="JA203" s="410" t="s">
        <v>38</v>
      </c>
      <c r="JB203" s="410" t="s">
        <v>38</v>
      </c>
      <c r="JC203" s="410" t="s">
        <v>38</v>
      </c>
      <c r="JD203" s="410" t="s">
        <v>38</v>
      </c>
      <c r="JE203" s="410" t="s">
        <v>38</v>
      </c>
      <c r="JF203" s="410" t="s">
        <v>38</v>
      </c>
      <c r="JG203" s="410" t="s">
        <v>38</v>
      </c>
      <c r="JH203" s="410" t="s">
        <v>38</v>
      </c>
      <c r="JI203" s="410" t="s">
        <v>38</v>
      </c>
      <c r="JJ203" s="410" t="s">
        <v>38</v>
      </c>
      <c r="JK203" s="410" t="s">
        <v>38</v>
      </c>
      <c r="JL203" s="426" t="s">
        <v>38</v>
      </c>
      <c r="JN203" s="348">
        <v>15000</v>
      </c>
      <c r="JO203" s="356"/>
      <c r="JP203" s="356"/>
      <c r="JQ203" s="362" t="s">
        <v>293</v>
      </c>
      <c r="JR203" s="365" t="s">
        <v>136</v>
      </c>
      <c r="JS203" s="399" t="s">
        <v>38</v>
      </c>
      <c r="JT203" s="406" t="s">
        <v>38</v>
      </c>
      <c r="JU203" s="410" t="s">
        <v>38</v>
      </c>
      <c r="JV203" s="410" t="s">
        <v>38</v>
      </c>
      <c r="JW203" s="410" t="s">
        <v>38</v>
      </c>
      <c r="JX203" s="414" t="s">
        <v>38</v>
      </c>
      <c r="JY203" s="418" t="s">
        <v>38</v>
      </c>
      <c r="JZ203" s="410" t="s">
        <v>38</v>
      </c>
      <c r="KA203" s="410" t="s">
        <v>38</v>
      </c>
      <c r="KB203" s="410" t="s">
        <v>38</v>
      </c>
      <c r="KC203" s="410" t="s">
        <v>38</v>
      </c>
      <c r="KD203" s="410" t="s">
        <v>38</v>
      </c>
      <c r="KE203" s="410" t="s">
        <v>38</v>
      </c>
      <c r="KF203" s="410" t="s">
        <v>38</v>
      </c>
      <c r="KG203" s="410" t="s">
        <v>38</v>
      </c>
      <c r="KH203" s="410" t="s">
        <v>38</v>
      </c>
      <c r="KI203" s="410" t="s">
        <v>38</v>
      </c>
      <c r="KJ203" s="410" t="s">
        <v>38</v>
      </c>
      <c r="KK203" s="410" t="s">
        <v>38</v>
      </c>
      <c r="KL203" s="410" t="s">
        <v>38</v>
      </c>
      <c r="KM203" s="410" t="s">
        <v>38</v>
      </c>
      <c r="KN203" s="410" t="s">
        <v>38</v>
      </c>
      <c r="KO203" s="410" t="s">
        <v>38</v>
      </c>
      <c r="KP203" s="410" t="s">
        <v>38</v>
      </c>
      <c r="KQ203" s="410" t="s">
        <v>38</v>
      </c>
      <c r="KR203" s="410" t="s">
        <v>38</v>
      </c>
      <c r="KS203" s="410" t="s">
        <v>38</v>
      </c>
      <c r="KT203" s="426" t="s">
        <v>38</v>
      </c>
    </row>
    <row r="204" spans="2:306" ht="18.75" customHeight="1">
      <c r="B204" s="348"/>
      <c r="C204" s="356"/>
      <c r="D204" s="356"/>
      <c r="E204" s="362"/>
      <c r="F204" s="366" t="s">
        <v>17</v>
      </c>
      <c r="G204" s="370">
        <f t="shared" si="46"/>
        <v>0</v>
      </c>
      <c r="H204" s="370">
        <v>0</v>
      </c>
      <c r="I204" s="370">
        <v>0</v>
      </c>
      <c r="J204" s="370">
        <v>0</v>
      </c>
      <c r="K204" s="370">
        <v>0</v>
      </c>
      <c r="L204" s="370">
        <v>0</v>
      </c>
      <c r="M204" s="370">
        <v>0</v>
      </c>
      <c r="N204" s="370">
        <v>0</v>
      </c>
      <c r="O204" s="370">
        <v>0</v>
      </c>
      <c r="P204" s="370">
        <v>0</v>
      </c>
      <c r="Q204" s="370">
        <v>0</v>
      </c>
      <c r="R204" s="370">
        <v>0</v>
      </c>
      <c r="S204" s="370">
        <v>0</v>
      </c>
      <c r="T204" s="370">
        <v>0</v>
      </c>
      <c r="U204" s="370">
        <v>0</v>
      </c>
      <c r="V204" s="370">
        <v>0</v>
      </c>
      <c r="W204" s="370">
        <v>0</v>
      </c>
      <c r="X204" s="370">
        <v>0</v>
      </c>
      <c r="Y204" s="370">
        <v>0</v>
      </c>
      <c r="Z204" s="370">
        <v>0</v>
      </c>
      <c r="AA204" s="370">
        <v>0</v>
      </c>
      <c r="AB204" s="370">
        <v>0</v>
      </c>
      <c r="AC204" s="370">
        <v>0</v>
      </c>
      <c r="AD204" s="370">
        <v>0</v>
      </c>
      <c r="AE204" s="370">
        <v>0</v>
      </c>
      <c r="AF204" s="370">
        <v>0</v>
      </c>
      <c r="AG204" s="370">
        <v>0</v>
      </c>
      <c r="AJ204" s="348"/>
      <c r="AK204" s="356"/>
      <c r="AL204" s="356"/>
      <c r="AM204" s="362"/>
      <c r="AN204" s="366" t="s">
        <v>17</v>
      </c>
      <c r="AO204" s="381">
        <f t="shared" si="47"/>
        <v>0</v>
      </c>
      <c r="AP204" s="385">
        <v>0</v>
      </c>
      <c r="AQ204" s="389">
        <v>0</v>
      </c>
      <c r="AR204" s="389">
        <v>0</v>
      </c>
      <c r="AS204" s="389">
        <v>0</v>
      </c>
      <c r="AT204" s="389">
        <v>0</v>
      </c>
      <c r="AU204" s="389">
        <v>0</v>
      </c>
      <c r="AV204" s="389">
        <v>0</v>
      </c>
      <c r="AW204" s="389">
        <v>0</v>
      </c>
      <c r="AX204" s="389">
        <v>0</v>
      </c>
      <c r="AY204" s="389">
        <v>0</v>
      </c>
      <c r="AZ204" s="389">
        <v>0</v>
      </c>
      <c r="BA204" s="389">
        <v>0</v>
      </c>
      <c r="BB204" s="389">
        <v>0</v>
      </c>
      <c r="BC204" s="389">
        <v>0</v>
      </c>
      <c r="BD204" s="389">
        <v>0</v>
      </c>
      <c r="BE204" s="389">
        <v>0</v>
      </c>
      <c r="BF204" s="389">
        <v>0</v>
      </c>
      <c r="BG204" s="389">
        <v>0</v>
      </c>
      <c r="BH204" s="389">
        <v>0</v>
      </c>
      <c r="BI204" s="389">
        <v>0</v>
      </c>
      <c r="BJ204" s="389">
        <v>0</v>
      </c>
      <c r="BK204" s="389">
        <v>0</v>
      </c>
      <c r="BL204" s="389">
        <v>0</v>
      </c>
      <c r="BM204" s="389">
        <v>0</v>
      </c>
      <c r="BN204" s="389">
        <v>0</v>
      </c>
      <c r="BO204" s="381">
        <v>0</v>
      </c>
      <c r="BQ204" s="348"/>
      <c r="BR204" s="356"/>
      <c r="BS204" s="356"/>
      <c r="BT204" s="362"/>
      <c r="BU204" s="366" t="s">
        <v>17</v>
      </c>
      <c r="BV204" s="400" t="s">
        <v>38</v>
      </c>
      <c r="BW204" s="405" t="s">
        <v>38</v>
      </c>
      <c r="BX204" s="409" t="s">
        <v>38</v>
      </c>
      <c r="BY204" s="409" t="s">
        <v>38</v>
      </c>
      <c r="BZ204" s="409" t="s">
        <v>38</v>
      </c>
      <c r="CA204" s="413" t="s">
        <v>38</v>
      </c>
      <c r="CB204" s="405" t="s">
        <v>38</v>
      </c>
      <c r="CC204" s="409" t="s">
        <v>38</v>
      </c>
      <c r="CD204" s="409" t="s">
        <v>38</v>
      </c>
      <c r="CE204" s="409" t="s">
        <v>38</v>
      </c>
      <c r="CF204" s="409" t="s">
        <v>38</v>
      </c>
      <c r="CG204" s="409" t="s">
        <v>38</v>
      </c>
      <c r="CH204" s="409" t="s">
        <v>38</v>
      </c>
      <c r="CI204" s="409" t="s">
        <v>38</v>
      </c>
      <c r="CJ204" s="409" t="s">
        <v>38</v>
      </c>
      <c r="CK204" s="409" t="s">
        <v>38</v>
      </c>
      <c r="CL204" s="409" t="s">
        <v>38</v>
      </c>
      <c r="CM204" s="409" t="s">
        <v>38</v>
      </c>
      <c r="CN204" s="409" t="s">
        <v>38</v>
      </c>
      <c r="CO204" s="409" t="s">
        <v>38</v>
      </c>
      <c r="CP204" s="409" t="s">
        <v>38</v>
      </c>
      <c r="CQ204" s="409" t="s">
        <v>38</v>
      </c>
      <c r="CR204" s="409" t="s">
        <v>38</v>
      </c>
      <c r="CS204" s="409" t="s">
        <v>38</v>
      </c>
      <c r="CT204" s="409" t="s">
        <v>38</v>
      </c>
      <c r="CU204" s="409" t="s">
        <v>38</v>
      </c>
      <c r="CV204" s="409" t="s">
        <v>38</v>
      </c>
      <c r="CW204" s="425" t="s">
        <v>38</v>
      </c>
      <c r="CZ204" s="348"/>
      <c r="DA204" s="356"/>
      <c r="DB204" s="356"/>
      <c r="DC204" s="362"/>
      <c r="DD204" s="366" t="s">
        <v>17</v>
      </c>
      <c r="DE204" s="400" t="s">
        <v>38</v>
      </c>
      <c r="DF204" s="405" t="s">
        <v>38</v>
      </c>
      <c r="DG204" s="409" t="s">
        <v>38</v>
      </c>
      <c r="DH204" s="409" t="s">
        <v>38</v>
      </c>
      <c r="DI204" s="409" t="s">
        <v>38</v>
      </c>
      <c r="DJ204" s="413" t="s">
        <v>38</v>
      </c>
      <c r="DK204" s="405" t="s">
        <v>38</v>
      </c>
      <c r="DL204" s="409" t="s">
        <v>38</v>
      </c>
      <c r="DM204" s="409" t="s">
        <v>38</v>
      </c>
      <c r="DN204" s="409" t="s">
        <v>38</v>
      </c>
      <c r="DO204" s="409" t="s">
        <v>38</v>
      </c>
      <c r="DP204" s="409" t="s">
        <v>38</v>
      </c>
      <c r="DQ204" s="409" t="s">
        <v>38</v>
      </c>
      <c r="DR204" s="409" t="s">
        <v>38</v>
      </c>
      <c r="DS204" s="409" t="s">
        <v>38</v>
      </c>
      <c r="DT204" s="409" t="s">
        <v>38</v>
      </c>
      <c r="DU204" s="409" t="s">
        <v>38</v>
      </c>
      <c r="DV204" s="409" t="s">
        <v>38</v>
      </c>
      <c r="DW204" s="409" t="s">
        <v>38</v>
      </c>
      <c r="DX204" s="409" t="s">
        <v>38</v>
      </c>
      <c r="DY204" s="409" t="s">
        <v>38</v>
      </c>
      <c r="DZ204" s="409" t="s">
        <v>38</v>
      </c>
      <c r="EA204" s="409" t="s">
        <v>38</v>
      </c>
      <c r="EB204" s="409" t="s">
        <v>38</v>
      </c>
      <c r="EC204" s="409" t="s">
        <v>38</v>
      </c>
      <c r="ED204" s="409" t="s">
        <v>38</v>
      </c>
      <c r="EE204" s="409" t="s">
        <v>38</v>
      </c>
      <c r="EF204" s="425" t="s">
        <v>38</v>
      </c>
      <c r="EH204" s="348"/>
      <c r="EI204" s="356"/>
      <c r="EJ204" s="356"/>
      <c r="EK204" s="362"/>
      <c r="EL204" s="366" t="s">
        <v>17</v>
      </c>
      <c r="EM204" s="428" t="s">
        <v>38</v>
      </c>
      <c r="EN204" s="431" t="s">
        <v>38</v>
      </c>
      <c r="EO204" s="434" t="s">
        <v>38</v>
      </c>
      <c r="EP204" s="434" t="s">
        <v>38</v>
      </c>
      <c r="EQ204" s="434" t="s">
        <v>38</v>
      </c>
      <c r="ER204" s="425" t="s">
        <v>38</v>
      </c>
      <c r="ES204" s="431" t="s">
        <v>38</v>
      </c>
      <c r="ET204" s="434" t="s">
        <v>38</v>
      </c>
      <c r="EU204" s="434" t="s">
        <v>38</v>
      </c>
      <c r="EV204" s="434" t="s">
        <v>38</v>
      </c>
      <c r="EW204" s="434" t="s">
        <v>38</v>
      </c>
      <c r="EX204" s="434" t="s">
        <v>38</v>
      </c>
      <c r="EY204" s="434" t="s">
        <v>38</v>
      </c>
      <c r="EZ204" s="434" t="s">
        <v>38</v>
      </c>
      <c r="FA204" s="434" t="s">
        <v>38</v>
      </c>
      <c r="FB204" s="434" t="s">
        <v>38</v>
      </c>
      <c r="FC204" s="434" t="s">
        <v>38</v>
      </c>
      <c r="FD204" s="434" t="s">
        <v>38</v>
      </c>
      <c r="FE204" s="434" t="s">
        <v>38</v>
      </c>
      <c r="FF204" s="434" t="s">
        <v>38</v>
      </c>
      <c r="FG204" s="434" t="s">
        <v>38</v>
      </c>
      <c r="FH204" s="434" t="s">
        <v>38</v>
      </c>
      <c r="FI204" s="434" t="s">
        <v>38</v>
      </c>
      <c r="FJ204" s="434" t="s">
        <v>38</v>
      </c>
      <c r="FK204" s="434" t="s">
        <v>38</v>
      </c>
      <c r="FL204" s="434" t="s">
        <v>38</v>
      </c>
      <c r="FM204" s="434" t="s">
        <v>38</v>
      </c>
      <c r="FN204" s="425" t="s">
        <v>38</v>
      </c>
      <c r="FP204" s="348"/>
      <c r="FQ204" s="356"/>
      <c r="FR204" s="356"/>
      <c r="FS204" s="362"/>
      <c r="FT204" s="366" t="s">
        <v>17</v>
      </c>
      <c r="FU204" s="400" t="s">
        <v>38</v>
      </c>
      <c r="FV204" s="405" t="s">
        <v>38</v>
      </c>
      <c r="FW204" s="409" t="s">
        <v>38</v>
      </c>
      <c r="FX204" s="409" t="s">
        <v>38</v>
      </c>
      <c r="FY204" s="409" t="s">
        <v>38</v>
      </c>
      <c r="FZ204" s="413" t="s">
        <v>38</v>
      </c>
      <c r="GA204" s="405" t="s">
        <v>38</v>
      </c>
      <c r="GB204" s="409" t="s">
        <v>38</v>
      </c>
      <c r="GC204" s="409" t="s">
        <v>38</v>
      </c>
      <c r="GD204" s="409" t="s">
        <v>38</v>
      </c>
      <c r="GE204" s="409" t="s">
        <v>38</v>
      </c>
      <c r="GF204" s="409" t="s">
        <v>38</v>
      </c>
      <c r="GG204" s="409" t="s">
        <v>38</v>
      </c>
      <c r="GH204" s="409" t="s">
        <v>38</v>
      </c>
      <c r="GI204" s="409" t="s">
        <v>38</v>
      </c>
      <c r="GJ204" s="409" t="s">
        <v>38</v>
      </c>
      <c r="GK204" s="409" t="s">
        <v>38</v>
      </c>
      <c r="GL204" s="409" t="s">
        <v>38</v>
      </c>
      <c r="GM204" s="409" t="s">
        <v>38</v>
      </c>
      <c r="GN204" s="409" t="s">
        <v>38</v>
      </c>
      <c r="GO204" s="409" t="s">
        <v>38</v>
      </c>
      <c r="GP204" s="409" t="s">
        <v>38</v>
      </c>
      <c r="GQ204" s="409" t="s">
        <v>38</v>
      </c>
      <c r="GR204" s="409" t="s">
        <v>38</v>
      </c>
      <c r="GS204" s="409" t="s">
        <v>38</v>
      </c>
      <c r="GT204" s="409" t="s">
        <v>38</v>
      </c>
      <c r="GU204" s="409" t="s">
        <v>38</v>
      </c>
      <c r="GV204" s="425" t="s">
        <v>38</v>
      </c>
      <c r="GX204" s="348"/>
      <c r="GY204" s="356"/>
      <c r="GZ204" s="356"/>
      <c r="HA204" s="362"/>
      <c r="HB204" s="366" t="s">
        <v>17</v>
      </c>
      <c r="HC204" s="400" t="s">
        <v>38</v>
      </c>
      <c r="HD204" s="405" t="s">
        <v>38</v>
      </c>
      <c r="HE204" s="409" t="s">
        <v>38</v>
      </c>
      <c r="HF204" s="409" t="s">
        <v>38</v>
      </c>
      <c r="HG204" s="409" t="s">
        <v>38</v>
      </c>
      <c r="HH204" s="413" t="s">
        <v>38</v>
      </c>
      <c r="HI204" s="417" t="s">
        <v>38</v>
      </c>
      <c r="HJ204" s="409" t="s">
        <v>38</v>
      </c>
      <c r="HK204" s="409" t="s">
        <v>38</v>
      </c>
      <c r="HL204" s="409" t="s">
        <v>38</v>
      </c>
      <c r="HM204" s="409" t="s">
        <v>38</v>
      </c>
      <c r="HN204" s="409" t="s">
        <v>38</v>
      </c>
      <c r="HO204" s="409" t="s">
        <v>38</v>
      </c>
      <c r="HP204" s="409" t="s">
        <v>38</v>
      </c>
      <c r="HQ204" s="409" t="s">
        <v>38</v>
      </c>
      <c r="HR204" s="409" t="s">
        <v>38</v>
      </c>
      <c r="HS204" s="409" t="s">
        <v>38</v>
      </c>
      <c r="HT204" s="409" t="s">
        <v>38</v>
      </c>
      <c r="HU204" s="409" t="s">
        <v>38</v>
      </c>
      <c r="HV204" s="409" t="s">
        <v>38</v>
      </c>
      <c r="HW204" s="409" t="s">
        <v>38</v>
      </c>
      <c r="HX204" s="409" t="s">
        <v>38</v>
      </c>
      <c r="HY204" s="409" t="s">
        <v>38</v>
      </c>
      <c r="HZ204" s="409" t="s">
        <v>38</v>
      </c>
      <c r="IA204" s="409" t="s">
        <v>38</v>
      </c>
      <c r="IB204" s="409" t="s">
        <v>38</v>
      </c>
      <c r="IC204" s="409" t="s">
        <v>38</v>
      </c>
      <c r="ID204" s="425" t="s">
        <v>38</v>
      </c>
      <c r="IF204" s="348"/>
      <c r="IG204" s="356"/>
      <c r="IH204" s="356"/>
      <c r="II204" s="362"/>
      <c r="IJ204" s="366" t="s">
        <v>17</v>
      </c>
      <c r="IK204" s="400" t="s">
        <v>38</v>
      </c>
      <c r="IL204" s="405" t="s">
        <v>38</v>
      </c>
      <c r="IM204" s="409" t="s">
        <v>38</v>
      </c>
      <c r="IN204" s="409" t="s">
        <v>38</v>
      </c>
      <c r="IO204" s="409" t="s">
        <v>38</v>
      </c>
      <c r="IP204" s="413" t="s">
        <v>38</v>
      </c>
      <c r="IQ204" s="417" t="s">
        <v>38</v>
      </c>
      <c r="IR204" s="409" t="s">
        <v>38</v>
      </c>
      <c r="IS204" s="409" t="s">
        <v>38</v>
      </c>
      <c r="IT204" s="409" t="s">
        <v>38</v>
      </c>
      <c r="IU204" s="409" t="s">
        <v>38</v>
      </c>
      <c r="IV204" s="409" t="s">
        <v>38</v>
      </c>
      <c r="IW204" s="409" t="s">
        <v>38</v>
      </c>
      <c r="IX204" s="409" t="s">
        <v>38</v>
      </c>
      <c r="IY204" s="409" t="s">
        <v>38</v>
      </c>
      <c r="IZ204" s="409" t="s">
        <v>38</v>
      </c>
      <c r="JA204" s="409" t="s">
        <v>38</v>
      </c>
      <c r="JB204" s="409" t="s">
        <v>38</v>
      </c>
      <c r="JC204" s="409" t="s">
        <v>38</v>
      </c>
      <c r="JD204" s="409" t="s">
        <v>38</v>
      </c>
      <c r="JE204" s="409" t="s">
        <v>38</v>
      </c>
      <c r="JF204" s="409" t="s">
        <v>38</v>
      </c>
      <c r="JG204" s="409" t="s">
        <v>38</v>
      </c>
      <c r="JH204" s="409" t="s">
        <v>38</v>
      </c>
      <c r="JI204" s="409" t="s">
        <v>38</v>
      </c>
      <c r="JJ204" s="409" t="s">
        <v>38</v>
      </c>
      <c r="JK204" s="409" t="s">
        <v>38</v>
      </c>
      <c r="JL204" s="425" t="s">
        <v>38</v>
      </c>
      <c r="JN204" s="348"/>
      <c r="JO204" s="356"/>
      <c r="JP204" s="356"/>
      <c r="JQ204" s="362"/>
      <c r="JR204" s="366" t="s">
        <v>17</v>
      </c>
      <c r="JS204" s="400" t="s">
        <v>38</v>
      </c>
      <c r="JT204" s="405" t="s">
        <v>38</v>
      </c>
      <c r="JU204" s="409" t="s">
        <v>38</v>
      </c>
      <c r="JV204" s="409" t="s">
        <v>38</v>
      </c>
      <c r="JW204" s="409" t="s">
        <v>38</v>
      </c>
      <c r="JX204" s="413" t="s">
        <v>38</v>
      </c>
      <c r="JY204" s="417" t="s">
        <v>38</v>
      </c>
      <c r="JZ204" s="409" t="s">
        <v>38</v>
      </c>
      <c r="KA204" s="409" t="s">
        <v>38</v>
      </c>
      <c r="KB204" s="409" t="s">
        <v>38</v>
      </c>
      <c r="KC204" s="409" t="s">
        <v>38</v>
      </c>
      <c r="KD204" s="409" t="s">
        <v>38</v>
      </c>
      <c r="KE204" s="409" t="s">
        <v>38</v>
      </c>
      <c r="KF204" s="409" t="s">
        <v>38</v>
      </c>
      <c r="KG204" s="409" t="s">
        <v>38</v>
      </c>
      <c r="KH204" s="409" t="s">
        <v>38</v>
      </c>
      <c r="KI204" s="409" t="s">
        <v>38</v>
      </c>
      <c r="KJ204" s="409" t="s">
        <v>38</v>
      </c>
      <c r="KK204" s="409" t="s">
        <v>38</v>
      </c>
      <c r="KL204" s="409" t="s">
        <v>38</v>
      </c>
      <c r="KM204" s="409" t="s">
        <v>38</v>
      </c>
      <c r="KN204" s="409" t="s">
        <v>38</v>
      </c>
      <c r="KO204" s="409" t="s">
        <v>38</v>
      </c>
      <c r="KP204" s="409" t="s">
        <v>38</v>
      </c>
      <c r="KQ204" s="409" t="s">
        <v>38</v>
      </c>
      <c r="KR204" s="409" t="s">
        <v>38</v>
      </c>
      <c r="KS204" s="409" t="s">
        <v>38</v>
      </c>
      <c r="KT204" s="425" t="s">
        <v>38</v>
      </c>
    </row>
    <row r="205" spans="2:306" ht="18.75" customHeight="1">
      <c r="B205" s="348">
        <v>16000</v>
      </c>
      <c r="C205" s="356"/>
      <c r="D205" s="356"/>
      <c r="E205" s="362" t="s">
        <v>446</v>
      </c>
      <c r="F205" s="365" t="s">
        <v>136</v>
      </c>
      <c r="G205" s="369">
        <f t="shared" si="46"/>
        <v>1</v>
      </c>
      <c r="H205" s="369">
        <f t="shared" ref="H205:AG206" si="48">H207+H209+H211+H213+H215+H217</f>
        <v>1</v>
      </c>
      <c r="I205" s="369">
        <f t="shared" si="48"/>
        <v>0</v>
      </c>
      <c r="J205" s="369">
        <f t="shared" si="48"/>
        <v>0</v>
      </c>
      <c r="K205" s="369">
        <f t="shared" si="48"/>
        <v>0</v>
      </c>
      <c r="L205" s="369">
        <f t="shared" si="48"/>
        <v>0</v>
      </c>
      <c r="M205" s="369">
        <f t="shared" si="48"/>
        <v>1</v>
      </c>
      <c r="N205" s="369">
        <f t="shared" si="48"/>
        <v>0</v>
      </c>
      <c r="O205" s="369">
        <f t="shared" si="48"/>
        <v>0</v>
      </c>
      <c r="P205" s="369">
        <f t="shared" si="48"/>
        <v>0</v>
      </c>
      <c r="Q205" s="369">
        <f t="shared" si="48"/>
        <v>0</v>
      </c>
      <c r="R205" s="369">
        <f t="shared" si="48"/>
        <v>0</v>
      </c>
      <c r="S205" s="369">
        <f t="shared" si="48"/>
        <v>0</v>
      </c>
      <c r="T205" s="369">
        <f t="shared" si="48"/>
        <v>0</v>
      </c>
      <c r="U205" s="369">
        <f t="shared" si="48"/>
        <v>0</v>
      </c>
      <c r="V205" s="369">
        <f t="shared" si="48"/>
        <v>0</v>
      </c>
      <c r="W205" s="369">
        <f t="shared" si="48"/>
        <v>0</v>
      </c>
      <c r="X205" s="369">
        <f t="shared" si="48"/>
        <v>0</v>
      </c>
      <c r="Y205" s="369">
        <f t="shared" si="48"/>
        <v>0</v>
      </c>
      <c r="Z205" s="369">
        <f t="shared" si="48"/>
        <v>0</v>
      </c>
      <c r="AA205" s="369">
        <f t="shared" si="48"/>
        <v>0</v>
      </c>
      <c r="AB205" s="369">
        <f t="shared" si="48"/>
        <v>0</v>
      </c>
      <c r="AC205" s="369">
        <f t="shared" si="48"/>
        <v>0</v>
      </c>
      <c r="AD205" s="369">
        <f t="shared" si="48"/>
        <v>0</v>
      </c>
      <c r="AE205" s="369">
        <f t="shared" si="48"/>
        <v>0</v>
      </c>
      <c r="AF205" s="369">
        <f t="shared" si="48"/>
        <v>0</v>
      </c>
      <c r="AG205" s="369">
        <f t="shared" si="48"/>
        <v>0</v>
      </c>
      <c r="AJ205" s="348">
        <v>16000</v>
      </c>
      <c r="AK205" s="356"/>
      <c r="AL205" s="356"/>
      <c r="AM205" s="362" t="s">
        <v>446</v>
      </c>
      <c r="AN205" s="365" t="s">
        <v>136</v>
      </c>
      <c r="AO205" s="380">
        <f t="shared" si="47"/>
        <v>1</v>
      </c>
      <c r="AP205" s="384">
        <f t="shared" ref="AP205:BO206" si="49">AP207+AP209+AP211+AP213+AP215+AP217</f>
        <v>1</v>
      </c>
      <c r="AQ205" s="388">
        <f t="shared" si="49"/>
        <v>0</v>
      </c>
      <c r="AR205" s="388">
        <f t="shared" si="49"/>
        <v>0</v>
      </c>
      <c r="AS205" s="388">
        <f t="shared" si="49"/>
        <v>0</v>
      </c>
      <c r="AT205" s="388">
        <f t="shared" si="49"/>
        <v>0</v>
      </c>
      <c r="AU205" s="388">
        <f t="shared" si="49"/>
        <v>1</v>
      </c>
      <c r="AV205" s="388">
        <f t="shared" si="49"/>
        <v>0</v>
      </c>
      <c r="AW205" s="388">
        <f t="shared" si="49"/>
        <v>0</v>
      </c>
      <c r="AX205" s="388">
        <f t="shared" si="49"/>
        <v>0</v>
      </c>
      <c r="AY205" s="388">
        <f t="shared" si="49"/>
        <v>0</v>
      </c>
      <c r="AZ205" s="388">
        <f t="shared" si="49"/>
        <v>0</v>
      </c>
      <c r="BA205" s="388">
        <f t="shared" si="49"/>
        <v>0</v>
      </c>
      <c r="BB205" s="388">
        <f t="shared" si="49"/>
        <v>0</v>
      </c>
      <c r="BC205" s="388">
        <f t="shared" si="49"/>
        <v>0</v>
      </c>
      <c r="BD205" s="388">
        <f t="shared" si="49"/>
        <v>0</v>
      </c>
      <c r="BE205" s="388">
        <f t="shared" si="49"/>
        <v>0</v>
      </c>
      <c r="BF205" s="388">
        <f t="shared" si="49"/>
        <v>0</v>
      </c>
      <c r="BG205" s="388">
        <f t="shared" si="49"/>
        <v>0</v>
      </c>
      <c r="BH205" s="388">
        <f t="shared" si="49"/>
        <v>0</v>
      </c>
      <c r="BI205" s="388">
        <f t="shared" si="49"/>
        <v>0</v>
      </c>
      <c r="BJ205" s="388">
        <f t="shared" si="49"/>
        <v>0</v>
      </c>
      <c r="BK205" s="388">
        <f t="shared" si="49"/>
        <v>0</v>
      </c>
      <c r="BL205" s="388">
        <f t="shared" si="49"/>
        <v>0</v>
      </c>
      <c r="BM205" s="388">
        <f t="shared" si="49"/>
        <v>0</v>
      </c>
      <c r="BN205" s="388">
        <f t="shared" si="49"/>
        <v>0</v>
      </c>
      <c r="BO205" s="380">
        <f t="shared" si="49"/>
        <v>0</v>
      </c>
      <c r="BQ205" s="348">
        <v>16000</v>
      </c>
      <c r="BR205" s="356"/>
      <c r="BS205" s="356"/>
      <c r="BT205" s="362" t="s">
        <v>446</v>
      </c>
      <c r="BU205" s="365" t="s">
        <v>136</v>
      </c>
      <c r="BV205" s="399">
        <v>1</v>
      </c>
      <c r="BW205" s="406">
        <v>1</v>
      </c>
      <c r="BX205" s="410" t="s">
        <v>38</v>
      </c>
      <c r="BY205" s="410" t="s">
        <v>38</v>
      </c>
      <c r="BZ205" s="410" t="s">
        <v>38</v>
      </c>
      <c r="CA205" s="414" t="s">
        <v>38</v>
      </c>
      <c r="CB205" s="406">
        <v>1</v>
      </c>
      <c r="CC205" s="410" t="s">
        <v>38</v>
      </c>
      <c r="CD205" s="410" t="s">
        <v>38</v>
      </c>
      <c r="CE205" s="410" t="s">
        <v>38</v>
      </c>
      <c r="CF205" s="410" t="s">
        <v>38</v>
      </c>
      <c r="CG205" s="410" t="s">
        <v>38</v>
      </c>
      <c r="CH205" s="410" t="s">
        <v>38</v>
      </c>
      <c r="CI205" s="410" t="s">
        <v>38</v>
      </c>
      <c r="CJ205" s="410" t="s">
        <v>38</v>
      </c>
      <c r="CK205" s="410" t="s">
        <v>38</v>
      </c>
      <c r="CL205" s="410" t="s">
        <v>38</v>
      </c>
      <c r="CM205" s="410" t="s">
        <v>38</v>
      </c>
      <c r="CN205" s="410" t="s">
        <v>38</v>
      </c>
      <c r="CO205" s="410" t="s">
        <v>38</v>
      </c>
      <c r="CP205" s="410" t="s">
        <v>38</v>
      </c>
      <c r="CQ205" s="410" t="s">
        <v>38</v>
      </c>
      <c r="CR205" s="410" t="s">
        <v>38</v>
      </c>
      <c r="CS205" s="410" t="s">
        <v>38</v>
      </c>
      <c r="CT205" s="410" t="s">
        <v>38</v>
      </c>
      <c r="CU205" s="410" t="s">
        <v>38</v>
      </c>
      <c r="CV205" s="410" t="s">
        <v>38</v>
      </c>
      <c r="CW205" s="426" t="s">
        <v>38</v>
      </c>
      <c r="CZ205" s="348">
        <v>16000</v>
      </c>
      <c r="DA205" s="356"/>
      <c r="DB205" s="356"/>
      <c r="DC205" s="362" t="s">
        <v>446</v>
      </c>
      <c r="DD205" s="365" t="s">
        <v>136</v>
      </c>
      <c r="DE205" s="399" t="s">
        <v>38</v>
      </c>
      <c r="DF205" s="406" t="s">
        <v>38</v>
      </c>
      <c r="DG205" s="410" t="s">
        <v>38</v>
      </c>
      <c r="DH205" s="410" t="s">
        <v>38</v>
      </c>
      <c r="DI205" s="410" t="s">
        <v>38</v>
      </c>
      <c r="DJ205" s="414" t="s">
        <v>38</v>
      </c>
      <c r="DK205" s="406" t="s">
        <v>38</v>
      </c>
      <c r="DL205" s="410" t="s">
        <v>38</v>
      </c>
      <c r="DM205" s="410" t="s">
        <v>38</v>
      </c>
      <c r="DN205" s="410" t="s">
        <v>38</v>
      </c>
      <c r="DO205" s="410" t="s">
        <v>38</v>
      </c>
      <c r="DP205" s="410" t="s">
        <v>38</v>
      </c>
      <c r="DQ205" s="410" t="s">
        <v>38</v>
      </c>
      <c r="DR205" s="410" t="s">
        <v>38</v>
      </c>
      <c r="DS205" s="410" t="s">
        <v>38</v>
      </c>
      <c r="DT205" s="410" t="s">
        <v>38</v>
      </c>
      <c r="DU205" s="410" t="s">
        <v>38</v>
      </c>
      <c r="DV205" s="410" t="s">
        <v>38</v>
      </c>
      <c r="DW205" s="410" t="s">
        <v>38</v>
      </c>
      <c r="DX205" s="410" t="s">
        <v>38</v>
      </c>
      <c r="DY205" s="410" t="s">
        <v>38</v>
      </c>
      <c r="DZ205" s="410" t="s">
        <v>38</v>
      </c>
      <c r="EA205" s="410" t="s">
        <v>38</v>
      </c>
      <c r="EB205" s="410" t="s">
        <v>38</v>
      </c>
      <c r="EC205" s="410" t="s">
        <v>38</v>
      </c>
      <c r="ED205" s="410" t="s">
        <v>38</v>
      </c>
      <c r="EE205" s="410" t="s">
        <v>38</v>
      </c>
      <c r="EF205" s="426" t="s">
        <v>38</v>
      </c>
      <c r="EH205" s="348">
        <v>16000</v>
      </c>
      <c r="EI205" s="356"/>
      <c r="EJ205" s="356"/>
      <c r="EK205" s="362" t="s">
        <v>446</v>
      </c>
      <c r="EL205" s="365" t="s">
        <v>136</v>
      </c>
      <c r="EM205" s="429" t="s">
        <v>38</v>
      </c>
      <c r="EN205" s="432" t="s">
        <v>38</v>
      </c>
      <c r="EO205" s="435" t="s">
        <v>38</v>
      </c>
      <c r="EP205" s="435" t="s">
        <v>38</v>
      </c>
      <c r="EQ205" s="435" t="s">
        <v>38</v>
      </c>
      <c r="ER205" s="426" t="s">
        <v>38</v>
      </c>
      <c r="ES205" s="432" t="s">
        <v>38</v>
      </c>
      <c r="ET205" s="435" t="s">
        <v>38</v>
      </c>
      <c r="EU205" s="435" t="s">
        <v>38</v>
      </c>
      <c r="EV205" s="435" t="s">
        <v>38</v>
      </c>
      <c r="EW205" s="435" t="s">
        <v>38</v>
      </c>
      <c r="EX205" s="435" t="s">
        <v>38</v>
      </c>
      <c r="EY205" s="435" t="s">
        <v>38</v>
      </c>
      <c r="EZ205" s="435" t="s">
        <v>38</v>
      </c>
      <c r="FA205" s="435" t="s">
        <v>38</v>
      </c>
      <c r="FB205" s="435" t="s">
        <v>38</v>
      </c>
      <c r="FC205" s="435" t="s">
        <v>38</v>
      </c>
      <c r="FD205" s="435" t="s">
        <v>38</v>
      </c>
      <c r="FE205" s="435" t="s">
        <v>38</v>
      </c>
      <c r="FF205" s="435" t="s">
        <v>38</v>
      </c>
      <c r="FG205" s="435" t="s">
        <v>38</v>
      </c>
      <c r="FH205" s="435" t="s">
        <v>38</v>
      </c>
      <c r="FI205" s="435" t="s">
        <v>38</v>
      </c>
      <c r="FJ205" s="435" t="s">
        <v>38</v>
      </c>
      <c r="FK205" s="435" t="s">
        <v>38</v>
      </c>
      <c r="FL205" s="435" t="s">
        <v>38</v>
      </c>
      <c r="FM205" s="435" t="s">
        <v>38</v>
      </c>
      <c r="FN205" s="426" t="s">
        <v>38</v>
      </c>
      <c r="FP205" s="348">
        <v>16000</v>
      </c>
      <c r="FQ205" s="356"/>
      <c r="FR205" s="356"/>
      <c r="FS205" s="362" t="s">
        <v>446</v>
      </c>
      <c r="FT205" s="365" t="s">
        <v>136</v>
      </c>
      <c r="FU205" s="399" t="s">
        <v>38</v>
      </c>
      <c r="FV205" s="406" t="s">
        <v>38</v>
      </c>
      <c r="FW205" s="410" t="s">
        <v>38</v>
      </c>
      <c r="FX205" s="410" t="s">
        <v>38</v>
      </c>
      <c r="FY205" s="410" t="s">
        <v>38</v>
      </c>
      <c r="FZ205" s="414" t="s">
        <v>38</v>
      </c>
      <c r="GA205" s="406" t="s">
        <v>38</v>
      </c>
      <c r="GB205" s="410" t="s">
        <v>38</v>
      </c>
      <c r="GC205" s="410" t="s">
        <v>38</v>
      </c>
      <c r="GD205" s="410" t="s">
        <v>38</v>
      </c>
      <c r="GE205" s="410" t="s">
        <v>38</v>
      </c>
      <c r="GF205" s="410" t="s">
        <v>38</v>
      </c>
      <c r="GG205" s="410" t="s">
        <v>38</v>
      </c>
      <c r="GH205" s="410" t="s">
        <v>38</v>
      </c>
      <c r="GI205" s="410" t="s">
        <v>38</v>
      </c>
      <c r="GJ205" s="410" t="s">
        <v>38</v>
      </c>
      <c r="GK205" s="410" t="s">
        <v>38</v>
      </c>
      <c r="GL205" s="410" t="s">
        <v>38</v>
      </c>
      <c r="GM205" s="410" t="s">
        <v>38</v>
      </c>
      <c r="GN205" s="410" t="s">
        <v>38</v>
      </c>
      <c r="GO205" s="410" t="s">
        <v>38</v>
      </c>
      <c r="GP205" s="410" t="s">
        <v>38</v>
      </c>
      <c r="GQ205" s="410" t="s">
        <v>38</v>
      </c>
      <c r="GR205" s="410" t="s">
        <v>38</v>
      </c>
      <c r="GS205" s="410" t="s">
        <v>38</v>
      </c>
      <c r="GT205" s="410" t="s">
        <v>38</v>
      </c>
      <c r="GU205" s="410" t="s">
        <v>38</v>
      </c>
      <c r="GV205" s="426" t="s">
        <v>38</v>
      </c>
      <c r="GX205" s="348">
        <v>16000</v>
      </c>
      <c r="GY205" s="356"/>
      <c r="GZ205" s="356"/>
      <c r="HA205" s="362" t="s">
        <v>446</v>
      </c>
      <c r="HB205" s="365" t="s">
        <v>136</v>
      </c>
      <c r="HC205" s="399" t="s">
        <v>38</v>
      </c>
      <c r="HD205" s="406" t="s">
        <v>38</v>
      </c>
      <c r="HE205" s="410" t="s">
        <v>38</v>
      </c>
      <c r="HF205" s="410" t="s">
        <v>38</v>
      </c>
      <c r="HG205" s="410" t="s">
        <v>38</v>
      </c>
      <c r="HH205" s="414" t="s">
        <v>38</v>
      </c>
      <c r="HI205" s="418" t="s">
        <v>38</v>
      </c>
      <c r="HJ205" s="410" t="s">
        <v>38</v>
      </c>
      <c r="HK205" s="410" t="s">
        <v>38</v>
      </c>
      <c r="HL205" s="410" t="s">
        <v>38</v>
      </c>
      <c r="HM205" s="410" t="s">
        <v>38</v>
      </c>
      <c r="HN205" s="410" t="s">
        <v>38</v>
      </c>
      <c r="HO205" s="410" t="s">
        <v>38</v>
      </c>
      <c r="HP205" s="410" t="s">
        <v>38</v>
      </c>
      <c r="HQ205" s="410" t="s">
        <v>38</v>
      </c>
      <c r="HR205" s="410" t="s">
        <v>38</v>
      </c>
      <c r="HS205" s="410" t="s">
        <v>38</v>
      </c>
      <c r="HT205" s="410" t="s">
        <v>38</v>
      </c>
      <c r="HU205" s="410" t="s">
        <v>38</v>
      </c>
      <c r="HV205" s="410" t="s">
        <v>38</v>
      </c>
      <c r="HW205" s="410" t="s">
        <v>38</v>
      </c>
      <c r="HX205" s="410" t="s">
        <v>38</v>
      </c>
      <c r="HY205" s="410" t="s">
        <v>38</v>
      </c>
      <c r="HZ205" s="410" t="s">
        <v>38</v>
      </c>
      <c r="IA205" s="410" t="s">
        <v>38</v>
      </c>
      <c r="IB205" s="410" t="s">
        <v>38</v>
      </c>
      <c r="IC205" s="410" t="s">
        <v>38</v>
      </c>
      <c r="ID205" s="426" t="s">
        <v>38</v>
      </c>
      <c r="IF205" s="348">
        <v>16000</v>
      </c>
      <c r="IG205" s="356"/>
      <c r="IH205" s="356"/>
      <c r="II205" s="362" t="s">
        <v>446</v>
      </c>
      <c r="IJ205" s="365" t="s">
        <v>136</v>
      </c>
      <c r="IK205" s="399">
        <v>1</v>
      </c>
      <c r="IL205" s="406">
        <v>1</v>
      </c>
      <c r="IM205" s="410" t="s">
        <v>38</v>
      </c>
      <c r="IN205" s="410" t="s">
        <v>38</v>
      </c>
      <c r="IO205" s="410" t="s">
        <v>38</v>
      </c>
      <c r="IP205" s="414" t="s">
        <v>38</v>
      </c>
      <c r="IQ205" s="418">
        <v>1</v>
      </c>
      <c r="IR205" s="410" t="s">
        <v>38</v>
      </c>
      <c r="IS205" s="410" t="s">
        <v>38</v>
      </c>
      <c r="IT205" s="410" t="s">
        <v>38</v>
      </c>
      <c r="IU205" s="410" t="s">
        <v>38</v>
      </c>
      <c r="IV205" s="410" t="s">
        <v>38</v>
      </c>
      <c r="IW205" s="410" t="s">
        <v>38</v>
      </c>
      <c r="IX205" s="410" t="s">
        <v>38</v>
      </c>
      <c r="IY205" s="410" t="s">
        <v>38</v>
      </c>
      <c r="IZ205" s="410" t="s">
        <v>38</v>
      </c>
      <c r="JA205" s="410" t="s">
        <v>38</v>
      </c>
      <c r="JB205" s="410" t="s">
        <v>38</v>
      </c>
      <c r="JC205" s="410" t="s">
        <v>38</v>
      </c>
      <c r="JD205" s="410" t="s">
        <v>38</v>
      </c>
      <c r="JE205" s="410" t="s">
        <v>38</v>
      </c>
      <c r="JF205" s="410" t="s">
        <v>38</v>
      </c>
      <c r="JG205" s="410" t="s">
        <v>38</v>
      </c>
      <c r="JH205" s="410" t="s">
        <v>38</v>
      </c>
      <c r="JI205" s="410" t="s">
        <v>38</v>
      </c>
      <c r="JJ205" s="410" t="s">
        <v>38</v>
      </c>
      <c r="JK205" s="410" t="s">
        <v>38</v>
      </c>
      <c r="JL205" s="426" t="s">
        <v>38</v>
      </c>
      <c r="JN205" s="348">
        <v>16000</v>
      </c>
      <c r="JO205" s="356"/>
      <c r="JP205" s="356"/>
      <c r="JQ205" s="362" t="s">
        <v>446</v>
      </c>
      <c r="JR205" s="365" t="s">
        <v>136</v>
      </c>
      <c r="JS205" s="399" t="s">
        <v>38</v>
      </c>
      <c r="JT205" s="406" t="s">
        <v>38</v>
      </c>
      <c r="JU205" s="410" t="s">
        <v>38</v>
      </c>
      <c r="JV205" s="410" t="s">
        <v>38</v>
      </c>
      <c r="JW205" s="410" t="s">
        <v>38</v>
      </c>
      <c r="JX205" s="414" t="s">
        <v>38</v>
      </c>
      <c r="JY205" s="418" t="s">
        <v>38</v>
      </c>
      <c r="JZ205" s="410" t="s">
        <v>38</v>
      </c>
      <c r="KA205" s="410" t="s">
        <v>38</v>
      </c>
      <c r="KB205" s="410" t="s">
        <v>38</v>
      </c>
      <c r="KC205" s="410" t="s">
        <v>38</v>
      </c>
      <c r="KD205" s="410" t="s">
        <v>38</v>
      </c>
      <c r="KE205" s="410" t="s">
        <v>38</v>
      </c>
      <c r="KF205" s="410" t="s">
        <v>38</v>
      </c>
      <c r="KG205" s="410" t="s">
        <v>38</v>
      </c>
      <c r="KH205" s="410" t="s">
        <v>38</v>
      </c>
      <c r="KI205" s="410" t="s">
        <v>38</v>
      </c>
      <c r="KJ205" s="410" t="s">
        <v>38</v>
      </c>
      <c r="KK205" s="410" t="s">
        <v>38</v>
      </c>
      <c r="KL205" s="410" t="s">
        <v>38</v>
      </c>
      <c r="KM205" s="410" t="s">
        <v>38</v>
      </c>
      <c r="KN205" s="410" t="s">
        <v>38</v>
      </c>
      <c r="KO205" s="410" t="s">
        <v>38</v>
      </c>
      <c r="KP205" s="410" t="s">
        <v>38</v>
      </c>
      <c r="KQ205" s="410" t="s">
        <v>38</v>
      </c>
      <c r="KR205" s="410" t="s">
        <v>38</v>
      </c>
      <c r="KS205" s="410" t="s">
        <v>38</v>
      </c>
      <c r="KT205" s="426" t="s">
        <v>38</v>
      </c>
    </row>
    <row r="206" spans="2:306" ht="18.75" customHeight="1">
      <c r="B206" s="348"/>
      <c r="C206" s="356"/>
      <c r="D206" s="356"/>
      <c r="E206" s="362"/>
      <c r="F206" s="366" t="s">
        <v>17</v>
      </c>
      <c r="G206" s="370">
        <f t="shared" si="46"/>
        <v>0</v>
      </c>
      <c r="H206" s="370">
        <f t="shared" si="48"/>
        <v>0</v>
      </c>
      <c r="I206" s="370">
        <f t="shared" si="48"/>
        <v>0</v>
      </c>
      <c r="J206" s="370">
        <f t="shared" si="48"/>
        <v>0</v>
      </c>
      <c r="K206" s="370">
        <f t="shared" si="48"/>
        <v>0</v>
      </c>
      <c r="L206" s="370">
        <f t="shared" si="48"/>
        <v>0</v>
      </c>
      <c r="M206" s="370">
        <f t="shared" si="48"/>
        <v>0</v>
      </c>
      <c r="N206" s="370">
        <f t="shared" si="48"/>
        <v>0</v>
      </c>
      <c r="O206" s="370">
        <f t="shared" si="48"/>
        <v>0</v>
      </c>
      <c r="P206" s="370">
        <f t="shared" si="48"/>
        <v>0</v>
      </c>
      <c r="Q206" s="370">
        <f t="shared" si="48"/>
        <v>0</v>
      </c>
      <c r="R206" s="370">
        <f t="shared" si="48"/>
        <v>0</v>
      </c>
      <c r="S206" s="370">
        <f t="shared" si="48"/>
        <v>0</v>
      </c>
      <c r="T206" s="370">
        <f t="shared" si="48"/>
        <v>0</v>
      </c>
      <c r="U206" s="370">
        <f t="shared" si="48"/>
        <v>0</v>
      </c>
      <c r="V206" s="370">
        <f t="shared" si="48"/>
        <v>0</v>
      </c>
      <c r="W206" s="370">
        <f t="shared" si="48"/>
        <v>0</v>
      </c>
      <c r="X206" s="370">
        <f t="shared" si="48"/>
        <v>0</v>
      </c>
      <c r="Y206" s="370">
        <f t="shared" si="48"/>
        <v>0</v>
      </c>
      <c r="Z206" s="370">
        <f t="shared" si="48"/>
        <v>0</v>
      </c>
      <c r="AA206" s="370">
        <f t="shared" si="48"/>
        <v>0</v>
      </c>
      <c r="AB206" s="370">
        <f t="shared" si="48"/>
        <v>0</v>
      </c>
      <c r="AC206" s="370">
        <f t="shared" si="48"/>
        <v>0</v>
      </c>
      <c r="AD206" s="370">
        <f t="shared" si="48"/>
        <v>0</v>
      </c>
      <c r="AE206" s="370">
        <f t="shared" si="48"/>
        <v>0</v>
      </c>
      <c r="AF206" s="370">
        <f t="shared" si="48"/>
        <v>0</v>
      </c>
      <c r="AG206" s="370">
        <f t="shared" si="48"/>
        <v>0</v>
      </c>
      <c r="AJ206" s="348"/>
      <c r="AK206" s="356"/>
      <c r="AL206" s="356"/>
      <c r="AM206" s="362"/>
      <c r="AN206" s="366" t="s">
        <v>17</v>
      </c>
      <c r="AO206" s="381">
        <f t="shared" si="47"/>
        <v>1</v>
      </c>
      <c r="AP206" s="385">
        <f t="shared" si="49"/>
        <v>1</v>
      </c>
      <c r="AQ206" s="389">
        <f t="shared" si="49"/>
        <v>0</v>
      </c>
      <c r="AR206" s="389">
        <f t="shared" si="49"/>
        <v>0</v>
      </c>
      <c r="AS206" s="389">
        <f t="shared" si="49"/>
        <v>0</v>
      </c>
      <c r="AT206" s="389">
        <f t="shared" si="49"/>
        <v>0</v>
      </c>
      <c r="AU206" s="389">
        <f t="shared" si="49"/>
        <v>1</v>
      </c>
      <c r="AV206" s="389">
        <f t="shared" si="49"/>
        <v>0</v>
      </c>
      <c r="AW206" s="389">
        <f t="shared" si="49"/>
        <v>0</v>
      </c>
      <c r="AX206" s="389">
        <f t="shared" si="49"/>
        <v>0</v>
      </c>
      <c r="AY206" s="389">
        <f t="shared" si="49"/>
        <v>0</v>
      </c>
      <c r="AZ206" s="389">
        <f t="shared" si="49"/>
        <v>0</v>
      </c>
      <c r="BA206" s="389">
        <f t="shared" si="49"/>
        <v>0</v>
      </c>
      <c r="BB206" s="389">
        <f t="shared" si="49"/>
        <v>0</v>
      </c>
      <c r="BC206" s="389">
        <f t="shared" si="49"/>
        <v>0</v>
      </c>
      <c r="BD206" s="389">
        <f t="shared" si="49"/>
        <v>0</v>
      </c>
      <c r="BE206" s="389">
        <f t="shared" si="49"/>
        <v>0</v>
      </c>
      <c r="BF206" s="389">
        <f t="shared" si="49"/>
        <v>0</v>
      </c>
      <c r="BG206" s="389">
        <f t="shared" si="49"/>
        <v>0</v>
      </c>
      <c r="BH206" s="389">
        <f t="shared" si="49"/>
        <v>0</v>
      </c>
      <c r="BI206" s="389">
        <f t="shared" si="49"/>
        <v>0</v>
      </c>
      <c r="BJ206" s="389">
        <f t="shared" si="49"/>
        <v>0</v>
      </c>
      <c r="BK206" s="389">
        <f t="shared" si="49"/>
        <v>0</v>
      </c>
      <c r="BL206" s="389">
        <f t="shared" si="49"/>
        <v>0</v>
      </c>
      <c r="BM206" s="389">
        <f t="shared" si="49"/>
        <v>0</v>
      </c>
      <c r="BN206" s="389">
        <f t="shared" si="49"/>
        <v>0</v>
      </c>
      <c r="BO206" s="381">
        <f t="shared" si="49"/>
        <v>0</v>
      </c>
      <c r="BQ206" s="348"/>
      <c r="BR206" s="356"/>
      <c r="BS206" s="356"/>
      <c r="BT206" s="362"/>
      <c r="BU206" s="366" t="s">
        <v>17</v>
      </c>
      <c r="BV206" s="400">
        <v>1</v>
      </c>
      <c r="BW206" s="405">
        <v>1</v>
      </c>
      <c r="BX206" s="409" t="s">
        <v>38</v>
      </c>
      <c r="BY206" s="409" t="s">
        <v>38</v>
      </c>
      <c r="BZ206" s="409" t="s">
        <v>38</v>
      </c>
      <c r="CA206" s="413" t="s">
        <v>38</v>
      </c>
      <c r="CB206" s="405">
        <v>1</v>
      </c>
      <c r="CC206" s="409" t="s">
        <v>38</v>
      </c>
      <c r="CD206" s="409" t="s">
        <v>38</v>
      </c>
      <c r="CE206" s="409" t="s">
        <v>38</v>
      </c>
      <c r="CF206" s="409" t="s">
        <v>38</v>
      </c>
      <c r="CG206" s="409" t="s">
        <v>38</v>
      </c>
      <c r="CH206" s="409" t="s">
        <v>38</v>
      </c>
      <c r="CI206" s="409" t="s">
        <v>38</v>
      </c>
      <c r="CJ206" s="409" t="s">
        <v>38</v>
      </c>
      <c r="CK206" s="409" t="s">
        <v>38</v>
      </c>
      <c r="CL206" s="409" t="s">
        <v>38</v>
      </c>
      <c r="CM206" s="409" t="s">
        <v>38</v>
      </c>
      <c r="CN206" s="409" t="s">
        <v>38</v>
      </c>
      <c r="CO206" s="409" t="s">
        <v>38</v>
      </c>
      <c r="CP206" s="409" t="s">
        <v>38</v>
      </c>
      <c r="CQ206" s="409" t="s">
        <v>38</v>
      </c>
      <c r="CR206" s="409" t="s">
        <v>38</v>
      </c>
      <c r="CS206" s="409" t="s">
        <v>38</v>
      </c>
      <c r="CT206" s="409" t="s">
        <v>38</v>
      </c>
      <c r="CU206" s="409" t="s">
        <v>38</v>
      </c>
      <c r="CV206" s="409" t="s">
        <v>38</v>
      </c>
      <c r="CW206" s="425" t="s">
        <v>38</v>
      </c>
      <c r="CZ206" s="348"/>
      <c r="DA206" s="356"/>
      <c r="DB206" s="356"/>
      <c r="DC206" s="362"/>
      <c r="DD206" s="366" t="s">
        <v>17</v>
      </c>
      <c r="DE206" s="400" t="s">
        <v>38</v>
      </c>
      <c r="DF206" s="405" t="s">
        <v>38</v>
      </c>
      <c r="DG206" s="409" t="s">
        <v>38</v>
      </c>
      <c r="DH206" s="409" t="s">
        <v>38</v>
      </c>
      <c r="DI206" s="409" t="s">
        <v>38</v>
      </c>
      <c r="DJ206" s="413" t="s">
        <v>38</v>
      </c>
      <c r="DK206" s="405" t="s">
        <v>38</v>
      </c>
      <c r="DL206" s="409" t="s">
        <v>38</v>
      </c>
      <c r="DM206" s="409" t="s">
        <v>38</v>
      </c>
      <c r="DN206" s="409" t="s">
        <v>38</v>
      </c>
      <c r="DO206" s="409" t="s">
        <v>38</v>
      </c>
      <c r="DP206" s="409" t="s">
        <v>38</v>
      </c>
      <c r="DQ206" s="409" t="s">
        <v>38</v>
      </c>
      <c r="DR206" s="409" t="s">
        <v>38</v>
      </c>
      <c r="DS206" s="409" t="s">
        <v>38</v>
      </c>
      <c r="DT206" s="409" t="s">
        <v>38</v>
      </c>
      <c r="DU206" s="409" t="s">
        <v>38</v>
      </c>
      <c r="DV206" s="409" t="s">
        <v>38</v>
      </c>
      <c r="DW206" s="409" t="s">
        <v>38</v>
      </c>
      <c r="DX206" s="409" t="s">
        <v>38</v>
      </c>
      <c r="DY206" s="409" t="s">
        <v>38</v>
      </c>
      <c r="DZ206" s="409" t="s">
        <v>38</v>
      </c>
      <c r="EA206" s="409" t="s">
        <v>38</v>
      </c>
      <c r="EB206" s="409" t="s">
        <v>38</v>
      </c>
      <c r="EC206" s="409" t="s">
        <v>38</v>
      </c>
      <c r="ED206" s="409" t="s">
        <v>38</v>
      </c>
      <c r="EE206" s="409" t="s">
        <v>38</v>
      </c>
      <c r="EF206" s="425" t="s">
        <v>38</v>
      </c>
      <c r="EH206" s="348"/>
      <c r="EI206" s="356"/>
      <c r="EJ206" s="356"/>
      <c r="EK206" s="362"/>
      <c r="EL206" s="366" t="s">
        <v>17</v>
      </c>
      <c r="EM206" s="428">
        <v>1</v>
      </c>
      <c r="EN206" s="431">
        <v>1</v>
      </c>
      <c r="EO206" s="434" t="s">
        <v>38</v>
      </c>
      <c r="EP206" s="434" t="s">
        <v>38</v>
      </c>
      <c r="EQ206" s="434" t="s">
        <v>38</v>
      </c>
      <c r="ER206" s="425" t="s">
        <v>38</v>
      </c>
      <c r="ES206" s="431">
        <v>1</v>
      </c>
      <c r="ET206" s="434" t="s">
        <v>38</v>
      </c>
      <c r="EU206" s="434" t="s">
        <v>38</v>
      </c>
      <c r="EV206" s="434" t="s">
        <v>38</v>
      </c>
      <c r="EW206" s="434" t="s">
        <v>38</v>
      </c>
      <c r="EX206" s="434" t="s">
        <v>38</v>
      </c>
      <c r="EY206" s="434" t="s">
        <v>38</v>
      </c>
      <c r="EZ206" s="434" t="s">
        <v>38</v>
      </c>
      <c r="FA206" s="434" t="s">
        <v>38</v>
      </c>
      <c r="FB206" s="434" t="s">
        <v>38</v>
      </c>
      <c r="FC206" s="434" t="s">
        <v>38</v>
      </c>
      <c r="FD206" s="434" t="s">
        <v>38</v>
      </c>
      <c r="FE206" s="434" t="s">
        <v>38</v>
      </c>
      <c r="FF206" s="434" t="s">
        <v>38</v>
      </c>
      <c r="FG206" s="434" t="s">
        <v>38</v>
      </c>
      <c r="FH206" s="434" t="s">
        <v>38</v>
      </c>
      <c r="FI206" s="434" t="s">
        <v>38</v>
      </c>
      <c r="FJ206" s="434" t="s">
        <v>38</v>
      </c>
      <c r="FK206" s="434" t="s">
        <v>38</v>
      </c>
      <c r="FL206" s="434" t="s">
        <v>38</v>
      </c>
      <c r="FM206" s="434" t="s">
        <v>38</v>
      </c>
      <c r="FN206" s="425" t="s">
        <v>38</v>
      </c>
      <c r="FP206" s="348"/>
      <c r="FQ206" s="356"/>
      <c r="FR206" s="356"/>
      <c r="FS206" s="362"/>
      <c r="FT206" s="366" t="s">
        <v>17</v>
      </c>
      <c r="FU206" s="400" t="s">
        <v>38</v>
      </c>
      <c r="FV206" s="405" t="s">
        <v>38</v>
      </c>
      <c r="FW206" s="409" t="s">
        <v>38</v>
      </c>
      <c r="FX206" s="409" t="s">
        <v>38</v>
      </c>
      <c r="FY206" s="409" t="s">
        <v>38</v>
      </c>
      <c r="FZ206" s="413" t="s">
        <v>38</v>
      </c>
      <c r="GA206" s="405" t="s">
        <v>38</v>
      </c>
      <c r="GB206" s="409" t="s">
        <v>38</v>
      </c>
      <c r="GC206" s="409" t="s">
        <v>38</v>
      </c>
      <c r="GD206" s="409" t="s">
        <v>38</v>
      </c>
      <c r="GE206" s="409" t="s">
        <v>38</v>
      </c>
      <c r="GF206" s="409" t="s">
        <v>38</v>
      </c>
      <c r="GG206" s="409" t="s">
        <v>38</v>
      </c>
      <c r="GH206" s="409" t="s">
        <v>38</v>
      </c>
      <c r="GI206" s="409" t="s">
        <v>38</v>
      </c>
      <c r="GJ206" s="409" t="s">
        <v>38</v>
      </c>
      <c r="GK206" s="409" t="s">
        <v>38</v>
      </c>
      <c r="GL206" s="409" t="s">
        <v>38</v>
      </c>
      <c r="GM206" s="409" t="s">
        <v>38</v>
      </c>
      <c r="GN206" s="409" t="s">
        <v>38</v>
      </c>
      <c r="GO206" s="409" t="s">
        <v>38</v>
      </c>
      <c r="GP206" s="409" t="s">
        <v>38</v>
      </c>
      <c r="GQ206" s="409" t="s">
        <v>38</v>
      </c>
      <c r="GR206" s="409" t="s">
        <v>38</v>
      </c>
      <c r="GS206" s="409" t="s">
        <v>38</v>
      </c>
      <c r="GT206" s="409" t="s">
        <v>38</v>
      </c>
      <c r="GU206" s="409" t="s">
        <v>38</v>
      </c>
      <c r="GV206" s="425" t="s">
        <v>38</v>
      </c>
      <c r="GX206" s="348"/>
      <c r="GY206" s="356"/>
      <c r="GZ206" s="356"/>
      <c r="HA206" s="362"/>
      <c r="HB206" s="366" t="s">
        <v>17</v>
      </c>
      <c r="HC206" s="400">
        <v>1</v>
      </c>
      <c r="HD206" s="405">
        <v>1</v>
      </c>
      <c r="HE206" s="409" t="s">
        <v>38</v>
      </c>
      <c r="HF206" s="409" t="s">
        <v>38</v>
      </c>
      <c r="HG206" s="409" t="s">
        <v>38</v>
      </c>
      <c r="HH206" s="413" t="s">
        <v>38</v>
      </c>
      <c r="HI206" s="417">
        <v>1</v>
      </c>
      <c r="HJ206" s="409" t="s">
        <v>38</v>
      </c>
      <c r="HK206" s="409" t="s">
        <v>38</v>
      </c>
      <c r="HL206" s="409" t="s">
        <v>38</v>
      </c>
      <c r="HM206" s="409" t="s">
        <v>38</v>
      </c>
      <c r="HN206" s="409" t="s">
        <v>38</v>
      </c>
      <c r="HO206" s="409" t="s">
        <v>38</v>
      </c>
      <c r="HP206" s="409" t="s">
        <v>38</v>
      </c>
      <c r="HQ206" s="409" t="s">
        <v>38</v>
      </c>
      <c r="HR206" s="409" t="s">
        <v>38</v>
      </c>
      <c r="HS206" s="409" t="s">
        <v>38</v>
      </c>
      <c r="HT206" s="409" t="s">
        <v>38</v>
      </c>
      <c r="HU206" s="409" t="s">
        <v>38</v>
      </c>
      <c r="HV206" s="409" t="s">
        <v>38</v>
      </c>
      <c r="HW206" s="409" t="s">
        <v>38</v>
      </c>
      <c r="HX206" s="409" t="s">
        <v>38</v>
      </c>
      <c r="HY206" s="409" t="s">
        <v>38</v>
      </c>
      <c r="HZ206" s="409" t="s">
        <v>38</v>
      </c>
      <c r="IA206" s="409" t="s">
        <v>38</v>
      </c>
      <c r="IB206" s="409" t="s">
        <v>38</v>
      </c>
      <c r="IC206" s="409" t="s">
        <v>38</v>
      </c>
      <c r="ID206" s="425" t="s">
        <v>38</v>
      </c>
      <c r="IF206" s="348"/>
      <c r="IG206" s="356"/>
      <c r="IH206" s="356"/>
      <c r="II206" s="362"/>
      <c r="IJ206" s="366" t="s">
        <v>17</v>
      </c>
      <c r="IK206" s="400">
        <v>1</v>
      </c>
      <c r="IL206" s="405">
        <v>1</v>
      </c>
      <c r="IM206" s="409" t="s">
        <v>38</v>
      </c>
      <c r="IN206" s="409" t="s">
        <v>38</v>
      </c>
      <c r="IO206" s="409" t="s">
        <v>38</v>
      </c>
      <c r="IP206" s="413" t="s">
        <v>38</v>
      </c>
      <c r="IQ206" s="417">
        <v>1</v>
      </c>
      <c r="IR206" s="409" t="s">
        <v>38</v>
      </c>
      <c r="IS206" s="409" t="s">
        <v>38</v>
      </c>
      <c r="IT206" s="409" t="s">
        <v>38</v>
      </c>
      <c r="IU206" s="409" t="s">
        <v>38</v>
      </c>
      <c r="IV206" s="409" t="s">
        <v>38</v>
      </c>
      <c r="IW206" s="409" t="s">
        <v>38</v>
      </c>
      <c r="IX206" s="409" t="s">
        <v>38</v>
      </c>
      <c r="IY206" s="409" t="s">
        <v>38</v>
      </c>
      <c r="IZ206" s="409" t="s">
        <v>38</v>
      </c>
      <c r="JA206" s="409" t="s">
        <v>38</v>
      </c>
      <c r="JB206" s="409" t="s">
        <v>38</v>
      </c>
      <c r="JC206" s="409" t="s">
        <v>38</v>
      </c>
      <c r="JD206" s="409" t="s">
        <v>38</v>
      </c>
      <c r="JE206" s="409" t="s">
        <v>38</v>
      </c>
      <c r="JF206" s="409" t="s">
        <v>38</v>
      </c>
      <c r="JG206" s="409" t="s">
        <v>38</v>
      </c>
      <c r="JH206" s="409" t="s">
        <v>38</v>
      </c>
      <c r="JI206" s="409" t="s">
        <v>38</v>
      </c>
      <c r="JJ206" s="409" t="s">
        <v>38</v>
      </c>
      <c r="JK206" s="409" t="s">
        <v>38</v>
      </c>
      <c r="JL206" s="425" t="s">
        <v>38</v>
      </c>
      <c r="JN206" s="348"/>
      <c r="JO206" s="356"/>
      <c r="JP206" s="356"/>
      <c r="JQ206" s="362"/>
      <c r="JR206" s="366" t="s">
        <v>17</v>
      </c>
      <c r="JS206" s="400" t="s">
        <v>38</v>
      </c>
      <c r="JT206" s="405" t="s">
        <v>38</v>
      </c>
      <c r="JU206" s="409" t="s">
        <v>38</v>
      </c>
      <c r="JV206" s="409" t="s">
        <v>38</v>
      </c>
      <c r="JW206" s="409" t="s">
        <v>38</v>
      </c>
      <c r="JX206" s="413" t="s">
        <v>38</v>
      </c>
      <c r="JY206" s="417" t="s">
        <v>38</v>
      </c>
      <c r="JZ206" s="409" t="s">
        <v>38</v>
      </c>
      <c r="KA206" s="409" t="s">
        <v>38</v>
      </c>
      <c r="KB206" s="409" t="s">
        <v>38</v>
      </c>
      <c r="KC206" s="409" t="s">
        <v>38</v>
      </c>
      <c r="KD206" s="409" t="s">
        <v>38</v>
      </c>
      <c r="KE206" s="409" t="s">
        <v>38</v>
      </c>
      <c r="KF206" s="409" t="s">
        <v>38</v>
      </c>
      <c r="KG206" s="409" t="s">
        <v>38</v>
      </c>
      <c r="KH206" s="409" t="s">
        <v>38</v>
      </c>
      <c r="KI206" s="409" t="s">
        <v>38</v>
      </c>
      <c r="KJ206" s="409" t="s">
        <v>38</v>
      </c>
      <c r="KK206" s="409" t="s">
        <v>38</v>
      </c>
      <c r="KL206" s="409" t="s">
        <v>38</v>
      </c>
      <c r="KM206" s="409" t="s">
        <v>38</v>
      </c>
      <c r="KN206" s="409" t="s">
        <v>38</v>
      </c>
      <c r="KO206" s="409" t="s">
        <v>38</v>
      </c>
      <c r="KP206" s="409" t="s">
        <v>38</v>
      </c>
      <c r="KQ206" s="409" t="s">
        <v>38</v>
      </c>
      <c r="KR206" s="409" t="s">
        <v>38</v>
      </c>
      <c r="KS206" s="409" t="s">
        <v>38</v>
      </c>
      <c r="KT206" s="425" t="s">
        <v>38</v>
      </c>
    </row>
    <row r="207" spans="2:306" ht="18.75" customHeight="1">
      <c r="B207" s="349" t="s">
        <v>299</v>
      </c>
      <c r="C207" s="356">
        <v>16100</v>
      </c>
      <c r="D207" s="356"/>
      <c r="E207" s="363" t="s">
        <v>447</v>
      </c>
      <c r="F207" s="365" t="s">
        <v>136</v>
      </c>
      <c r="G207" s="369">
        <f t="shared" si="46"/>
        <v>0</v>
      </c>
      <c r="H207" s="369">
        <v>0</v>
      </c>
      <c r="I207" s="369">
        <v>0</v>
      </c>
      <c r="J207" s="369">
        <v>0</v>
      </c>
      <c r="K207" s="369">
        <v>0</v>
      </c>
      <c r="L207" s="369">
        <v>0</v>
      </c>
      <c r="M207" s="369">
        <v>0</v>
      </c>
      <c r="N207" s="369">
        <v>0</v>
      </c>
      <c r="O207" s="369">
        <v>0</v>
      </c>
      <c r="P207" s="369">
        <v>0</v>
      </c>
      <c r="Q207" s="369">
        <v>0</v>
      </c>
      <c r="R207" s="369">
        <v>0</v>
      </c>
      <c r="S207" s="369">
        <v>0</v>
      </c>
      <c r="T207" s="369">
        <v>0</v>
      </c>
      <c r="U207" s="369">
        <v>0</v>
      </c>
      <c r="V207" s="369">
        <v>0</v>
      </c>
      <c r="W207" s="369">
        <v>0</v>
      </c>
      <c r="X207" s="369">
        <v>0</v>
      </c>
      <c r="Y207" s="369">
        <v>0</v>
      </c>
      <c r="Z207" s="369">
        <v>0</v>
      </c>
      <c r="AA207" s="369">
        <v>0</v>
      </c>
      <c r="AB207" s="369">
        <v>0</v>
      </c>
      <c r="AC207" s="369">
        <v>0</v>
      </c>
      <c r="AD207" s="369">
        <v>0</v>
      </c>
      <c r="AE207" s="369">
        <v>0</v>
      </c>
      <c r="AF207" s="369">
        <v>0</v>
      </c>
      <c r="AG207" s="369">
        <v>0</v>
      </c>
      <c r="AJ207" s="349" t="s">
        <v>299</v>
      </c>
      <c r="AK207" s="356">
        <v>16100</v>
      </c>
      <c r="AL207" s="356"/>
      <c r="AM207" s="363" t="s">
        <v>447</v>
      </c>
      <c r="AN207" s="365" t="s">
        <v>136</v>
      </c>
      <c r="AO207" s="380">
        <f t="shared" si="47"/>
        <v>0</v>
      </c>
      <c r="AP207" s="384">
        <v>0</v>
      </c>
      <c r="AQ207" s="388">
        <v>0</v>
      </c>
      <c r="AR207" s="388">
        <v>0</v>
      </c>
      <c r="AS207" s="388">
        <v>0</v>
      </c>
      <c r="AT207" s="388">
        <v>0</v>
      </c>
      <c r="AU207" s="388">
        <v>0</v>
      </c>
      <c r="AV207" s="388">
        <v>0</v>
      </c>
      <c r="AW207" s="388">
        <v>0</v>
      </c>
      <c r="AX207" s="388">
        <v>0</v>
      </c>
      <c r="AY207" s="388">
        <v>0</v>
      </c>
      <c r="AZ207" s="388">
        <v>0</v>
      </c>
      <c r="BA207" s="388">
        <v>0</v>
      </c>
      <c r="BB207" s="388">
        <v>0</v>
      </c>
      <c r="BC207" s="388">
        <v>0</v>
      </c>
      <c r="BD207" s="388">
        <v>0</v>
      </c>
      <c r="BE207" s="388">
        <v>0</v>
      </c>
      <c r="BF207" s="388">
        <v>0</v>
      </c>
      <c r="BG207" s="388">
        <v>0</v>
      </c>
      <c r="BH207" s="388">
        <v>0</v>
      </c>
      <c r="BI207" s="388">
        <v>0</v>
      </c>
      <c r="BJ207" s="388">
        <v>0</v>
      </c>
      <c r="BK207" s="388">
        <v>0</v>
      </c>
      <c r="BL207" s="388">
        <v>0</v>
      </c>
      <c r="BM207" s="388">
        <v>0</v>
      </c>
      <c r="BN207" s="388">
        <v>0</v>
      </c>
      <c r="BO207" s="380">
        <v>0</v>
      </c>
      <c r="BQ207" s="349" t="s">
        <v>299</v>
      </c>
      <c r="BR207" s="356">
        <v>16100</v>
      </c>
      <c r="BS207" s="356"/>
      <c r="BT207" s="363" t="s">
        <v>447</v>
      </c>
      <c r="BU207" s="365" t="s">
        <v>136</v>
      </c>
      <c r="BV207" s="399" t="s">
        <v>38</v>
      </c>
      <c r="BW207" s="406" t="s">
        <v>38</v>
      </c>
      <c r="BX207" s="410" t="s">
        <v>38</v>
      </c>
      <c r="BY207" s="410" t="s">
        <v>38</v>
      </c>
      <c r="BZ207" s="410" t="s">
        <v>38</v>
      </c>
      <c r="CA207" s="414" t="s">
        <v>38</v>
      </c>
      <c r="CB207" s="406" t="s">
        <v>38</v>
      </c>
      <c r="CC207" s="410" t="s">
        <v>38</v>
      </c>
      <c r="CD207" s="410" t="s">
        <v>38</v>
      </c>
      <c r="CE207" s="410" t="s">
        <v>38</v>
      </c>
      <c r="CF207" s="410" t="s">
        <v>38</v>
      </c>
      <c r="CG207" s="410" t="s">
        <v>38</v>
      </c>
      <c r="CH207" s="410" t="s">
        <v>38</v>
      </c>
      <c r="CI207" s="410" t="s">
        <v>38</v>
      </c>
      <c r="CJ207" s="410" t="s">
        <v>38</v>
      </c>
      <c r="CK207" s="410" t="s">
        <v>38</v>
      </c>
      <c r="CL207" s="410" t="s">
        <v>38</v>
      </c>
      <c r="CM207" s="410" t="s">
        <v>38</v>
      </c>
      <c r="CN207" s="410" t="s">
        <v>38</v>
      </c>
      <c r="CO207" s="410" t="s">
        <v>38</v>
      </c>
      <c r="CP207" s="410" t="s">
        <v>38</v>
      </c>
      <c r="CQ207" s="410" t="s">
        <v>38</v>
      </c>
      <c r="CR207" s="410" t="s">
        <v>38</v>
      </c>
      <c r="CS207" s="410" t="s">
        <v>38</v>
      </c>
      <c r="CT207" s="410" t="s">
        <v>38</v>
      </c>
      <c r="CU207" s="410" t="s">
        <v>38</v>
      </c>
      <c r="CV207" s="410" t="s">
        <v>38</v>
      </c>
      <c r="CW207" s="426" t="s">
        <v>38</v>
      </c>
      <c r="CZ207" s="349" t="s">
        <v>299</v>
      </c>
      <c r="DA207" s="356">
        <v>16100</v>
      </c>
      <c r="DB207" s="356"/>
      <c r="DC207" s="363" t="s">
        <v>447</v>
      </c>
      <c r="DD207" s="365" t="s">
        <v>136</v>
      </c>
      <c r="DE207" s="399" t="s">
        <v>38</v>
      </c>
      <c r="DF207" s="406" t="s">
        <v>38</v>
      </c>
      <c r="DG207" s="410" t="s">
        <v>38</v>
      </c>
      <c r="DH207" s="410" t="s">
        <v>38</v>
      </c>
      <c r="DI207" s="410" t="s">
        <v>38</v>
      </c>
      <c r="DJ207" s="414" t="s">
        <v>38</v>
      </c>
      <c r="DK207" s="406" t="s">
        <v>38</v>
      </c>
      <c r="DL207" s="410" t="s">
        <v>38</v>
      </c>
      <c r="DM207" s="410" t="s">
        <v>38</v>
      </c>
      <c r="DN207" s="410" t="s">
        <v>38</v>
      </c>
      <c r="DO207" s="410" t="s">
        <v>38</v>
      </c>
      <c r="DP207" s="410" t="s">
        <v>38</v>
      </c>
      <c r="DQ207" s="410" t="s">
        <v>38</v>
      </c>
      <c r="DR207" s="410" t="s">
        <v>38</v>
      </c>
      <c r="DS207" s="410" t="s">
        <v>38</v>
      </c>
      <c r="DT207" s="410" t="s">
        <v>38</v>
      </c>
      <c r="DU207" s="410" t="s">
        <v>38</v>
      </c>
      <c r="DV207" s="410" t="s">
        <v>38</v>
      </c>
      <c r="DW207" s="410" t="s">
        <v>38</v>
      </c>
      <c r="DX207" s="410" t="s">
        <v>38</v>
      </c>
      <c r="DY207" s="410" t="s">
        <v>38</v>
      </c>
      <c r="DZ207" s="410" t="s">
        <v>38</v>
      </c>
      <c r="EA207" s="410" t="s">
        <v>38</v>
      </c>
      <c r="EB207" s="410" t="s">
        <v>38</v>
      </c>
      <c r="EC207" s="410" t="s">
        <v>38</v>
      </c>
      <c r="ED207" s="410" t="s">
        <v>38</v>
      </c>
      <c r="EE207" s="410" t="s">
        <v>38</v>
      </c>
      <c r="EF207" s="426" t="s">
        <v>38</v>
      </c>
      <c r="EH207" s="349" t="s">
        <v>299</v>
      </c>
      <c r="EI207" s="356">
        <v>16100</v>
      </c>
      <c r="EJ207" s="356"/>
      <c r="EK207" s="363" t="s">
        <v>447</v>
      </c>
      <c r="EL207" s="365" t="s">
        <v>136</v>
      </c>
      <c r="EM207" s="429" t="s">
        <v>38</v>
      </c>
      <c r="EN207" s="432" t="s">
        <v>38</v>
      </c>
      <c r="EO207" s="435" t="s">
        <v>38</v>
      </c>
      <c r="EP207" s="435" t="s">
        <v>38</v>
      </c>
      <c r="EQ207" s="435" t="s">
        <v>38</v>
      </c>
      <c r="ER207" s="426" t="s">
        <v>38</v>
      </c>
      <c r="ES207" s="432" t="s">
        <v>38</v>
      </c>
      <c r="ET207" s="435" t="s">
        <v>38</v>
      </c>
      <c r="EU207" s="435" t="s">
        <v>38</v>
      </c>
      <c r="EV207" s="435" t="s">
        <v>38</v>
      </c>
      <c r="EW207" s="435" t="s">
        <v>38</v>
      </c>
      <c r="EX207" s="435" t="s">
        <v>38</v>
      </c>
      <c r="EY207" s="435" t="s">
        <v>38</v>
      </c>
      <c r="EZ207" s="435" t="s">
        <v>38</v>
      </c>
      <c r="FA207" s="435" t="s">
        <v>38</v>
      </c>
      <c r="FB207" s="435" t="s">
        <v>38</v>
      </c>
      <c r="FC207" s="435" t="s">
        <v>38</v>
      </c>
      <c r="FD207" s="435" t="s">
        <v>38</v>
      </c>
      <c r="FE207" s="435" t="s">
        <v>38</v>
      </c>
      <c r="FF207" s="435" t="s">
        <v>38</v>
      </c>
      <c r="FG207" s="435" t="s">
        <v>38</v>
      </c>
      <c r="FH207" s="435" t="s">
        <v>38</v>
      </c>
      <c r="FI207" s="435" t="s">
        <v>38</v>
      </c>
      <c r="FJ207" s="435" t="s">
        <v>38</v>
      </c>
      <c r="FK207" s="435" t="s">
        <v>38</v>
      </c>
      <c r="FL207" s="435" t="s">
        <v>38</v>
      </c>
      <c r="FM207" s="435" t="s">
        <v>38</v>
      </c>
      <c r="FN207" s="426" t="s">
        <v>38</v>
      </c>
      <c r="FP207" s="349" t="s">
        <v>299</v>
      </c>
      <c r="FQ207" s="356">
        <v>16100</v>
      </c>
      <c r="FR207" s="356"/>
      <c r="FS207" s="363" t="s">
        <v>447</v>
      </c>
      <c r="FT207" s="365" t="s">
        <v>136</v>
      </c>
      <c r="FU207" s="399" t="s">
        <v>38</v>
      </c>
      <c r="FV207" s="406" t="s">
        <v>38</v>
      </c>
      <c r="FW207" s="410" t="s">
        <v>38</v>
      </c>
      <c r="FX207" s="410" t="s">
        <v>38</v>
      </c>
      <c r="FY207" s="410" t="s">
        <v>38</v>
      </c>
      <c r="FZ207" s="414" t="s">
        <v>38</v>
      </c>
      <c r="GA207" s="406" t="s">
        <v>38</v>
      </c>
      <c r="GB207" s="410" t="s">
        <v>38</v>
      </c>
      <c r="GC207" s="410" t="s">
        <v>38</v>
      </c>
      <c r="GD207" s="410" t="s">
        <v>38</v>
      </c>
      <c r="GE207" s="410" t="s">
        <v>38</v>
      </c>
      <c r="GF207" s="410" t="s">
        <v>38</v>
      </c>
      <c r="GG207" s="410" t="s">
        <v>38</v>
      </c>
      <c r="GH207" s="410" t="s">
        <v>38</v>
      </c>
      <c r="GI207" s="410" t="s">
        <v>38</v>
      </c>
      <c r="GJ207" s="410" t="s">
        <v>38</v>
      </c>
      <c r="GK207" s="410" t="s">
        <v>38</v>
      </c>
      <c r="GL207" s="410" t="s">
        <v>38</v>
      </c>
      <c r="GM207" s="410" t="s">
        <v>38</v>
      </c>
      <c r="GN207" s="410" t="s">
        <v>38</v>
      </c>
      <c r="GO207" s="410" t="s">
        <v>38</v>
      </c>
      <c r="GP207" s="410" t="s">
        <v>38</v>
      </c>
      <c r="GQ207" s="410" t="s">
        <v>38</v>
      </c>
      <c r="GR207" s="410" t="s">
        <v>38</v>
      </c>
      <c r="GS207" s="410" t="s">
        <v>38</v>
      </c>
      <c r="GT207" s="410" t="s">
        <v>38</v>
      </c>
      <c r="GU207" s="410" t="s">
        <v>38</v>
      </c>
      <c r="GV207" s="426" t="s">
        <v>38</v>
      </c>
      <c r="GX207" s="349" t="s">
        <v>299</v>
      </c>
      <c r="GY207" s="356">
        <v>16100</v>
      </c>
      <c r="GZ207" s="356"/>
      <c r="HA207" s="363" t="s">
        <v>447</v>
      </c>
      <c r="HB207" s="365" t="s">
        <v>136</v>
      </c>
      <c r="HC207" s="399" t="s">
        <v>38</v>
      </c>
      <c r="HD207" s="406" t="s">
        <v>38</v>
      </c>
      <c r="HE207" s="410" t="s">
        <v>38</v>
      </c>
      <c r="HF207" s="410" t="s">
        <v>38</v>
      </c>
      <c r="HG207" s="410" t="s">
        <v>38</v>
      </c>
      <c r="HH207" s="414" t="s">
        <v>38</v>
      </c>
      <c r="HI207" s="418" t="s">
        <v>38</v>
      </c>
      <c r="HJ207" s="410" t="s">
        <v>38</v>
      </c>
      <c r="HK207" s="410" t="s">
        <v>38</v>
      </c>
      <c r="HL207" s="410" t="s">
        <v>38</v>
      </c>
      <c r="HM207" s="410" t="s">
        <v>38</v>
      </c>
      <c r="HN207" s="410" t="s">
        <v>38</v>
      </c>
      <c r="HO207" s="410" t="s">
        <v>38</v>
      </c>
      <c r="HP207" s="410" t="s">
        <v>38</v>
      </c>
      <c r="HQ207" s="410" t="s">
        <v>38</v>
      </c>
      <c r="HR207" s="410" t="s">
        <v>38</v>
      </c>
      <c r="HS207" s="410" t="s">
        <v>38</v>
      </c>
      <c r="HT207" s="410" t="s">
        <v>38</v>
      </c>
      <c r="HU207" s="410" t="s">
        <v>38</v>
      </c>
      <c r="HV207" s="410" t="s">
        <v>38</v>
      </c>
      <c r="HW207" s="410" t="s">
        <v>38</v>
      </c>
      <c r="HX207" s="410" t="s">
        <v>38</v>
      </c>
      <c r="HY207" s="410" t="s">
        <v>38</v>
      </c>
      <c r="HZ207" s="410" t="s">
        <v>38</v>
      </c>
      <c r="IA207" s="410" t="s">
        <v>38</v>
      </c>
      <c r="IB207" s="410" t="s">
        <v>38</v>
      </c>
      <c r="IC207" s="410" t="s">
        <v>38</v>
      </c>
      <c r="ID207" s="426" t="s">
        <v>38</v>
      </c>
      <c r="IF207" s="349" t="s">
        <v>299</v>
      </c>
      <c r="IG207" s="356">
        <v>16100</v>
      </c>
      <c r="IH207" s="356"/>
      <c r="II207" s="363" t="s">
        <v>447</v>
      </c>
      <c r="IJ207" s="365" t="s">
        <v>136</v>
      </c>
      <c r="IK207" s="399" t="s">
        <v>38</v>
      </c>
      <c r="IL207" s="406" t="s">
        <v>38</v>
      </c>
      <c r="IM207" s="410" t="s">
        <v>38</v>
      </c>
      <c r="IN207" s="410" t="s">
        <v>38</v>
      </c>
      <c r="IO207" s="410" t="s">
        <v>38</v>
      </c>
      <c r="IP207" s="414" t="s">
        <v>38</v>
      </c>
      <c r="IQ207" s="418" t="s">
        <v>38</v>
      </c>
      <c r="IR207" s="410" t="s">
        <v>38</v>
      </c>
      <c r="IS207" s="410" t="s">
        <v>38</v>
      </c>
      <c r="IT207" s="410" t="s">
        <v>38</v>
      </c>
      <c r="IU207" s="410" t="s">
        <v>38</v>
      </c>
      <c r="IV207" s="410" t="s">
        <v>38</v>
      </c>
      <c r="IW207" s="410" t="s">
        <v>38</v>
      </c>
      <c r="IX207" s="410" t="s">
        <v>38</v>
      </c>
      <c r="IY207" s="410" t="s">
        <v>38</v>
      </c>
      <c r="IZ207" s="410" t="s">
        <v>38</v>
      </c>
      <c r="JA207" s="410" t="s">
        <v>38</v>
      </c>
      <c r="JB207" s="410" t="s">
        <v>38</v>
      </c>
      <c r="JC207" s="410" t="s">
        <v>38</v>
      </c>
      <c r="JD207" s="410" t="s">
        <v>38</v>
      </c>
      <c r="JE207" s="410" t="s">
        <v>38</v>
      </c>
      <c r="JF207" s="410" t="s">
        <v>38</v>
      </c>
      <c r="JG207" s="410" t="s">
        <v>38</v>
      </c>
      <c r="JH207" s="410" t="s">
        <v>38</v>
      </c>
      <c r="JI207" s="410" t="s">
        <v>38</v>
      </c>
      <c r="JJ207" s="410" t="s">
        <v>38</v>
      </c>
      <c r="JK207" s="410" t="s">
        <v>38</v>
      </c>
      <c r="JL207" s="426" t="s">
        <v>38</v>
      </c>
      <c r="JN207" s="349" t="s">
        <v>299</v>
      </c>
      <c r="JO207" s="356">
        <v>16100</v>
      </c>
      <c r="JP207" s="356"/>
      <c r="JQ207" s="363" t="s">
        <v>447</v>
      </c>
      <c r="JR207" s="365" t="s">
        <v>136</v>
      </c>
      <c r="JS207" s="399" t="s">
        <v>38</v>
      </c>
      <c r="JT207" s="406" t="s">
        <v>38</v>
      </c>
      <c r="JU207" s="410" t="s">
        <v>38</v>
      </c>
      <c r="JV207" s="410" t="s">
        <v>38</v>
      </c>
      <c r="JW207" s="410" t="s">
        <v>38</v>
      </c>
      <c r="JX207" s="414" t="s">
        <v>38</v>
      </c>
      <c r="JY207" s="418" t="s">
        <v>38</v>
      </c>
      <c r="JZ207" s="410" t="s">
        <v>38</v>
      </c>
      <c r="KA207" s="410" t="s">
        <v>38</v>
      </c>
      <c r="KB207" s="410" t="s">
        <v>38</v>
      </c>
      <c r="KC207" s="410" t="s">
        <v>38</v>
      </c>
      <c r="KD207" s="410" t="s">
        <v>38</v>
      </c>
      <c r="KE207" s="410" t="s">
        <v>38</v>
      </c>
      <c r="KF207" s="410" t="s">
        <v>38</v>
      </c>
      <c r="KG207" s="410" t="s">
        <v>38</v>
      </c>
      <c r="KH207" s="410" t="s">
        <v>38</v>
      </c>
      <c r="KI207" s="410" t="s">
        <v>38</v>
      </c>
      <c r="KJ207" s="410" t="s">
        <v>38</v>
      </c>
      <c r="KK207" s="410" t="s">
        <v>38</v>
      </c>
      <c r="KL207" s="410" t="s">
        <v>38</v>
      </c>
      <c r="KM207" s="410" t="s">
        <v>38</v>
      </c>
      <c r="KN207" s="410" t="s">
        <v>38</v>
      </c>
      <c r="KO207" s="410" t="s">
        <v>38</v>
      </c>
      <c r="KP207" s="410" t="s">
        <v>38</v>
      </c>
      <c r="KQ207" s="410" t="s">
        <v>38</v>
      </c>
      <c r="KR207" s="410" t="s">
        <v>38</v>
      </c>
      <c r="KS207" s="410" t="s">
        <v>38</v>
      </c>
      <c r="KT207" s="426" t="s">
        <v>38</v>
      </c>
    </row>
    <row r="208" spans="2:306" ht="18.75" customHeight="1">
      <c r="B208" s="349"/>
      <c r="C208" s="356"/>
      <c r="D208" s="356"/>
      <c r="E208" s="362"/>
      <c r="F208" s="366" t="s">
        <v>17</v>
      </c>
      <c r="G208" s="370">
        <f t="shared" si="46"/>
        <v>0</v>
      </c>
      <c r="H208" s="370">
        <v>0</v>
      </c>
      <c r="I208" s="370">
        <v>0</v>
      </c>
      <c r="J208" s="370">
        <v>0</v>
      </c>
      <c r="K208" s="370">
        <v>0</v>
      </c>
      <c r="L208" s="370">
        <v>0</v>
      </c>
      <c r="M208" s="370">
        <v>0</v>
      </c>
      <c r="N208" s="370">
        <v>0</v>
      </c>
      <c r="O208" s="370">
        <v>0</v>
      </c>
      <c r="P208" s="370">
        <v>0</v>
      </c>
      <c r="Q208" s="370">
        <v>0</v>
      </c>
      <c r="R208" s="370">
        <v>0</v>
      </c>
      <c r="S208" s="370">
        <v>0</v>
      </c>
      <c r="T208" s="370">
        <v>0</v>
      </c>
      <c r="U208" s="370">
        <v>0</v>
      </c>
      <c r="V208" s="370">
        <v>0</v>
      </c>
      <c r="W208" s="370">
        <v>0</v>
      </c>
      <c r="X208" s="370">
        <v>0</v>
      </c>
      <c r="Y208" s="370">
        <v>0</v>
      </c>
      <c r="Z208" s="370">
        <v>0</v>
      </c>
      <c r="AA208" s="370">
        <v>0</v>
      </c>
      <c r="AB208" s="370">
        <v>0</v>
      </c>
      <c r="AC208" s="370">
        <v>0</v>
      </c>
      <c r="AD208" s="370">
        <v>0</v>
      </c>
      <c r="AE208" s="370">
        <v>0</v>
      </c>
      <c r="AF208" s="370">
        <v>0</v>
      </c>
      <c r="AG208" s="370">
        <v>0</v>
      </c>
      <c r="AJ208" s="349"/>
      <c r="AK208" s="356"/>
      <c r="AL208" s="356"/>
      <c r="AM208" s="362"/>
      <c r="AN208" s="366" t="s">
        <v>17</v>
      </c>
      <c r="AO208" s="381">
        <f t="shared" si="47"/>
        <v>0</v>
      </c>
      <c r="AP208" s="385">
        <v>0</v>
      </c>
      <c r="AQ208" s="389">
        <v>0</v>
      </c>
      <c r="AR208" s="389">
        <v>0</v>
      </c>
      <c r="AS208" s="389">
        <v>0</v>
      </c>
      <c r="AT208" s="389">
        <v>0</v>
      </c>
      <c r="AU208" s="389">
        <v>0</v>
      </c>
      <c r="AV208" s="389">
        <v>0</v>
      </c>
      <c r="AW208" s="389">
        <v>0</v>
      </c>
      <c r="AX208" s="389">
        <v>0</v>
      </c>
      <c r="AY208" s="389">
        <v>0</v>
      </c>
      <c r="AZ208" s="389">
        <v>0</v>
      </c>
      <c r="BA208" s="389">
        <v>0</v>
      </c>
      <c r="BB208" s="389">
        <v>0</v>
      </c>
      <c r="BC208" s="389">
        <v>0</v>
      </c>
      <c r="BD208" s="389">
        <v>0</v>
      </c>
      <c r="BE208" s="389">
        <v>0</v>
      </c>
      <c r="BF208" s="389">
        <v>0</v>
      </c>
      <c r="BG208" s="389">
        <v>0</v>
      </c>
      <c r="BH208" s="389">
        <v>0</v>
      </c>
      <c r="BI208" s="389">
        <v>0</v>
      </c>
      <c r="BJ208" s="389">
        <v>0</v>
      </c>
      <c r="BK208" s="389">
        <v>0</v>
      </c>
      <c r="BL208" s="389">
        <v>0</v>
      </c>
      <c r="BM208" s="389">
        <v>0</v>
      </c>
      <c r="BN208" s="389">
        <v>0</v>
      </c>
      <c r="BO208" s="381">
        <v>0</v>
      </c>
      <c r="BQ208" s="349"/>
      <c r="BR208" s="356"/>
      <c r="BS208" s="356"/>
      <c r="BT208" s="362"/>
      <c r="BU208" s="366" t="s">
        <v>17</v>
      </c>
      <c r="BV208" s="400" t="s">
        <v>38</v>
      </c>
      <c r="BW208" s="405" t="s">
        <v>38</v>
      </c>
      <c r="BX208" s="409" t="s">
        <v>38</v>
      </c>
      <c r="BY208" s="409" t="s">
        <v>38</v>
      </c>
      <c r="BZ208" s="409" t="s">
        <v>38</v>
      </c>
      <c r="CA208" s="413" t="s">
        <v>38</v>
      </c>
      <c r="CB208" s="405" t="s">
        <v>38</v>
      </c>
      <c r="CC208" s="409" t="s">
        <v>38</v>
      </c>
      <c r="CD208" s="409" t="s">
        <v>38</v>
      </c>
      <c r="CE208" s="409" t="s">
        <v>38</v>
      </c>
      <c r="CF208" s="409" t="s">
        <v>38</v>
      </c>
      <c r="CG208" s="409" t="s">
        <v>38</v>
      </c>
      <c r="CH208" s="409" t="s">
        <v>38</v>
      </c>
      <c r="CI208" s="409" t="s">
        <v>38</v>
      </c>
      <c r="CJ208" s="409" t="s">
        <v>38</v>
      </c>
      <c r="CK208" s="409" t="s">
        <v>38</v>
      </c>
      <c r="CL208" s="409" t="s">
        <v>38</v>
      </c>
      <c r="CM208" s="409" t="s">
        <v>38</v>
      </c>
      <c r="CN208" s="409" t="s">
        <v>38</v>
      </c>
      <c r="CO208" s="409" t="s">
        <v>38</v>
      </c>
      <c r="CP208" s="409" t="s">
        <v>38</v>
      </c>
      <c r="CQ208" s="409" t="s">
        <v>38</v>
      </c>
      <c r="CR208" s="409" t="s">
        <v>38</v>
      </c>
      <c r="CS208" s="409" t="s">
        <v>38</v>
      </c>
      <c r="CT208" s="409" t="s">
        <v>38</v>
      </c>
      <c r="CU208" s="409" t="s">
        <v>38</v>
      </c>
      <c r="CV208" s="409" t="s">
        <v>38</v>
      </c>
      <c r="CW208" s="425" t="s">
        <v>38</v>
      </c>
      <c r="CZ208" s="349"/>
      <c r="DA208" s="356"/>
      <c r="DB208" s="356"/>
      <c r="DC208" s="362"/>
      <c r="DD208" s="366" t="s">
        <v>17</v>
      </c>
      <c r="DE208" s="400" t="s">
        <v>38</v>
      </c>
      <c r="DF208" s="405" t="s">
        <v>38</v>
      </c>
      <c r="DG208" s="409" t="s">
        <v>38</v>
      </c>
      <c r="DH208" s="409" t="s">
        <v>38</v>
      </c>
      <c r="DI208" s="409" t="s">
        <v>38</v>
      </c>
      <c r="DJ208" s="413" t="s">
        <v>38</v>
      </c>
      <c r="DK208" s="405" t="s">
        <v>38</v>
      </c>
      <c r="DL208" s="409" t="s">
        <v>38</v>
      </c>
      <c r="DM208" s="409" t="s">
        <v>38</v>
      </c>
      <c r="DN208" s="409" t="s">
        <v>38</v>
      </c>
      <c r="DO208" s="409" t="s">
        <v>38</v>
      </c>
      <c r="DP208" s="409" t="s">
        <v>38</v>
      </c>
      <c r="DQ208" s="409" t="s">
        <v>38</v>
      </c>
      <c r="DR208" s="409" t="s">
        <v>38</v>
      </c>
      <c r="DS208" s="409" t="s">
        <v>38</v>
      </c>
      <c r="DT208" s="409" t="s">
        <v>38</v>
      </c>
      <c r="DU208" s="409" t="s">
        <v>38</v>
      </c>
      <c r="DV208" s="409" t="s">
        <v>38</v>
      </c>
      <c r="DW208" s="409" t="s">
        <v>38</v>
      </c>
      <c r="DX208" s="409" t="s">
        <v>38</v>
      </c>
      <c r="DY208" s="409" t="s">
        <v>38</v>
      </c>
      <c r="DZ208" s="409" t="s">
        <v>38</v>
      </c>
      <c r="EA208" s="409" t="s">
        <v>38</v>
      </c>
      <c r="EB208" s="409" t="s">
        <v>38</v>
      </c>
      <c r="EC208" s="409" t="s">
        <v>38</v>
      </c>
      <c r="ED208" s="409" t="s">
        <v>38</v>
      </c>
      <c r="EE208" s="409" t="s">
        <v>38</v>
      </c>
      <c r="EF208" s="425" t="s">
        <v>38</v>
      </c>
      <c r="EH208" s="349"/>
      <c r="EI208" s="356"/>
      <c r="EJ208" s="356"/>
      <c r="EK208" s="362"/>
      <c r="EL208" s="366" t="s">
        <v>17</v>
      </c>
      <c r="EM208" s="428" t="s">
        <v>38</v>
      </c>
      <c r="EN208" s="431" t="s">
        <v>38</v>
      </c>
      <c r="EO208" s="434" t="s">
        <v>38</v>
      </c>
      <c r="EP208" s="434" t="s">
        <v>38</v>
      </c>
      <c r="EQ208" s="434" t="s">
        <v>38</v>
      </c>
      <c r="ER208" s="425" t="s">
        <v>38</v>
      </c>
      <c r="ES208" s="431" t="s">
        <v>38</v>
      </c>
      <c r="ET208" s="434" t="s">
        <v>38</v>
      </c>
      <c r="EU208" s="434" t="s">
        <v>38</v>
      </c>
      <c r="EV208" s="434" t="s">
        <v>38</v>
      </c>
      <c r="EW208" s="434" t="s">
        <v>38</v>
      </c>
      <c r="EX208" s="434" t="s">
        <v>38</v>
      </c>
      <c r="EY208" s="434" t="s">
        <v>38</v>
      </c>
      <c r="EZ208" s="434" t="s">
        <v>38</v>
      </c>
      <c r="FA208" s="434" t="s">
        <v>38</v>
      </c>
      <c r="FB208" s="434" t="s">
        <v>38</v>
      </c>
      <c r="FC208" s="434" t="s">
        <v>38</v>
      </c>
      <c r="FD208" s="434" t="s">
        <v>38</v>
      </c>
      <c r="FE208" s="434" t="s">
        <v>38</v>
      </c>
      <c r="FF208" s="434" t="s">
        <v>38</v>
      </c>
      <c r="FG208" s="434" t="s">
        <v>38</v>
      </c>
      <c r="FH208" s="434" t="s">
        <v>38</v>
      </c>
      <c r="FI208" s="434" t="s">
        <v>38</v>
      </c>
      <c r="FJ208" s="434" t="s">
        <v>38</v>
      </c>
      <c r="FK208" s="434" t="s">
        <v>38</v>
      </c>
      <c r="FL208" s="434" t="s">
        <v>38</v>
      </c>
      <c r="FM208" s="434" t="s">
        <v>38</v>
      </c>
      <c r="FN208" s="425" t="s">
        <v>38</v>
      </c>
      <c r="FP208" s="349"/>
      <c r="FQ208" s="356"/>
      <c r="FR208" s="356"/>
      <c r="FS208" s="362"/>
      <c r="FT208" s="366" t="s">
        <v>17</v>
      </c>
      <c r="FU208" s="400" t="s">
        <v>38</v>
      </c>
      <c r="FV208" s="405" t="s">
        <v>38</v>
      </c>
      <c r="FW208" s="409" t="s">
        <v>38</v>
      </c>
      <c r="FX208" s="409" t="s">
        <v>38</v>
      </c>
      <c r="FY208" s="409" t="s">
        <v>38</v>
      </c>
      <c r="FZ208" s="413" t="s">
        <v>38</v>
      </c>
      <c r="GA208" s="405" t="s">
        <v>38</v>
      </c>
      <c r="GB208" s="409" t="s">
        <v>38</v>
      </c>
      <c r="GC208" s="409" t="s">
        <v>38</v>
      </c>
      <c r="GD208" s="409" t="s">
        <v>38</v>
      </c>
      <c r="GE208" s="409" t="s">
        <v>38</v>
      </c>
      <c r="GF208" s="409" t="s">
        <v>38</v>
      </c>
      <c r="GG208" s="409" t="s">
        <v>38</v>
      </c>
      <c r="GH208" s="409" t="s">
        <v>38</v>
      </c>
      <c r="GI208" s="409" t="s">
        <v>38</v>
      </c>
      <c r="GJ208" s="409" t="s">
        <v>38</v>
      </c>
      <c r="GK208" s="409" t="s">
        <v>38</v>
      </c>
      <c r="GL208" s="409" t="s">
        <v>38</v>
      </c>
      <c r="GM208" s="409" t="s">
        <v>38</v>
      </c>
      <c r="GN208" s="409" t="s">
        <v>38</v>
      </c>
      <c r="GO208" s="409" t="s">
        <v>38</v>
      </c>
      <c r="GP208" s="409" t="s">
        <v>38</v>
      </c>
      <c r="GQ208" s="409" t="s">
        <v>38</v>
      </c>
      <c r="GR208" s="409" t="s">
        <v>38</v>
      </c>
      <c r="GS208" s="409" t="s">
        <v>38</v>
      </c>
      <c r="GT208" s="409" t="s">
        <v>38</v>
      </c>
      <c r="GU208" s="409" t="s">
        <v>38</v>
      </c>
      <c r="GV208" s="425" t="s">
        <v>38</v>
      </c>
      <c r="GX208" s="349"/>
      <c r="GY208" s="356"/>
      <c r="GZ208" s="356"/>
      <c r="HA208" s="362"/>
      <c r="HB208" s="366" t="s">
        <v>17</v>
      </c>
      <c r="HC208" s="400">
        <v>1</v>
      </c>
      <c r="HD208" s="405">
        <v>1</v>
      </c>
      <c r="HE208" s="409" t="s">
        <v>38</v>
      </c>
      <c r="HF208" s="409" t="s">
        <v>38</v>
      </c>
      <c r="HG208" s="409" t="s">
        <v>38</v>
      </c>
      <c r="HH208" s="413" t="s">
        <v>38</v>
      </c>
      <c r="HI208" s="417">
        <v>1</v>
      </c>
      <c r="HJ208" s="409" t="s">
        <v>38</v>
      </c>
      <c r="HK208" s="409" t="s">
        <v>38</v>
      </c>
      <c r="HL208" s="409" t="s">
        <v>38</v>
      </c>
      <c r="HM208" s="409" t="s">
        <v>38</v>
      </c>
      <c r="HN208" s="409" t="s">
        <v>38</v>
      </c>
      <c r="HO208" s="409" t="s">
        <v>38</v>
      </c>
      <c r="HP208" s="409" t="s">
        <v>38</v>
      </c>
      <c r="HQ208" s="409" t="s">
        <v>38</v>
      </c>
      <c r="HR208" s="409" t="s">
        <v>38</v>
      </c>
      <c r="HS208" s="409" t="s">
        <v>38</v>
      </c>
      <c r="HT208" s="409" t="s">
        <v>38</v>
      </c>
      <c r="HU208" s="409" t="s">
        <v>38</v>
      </c>
      <c r="HV208" s="409" t="s">
        <v>38</v>
      </c>
      <c r="HW208" s="409" t="s">
        <v>38</v>
      </c>
      <c r="HX208" s="409" t="s">
        <v>38</v>
      </c>
      <c r="HY208" s="409" t="s">
        <v>38</v>
      </c>
      <c r="HZ208" s="409" t="s">
        <v>38</v>
      </c>
      <c r="IA208" s="409" t="s">
        <v>38</v>
      </c>
      <c r="IB208" s="409" t="s">
        <v>38</v>
      </c>
      <c r="IC208" s="409" t="s">
        <v>38</v>
      </c>
      <c r="ID208" s="425" t="s">
        <v>38</v>
      </c>
      <c r="IF208" s="349"/>
      <c r="IG208" s="356"/>
      <c r="IH208" s="356"/>
      <c r="II208" s="362"/>
      <c r="IJ208" s="366" t="s">
        <v>17</v>
      </c>
      <c r="IK208" s="400" t="s">
        <v>38</v>
      </c>
      <c r="IL208" s="405" t="s">
        <v>38</v>
      </c>
      <c r="IM208" s="409" t="s">
        <v>38</v>
      </c>
      <c r="IN208" s="409" t="s">
        <v>38</v>
      </c>
      <c r="IO208" s="409" t="s">
        <v>38</v>
      </c>
      <c r="IP208" s="413" t="s">
        <v>38</v>
      </c>
      <c r="IQ208" s="417" t="s">
        <v>38</v>
      </c>
      <c r="IR208" s="409" t="s">
        <v>38</v>
      </c>
      <c r="IS208" s="409" t="s">
        <v>38</v>
      </c>
      <c r="IT208" s="409" t="s">
        <v>38</v>
      </c>
      <c r="IU208" s="409" t="s">
        <v>38</v>
      </c>
      <c r="IV208" s="409" t="s">
        <v>38</v>
      </c>
      <c r="IW208" s="409" t="s">
        <v>38</v>
      </c>
      <c r="IX208" s="409" t="s">
        <v>38</v>
      </c>
      <c r="IY208" s="409" t="s">
        <v>38</v>
      </c>
      <c r="IZ208" s="409" t="s">
        <v>38</v>
      </c>
      <c r="JA208" s="409" t="s">
        <v>38</v>
      </c>
      <c r="JB208" s="409" t="s">
        <v>38</v>
      </c>
      <c r="JC208" s="409" t="s">
        <v>38</v>
      </c>
      <c r="JD208" s="409" t="s">
        <v>38</v>
      </c>
      <c r="JE208" s="409" t="s">
        <v>38</v>
      </c>
      <c r="JF208" s="409" t="s">
        <v>38</v>
      </c>
      <c r="JG208" s="409" t="s">
        <v>38</v>
      </c>
      <c r="JH208" s="409" t="s">
        <v>38</v>
      </c>
      <c r="JI208" s="409" t="s">
        <v>38</v>
      </c>
      <c r="JJ208" s="409" t="s">
        <v>38</v>
      </c>
      <c r="JK208" s="409" t="s">
        <v>38</v>
      </c>
      <c r="JL208" s="425" t="s">
        <v>38</v>
      </c>
      <c r="JN208" s="349"/>
      <c r="JO208" s="356"/>
      <c r="JP208" s="356"/>
      <c r="JQ208" s="362"/>
      <c r="JR208" s="366" t="s">
        <v>17</v>
      </c>
      <c r="JS208" s="400" t="s">
        <v>38</v>
      </c>
      <c r="JT208" s="405" t="s">
        <v>38</v>
      </c>
      <c r="JU208" s="409" t="s">
        <v>38</v>
      </c>
      <c r="JV208" s="409" t="s">
        <v>38</v>
      </c>
      <c r="JW208" s="409" t="s">
        <v>38</v>
      </c>
      <c r="JX208" s="413" t="s">
        <v>38</v>
      </c>
      <c r="JY208" s="417" t="s">
        <v>38</v>
      </c>
      <c r="JZ208" s="409" t="s">
        <v>38</v>
      </c>
      <c r="KA208" s="409" t="s">
        <v>38</v>
      </c>
      <c r="KB208" s="409" t="s">
        <v>38</v>
      </c>
      <c r="KC208" s="409" t="s">
        <v>38</v>
      </c>
      <c r="KD208" s="409" t="s">
        <v>38</v>
      </c>
      <c r="KE208" s="409" t="s">
        <v>38</v>
      </c>
      <c r="KF208" s="409" t="s">
        <v>38</v>
      </c>
      <c r="KG208" s="409" t="s">
        <v>38</v>
      </c>
      <c r="KH208" s="409" t="s">
        <v>38</v>
      </c>
      <c r="KI208" s="409" t="s">
        <v>38</v>
      </c>
      <c r="KJ208" s="409" t="s">
        <v>38</v>
      </c>
      <c r="KK208" s="409" t="s">
        <v>38</v>
      </c>
      <c r="KL208" s="409" t="s">
        <v>38</v>
      </c>
      <c r="KM208" s="409" t="s">
        <v>38</v>
      </c>
      <c r="KN208" s="409" t="s">
        <v>38</v>
      </c>
      <c r="KO208" s="409" t="s">
        <v>38</v>
      </c>
      <c r="KP208" s="409" t="s">
        <v>38</v>
      </c>
      <c r="KQ208" s="409" t="s">
        <v>38</v>
      </c>
      <c r="KR208" s="409" t="s">
        <v>38</v>
      </c>
      <c r="KS208" s="409" t="s">
        <v>38</v>
      </c>
      <c r="KT208" s="425" t="s">
        <v>38</v>
      </c>
    </row>
    <row r="209" spans="2:306" ht="18.75" customHeight="1">
      <c r="B209" s="349"/>
      <c r="C209" s="356">
        <v>16200</v>
      </c>
      <c r="D209" s="356"/>
      <c r="E209" s="363" t="s">
        <v>169</v>
      </c>
      <c r="F209" s="365" t="s">
        <v>136</v>
      </c>
      <c r="G209" s="369">
        <f t="shared" si="46"/>
        <v>0</v>
      </c>
      <c r="H209" s="369">
        <v>0</v>
      </c>
      <c r="I209" s="369">
        <v>0</v>
      </c>
      <c r="J209" s="369">
        <v>0</v>
      </c>
      <c r="K209" s="369">
        <v>0</v>
      </c>
      <c r="L209" s="369">
        <v>0</v>
      </c>
      <c r="M209" s="369">
        <v>0</v>
      </c>
      <c r="N209" s="369">
        <v>0</v>
      </c>
      <c r="O209" s="369">
        <v>0</v>
      </c>
      <c r="P209" s="369">
        <v>0</v>
      </c>
      <c r="Q209" s="369">
        <v>0</v>
      </c>
      <c r="R209" s="369">
        <v>0</v>
      </c>
      <c r="S209" s="369">
        <v>0</v>
      </c>
      <c r="T209" s="369">
        <v>0</v>
      </c>
      <c r="U209" s="369">
        <v>0</v>
      </c>
      <c r="V209" s="369">
        <v>0</v>
      </c>
      <c r="W209" s="369">
        <v>0</v>
      </c>
      <c r="X209" s="369">
        <v>0</v>
      </c>
      <c r="Y209" s="369">
        <v>0</v>
      </c>
      <c r="Z209" s="369">
        <v>0</v>
      </c>
      <c r="AA209" s="369">
        <v>0</v>
      </c>
      <c r="AB209" s="369">
        <v>0</v>
      </c>
      <c r="AC209" s="369">
        <v>0</v>
      </c>
      <c r="AD209" s="369">
        <v>0</v>
      </c>
      <c r="AE209" s="369">
        <v>0</v>
      </c>
      <c r="AF209" s="369">
        <v>0</v>
      </c>
      <c r="AG209" s="369">
        <v>0</v>
      </c>
      <c r="AJ209" s="349"/>
      <c r="AK209" s="356">
        <v>16200</v>
      </c>
      <c r="AL209" s="356"/>
      <c r="AM209" s="363" t="s">
        <v>169</v>
      </c>
      <c r="AN209" s="365" t="s">
        <v>136</v>
      </c>
      <c r="AO209" s="380">
        <f t="shared" si="47"/>
        <v>0</v>
      </c>
      <c r="AP209" s="384">
        <v>0</v>
      </c>
      <c r="AQ209" s="388">
        <v>0</v>
      </c>
      <c r="AR209" s="388">
        <v>0</v>
      </c>
      <c r="AS209" s="388">
        <v>0</v>
      </c>
      <c r="AT209" s="388">
        <v>0</v>
      </c>
      <c r="AU209" s="388">
        <v>0</v>
      </c>
      <c r="AV209" s="388">
        <v>0</v>
      </c>
      <c r="AW209" s="388">
        <v>0</v>
      </c>
      <c r="AX209" s="388">
        <v>0</v>
      </c>
      <c r="AY209" s="388">
        <v>0</v>
      </c>
      <c r="AZ209" s="388">
        <v>0</v>
      </c>
      <c r="BA209" s="388">
        <v>0</v>
      </c>
      <c r="BB209" s="388">
        <v>0</v>
      </c>
      <c r="BC209" s="388">
        <v>0</v>
      </c>
      <c r="BD209" s="388">
        <v>0</v>
      </c>
      <c r="BE209" s="388">
        <v>0</v>
      </c>
      <c r="BF209" s="388">
        <v>0</v>
      </c>
      <c r="BG209" s="388">
        <v>0</v>
      </c>
      <c r="BH209" s="388">
        <v>0</v>
      </c>
      <c r="BI209" s="388">
        <v>0</v>
      </c>
      <c r="BJ209" s="388">
        <v>0</v>
      </c>
      <c r="BK209" s="388">
        <v>0</v>
      </c>
      <c r="BL209" s="388">
        <v>0</v>
      </c>
      <c r="BM209" s="388">
        <v>0</v>
      </c>
      <c r="BN209" s="388">
        <v>0</v>
      </c>
      <c r="BO209" s="380">
        <v>0</v>
      </c>
      <c r="BQ209" s="349"/>
      <c r="BR209" s="356">
        <v>16200</v>
      </c>
      <c r="BS209" s="356"/>
      <c r="BT209" s="363" t="s">
        <v>169</v>
      </c>
      <c r="BU209" s="365" t="s">
        <v>136</v>
      </c>
      <c r="BV209" s="399" t="s">
        <v>38</v>
      </c>
      <c r="BW209" s="406" t="s">
        <v>38</v>
      </c>
      <c r="BX209" s="410" t="s">
        <v>38</v>
      </c>
      <c r="BY209" s="410" t="s">
        <v>38</v>
      </c>
      <c r="BZ209" s="410" t="s">
        <v>38</v>
      </c>
      <c r="CA209" s="414" t="s">
        <v>38</v>
      </c>
      <c r="CB209" s="406" t="s">
        <v>38</v>
      </c>
      <c r="CC209" s="410" t="s">
        <v>38</v>
      </c>
      <c r="CD209" s="410" t="s">
        <v>38</v>
      </c>
      <c r="CE209" s="410" t="s">
        <v>38</v>
      </c>
      <c r="CF209" s="410" t="s">
        <v>38</v>
      </c>
      <c r="CG209" s="410" t="s">
        <v>38</v>
      </c>
      <c r="CH209" s="410" t="s">
        <v>38</v>
      </c>
      <c r="CI209" s="410" t="s">
        <v>38</v>
      </c>
      <c r="CJ209" s="410" t="s">
        <v>38</v>
      </c>
      <c r="CK209" s="410" t="s">
        <v>38</v>
      </c>
      <c r="CL209" s="410" t="s">
        <v>38</v>
      </c>
      <c r="CM209" s="410" t="s">
        <v>38</v>
      </c>
      <c r="CN209" s="410" t="s">
        <v>38</v>
      </c>
      <c r="CO209" s="410" t="s">
        <v>38</v>
      </c>
      <c r="CP209" s="410" t="s">
        <v>38</v>
      </c>
      <c r="CQ209" s="410" t="s">
        <v>38</v>
      </c>
      <c r="CR209" s="410" t="s">
        <v>38</v>
      </c>
      <c r="CS209" s="410" t="s">
        <v>38</v>
      </c>
      <c r="CT209" s="410" t="s">
        <v>38</v>
      </c>
      <c r="CU209" s="410" t="s">
        <v>38</v>
      </c>
      <c r="CV209" s="410" t="s">
        <v>38</v>
      </c>
      <c r="CW209" s="426" t="s">
        <v>38</v>
      </c>
      <c r="CZ209" s="349"/>
      <c r="DA209" s="356">
        <v>16200</v>
      </c>
      <c r="DB209" s="356"/>
      <c r="DC209" s="363" t="s">
        <v>169</v>
      </c>
      <c r="DD209" s="365" t="s">
        <v>136</v>
      </c>
      <c r="DE209" s="399" t="s">
        <v>38</v>
      </c>
      <c r="DF209" s="406" t="s">
        <v>38</v>
      </c>
      <c r="DG209" s="410" t="s">
        <v>38</v>
      </c>
      <c r="DH209" s="410" t="s">
        <v>38</v>
      </c>
      <c r="DI209" s="410" t="s">
        <v>38</v>
      </c>
      <c r="DJ209" s="414" t="s">
        <v>38</v>
      </c>
      <c r="DK209" s="406" t="s">
        <v>38</v>
      </c>
      <c r="DL209" s="410" t="s">
        <v>38</v>
      </c>
      <c r="DM209" s="410" t="s">
        <v>38</v>
      </c>
      <c r="DN209" s="410" t="s">
        <v>38</v>
      </c>
      <c r="DO209" s="410" t="s">
        <v>38</v>
      </c>
      <c r="DP209" s="410" t="s">
        <v>38</v>
      </c>
      <c r="DQ209" s="410" t="s">
        <v>38</v>
      </c>
      <c r="DR209" s="410" t="s">
        <v>38</v>
      </c>
      <c r="DS209" s="410" t="s">
        <v>38</v>
      </c>
      <c r="DT209" s="410" t="s">
        <v>38</v>
      </c>
      <c r="DU209" s="410" t="s">
        <v>38</v>
      </c>
      <c r="DV209" s="410" t="s">
        <v>38</v>
      </c>
      <c r="DW209" s="410" t="s">
        <v>38</v>
      </c>
      <c r="DX209" s="410" t="s">
        <v>38</v>
      </c>
      <c r="DY209" s="410" t="s">
        <v>38</v>
      </c>
      <c r="DZ209" s="410" t="s">
        <v>38</v>
      </c>
      <c r="EA209" s="410" t="s">
        <v>38</v>
      </c>
      <c r="EB209" s="410" t="s">
        <v>38</v>
      </c>
      <c r="EC209" s="410" t="s">
        <v>38</v>
      </c>
      <c r="ED209" s="410" t="s">
        <v>38</v>
      </c>
      <c r="EE209" s="410" t="s">
        <v>38</v>
      </c>
      <c r="EF209" s="426" t="s">
        <v>38</v>
      </c>
      <c r="EH209" s="349"/>
      <c r="EI209" s="356">
        <v>16200</v>
      </c>
      <c r="EJ209" s="356"/>
      <c r="EK209" s="363" t="s">
        <v>169</v>
      </c>
      <c r="EL209" s="365" t="s">
        <v>136</v>
      </c>
      <c r="EM209" s="429" t="s">
        <v>38</v>
      </c>
      <c r="EN209" s="432" t="s">
        <v>38</v>
      </c>
      <c r="EO209" s="435" t="s">
        <v>38</v>
      </c>
      <c r="EP209" s="435" t="s">
        <v>38</v>
      </c>
      <c r="EQ209" s="435" t="s">
        <v>38</v>
      </c>
      <c r="ER209" s="426" t="s">
        <v>38</v>
      </c>
      <c r="ES209" s="432" t="s">
        <v>38</v>
      </c>
      <c r="ET209" s="435" t="s">
        <v>38</v>
      </c>
      <c r="EU209" s="435" t="s">
        <v>38</v>
      </c>
      <c r="EV209" s="435" t="s">
        <v>38</v>
      </c>
      <c r="EW209" s="435" t="s">
        <v>38</v>
      </c>
      <c r="EX209" s="435" t="s">
        <v>38</v>
      </c>
      <c r="EY209" s="435" t="s">
        <v>38</v>
      </c>
      <c r="EZ209" s="435" t="s">
        <v>38</v>
      </c>
      <c r="FA209" s="435" t="s">
        <v>38</v>
      </c>
      <c r="FB209" s="435" t="s">
        <v>38</v>
      </c>
      <c r="FC209" s="435" t="s">
        <v>38</v>
      </c>
      <c r="FD209" s="435" t="s">
        <v>38</v>
      </c>
      <c r="FE209" s="435" t="s">
        <v>38</v>
      </c>
      <c r="FF209" s="435" t="s">
        <v>38</v>
      </c>
      <c r="FG209" s="435" t="s">
        <v>38</v>
      </c>
      <c r="FH209" s="435" t="s">
        <v>38</v>
      </c>
      <c r="FI209" s="435" t="s">
        <v>38</v>
      </c>
      <c r="FJ209" s="435" t="s">
        <v>38</v>
      </c>
      <c r="FK209" s="435" t="s">
        <v>38</v>
      </c>
      <c r="FL209" s="435" t="s">
        <v>38</v>
      </c>
      <c r="FM209" s="435" t="s">
        <v>38</v>
      </c>
      <c r="FN209" s="426" t="s">
        <v>38</v>
      </c>
      <c r="FP209" s="349"/>
      <c r="FQ209" s="356">
        <v>16200</v>
      </c>
      <c r="FR209" s="356"/>
      <c r="FS209" s="363" t="s">
        <v>169</v>
      </c>
      <c r="FT209" s="365" t="s">
        <v>136</v>
      </c>
      <c r="FU209" s="399" t="s">
        <v>38</v>
      </c>
      <c r="FV209" s="406" t="s">
        <v>38</v>
      </c>
      <c r="FW209" s="410" t="s">
        <v>38</v>
      </c>
      <c r="FX209" s="410" t="s">
        <v>38</v>
      </c>
      <c r="FY209" s="410" t="s">
        <v>38</v>
      </c>
      <c r="FZ209" s="414" t="s">
        <v>38</v>
      </c>
      <c r="GA209" s="406" t="s">
        <v>38</v>
      </c>
      <c r="GB209" s="410" t="s">
        <v>38</v>
      </c>
      <c r="GC209" s="410" t="s">
        <v>38</v>
      </c>
      <c r="GD209" s="410" t="s">
        <v>38</v>
      </c>
      <c r="GE209" s="410" t="s">
        <v>38</v>
      </c>
      <c r="GF209" s="410" t="s">
        <v>38</v>
      </c>
      <c r="GG209" s="410" t="s">
        <v>38</v>
      </c>
      <c r="GH209" s="410" t="s">
        <v>38</v>
      </c>
      <c r="GI209" s="410" t="s">
        <v>38</v>
      </c>
      <c r="GJ209" s="410" t="s">
        <v>38</v>
      </c>
      <c r="GK209" s="410" t="s">
        <v>38</v>
      </c>
      <c r="GL209" s="410" t="s">
        <v>38</v>
      </c>
      <c r="GM209" s="410" t="s">
        <v>38</v>
      </c>
      <c r="GN209" s="410" t="s">
        <v>38</v>
      </c>
      <c r="GO209" s="410" t="s">
        <v>38</v>
      </c>
      <c r="GP209" s="410" t="s">
        <v>38</v>
      </c>
      <c r="GQ209" s="410" t="s">
        <v>38</v>
      </c>
      <c r="GR209" s="410" t="s">
        <v>38</v>
      </c>
      <c r="GS209" s="410" t="s">
        <v>38</v>
      </c>
      <c r="GT209" s="410" t="s">
        <v>38</v>
      </c>
      <c r="GU209" s="410" t="s">
        <v>38</v>
      </c>
      <c r="GV209" s="426" t="s">
        <v>38</v>
      </c>
      <c r="GX209" s="349"/>
      <c r="GY209" s="356">
        <v>16200</v>
      </c>
      <c r="GZ209" s="356"/>
      <c r="HA209" s="363" t="s">
        <v>169</v>
      </c>
      <c r="HB209" s="365" t="s">
        <v>136</v>
      </c>
      <c r="HC209" s="399" t="s">
        <v>38</v>
      </c>
      <c r="HD209" s="406" t="s">
        <v>38</v>
      </c>
      <c r="HE209" s="410" t="s">
        <v>38</v>
      </c>
      <c r="HF209" s="410" t="s">
        <v>38</v>
      </c>
      <c r="HG209" s="410" t="s">
        <v>38</v>
      </c>
      <c r="HH209" s="414" t="s">
        <v>38</v>
      </c>
      <c r="HI209" s="418" t="s">
        <v>38</v>
      </c>
      <c r="HJ209" s="410" t="s">
        <v>38</v>
      </c>
      <c r="HK209" s="410" t="s">
        <v>38</v>
      </c>
      <c r="HL209" s="410" t="s">
        <v>38</v>
      </c>
      <c r="HM209" s="410" t="s">
        <v>38</v>
      </c>
      <c r="HN209" s="410" t="s">
        <v>38</v>
      </c>
      <c r="HO209" s="410" t="s">
        <v>38</v>
      </c>
      <c r="HP209" s="410" t="s">
        <v>38</v>
      </c>
      <c r="HQ209" s="410" t="s">
        <v>38</v>
      </c>
      <c r="HR209" s="410" t="s">
        <v>38</v>
      </c>
      <c r="HS209" s="410" t="s">
        <v>38</v>
      </c>
      <c r="HT209" s="410" t="s">
        <v>38</v>
      </c>
      <c r="HU209" s="410" t="s">
        <v>38</v>
      </c>
      <c r="HV209" s="410" t="s">
        <v>38</v>
      </c>
      <c r="HW209" s="410" t="s">
        <v>38</v>
      </c>
      <c r="HX209" s="410" t="s">
        <v>38</v>
      </c>
      <c r="HY209" s="410" t="s">
        <v>38</v>
      </c>
      <c r="HZ209" s="410" t="s">
        <v>38</v>
      </c>
      <c r="IA209" s="410" t="s">
        <v>38</v>
      </c>
      <c r="IB209" s="410" t="s">
        <v>38</v>
      </c>
      <c r="IC209" s="410" t="s">
        <v>38</v>
      </c>
      <c r="ID209" s="426" t="s">
        <v>38</v>
      </c>
      <c r="IF209" s="349"/>
      <c r="IG209" s="356">
        <v>16200</v>
      </c>
      <c r="IH209" s="356"/>
      <c r="II209" s="363" t="s">
        <v>169</v>
      </c>
      <c r="IJ209" s="365" t="s">
        <v>136</v>
      </c>
      <c r="IK209" s="399" t="s">
        <v>38</v>
      </c>
      <c r="IL209" s="406" t="s">
        <v>38</v>
      </c>
      <c r="IM209" s="410" t="s">
        <v>38</v>
      </c>
      <c r="IN209" s="410" t="s">
        <v>38</v>
      </c>
      <c r="IO209" s="410" t="s">
        <v>38</v>
      </c>
      <c r="IP209" s="414" t="s">
        <v>38</v>
      </c>
      <c r="IQ209" s="418" t="s">
        <v>38</v>
      </c>
      <c r="IR209" s="410" t="s">
        <v>38</v>
      </c>
      <c r="IS209" s="410" t="s">
        <v>38</v>
      </c>
      <c r="IT209" s="410" t="s">
        <v>38</v>
      </c>
      <c r="IU209" s="410" t="s">
        <v>38</v>
      </c>
      <c r="IV209" s="410" t="s">
        <v>38</v>
      </c>
      <c r="IW209" s="410" t="s">
        <v>38</v>
      </c>
      <c r="IX209" s="410" t="s">
        <v>38</v>
      </c>
      <c r="IY209" s="410" t="s">
        <v>38</v>
      </c>
      <c r="IZ209" s="410" t="s">
        <v>38</v>
      </c>
      <c r="JA209" s="410" t="s">
        <v>38</v>
      </c>
      <c r="JB209" s="410" t="s">
        <v>38</v>
      </c>
      <c r="JC209" s="410" t="s">
        <v>38</v>
      </c>
      <c r="JD209" s="410" t="s">
        <v>38</v>
      </c>
      <c r="JE209" s="410" t="s">
        <v>38</v>
      </c>
      <c r="JF209" s="410" t="s">
        <v>38</v>
      </c>
      <c r="JG209" s="410" t="s">
        <v>38</v>
      </c>
      <c r="JH209" s="410" t="s">
        <v>38</v>
      </c>
      <c r="JI209" s="410" t="s">
        <v>38</v>
      </c>
      <c r="JJ209" s="410" t="s">
        <v>38</v>
      </c>
      <c r="JK209" s="410" t="s">
        <v>38</v>
      </c>
      <c r="JL209" s="426" t="s">
        <v>38</v>
      </c>
      <c r="JN209" s="349"/>
      <c r="JO209" s="356">
        <v>16200</v>
      </c>
      <c r="JP209" s="356"/>
      <c r="JQ209" s="363" t="s">
        <v>169</v>
      </c>
      <c r="JR209" s="365" t="s">
        <v>136</v>
      </c>
      <c r="JS209" s="399" t="s">
        <v>38</v>
      </c>
      <c r="JT209" s="406" t="s">
        <v>38</v>
      </c>
      <c r="JU209" s="410" t="s">
        <v>38</v>
      </c>
      <c r="JV209" s="410" t="s">
        <v>38</v>
      </c>
      <c r="JW209" s="410" t="s">
        <v>38</v>
      </c>
      <c r="JX209" s="414" t="s">
        <v>38</v>
      </c>
      <c r="JY209" s="418" t="s">
        <v>38</v>
      </c>
      <c r="JZ209" s="410" t="s">
        <v>38</v>
      </c>
      <c r="KA209" s="410" t="s">
        <v>38</v>
      </c>
      <c r="KB209" s="410" t="s">
        <v>38</v>
      </c>
      <c r="KC209" s="410" t="s">
        <v>38</v>
      </c>
      <c r="KD209" s="410" t="s">
        <v>38</v>
      </c>
      <c r="KE209" s="410" t="s">
        <v>38</v>
      </c>
      <c r="KF209" s="410" t="s">
        <v>38</v>
      </c>
      <c r="KG209" s="410" t="s">
        <v>38</v>
      </c>
      <c r="KH209" s="410" t="s">
        <v>38</v>
      </c>
      <c r="KI209" s="410" t="s">
        <v>38</v>
      </c>
      <c r="KJ209" s="410" t="s">
        <v>38</v>
      </c>
      <c r="KK209" s="410" t="s">
        <v>38</v>
      </c>
      <c r="KL209" s="410" t="s">
        <v>38</v>
      </c>
      <c r="KM209" s="410" t="s">
        <v>38</v>
      </c>
      <c r="KN209" s="410" t="s">
        <v>38</v>
      </c>
      <c r="KO209" s="410" t="s">
        <v>38</v>
      </c>
      <c r="KP209" s="410" t="s">
        <v>38</v>
      </c>
      <c r="KQ209" s="410" t="s">
        <v>38</v>
      </c>
      <c r="KR209" s="410" t="s">
        <v>38</v>
      </c>
      <c r="KS209" s="410" t="s">
        <v>38</v>
      </c>
      <c r="KT209" s="426" t="s">
        <v>38</v>
      </c>
    </row>
    <row r="210" spans="2:306" ht="18.75" customHeight="1">
      <c r="B210" s="349"/>
      <c r="C210" s="356"/>
      <c r="D210" s="356"/>
      <c r="E210" s="362"/>
      <c r="F210" s="366" t="s">
        <v>17</v>
      </c>
      <c r="G210" s="370">
        <f t="shared" si="46"/>
        <v>0</v>
      </c>
      <c r="H210" s="370">
        <v>0</v>
      </c>
      <c r="I210" s="370">
        <v>0</v>
      </c>
      <c r="J210" s="370">
        <v>0</v>
      </c>
      <c r="K210" s="370">
        <v>0</v>
      </c>
      <c r="L210" s="370">
        <v>0</v>
      </c>
      <c r="M210" s="370">
        <v>0</v>
      </c>
      <c r="N210" s="370">
        <v>0</v>
      </c>
      <c r="O210" s="370">
        <v>0</v>
      </c>
      <c r="P210" s="370">
        <v>0</v>
      </c>
      <c r="Q210" s="370">
        <v>0</v>
      </c>
      <c r="R210" s="370">
        <v>0</v>
      </c>
      <c r="S210" s="370">
        <v>0</v>
      </c>
      <c r="T210" s="370">
        <v>0</v>
      </c>
      <c r="U210" s="370">
        <v>0</v>
      </c>
      <c r="V210" s="370">
        <v>0</v>
      </c>
      <c r="W210" s="370">
        <v>0</v>
      </c>
      <c r="X210" s="370">
        <v>0</v>
      </c>
      <c r="Y210" s="370">
        <v>0</v>
      </c>
      <c r="Z210" s="370">
        <v>0</v>
      </c>
      <c r="AA210" s="370">
        <v>0</v>
      </c>
      <c r="AB210" s="370">
        <v>0</v>
      </c>
      <c r="AC210" s="370">
        <v>0</v>
      </c>
      <c r="AD210" s="370">
        <v>0</v>
      </c>
      <c r="AE210" s="370">
        <v>0</v>
      </c>
      <c r="AF210" s="370">
        <v>0</v>
      </c>
      <c r="AG210" s="370">
        <v>0</v>
      </c>
      <c r="AJ210" s="349"/>
      <c r="AK210" s="356"/>
      <c r="AL210" s="356"/>
      <c r="AM210" s="362"/>
      <c r="AN210" s="366" t="s">
        <v>17</v>
      </c>
      <c r="AO210" s="381">
        <f t="shared" si="47"/>
        <v>0</v>
      </c>
      <c r="AP210" s="385">
        <v>0</v>
      </c>
      <c r="AQ210" s="389">
        <v>0</v>
      </c>
      <c r="AR210" s="389">
        <v>0</v>
      </c>
      <c r="AS210" s="389">
        <v>0</v>
      </c>
      <c r="AT210" s="389">
        <v>0</v>
      </c>
      <c r="AU210" s="389">
        <v>0</v>
      </c>
      <c r="AV210" s="389">
        <v>0</v>
      </c>
      <c r="AW210" s="389">
        <v>0</v>
      </c>
      <c r="AX210" s="389">
        <v>0</v>
      </c>
      <c r="AY210" s="389">
        <v>0</v>
      </c>
      <c r="AZ210" s="389">
        <v>0</v>
      </c>
      <c r="BA210" s="389">
        <v>0</v>
      </c>
      <c r="BB210" s="389">
        <v>0</v>
      </c>
      <c r="BC210" s="389">
        <v>0</v>
      </c>
      <c r="BD210" s="389">
        <v>0</v>
      </c>
      <c r="BE210" s="389">
        <v>0</v>
      </c>
      <c r="BF210" s="389">
        <v>0</v>
      </c>
      <c r="BG210" s="389">
        <v>0</v>
      </c>
      <c r="BH210" s="389">
        <v>0</v>
      </c>
      <c r="BI210" s="389">
        <v>0</v>
      </c>
      <c r="BJ210" s="389">
        <v>0</v>
      </c>
      <c r="BK210" s="389">
        <v>0</v>
      </c>
      <c r="BL210" s="389">
        <v>0</v>
      </c>
      <c r="BM210" s="389">
        <v>0</v>
      </c>
      <c r="BN210" s="389">
        <v>0</v>
      </c>
      <c r="BO210" s="381">
        <v>0</v>
      </c>
      <c r="BQ210" s="349"/>
      <c r="BR210" s="356"/>
      <c r="BS210" s="356"/>
      <c r="BT210" s="362"/>
      <c r="BU210" s="366" t="s">
        <v>17</v>
      </c>
      <c r="BV210" s="400" t="s">
        <v>38</v>
      </c>
      <c r="BW210" s="405" t="s">
        <v>38</v>
      </c>
      <c r="BX210" s="409" t="s">
        <v>38</v>
      </c>
      <c r="BY210" s="409" t="s">
        <v>38</v>
      </c>
      <c r="BZ210" s="409" t="s">
        <v>38</v>
      </c>
      <c r="CA210" s="413" t="s">
        <v>38</v>
      </c>
      <c r="CB210" s="405" t="s">
        <v>38</v>
      </c>
      <c r="CC210" s="409" t="s">
        <v>38</v>
      </c>
      <c r="CD210" s="409" t="s">
        <v>38</v>
      </c>
      <c r="CE210" s="409" t="s">
        <v>38</v>
      </c>
      <c r="CF210" s="409" t="s">
        <v>38</v>
      </c>
      <c r="CG210" s="409" t="s">
        <v>38</v>
      </c>
      <c r="CH210" s="409" t="s">
        <v>38</v>
      </c>
      <c r="CI210" s="409" t="s">
        <v>38</v>
      </c>
      <c r="CJ210" s="409" t="s">
        <v>38</v>
      </c>
      <c r="CK210" s="409" t="s">
        <v>38</v>
      </c>
      <c r="CL210" s="409" t="s">
        <v>38</v>
      </c>
      <c r="CM210" s="409" t="s">
        <v>38</v>
      </c>
      <c r="CN210" s="409" t="s">
        <v>38</v>
      </c>
      <c r="CO210" s="409" t="s">
        <v>38</v>
      </c>
      <c r="CP210" s="409" t="s">
        <v>38</v>
      </c>
      <c r="CQ210" s="409" t="s">
        <v>38</v>
      </c>
      <c r="CR210" s="409" t="s">
        <v>38</v>
      </c>
      <c r="CS210" s="409" t="s">
        <v>38</v>
      </c>
      <c r="CT210" s="409" t="s">
        <v>38</v>
      </c>
      <c r="CU210" s="409" t="s">
        <v>38</v>
      </c>
      <c r="CV210" s="409" t="s">
        <v>38</v>
      </c>
      <c r="CW210" s="425" t="s">
        <v>38</v>
      </c>
      <c r="CZ210" s="349"/>
      <c r="DA210" s="356"/>
      <c r="DB210" s="356"/>
      <c r="DC210" s="362"/>
      <c r="DD210" s="366" t="s">
        <v>17</v>
      </c>
      <c r="DE210" s="400" t="s">
        <v>38</v>
      </c>
      <c r="DF210" s="405" t="s">
        <v>38</v>
      </c>
      <c r="DG210" s="409" t="s">
        <v>38</v>
      </c>
      <c r="DH210" s="409" t="s">
        <v>38</v>
      </c>
      <c r="DI210" s="409" t="s">
        <v>38</v>
      </c>
      <c r="DJ210" s="413" t="s">
        <v>38</v>
      </c>
      <c r="DK210" s="405" t="s">
        <v>38</v>
      </c>
      <c r="DL210" s="409" t="s">
        <v>38</v>
      </c>
      <c r="DM210" s="409" t="s">
        <v>38</v>
      </c>
      <c r="DN210" s="409" t="s">
        <v>38</v>
      </c>
      <c r="DO210" s="409" t="s">
        <v>38</v>
      </c>
      <c r="DP210" s="409" t="s">
        <v>38</v>
      </c>
      <c r="DQ210" s="409" t="s">
        <v>38</v>
      </c>
      <c r="DR210" s="409" t="s">
        <v>38</v>
      </c>
      <c r="DS210" s="409" t="s">
        <v>38</v>
      </c>
      <c r="DT210" s="409" t="s">
        <v>38</v>
      </c>
      <c r="DU210" s="409" t="s">
        <v>38</v>
      </c>
      <c r="DV210" s="409" t="s">
        <v>38</v>
      </c>
      <c r="DW210" s="409" t="s">
        <v>38</v>
      </c>
      <c r="DX210" s="409" t="s">
        <v>38</v>
      </c>
      <c r="DY210" s="409" t="s">
        <v>38</v>
      </c>
      <c r="DZ210" s="409" t="s">
        <v>38</v>
      </c>
      <c r="EA210" s="409" t="s">
        <v>38</v>
      </c>
      <c r="EB210" s="409" t="s">
        <v>38</v>
      </c>
      <c r="EC210" s="409" t="s">
        <v>38</v>
      </c>
      <c r="ED210" s="409" t="s">
        <v>38</v>
      </c>
      <c r="EE210" s="409" t="s">
        <v>38</v>
      </c>
      <c r="EF210" s="425" t="s">
        <v>38</v>
      </c>
      <c r="EH210" s="349"/>
      <c r="EI210" s="356"/>
      <c r="EJ210" s="356"/>
      <c r="EK210" s="362"/>
      <c r="EL210" s="366" t="s">
        <v>17</v>
      </c>
      <c r="EM210" s="428" t="s">
        <v>38</v>
      </c>
      <c r="EN210" s="431" t="s">
        <v>38</v>
      </c>
      <c r="EO210" s="434" t="s">
        <v>38</v>
      </c>
      <c r="EP210" s="434" t="s">
        <v>38</v>
      </c>
      <c r="EQ210" s="434" t="s">
        <v>38</v>
      </c>
      <c r="ER210" s="425" t="s">
        <v>38</v>
      </c>
      <c r="ES210" s="431" t="s">
        <v>38</v>
      </c>
      <c r="ET210" s="434" t="s">
        <v>38</v>
      </c>
      <c r="EU210" s="434" t="s">
        <v>38</v>
      </c>
      <c r="EV210" s="434" t="s">
        <v>38</v>
      </c>
      <c r="EW210" s="434" t="s">
        <v>38</v>
      </c>
      <c r="EX210" s="434" t="s">
        <v>38</v>
      </c>
      <c r="EY210" s="434" t="s">
        <v>38</v>
      </c>
      <c r="EZ210" s="434" t="s">
        <v>38</v>
      </c>
      <c r="FA210" s="434" t="s">
        <v>38</v>
      </c>
      <c r="FB210" s="434" t="s">
        <v>38</v>
      </c>
      <c r="FC210" s="434" t="s">
        <v>38</v>
      </c>
      <c r="FD210" s="434" t="s">
        <v>38</v>
      </c>
      <c r="FE210" s="434" t="s">
        <v>38</v>
      </c>
      <c r="FF210" s="434" t="s">
        <v>38</v>
      </c>
      <c r="FG210" s="434" t="s">
        <v>38</v>
      </c>
      <c r="FH210" s="434" t="s">
        <v>38</v>
      </c>
      <c r="FI210" s="434" t="s">
        <v>38</v>
      </c>
      <c r="FJ210" s="434" t="s">
        <v>38</v>
      </c>
      <c r="FK210" s="434" t="s">
        <v>38</v>
      </c>
      <c r="FL210" s="434" t="s">
        <v>38</v>
      </c>
      <c r="FM210" s="434" t="s">
        <v>38</v>
      </c>
      <c r="FN210" s="425" t="s">
        <v>38</v>
      </c>
      <c r="FP210" s="349"/>
      <c r="FQ210" s="356"/>
      <c r="FR210" s="356"/>
      <c r="FS210" s="362"/>
      <c r="FT210" s="366" t="s">
        <v>17</v>
      </c>
      <c r="FU210" s="400" t="s">
        <v>38</v>
      </c>
      <c r="FV210" s="405" t="s">
        <v>38</v>
      </c>
      <c r="FW210" s="409" t="s">
        <v>38</v>
      </c>
      <c r="FX210" s="409" t="s">
        <v>38</v>
      </c>
      <c r="FY210" s="409" t="s">
        <v>38</v>
      </c>
      <c r="FZ210" s="413" t="s">
        <v>38</v>
      </c>
      <c r="GA210" s="405" t="s">
        <v>38</v>
      </c>
      <c r="GB210" s="409" t="s">
        <v>38</v>
      </c>
      <c r="GC210" s="409" t="s">
        <v>38</v>
      </c>
      <c r="GD210" s="409" t="s">
        <v>38</v>
      </c>
      <c r="GE210" s="409" t="s">
        <v>38</v>
      </c>
      <c r="GF210" s="409" t="s">
        <v>38</v>
      </c>
      <c r="GG210" s="409" t="s">
        <v>38</v>
      </c>
      <c r="GH210" s="409" t="s">
        <v>38</v>
      </c>
      <c r="GI210" s="409" t="s">
        <v>38</v>
      </c>
      <c r="GJ210" s="409" t="s">
        <v>38</v>
      </c>
      <c r="GK210" s="409" t="s">
        <v>38</v>
      </c>
      <c r="GL210" s="409" t="s">
        <v>38</v>
      </c>
      <c r="GM210" s="409" t="s">
        <v>38</v>
      </c>
      <c r="GN210" s="409" t="s">
        <v>38</v>
      </c>
      <c r="GO210" s="409" t="s">
        <v>38</v>
      </c>
      <c r="GP210" s="409" t="s">
        <v>38</v>
      </c>
      <c r="GQ210" s="409" t="s">
        <v>38</v>
      </c>
      <c r="GR210" s="409" t="s">
        <v>38</v>
      </c>
      <c r="GS210" s="409" t="s">
        <v>38</v>
      </c>
      <c r="GT210" s="409" t="s">
        <v>38</v>
      </c>
      <c r="GU210" s="409" t="s">
        <v>38</v>
      </c>
      <c r="GV210" s="425" t="s">
        <v>38</v>
      </c>
      <c r="GX210" s="349"/>
      <c r="GY210" s="356"/>
      <c r="GZ210" s="356"/>
      <c r="HA210" s="362"/>
      <c r="HB210" s="366" t="s">
        <v>17</v>
      </c>
      <c r="HC210" s="400" t="s">
        <v>38</v>
      </c>
      <c r="HD210" s="405" t="s">
        <v>38</v>
      </c>
      <c r="HE210" s="409" t="s">
        <v>38</v>
      </c>
      <c r="HF210" s="409" t="s">
        <v>38</v>
      </c>
      <c r="HG210" s="409" t="s">
        <v>38</v>
      </c>
      <c r="HH210" s="413" t="s">
        <v>38</v>
      </c>
      <c r="HI210" s="417" t="s">
        <v>38</v>
      </c>
      <c r="HJ210" s="409" t="s">
        <v>38</v>
      </c>
      <c r="HK210" s="409" t="s">
        <v>38</v>
      </c>
      <c r="HL210" s="409" t="s">
        <v>38</v>
      </c>
      <c r="HM210" s="409" t="s">
        <v>38</v>
      </c>
      <c r="HN210" s="409" t="s">
        <v>38</v>
      </c>
      <c r="HO210" s="409" t="s">
        <v>38</v>
      </c>
      <c r="HP210" s="409" t="s">
        <v>38</v>
      </c>
      <c r="HQ210" s="409" t="s">
        <v>38</v>
      </c>
      <c r="HR210" s="409" t="s">
        <v>38</v>
      </c>
      <c r="HS210" s="409" t="s">
        <v>38</v>
      </c>
      <c r="HT210" s="409" t="s">
        <v>38</v>
      </c>
      <c r="HU210" s="409" t="s">
        <v>38</v>
      </c>
      <c r="HV210" s="409" t="s">
        <v>38</v>
      </c>
      <c r="HW210" s="409" t="s">
        <v>38</v>
      </c>
      <c r="HX210" s="409" t="s">
        <v>38</v>
      </c>
      <c r="HY210" s="409" t="s">
        <v>38</v>
      </c>
      <c r="HZ210" s="409" t="s">
        <v>38</v>
      </c>
      <c r="IA210" s="409" t="s">
        <v>38</v>
      </c>
      <c r="IB210" s="409" t="s">
        <v>38</v>
      </c>
      <c r="IC210" s="409" t="s">
        <v>38</v>
      </c>
      <c r="ID210" s="425" t="s">
        <v>38</v>
      </c>
      <c r="IF210" s="349"/>
      <c r="IG210" s="356"/>
      <c r="IH210" s="356"/>
      <c r="II210" s="362"/>
      <c r="IJ210" s="366" t="s">
        <v>17</v>
      </c>
      <c r="IK210" s="400" t="s">
        <v>38</v>
      </c>
      <c r="IL210" s="405" t="s">
        <v>38</v>
      </c>
      <c r="IM210" s="409" t="s">
        <v>38</v>
      </c>
      <c r="IN210" s="409" t="s">
        <v>38</v>
      </c>
      <c r="IO210" s="409" t="s">
        <v>38</v>
      </c>
      <c r="IP210" s="413" t="s">
        <v>38</v>
      </c>
      <c r="IQ210" s="417" t="s">
        <v>38</v>
      </c>
      <c r="IR210" s="409" t="s">
        <v>38</v>
      </c>
      <c r="IS210" s="409" t="s">
        <v>38</v>
      </c>
      <c r="IT210" s="409" t="s">
        <v>38</v>
      </c>
      <c r="IU210" s="409" t="s">
        <v>38</v>
      </c>
      <c r="IV210" s="409" t="s">
        <v>38</v>
      </c>
      <c r="IW210" s="409" t="s">
        <v>38</v>
      </c>
      <c r="IX210" s="409" t="s">
        <v>38</v>
      </c>
      <c r="IY210" s="409" t="s">
        <v>38</v>
      </c>
      <c r="IZ210" s="409" t="s">
        <v>38</v>
      </c>
      <c r="JA210" s="409" t="s">
        <v>38</v>
      </c>
      <c r="JB210" s="409" t="s">
        <v>38</v>
      </c>
      <c r="JC210" s="409" t="s">
        <v>38</v>
      </c>
      <c r="JD210" s="409" t="s">
        <v>38</v>
      </c>
      <c r="JE210" s="409" t="s">
        <v>38</v>
      </c>
      <c r="JF210" s="409" t="s">
        <v>38</v>
      </c>
      <c r="JG210" s="409" t="s">
        <v>38</v>
      </c>
      <c r="JH210" s="409" t="s">
        <v>38</v>
      </c>
      <c r="JI210" s="409" t="s">
        <v>38</v>
      </c>
      <c r="JJ210" s="409" t="s">
        <v>38</v>
      </c>
      <c r="JK210" s="409" t="s">
        <v>38</v>
      </c>
      <c r="JL210" s="425" t="s">
        <v>38</v>
      </c>
      <c r="JN210" s="349"/>
      <c r="JO210" s="356"/>
      <c r="JP210" s="356"/>
      <c r="JQ210" s="362"/>
      <c r="JR210" s="366" t="s">
        <v>17</v>
      </c>
      <c r="JS210" s="400" t="s">
        <v>38</v>
      </c>
      <c r="JT210" s="405" t="s">
        <v>38</v>
      </c>
      <c r="JU210" s="409" t="s">
        <v>38</v>
      </c>
      <c r="JV210" s="409" t="s">
        <v>38</v>
      </c>
      <c r="JW210" s="409" t="s">
        <v>38</v>
      </c>
      <c r="JX210" s="413" t="s">
        <v>38</v>
      </c>
      <c r="JY210" s="417" t="s">
        <v>38</v>
      </c>
      <c r="JZ210" s="409" t="s">
        <v>38</v>
      </c>
      <c r="KA210" s="409" t="s">
        <v>38</v>
      </c>
      <c r="KB210" s="409" t="s">
        <v>38</v>
      </c>
      <c r="KC210" s="409" t="s">
        <v>38</v>
      </c>
      <c r="KD210" s="409" t="s">
        <v>38</v>
      </c>
      <c r="KE210" s="409" t="s">
        <v>38</v>
      </c>
      <c r="KF210" s="409" t="s">
        <v>38</v>
      </c>
      <c r="KG210" s="409" t="s">
        <v>38</v>
      </c>
      <c r="KH210" s="409" t="s">
        <v>38</v>
      </c>
      <c r="KI210" s="409" t="s">
        <v>38</v>
      </c>
      <c r="KJ210" s="409" t="s">
        <v>38</v>
      </c>
      <c r="KK210" s="409" t="s">
        <v>38</v>
      </c>
      <c r="KL210" s="409" t="s">
        <v>38</v>
      </c>
      <c r="KM210" s="409" t="s">
        <v>38</v>
      </c>
      <c r="KN210" s="409" t="s">
        <v>38</v>
      </c>
      <c r="KO210" s="409" t="s">
        <v>38</v>
      </c>
      <c r="KP210" s="409" t="s">
        <v>38</v>
      </c>
      <c r="KQ210" s="409" t="s">
        <v>38</v>
      </c>
      <c r="KR210" s="409" t="s">
        <v>38</v>
      </c>
      <c r="KS210" s="409" t="s">
        <v>38</v>
      </c>
      <c r="KT210" s="425" t="s">
        <v>38</v>
      </c>
    </row>
    <row r="211" spans="2:306" ht="18.75" customHeight="1">
      <c r="B211" s="349"/>
      <c r="C211" s="356">
        <v>16300</v>
      </c>
      <c r="D211" s="356"/>
      <c r="E211" s="363" t="s">
        <v>871</v>
      </c>
      <c r="F211" s="365" t="s">
        <v>136</v>
      </c>
      <c r="G211" s="369">
        <f t="shared" si="46"/>
        <v>1</v>
      </c>
      <c r="H211" s="369">
        <v>1</v>
      </c>
      <c r="I211" s="369"/>
      <c r="J211" s="369"/>
      <c r="K211" s="369"/>
      <c r="L211" s="369"/>
      <c r="M211" s="369">
        <v>1</v>
      </c>
      <c r="N211" s="369">
        <v>0</v>
      </c>
      <c r="O211" s="369">
        <v>0</v>
      </c>
      <c r="P211" s="369">
        <v>0</v>
      </c>
      <c r="Q211" s="369">
        <v>0</v>
      </c>
      <c r="R211" s="369">
        <v>0</v>
      </c>
      <c r="S211" s="369">
        <v>0</v>
      </c>
      <c r="T211" s="369">
        <v>0</v>
      </c>
      <c r="U211" s="369">
        <v>0</v>
      </c>
      <c r="V211" s="369">
        <v>0</v>
      </c>
      <c r="W211" s="369">
        <v>0</v>
      </c>
      <c r="X211" s="369">
        <v>0</v>
      </c>
      <c r="Y211" s="369">
        <v>0</v>
      </c>
      <c r="Z211" s="369">
        <v>0</v>
      </c>
      <c r="AA211" s="369">
        <v>0</v>
      </c>
      <c r="AB211" s="369">
        <v>0</v>
      </c>
      <c r="AC211" s="369">
        <v>0</v>
      </c>
      <c r="AD211" s="369">
        <v>0</v>
      </c>
      <c r="AE211" s="369">
        <v>0</v>
      </c>
      <c r="AF211" s="369">
        <v>0</v>
      </c>
      <c r="AG211" s="369">
        <v>0</v>
      </c>
      <c r="AJ211" s="349"/>
      <c r="AK211" s="356">
        <v>16300</v>
      </c>
      <c r="AL211" s="356"/>
      <c r="AM211" s="363" t="s">
        <v>871</v>
      </c>
      <c r="AN211" s="365" t="s">
        <v>136</v>
      </c>
      <c r="AO211" s="380">
        <f t="shared" si="47"/>
        <v>0</v>
      </c>
      <c r="AP211" s="384">
        <v>0</v>
      </c>
      <c r="AQ211" s="388">
        <v>0</v>
      </c>
      <c r="AR211" s="388">
        <v>0</v>
      </c>
      <c r="AS211" s="388">
        <v>0</v>
      </c>
      <c r="AT211" s="388">
        <v>0</v>
      </c>
      <c r="AU211" s="388">
        <v>0</v>
      </c>
      <c r="AV211" s="388">
        <v>0</v>
      </c>
      <c r="AW211" s="388">
        <v>0</v>
      </c>
      <c r="AX211" s="388">
        <v>0</v>
      </c>
      <c r="AY211" s="388">
        <v>0</v>
      </c>
      <c r="AZ211" s="388">
        <v>0</v>
      </c>
      <c r="BA211" s="388">
        <v>0</v>
      </c>
      <c r="BB211" s="388">
        <v>0</v>
      </c>
      <c r="BC211" s="388">
        <v>0</v>
      </c>
      <c r="BD211" s="388">
        <v>0</v>
      </c>
      <c r="BE211" s="388">
        <v>0</v>
      </c>
      <c r="BF211" s="388">
        <v>0</v>
      </c>
      <c r="BG211" s="388">
        <v>0</v>
      </c>
      <c r="BH211" s="388">
        <v>0</v>
      </c>
      <c r="BI211" s="388">
        <v>0</v>
      </c>
      <c r="BJ211" s="388">
        <v>0</v>
      </c>
      <c r="BK211" s="388">
        <v>0</v>
      </c>
      <c r="BL211" s="388">
        <v>0</v>
      </c>
      <c r="BM211" s="388">
        <v>0</v>
      </c>
      <c r="BN211" s="388">
        <v>0</v>
      </c>
      <c r="BO211" s="380">
        <v>0</v>
      </c>
      <c r="BQ211" s="349"/>
      <c r="BR211" s="356">
        <v>16300</v>
      </c>
      <c r="BS211" s="356"/>
      <c r="BT211" s="363" t="s">
        <v>871</v>
      </c>
      <c r="BU211" s="365" t="s">
        <v>136</v>
      </c>
      <c r="BV211" s="399">
        <v>1</v>
      </c>
      <c r="BW211" s="406">
        <v>1</v>
      </c>
      <c r="BX211" s="410" t="s">
        <v>38</v>
      </c>
      <c r="BY211" s="410" t="s">
        <v>38</v>
      </c>
      <c r="BZ211" s="410" t="s">
        <v>38</v>
      </c>
      <c r="CA211" s="414" t="s">
        <v>38</v>
      </c>
      <c r="CB211" s="406">
        <v>1</v>
      </c>
      <c r="CC211" s="410" t="s">
        <v>38</v>
      </c>
      <c r="CD211" s="410" t="s">
        <v>38</v>
      </c>
      <c r="CE211" s="410" t="s">
        <v>38</v>
      </c>
      <c r="CF211" s="410" t="s">
        <v>38</v>
      </c>
      <c r="CG211" s="410" t="s">
        <v>38</v>
      </c>
      <c r="CH211" s="410" t="s">
        <v>38</v>
      </c>
      <c r="CI211" s="410" t="s">
        <v>38</v>
      </c>
      <c r="CJ211" s="410" t="s">
        <v>38</v>
      </c>
      <c r="CK211" s="410" t="s">
        <v>38</v>
      </c>
      <c r="CL211" s="410" t="s">
        <v>38</v>
      </c>
      <c r="CM211" s="410" t="s">
        <v>38</v>
      </c>
      <c r="CN211" s="410" t="s">
        <v>38</v>
      </c>
      <c r="CO211" s="410" t="s">
        <v>38</v>
      </c>
      <c r="CP211" s="410" t="s">
        <v>38</v>
      </c>
      <c r="CQ211" s="410" t="s">
        <v>38</v>
      </c>
      <c r="CR211" s="410" t="s">
        <v>38</v>
      </c>
      <c r="CS211" s="410" t="s">
        <v>38</v>
      </c>
      <c r="CT211" s="410" t="s">
        <v>38</v>
      </c>
      <c r="CU211" s="410" t="s">
        <v>38</v>
      </c>
      <c r="CV211" s="410" t="s">
        <v>38</v>
      </c>
      <c r="CW211" s="426" t="s">
        <v>38</v>
      </c>
      <c r="CZ211" s="349"/>
      <c r="DA211" s="356">
        <v>16300</v>
      </c>
      <c r="DB211" s="356"/>
      <c r="DC211" s="363" t="s">
        <v>871</v>
      </c>
      <c r="DD211" s="365" t="s">
        <v>136</v>
      </c>
      <c r="DE211" s="399" t="s">
        <v>38</v>
      </c>
      <c r="DF211" s="406" t="s">
        <v>38</v>
      </c>
      <c r="DG211" s="410" t="s">
        <v>38</v>
      </c>
      <c r="DH211" s="410" t="s">
        <v>38</v>
      </c>
      <c r="DI211" s="410" t="s">
        <v>38</v>
      </c>
      <c r="DJ211" s="414" t="s">
        <v>38</v>
      </c>
      <c r="DK211" s="406" t="s">
        <v>38</v>
      </c>
      <c r="DL211" s="410" t="s">
        <v>38</v>
      </c>
      <c r="DM211" s="410" t="s">
        <v>38</v>
      </c>
      <c r="DN211" s="410" t="s">
        <v>38</v>
      </c>
      <c r="DO211" s="410" t="s">
        <v>38</v>
      </c>
      <c r="DP211" s="410" t="s">
        <v>38</v>
      </c>
      <c r="DQ211" s="410" t="s">
        <v>38</v>
      </c>
      <c r="DR211" s="410" t="s">
        <v>38</v>
      </c>
      <c r="DS211" s="410" t="s">
        <v>38</v>
      </c>
      <c r="DT211" s="410" t="s">
        <v>38</v>
      </c>
      <c r="DU211" s="410" t="s">
        <v>38</v>
      </c>
      <c r="DV211" s="410" t="s">
        <v>38</v>
      </c>
      <c r="DW211" s="410" t="s">
        <v>38</v>
      </c>
      <c r="DX211" s="410" t="s">
        <v>38</v>
      </c>
      <c r="DY211" s="410" t="s">
        <v>38</v>
      </c>
      <c r="DZ211" s="410" t="s">
        <v>38</v>
      </c>
      <c r="EA211" s="410" t="s">
        <v>38</v>
      </c>
      <c r="EB211" s="410" t="s">
        <v>38</v>
      </c>
      <c r="EC211" s="410" t="s">
        <v>38</v>
      </c>
      <c r="ED211" s="410" t="s">
        <v>38</v>
      </c>
      <c r="EE211" s="410" t="s">
        <v>38</v>
      </c>
      <c r="EF211" s="426" t="s">
        <v>38</v>
      </c>
      <c r="EH211" s="349"/>
      <c r="EI211" s="356">
        <v>16300</v>
      </c>
      <c r="EJ211" s="356"/>
      <c r="EK211" s="363" t="s">
        <v>871</v>
      </c>
      <c r="EL211" s="365" t="s">
        <v>136</v>
      </c>
      <c r="EM211" s="429" t="s">
        <v>38</v>
      </c>
      <c r="EN211" s="432" t="s">
        <v>38</v>
      </c>
      <c r="EO211" s="435" t="s">
        <v>38</v>
      </c>
      <c r="EP211" s="435" t="s">
        <v>38</v>
      </c>
      <c r="EQ211" s="435" t="s">
        <v>38</v>
      </c>
      <c r="ER211" s="426" t="s">
        <v>38</v>
      </c>
      <c r="ES211" s="432" t="s">
        <v>38</v>
      </c>
      <c r="ET211" s="435" t="s">
        <v>38</v>
      </c>
      <c r="EU211" s="435" t="s">
        <v>38</v>
      </c>
      <c r="EV211" s="435" t="s">
        <v>38</v>
      </c>
      <c r="EW211" s="435" t="s">
        <v>38</v>
      </c>
      <c r="EX211" s="435" t="s">
        <v>38</v>
      </c>
      <c r="EY211" s="435" t="s">
        <v>38</v>
      </c>
      <c r="EZ211" s="435" t="s">
        <v>38</v>
      </c>
      <c r="FA211" s="435" t="s">
        <v>38</v>
      </c>
      <c r="FB211" s="435" t="s">
        <v>38</v>
      </c>
      <c r="FC211" s="435" t="s">
        <v>38</v>
      </c>
      <c r="FD211" s="435" t="s">
        <v>38</v>
      </c>
      <c r="FE211" s="435" t="s">
        <v>38</v>
      </c>
      <c r="FF211" s="435" t="s">
        <v>38</v>
      </c>
      <c r="FG211" s="435" t="s">
        <v>38</v>
      </c>
      <c r="FH211" s="435" t="s">
        <v>38</v>
      </c>
      <c r="FI211" s="435" t="s">
        <v>38</v>
      </c>
      <c r="FJ211" s="435" t="s">
        <v>38</v>
      </c>
      <c r="FK211" s="435" t="s">
        <v>38</v>
      </c>
      <c r="FL211" s="435" t="s">
        <v>38</v>
      </c>
      <c r="FM211" s="435" t="s">
        <v>38</v>
      </c>
      <c r="FN211" s="426" t="s">
        <v>38</v>
      </c>
      <c r="FP211" s="349"/>
      <c r="FQ211" s="356">
        <v>16300</v>
      </c>
      <c r="FR211" s="356"/>
      <c r="FS211" s="363" t="s">
        <v>871</v>
      </c>
      <c r="FT211" s="365" t="s">
        <v>136</v>
      </c>
      <c r="FU211" s="399" t="s">
        <v>38</v>
      </c>
      <c r="FV211" s="406" t="s">
        <v>38</v>
      </c>
      <c r="FW211" s="410" t="s">
        <v>38</v>
      </c>
      <c r="FX211" s="410" t="s">
        <v>38</v>
      </c>
      <c r="FY211" s="410" t="s">
        <v>38</v>
      </c>
      <c r="FZ211" s="414" t="s">
        <v>38</v>
      </c>
      <c r="GA211" s="406" t="s">
        <v>38</v>
      </c>
      <c r="GB211" s="410" t="s">
        <v>38</v>
      </c>
      <c r="GC211" s="410" t="s">
        <v>38</v>
      </c>
      <c r="GD211" s="410" t="s">
        <v>38</v>
      </c>
      <c r="GE211" s="410" t="s">
        <v>38</v>
      </c>
      <c r="GF211" s="410" t="s">
        <v>38</v>
      </c>
      <c r="GG211" s="410" t="s">
        <v>38</v>
      </c>
      <c r="GH211" s="410" t="s">
        <v>38</v>
      </c>
      <c r="GI211" s="410" t="s">
        <v>38</v>
      </c>
      <c r="GJ211" s="410" t="s">
        <v>38</v>
      </c>
      <c r="GK211" s="410" t="s">
        <v>38</v>
      </c>
      <c r="GL211" s="410" t="s">
        <v>38</v>
      </c>
      <c r="GM211" s="410" t="s">
        <v>38</v>
      </c>
      <c r="GN211" s="410" t="s">
        <v>38</v>
      </c>
      <c r="GO211" s="410" t="s">
        <v>38</v>
      </c>
      <c r="GP211" s="410" t="s">
        <v>38</v>
      </c>
      <c r="GQ211" s="410" t="s">
        <v>38</v>
      </c>
      <c r="GR211" s="410" t="s">
        <v>38</v>
      </c>
      <c r="GS211" s="410" t="s">
        <v>38</v>
      </c>
      <c r="GT211" s="410" t="s">
        <v>38</v>
      </c>
      <c r="GU211" s="410" t="s">
        <v>38</v>
      </c>
      <c r="GV211" s="426" t="s">
        <v>38</v>
      </c>
      <c r="GX211" s="349"/>
      <c r="GY211" s="356">
        <v>16300</v>
      </c>
      <c r="GZ211" s="356"/>
      <c r="HA211" s="363" t="s">
        <v>871</v>
      </c>
      <c r="HB211" s="365" t="s">
        <v>136</v>
      </c>
      <c r="HC211" s="399" t="s">
        <v>38</v>
      </c>
      <c r="HD211" s="406" t="s">
        <v>38</v>
      </c>
      <c r="HE211" s="410" t="s">
        <v>38</v>
      </c>
      <c r="HF211" s="410" t="s">
        <v>38</v>
      </c>
      <c r="HG211" s="410" t="s">
        <v>38</v>
      </c>
      <c r="HH211" s="414" t="s">
        <v>38</v>
      </c>
      <c r="HI211" s="418" t="s">
        <v>38</v>
      </c>
      <c r="HJ211" s="410" t="s">
        <v>38</v>
      </c>
      <c r="HK211" s="410" t="s">
        <v>38</v>
      </c>
      <c r="HL211" s="410" t="s">
        <v>38</v>
      </c>
      <c r="HM211" s="410" t="s">
        <v>38</v>
      </c>
      <c r="HN211" s="410" t="s">
        <v>38</v>
      </c>
      <c r="HO211" s="410" t="s">
        <v>38</v>
      </c>
      <c r="HP211" s="410" t="s">
        <v>38</v>
      </c>
      <c r="HQ211" s="410" t="s">
        <v>38</v>
      </c>
      <c r="HR211" s="410" t="s">
        <v>38</v>
      </c>
      <c r="HS211" s="410" t="s">
        <v>38</v>
      </c>
      <c r="HT211" s="410" t="s">
        <v>38</v>
      </c>
      <c r="HU211" s="410" t="s">
        <v>38</v>
      </c>
      <c r="HV211" s="410" t="s">
        <v>38</v>
      </c>
      <c r="HW211" s="410" t="s">
        <v>38</v>
      </c>
      <c r="HX211" s="410" t="s">
        <v>38</v>
      </c>
      <c r="HY211" s="410" t="s">
        <v>38</v>
      </c>
      <c r="HZ211" s="410" t="s">
        <v>38</v>
      </c>
      <c r="IA211" s="410" t="s">
        <v>38</v>
      </c>
      <c r="IB211" s="410" t="s">
        <v>38</v>
      </c>
      <c r="IC211" s="410" t="s">
        <v>38</v>
      </c>
      <c r="ID211" s="426" t="s">
        <v>38</v>
      </c>
      <c r="IF211" s="349"/>
      <c r="IG211" s="356">
        <v>16300</v>
      </c>
      <c r="IH211" s="356"/>
      <c r="II211" s="363" t="s">
        <v>871</v>
      </c>
      <c r="IJ211" s="365" t="s">
        <v>136</v>
      </c>
      <c r="IK211" s="399">
        <v>1</v>
      </c>
      <c r="IL211" s="406">
        <v>1</v>
      </c>
      <c r="IM211" s="410" t="s">
        <v>38</v>
      </c>
      <c r="IN211" s="410" t="s">
        <v>38</v>
      </c>
      <c r="IO211" s="410" t="s">
        <v>38</v>
      </c>
      <c r="IP211" s="414" t="s">
        <v>38</v>
      </c>
      <c r="IQ211" s="418">
        <v>1</v>
      </c>
      <c r="IR211" s="410" t="s">
        <v>38</v>
      </c>
      <c r="IS211" s="410" t="s">
        <v>38</v>
      </c>
      <c r="IT211" s="410" t="s">
        <v>38</v>
      </c>
      <c r="IU211" s="410" t="s">
        <v>38</v>
      </c>
      <c r="IV211" s="410" t="s">
        <v>38</v>
      </c>
      <c r="IW211" s="410" t="s">
        <v>38</v>
      </c>
      <c r="IX211" s="410" t="s">
        <v>38</v>
      </c>
      <c r="IY211" s="410" t="s">
        <v>38</v>
      </c>
      <c r="IZ211" s="410" t="s">
        <v>38</v>
      </c>
      <c r="JA211" s="410" t="s">
        <v>38</v>
      </c>
      <c r="JB211" s="410" t="s">
        <v>38</v>
      </c>
      <c r="JC211" s="410" t="s">
        <v>38</v>
      </c>
      <c r="JD211" s="410" t="s">
        <v>38</v>
      </c>
      <c r="JE211" s="410" t="s">
        <v>38</v>
      </c>
      <c r="JF211" s="410" t="s">
        <v>38</v>
      </c>
      <c r="JG211" s="410" t="s">
        <v>38</v>
      </c>
      <c r="JH211" s="410" t="s">
        <v>38</v>
      </c>
      <c r="JI211" s="410" t="s">
        <v>38</v>
      </c>
      <c r="JJ211" s="410" t="s">
        <v>38</v>
      </c>
      <c r="JK211" s="410" t="s">
        <v>38</v>
      </c>
      <c r="JL211" s="426" t="s">
        <v>38</v>
      </c>
      <c r="JN211" s="349"/>
      <c r="JO211" s="356">
        <v>16300</v>
      </c>
      <c r="JP211" s="356"/>
      <c r="JQ211" s="363" t="s">
        <v>871</v>
      </c>
      <c r="JR211" s="365" t="s">
        <v>136</v>
      </c>
      <c r="JS211" s="399" t="s">
        <v>38</v>
      </c>
      <c r="JT211" s="406" t="s">
        <v>38</v>
      </c>
      <c r="JU211" s="410" t="s">
        <v>38</v>
      </c>
      <c r="JV211" s="410" t="s">
        <v>38</v>
      </c>
      <c r="JW211" s="410" t="s">
        <v>38</v>
      </c>
      <c r="JX211" s="414" t="s">
        <v>38</v>
      </c>
      <c r="JY211" s="418" t="s">
        <v>38</v>
      </c>
      <c r="JZ211" s="410" t="s">
        <v>38</v>
      </c>
      <c r="KA211" s="410" t="s">
        <v>38</v>
      </c>
      <c r="KB211" s="410" t="s">
        <v>38</v>
      </c>
      <c r="KC211" s="410" t="s">
        <v>38</v>
      </c>
      <c r="KD211" s="410" t="s">
        <v>38</v>
      </c>
      <c r="KE211" s="410" t="s">
        <v>38</v>
      </c>
      <c r="KF211" s="410" t="s">
        <v>38</v>
      </c>
      <c r="KG211" s="410" t="s">
        <v>38</v>
      </c>
      <c r="KH211" s="410" t="s">
        <v>38</v>
      </c>
      <c r="KI211" s="410" t="s">
        <v>38</v>
      </c>
      <c r="KJ211" s="410" t="s">
        <v>38</v>
      </c>
      <c r="KK211" s="410" t="s">
        <v>38</v>
      </c>
      <c r="KL211" s="410" t="s">
        <v>38</v>
      </c>
      <c r="KM211" s="410" t="s">
        <v>38</v>
      </c>
      <c r="KN211" s="410" t="s">
        <v>38</v>
      </c>
      <c r="KO211" s="410" t="s">
        <v>38</v>
      </c>
      <c r="KP211" s="410" t="s">
        <v>38</v>
      </c>
      <c r="KQ211" s="410" t="s">
        <v>38</v>
      </c>
      <c r="KR211" s="410" t="s">
        <v>38</v>
      </c>
      <c r="KS211" s="410" t="s">
        <v>38</v>
      </c>
      <c r="KT211" s="426" t="s">
        <v>38</v>
      </c>
    </row>
    <row r="212" spans="2:306" ht="18.75" customHeight="1">
      <c r="B212" s="349"/>
      <c r="C212" s="356"/>
      <c r="D212" s="356"/>
      <c r="E212" s="362"/>
      <c r="F212" s="366" t="s">
        <v>17</v>
      </c>
      <c r="G212" s="370">
        <f t="shared" si="46"/>
        <v>0</v>
      </c>
      <c r="H212" s="370">
        <v>0</v>
      </c>
      <c r="I212" s="370">
        <v>0</v>
      </c>
      <c r="J212" s="370">
        <v>0</v>
      </c>
      <c r="K212" s="370">
        <v>0</v>
      </c>
      <c r="L212" s="370">
        <v>0</v>
      </c>
      <c r="M212" s="370">
        <v>0</v>
      </c>
      <c r="N212" s="370">
        <v>0</v>
      </c>
      <c r="O212" s="370">
        <v>0</v>
      </c>
      <c r="P212" s="370">
        <v>0</v>
      </c>
      <c r="Q212" s="370">
        <v>0</v>
      </c>
      <c r="R212" s="370">
        <v>0</v>
      </c>
      <c r="S212" s="370">
        <v>0</v>
      </c>
      <c r="T212" s="370">
        <v>0</v>
      </c>
      <c r="U212" s="370">
        <v>0</v>
      </c>
      <c r="V212" s="370">
        <v>0</v>
      </c>
      <c r="W212" s="370">
        <v>0</v>
      </c>
      <c r="X212" s="370">
        <v>0</v>
      </c>
      <c r="Y212" s="370">
        <v>0</v>
      </c>
      <c r="Z212" s="370">
        <v>0</v>
      </c>
      <c r="AA212" s="370">
        <v>0</v>
      </c>
      <c r="AB212" s="370">
        <v>0</v>
      </c>
      <c r="AC212" s="370">
        <v>0</v>
      </c>
      <c r="AD212" s="370">
        <v>0</v>
      </c>
      <c r="AE212" s="370">
        <v>0</v>
      </c>
      <c r="AF212" s="370">
        <v>0</v>
      </c>
      <c r="AG212" s="370">
        <v>0</v>
      </c>
      <c r="AJ212" s="349"/>
      <c r="AK212" s="356"/>
      <c r="AL212" s="356"/>
      <c r="AM212" s="362"/>
      <c r="AN212" s="366" t="s">
        <v>17</v>
      </c>
      <c r="AO212" s="381">
        <f t="shared" si="47"/>
        <v>0</v>
      </c>
      <c r="AP212" s="385">
        <v>0</v>
      </c>
      <c r="AQ212" s="389">
        <v>0</v>
      </c>
      <c r="AR212" s="389">
        <v>0</v>
      </c>
      <c r="AS212" s="389">
        <v>0</v>
      </c>
      <c r="AT212" s="389">
        <v>0</v>
      </c>
      <c r="AU212" s="389">
        <v>0</v>
      </c>
      <c r="AV212" s="389">
        <v>0</v>
      </c>
      <c r="AW212" s="389">
        <v>0</v>
      </c>
      <c r="AX212" s="389">
        <v>0</v>
      </c>
      <c r="AY212" s="389">
        <v>0</v>
      </c>
      <c r="AZ212" s="389">
        <v>0</v>
      </c>
      <c r="BA212" s="389">
        <v>0</v>
      </c>
      <c r="BB212" s="389">
        <v>0</v>
      </c>
      <c r="BC212" s="389">
        <v>0</v>
      </c>
      <c r="BD212" s="389">
        <v>0</v>
      </c>
      <c r="BE212" s="389">
        <v>0</v>
      </c>
      <c r="BF212" s="389">
        <v>0</v>
      </c>
      <c r="BG212" s="389">
        <v>0</v>
      </c>
      <c r="BH212" s="389">
        <v>0</v>
      </c>
      <c r="BI212" s="389">
        <v>0</v>
      </c>
      <c r="BJ212" s="389">
        <v>0</v>
      </c>
      <c r="BK212" s="389">
        <v>0</v>
      </c>
      <c r="BL212" s="389">
        <v>0</v>
      </c>
      <c r="BM212" s="389">
        <v>0</v>
      </c>
      <c r="BN212" s="389">
        <v>0</v>
      </c>
      <c r="BO212" s="381">
        <v>0</v>
      </c>
      <c r="BQ212" s="349"/>
      <c r="BR212" s="356"/>
      <c r="BS212" s="356"/>
      <c r="BT212" s="362"/>
      <c r="BU212" s="366" t="s">
        <v>17</v>
      </c>
      <c r="BV212" s="400">
        <v>1</v>
      </c>
      <c r="BW212" s="405">
        <v>1</v>
      </c>
      <c r="BX212" s="409" t="s">
        <v>38</v>
      </c>
      <c r="BY212" s="409" t="s">
        <v>38</v>
      </c>
      <c r="BZ212" s="409" t="s">
        <v>38</v>
      </c>
      <c r="CA212" s="413" t="s">
        <v>38</v>
      </c>
      <c r="CB212" s="405">
        <v>1</v>
      </c>
      <c r="CC212" s="409" t="s">
        <v>38</v>
      </c>
      <c r="CD212" s="409" t="s">
        <v>38</v>
      </c>
      <c r="CE212" s="409" t="s">
        <v>38</v>
      </c>
      <c r="CF212" s="409" t="s">
        <v>38</v>
      </c>
      <c r="CG212" s="409" t="s">
        <v>38</v>
      </c>
      <c r="CH212" s="409" t="s">
        <v>38</v>
      </c>
      <c r="CI212" s="409" t="s">
        <v>38</v>
      </c>
      <c r="CJ212" s="409" t="s">
        <v>38</v>
      </c>
      <c r="CK212" s="409" t="s">
        <v>38</v>
      </c>
      <c r="CL212" s="409" t="s">
        <v>38</v>
      </c>
      <c r="CM212" s="409" t="s">
        <v>38</v>
      </c>
      <c r="CN212" s="409" t="s">
        <v>38</v>
      </c>
      <c r="CO212" s="409" t="s">
        <v>38</v>
      </c>
      <c r="CP212" s="409" t="s">
        <v>38</v>
      </c>
      <c r="CQ212" s="409" t="s">
        <v>38</v>
      </c>
      <c r="CR212" s="409" t="s">
        <v>38</v>
      </c>
      <c r="CS212" s="409" t="s">
        <v>38</v>
      </c>
      <c r="CT212" s="409" t="s">
        <v>38</v>
      </c>
      <c r="CU212" s="409" t="s">
        <v>38</v>
      </c>
      <c r="CV212" s="409" t="s">
        <v>38</v>
      </c>
      <c r="CW212" s="425" t="s">
        <v>38</v>
      </c>
      <c r="CZ212" s="349"/>
      <c r="DA212" s="356"/>
      <c r="DB212" s="356"/>
      <c r="DC212" s="362"/>
      <c r="DD212" s="366" t="s">
        <v>17</v>
      </c>
      <c r="DE212" s="400" t="s">
        <v>38</v>
      </c>
      <c r="DF212" s="405" t="s">
        <v>38</v>
      </c>
      <c r="DG212" s="409" t="s">
        <v>38</v>
      </c>
      <c r="DH212" s="409" t="s">
        <v>38</v>
      </c>
      <c r="DI212" s="409" t="s">
        <v>38</v>
      </c>
      <c r="DJ212" s="413" t="s">
        <v>38</v>
      </c>
      <c r="DK212" s="405" t="s">
        <v>38</v>
      </c>
      <c r="DL212" s="409" t="s">
        <v>38</v>
      </c>
      <c r="DM212" s="409" t="s">
        <v>38</v>
      </c>
      <c r="DN212" s="409" t="s">
        <v>38</v>
      </c>
      <c r="DO212" s="409" t="s">
        <v>38</v>
      </c>
      <c r="DP212" s="409" t="s">
        <v>38</v>
      </c>
      <c r="DQ212" s="409" t="s">
        <v>38</v>
      </c>
      <c r="DR212" s="409" t="s">
        <v>38</v>
      </c>
      <c r="DS212" s="409" t="s">
        <v>38</v>
      </c>
      <c r="DT212" s="409" t="s">
        <v>38</v>
      </c>
      <c r="DU212" s="409" t="s">
        <v>38</v>
      </c>
      <c r="DV212" s="409" t="s">
        <v>38</v>
      </c>
      <c r="DW212" s="409" t="s">
        <v>38</v>
      </c>
      <c r="DX212" s="409" t="s">
        <v>38</v>
      </c>
      <c r="DY212" s="409" t="s">
        <v>38</v>
      </c>
      <c r="DZ212" s="409" t="s">
        <v>38</v>
      </c>
      <c r="EA212" s="409" t="s">
        <v>38</v>
      </c>
      <c r="EB212" s="409" t="s">
        <v>38</v>
      </c>
      <c r="EC212" s="409" t="s">
        <v>38</v>
      </c>
      <c r="ED212" s="409" t="s">
        <v>38</v>
      </c>
      <c r="EE212" s="409" t="s">
        <v>38</v>
      </c>
      <c r="EF212" s="425" t="s">
        <v>38</v>
      </c>
      <c r="EH212" s="349"/>
      <c r="EI212" s="356"/>
      <c r="EJ212" s="356"/>
      <c r="EK212" s="362"/>
      <c r="EL212" s="366" t="s">
        <v>17</v>
      </c>
      <c r="EM212" s="428">
        <v>1</v>
      </c>
      <c r="EN212" s="431">
        <v>1</v>
      </c>
      <c r="EO212" s="434" t="s">
        <v>38</v>
      </c>
      <c r="EP212" s="434" t="s">
        <v>38</v>
      </c>
      <c r="EQ212" s="434" t="s">
        <v>38</v>
      </c>
      <c r="ER212" s="425" t="s">
        <v>38</v>
      </c>
      <c r="ES212" s="431">
        <v>1</v>
      </c>
      <c r="ET212" s="434" t="s">
        <v>38</v>
      </c>
      <c r="EU212" s="434" t="s">
        <v>38</v>
      </c>
      <c r="EV212" s="434" t="s">
        <v>38</v>
      </c>
      <c r="EW212" s="434" t="s">
        <v>38</v>
      </c>
      <c r="EX212" s="434" t="s">
        <v>38</v>
      </c>
      <c r="EY212" s="434" t="s">
        <v>38</v>
      </c>
      <c r="EZ212" s="434" t="s">
        <v>38</v>
      </c>
      <c r="FA212" s="434" t="s">
        <v>38</v>
      </c>
      <c r="FB212" s="434" t="s">
        <v>38</v>
      </c>
      <c r="FC212" s="434" t="s">
        <v>38</v>
      </c>
      <c r="FD212" s="434" t="s">
        <v>38</v>
      </c>
      <c r="FE212" s="434" t="s">
        <v>38</v>
      </c>
      <c r="FF212" s="434" t="s">
        <v>38</v>
      </c>
      <c r="FG212" s="434" t="s">
        <v>38</v>
      </c>
      <c r="FH212" s="434" t="s">
        <v>38</v>
      </c>
      <c r="FI212" s="434" t="s">
        <v>38</v>
      </c>
      <c r="FJ212" s="434" t="s">
        <v>38</v>
      </c>
      <c r="FK212" s="434" t="s">
        <v>38</v>
      </c>
      <c r="FL212" s="434" t="s">
        <v>38</v>
      </c>
      <c r="FM212" s="434" t="s">
        <v>38</v>
      </c>
      <c r="FN212" s="425" t="s">
        <v>38</v>
      </c>
      <c r="FP212" s="349"/>
      <c r="FQ212" s="356"/>
      <c r="FR212" s="356"/>
      <c r="FS212" s="362"/>
      <c r="FT212" s="366" t="s">
        <v>17</v>
      </c>
      <c r="FU212" s="400" t="s">
        <v>38</v>
      </c>
      <c r="FV212" s="405" t="s">
        <v>38</v>
      </c>
      <c r="FW212" s="409" t="s">
        <v>38</v>
      </c>
      <c r="FX212" s="409" t="s">
        <v>38</v>
      </c>
      <c r="FY212" s="409" t="s">
        <v>38</v>
      </c>
      <c r="FZ212" s="413" t="s">
        <v>38</v>
      </c>
      <c r="GA212" s="405" t="s">
        <v>38</v>
      </c>
      <c r="GB212" s="409" t="s">
        <v>38</v>
      </c>
      <c r="GC212" s="409" t="s">
        <v>38</v>
      </c>
      <c r="GD212" s="409" t="s">
        <v>38</v>
      </c>
      <c r="GE212" s="409" t="s">
        <v>38</v>
      </c>
      <c r="GF212" s="409" t="s">
        <v>38</v>
      </c>
      <c r="GG212" s="409" t="s">
        <v>38</v>
      </c>
      <c r="GH212" s="409" t="s">
        <v>38</v>
      </c>
      <c r="GI212" s="409" t="s">
        <v>38</v>
      </c>
      <c r="GJ212" s="409" t="s">
        <v>38</v>
      </c>
      <c r="GK212" s="409" t="s">
        <v>38</v>
      </c>
      <c r="GL212" s="409" t="s">
        <v>38</v>
      </c>
      <c r="GM212" s="409" t="s">
        <v>38</v>
      </c>
      <c r="GN212" s="409" t="s">
        <v>38</v>
      </c>
      <c r="GO212" s="409" t="s">
        <v>38</v>
      </c>
      <c r="GP212" s="409" t="s">
        <v>38</v>
      </c>
      <c r="GQ212" s="409" t="s">
        <v>38</v>
      </c>
      <c r="GR212" s="409" t="s">
        <v>38</v>
      </c>
      <c r="GS212" s="409" t="s">
        <v>38</v>
      </c>
      <c r="GT212" s="409" t="s">
        <v>38</v>
      </c>
      <c r="GU212" s="409" t="s">
        <v>38</v>
      </c>
      <c r="GV212" s="425" t="s">
        <v>38</v>
      </c>
      <c r="GX212" s="349"/>
      <c r="GY212" s="356"/>
      <c r="GZ212" s="356"/>
      <c r="HA212" s="362"/>
      <c r="HB212" s="366" t="s">
        <v>17</v>
      </c>
      <c r="HC212" s="400" t="s">
        <v>38</v>
      </c>
      <c r="HD212" s="405" t="s">
        <v>38</v>
      </c>
      <c r="HE212" s="409" t="s">
        <v>38</v>
      </c>
      <c r="HF212" s="409" t="s">
        <v>38</v>
      </c>
      <c r="HG212" s="409" t="s">
        <v>38</v>
      </c>
      <c r="HH212" s="413" t="s">
        <v>38</v>
      </c>
      <c r="HI212" s="417" t="s">
        <v>38</v>
      </c>
      <c r="HJ212" s="409" t="s">
        <v>38</v>
      </c>
      <c r="HK212" s="409" t="s">
        <v>38</v>
      </c>
      <c r="HL212" s="409" t="s">
        <v>38</v>
      </c>
      <c r="HM212" s="409" t="s">
        <v>38</v>
      </c>
      <c r="HN212" s="409" t="s">
        <v>38</v>
      </c>
      <c r="HO212" s="409" t="s">
        <v>38</v>
      </c>
      <c r="HP212" s="409" t="s">
        <v>38</v>
      </c>
      <c r="HQ212" s="409" t="s">
        <v>38</v>
      </c>
      <c r="HR212" s="409" t="s">
        <v>38</v>
      </c>
      <c r="HS212" s="409" t="s">
        <v>38</v>
      </c>
      <c r="HT212" s="409" t="s">
        <v>38</v>
      </c>
      <c r="HU212" s="409" t="s">
        <v>38</v>
      </c>
      <c r="HV212" s="409" t="s">
        <v>38</v>
      </c>
      <c r="HW212" s="409" t="s">
        <v>38</v>
      </c>
      <c r="HX212" s="409" t="s">
        <v>38</v>
      </c>
      <c r="HY212" s="409" t="s">
        <v>38</v>
      </c>
      <c r="HZ212" s="409" t="s">
        <v>38</v>
      </c>
      <c r="IA212" s="409" t="s">
        <v>38</v>
      </c>
      <c r="IB212" s="409" t="s">
        <v>38</v>
      </c>
      <c r="IC212" s="409" t="s">
        <v>38</v>
      </c>
      <c r="ID212" s="425" t="s">
        <v>38</v>
      </c>
      <c r="IF212" s="349"/>
      <c r="IG212" s="356"/>
      <c r="IH212" s="356"/>
      <c r="II212" s="362"/>
      <c r="IJ212" s="366" t="s">
        <v>17</v>
      </c>
      <c r="IK212" s="400" t="s">
        <v>38</v>
      </c>
      <c r="IL212" s="405" t="s">
        <v>38</v>
      </c>
      <c r="IM212" s="409" t="s">
        <v>38</v>
      </c>
      <c r="IN212" s="409" t="s">
        <v>38</v>
      </c>
      <c r="IO212" s="409" t="s">
        <v>38</v>
      </c>
      <c r="IP212" s="413" t="s">
        <v>38</v>
      </c>
      <c r="IQ212" s="417" t="s">
        <v>38</v>
      </c>
      <c r="IR212" s="409" t="s">
        <v>38</v>
      </c>
      <c r="IS212" s="409" t="s">
        <v>38</v>
      </c>
      <c r="IT212" s="409" t="s">
        <v>38</v>
      </c>
      <c r="IU212" s="409" t="s">
        <v>38</v>
      </c>
      <c r="IV212" s="409" t="s">
        <v>38</v>
      </c>
      <c r="IW212" s="409" t="s">
        <v>38</v>
      </c>
      <c r="IX212" s="409" t="s">
        <v>38</v>
      </c>
      <c r="IY212" s="409" t="s">
        <v>38</v>
      </c>
      <c r="IZ212" s="409" t="s">
        <v>38</v>
      </c>
      <c r="JA212" s="409" t="s">
        <v>38</v>
      </c>
      <c r="JB212" s="409" t="s">
        <v>38</v>
      </c>
      <c r="JC212" s="409" t="s">
        <v>38</v>
      </c>
      <c r="JD212" s="409" t="s">
        <v>38</v>
      </c>
      <c r="JE212" s="409" t="s">
        <v>38</v>
      </c>
      <c r="JF212" s="409" t="s">
        <v>38</v>
      </c>
      <c r="JG212" s="409" t="s">
        <v>38</v>
      </c>
      <c r="JH212" s="409" t="s">
        <v>38</v>
      </c>
      <c r="JI212" s="409" t="s">
        <v>38</v>
      </c>
      <c r="JJ212" s="409" t="s">
        <v>38</v>
      </c>
      <c r="JK212" s="409" t="s">
        <v>38</v>
      </c>
      <c r="JL212" s="425" t="s">
        <v>38</v>
      </c>
      <c r="JN212" s="349"/>
      <c r="JO212" s="356"/>
      <c r="JP212" s="356"/>
      <c r="JQ212" s="362"/>
      <c r="JR212" s="366" t="s">
        <v>17</v>
      </c>
      <c r="JS212" s="400" t="s">
        <v>38</v>
      </c>
      <c r="JT212" s="405" t="s">
        <v>38</v>
      </c>
      <c r="JU212" s="409" t="s">
        <v>38</v>
      </c>
      <c r="JV212" s="409" t="s">
        <v>38</v>
      </c>
      <c r="JW212" s="409" t="s">
        <v>38</v>
      </c>
      <c r="JX212" s="413" t="s">
        <v>38</v>
      </c>
      <c r="JY212" s="417" t="s">
        <v>38</v>
      </c>
      <c r="JZ212" s="409" t="s">
        <v>38</v>
      </c>
      <c r="KA212" s="409" t="s">
        <v>38</v>
      </c>
      <c r="KB212" s="409" t="s">
        <v>38</v>
      </c>
      <c r="KC212" s="409" t="s">
        <v>38</v>
      </c>
      <c r="KD212" s="409" t="s">
        <v>38</v>
      </c>
      <c r="KE212" s="409" t="s">
        <v>38</v>
      </c>
      <c r="KF212" s="409" t="s">
        <v>38</v>
      </c>
      <c r="KG212" s="409" t="s">
        <v>38</v>
      </c>
      <c r="KH212" s="409" t="s">
        <v>38</v>
      </c>
      <c r="KI212" s="409" t="s">
        <v>38</v>
      </c>
      <c r="KJ212" s="409" t="s">
        <v>38</v>
      </c>
      <c r="KK212" s="409" t="s">
        <v>38</v>
      </c>
      <c r="KL212" s="409" t="s">
        <v>38</v>
      </c>
      <c r="KM212" s="409" t="s">
        <v>38</v>
      </c>
      <c r="KN212" s="409" t="s">
        <v>38</v>
      </c>
      <c r="KO212" s="409" t="s">
        <v>38</v>
      </c>
      <c r="KP212" s="409" t="s">
        <v>38</v>
      </c>
      <c r="KQ212" s="409" t="s">
        <v>38</v>
      </c>
      <c r="KR212" s="409" t="s">
        <v>38</v>
      </c>
      <c r="KS212" s="409" t="s">
        <v>38</v>
      </c>
      <c r="KT212" s="425" t="s">
        <v>38</v>
      </c>
    </row>
    <row r="213" spans="2:306" ht="18.75" customHeight="1">
      <c r="B213" s="349"/>
      <c r="C213" s="356">
        <v>16400</v>
      </c>
      <c r="D213" s="356"/>
      <c r="E213" s="363" t="s">
        <v>158</v>
      </c>
      <c r="F213" s="365" t="s">
        <v>136</v>
      </c>
      <c r="G213" s="369">
        <f t="shared" si="46"/>
        <v>0</v>
      </c>
      <c r="H213" s="369">
        <v>0</v>
      </c>
      <c r="I213" s="369">
        <v>0</v>
      </c>
      <c r="J213" s="369">
        <v>0</v>
      </c>
      <c r="K213" s="369">
        <v>0</v>
      </c>
      <c r="L213" s="369">
        <v>0</v>
      </c>
      <c r="M213" s="369">
        <v>0</v>
      </c>
      <c r="N213" s="369">
        <v>0</v>
      </c>
      <c r="O213" s="369">
        <v>0</v>
      </c>
      <c r="P213" s="369">
        <v>0</v>
      </c>
      <c r="Q213" s="369">
        <v>0</v>
      </c>
      <c r="R213" s="369">
        <v>0</v>
      </c>
      <c r="S213" s="369">
        <v>0</v>
      </c>
      <c r="T213" s="369">
        <v>0</v>
      </c>
      <c r="U213" s="369">
        <v>0</v>
      </c>
      <c r="V213" s="369">
        <v>0</v>
      </c>
      <c r="W213" s="369">
        <v>0</v>
      </c>
      <c r="X213" s="369">
        <v>0</v>
      </c>
      <c r="Y213" s="369">
        <v>0</v>
      </c>
      <c r="Z213" s="369">
        <v>0</v>
      </c>
      <c r="AA213" s="369">
        <v>0</v>
      </c>
      <c r="AB213" s="369">
        <v>0</v>
      </c>
      <c r="AC213" s="369">
        <v>0</v>
      </c>
      <c r="AD213" s="369">
        <v>0</v>
      </c>
      <c r="AE213" s="369">
        <v>0</v>
      </c>
      <c r="AF213" s="369">
        <v>0</v>
      </c>
      <c r="AG213" s="369">
        <v>0</v>
      </c>
      <c r="AJ213" s="349"/>
      <c r="AK213" s="356">
        <v>16400</v>
      </c>
      <c r="AL213" s="356"/>
      <c r="AM213" s="363" t="s">
        <v>158</v>
      </c>
      <c r="AN213" s="365" t="s">
        <v>136</v>
      </c>
      <c r="AO213" s="380">
        <f t="shared" si="47"/>
        <v>0</v>
      </c>
      <c r="AP213" s="384">
        <v>0</v>
      </c>
      <c r="AQ213" s="388">
        <v>0</v>
      </c>
      <c r="AR213" s="388">
        <v>0</v>
      </c>
      <c r="AS213" s="388">
        <v>0</v>
      </c>
      <c r="AT213" s="388">
        <v>0</v>
      </c>
      <c r="AU213" s="388">
        <v>0</v>
      </c>
      <c r="AV213" s="388">
        <v>0</v>
      </c>
      <c r="AW213" s="388">
        <v>0</v>
      </c>
      <c r="AX213" s="388">
        <v>0</v>
      </c>
      <c r="AY213" s="388">
        <v>0</v>
      </c>
      <c r="AZ213" s="388">
        <v>0</v>
      </c>
      <c r="BA213" s="388">
        <v>0</v>
      </c>
      <c r="BB213" s="388">
        <v>0</v>
      </c>
      <c r="BC213" s="388">
        <v>0</v>
      </c>
      <c r="BD213" s="388">
        <v>0</v>
      </c>
      <c r="BE213" s="388">
        <v>0</v>
      </c>
      <c r="BF213" s="388">
        <v>0</v>
      </c>
      <c r="BG213" s="388">
        <v>0</v>
      </c>
      <c r="BH213" s="388">
        <v>0</v>
      </c>
      <c r="BI213" s="388">
        <v>0</v>
      </c>
      <c r="BJ213" s="388">
        <v>0</v>
      </c>
      <c r="BK213" s="388">
        <v>0</v>
      </c>
      <c r="BL213" s="388">
        <v>0</v>
      </c>
      <c r="BM213" s="388">
        <v>0</v>
      </c>
      <c r="BN213" s="388">
        <v>0</v>
      </c>
      <c r="BO213" s="380">
        <v>0</v>
      </c>
      <c r="BQ213" s="349"/>
      <c r="BR213" s="356">
        <v>16400</v>
      </c>
      <c r="BS213" s="356"/>
      <c r="BT213" s="363" t="s">
        <v>158</v>
      </c>
      <c r="BU213" s="365" t="s">
        <v>136</v>
      </c>
      <c r="BV213" s="399" t="s">
        <v>38</v>
      </c>
      <c r="BW213" s="406" t="s">
        <v>38</v>
      </c>
      <c r="BX213" s="410" t="s">
        <v>38</v>
      </c>
      <c r="BY213" s="410" t="s">
        <v>38</v>
      </c>
      <c r="BZ213" s="410" t="s">
        <v>38</v>
      </c>
      <c r="CA213" s="414" t="s">
        <v>38</v>
      </c>
      <c r="CB213" s="406" t="s">
        <v>38</v>
      </c>
      <c r="CC213" s="410" t="s">
        <v>38</v>
      </c>
      <c r="CD213" s="410" t="s">
        <v>38</v>
      </c>
      <c r="CE213" s="410" t="s">
        <v>38</v>
      </c>
      <c r="CF213" s="410" t="s">
        <v>38</v>
      </c>
      <c r="CG213" s="410" t="s">
        <v>38</v>
      </c>
      <c r="CH213" s="410" t="s">
        <v>38</v>
      </c>
      <c r="CI213" s="410" t="s">
        <v>38</v>
      </c>
      <c r="CJ213" s="410" t="s">
        <v>38</v>
      </c>
      <c r="CK213" s="410" t="s">
        <v>38</v>
      </c>
      <c r="CL213" s="410" t="s">
        <v>38</v>
      </c>
      <c r="CM213" s="410" t="s">
        <v>38</v>
      </c>
      <c r="CN213" s="410" t="s">
        <v>38</v>
      </c>
      <c r="CO213" s="410" t="s">
        <v>38</v>
      </c>
      <c r="CP213" s="410" t="s">
        <v>38</v>
      </c>
      <c r="CQ213" s="410" t="s">
        <v>38</v>
      </c>
      <c r="CR213" s="410" t="s">
        <v>38</v>
      </c>
      <c r="CS213" s="410" t="s">
        <v>38</v>
      </c>
      <c r="CT213" s="410" t="s">
        <v>38</v>
      </c>
      <c r="CU213" s="410" t="s">
        <v>38</v>
      </c>
      <c r="CV213" s="410" t="s">
        <v>38</v>
      </c>
      <c r="CW213" s="426" t="s">
        <v>38</v>
      </c>
      <c r="CZ213" s="349"/>
      <c r="DA213" s="356">
        <v>16400</v>
      </c>
      <c r="DB213" s="356"/>
      <c r="DC213" s="363" t="s">
        <v>158</v>
      </c>
      <c r="DD213" s="365" t="s">
        <v>136</v>
      </c>
      <c r="DE213" s="399" t="s">
        <v>38</v>
      </c>
      <c r="DF213" s="406" t="s">
        <v>38</v>
      </c>
      <c r="DG213" s="410" t="s">
        <v>38</v>
      </c>
      <c r="DH213" s="410" t="s">
        <v>38</v>
      </c>
      <c r="DI213" s="410" t="s">
        <v>38</v>
      </c>
      <c r="DJ213" s="414" t="s">
        <v>38</v>
      </c>
      <c r="DK213" s="406" t="s">
        <v>38</v>
      </c>
      <c r="DL213" s="410" t="s">
        <v>38</v>
      </c>
      <c r="DM213" s="410" t="s">
        <v>38</v>
      </c>
      <c r="DN213" s="410" t="s">
        <v>38</v>
      </c>
      <c r="DO213" s="410" t="s">
        <v>38</v>
      </c>
      <c r="DP213" s="410" t="s">
        <v>38</v>
      </c>
      <c r="DQ213" s="410" t="s">
        <v>38</v>
      </c>
      <c r="DR213" s="410" t="s">
        <v>38</v>
      </c>
      <c r="DS213" s="410" t="s">
        <v>38</v>
      </c>
      <c r="DT213" s="410" t="s">
        <v>38</v>
      </c>
      <c r="DU213" s="410" t="s">
        <v>38</v>
      </c>
      <c r="DV213" s="410" t="s">
        <v>38</v>
      </c>
      <c r="DW213" s="410" t="s">
        <v>38</v>
      </c>
      <c r="DX213" s="410" t="s">
        <v>38</v>
      </c>
      <c r="DY213" s="410" t="s">
        <v>38</v>
      </c>
      <c r="DZ213" s="410" t="s">
        <v>38</v>
      </c>
      <c r="EA213" s="410" t="s">
        <v>38</v>
      </c>
      <c r="EB213" s="410" t="s">
        <v>38</v>
      </c>
      <c r="EC213" s="410" t="s">
        <v>38</v>
      </c>
      <c r="ED213" s="410" t="s">
        <v>38</v>
      </c>
      <c r="EE213" s="410" t="s">
        <v>38</v>
      </c>
      <c r="EF213" s="426" t="s">
        <v>38</v>
      </c>
      <c r="EH213" s="349"/>
      <c r="EI213" s="356">
        <v>16400</v>
      </c>
      <c r="EJ213" s="356"/>
      <c r="EK213" s="363" t="s">
        <v>158</v>
      </c>
      <c r="EL213" s="365" t="s">
        <v>136</v>
      </c>
      <c r="EM213" s="429" t="s">
        <v>38</v>
      </c>
      <c r="EN213" s="432" t="s">
        <v>38</v>
      </c>
      <c r="EO213" s="435" t="s">
        <v>38</v>
      </c>
      <c r="EP213" s="435" t="s">
        <v>38</v>
      </c>
      <c r="EQ213" s="435" t="s">
        <v>38</v>
      </c>
      <c r="ER213" s="426" t="s">
        <v>38</v>
      </c>
      <c r="ES213" s="432" t="s">
        <v>38</v>
      </c>
      <c r="ET213" s="435" t="s">
        <v>38</v>
      </c>
      <c r="EU213" s="435" t="s">
        <v>38</v>
      </c>
      <c r="EV213" s="435" t="s">
        <v>38</v>
      </c>
      <c r="EW213" s="435" t="s">
        <v>38</v>
      </c>
      <c r="EX213" s="435" t="s">
        <v>38</v>
      </c>
      <c r="EY213" s="435" t="s">
        <v>38</v>
      </c>
      <c r="EZ213" s="435" t="s">
        <v>38</v>
      </c>
      <c r="FA213" s="435" t="s">
        <v>38</v>
      </c>
      <c r="FB213" s="435" t="s">
        <v>38</v>
      </c>
      <c r="FC213" s="435" t="s">
        <v>38</v>
      </c>
      <c r="FD213" s="435" t="s">
        <v>38</v>
      </c>
      <c r="FE213" s="435" t="s">
        <v>38</v>
      </c>
      <c r="FF213" s="435" t="s">
        <v>38</v>
      </c>
      <c r="FG213" s="435" t="s">
        <v>38</v>
      </c>
      <c r="FH213" s="435" t="s">
        <v>38</v>
      </c>
      <c r="FI213" s="435" t="s">
        <v>38</v>
      </c>
      <c r="FJ213" s="435" t="s">
        <v>38</v>
      </c>
      <c r="FK213" s="435" t="s">
        <v>38</v>
      </c>
      <c r="FL213" s="435" t="s">
        <v>38</v>
      </c>
      <c r="FM213" s="435" t="s">
        <v>38</v>
      </c>
      <c r="FN213" s="426" t="s">
        <v>38</v>
      </c>
      <c r="FP213" s="349"/>
      <c r="FQ213" s="356">
        <v>16400</v>
      </c>
      <c r="FR213" s="356"/>
      <c r="FS213" s="363" t="s">
        <v>158</v>
      </c>
      <c r="FT213" s="365" t="s">
        <v>136</v>
      </c>
      <c r="FU213" s="399" t="s">
        <v>38</v>
      </c>
      <c r="FV213" s="406" t="s">
        <v>38</v>
      </c>
      <c r="FW213" s="410" t="s">
        <v>38</v>
      </c>
      <c r="FX213" s="410" t="s">
        <v>38</v>
      </c>
      <c r="FY213" s="410" t="s">
        <v>38</v>
      </c>
      <c r="FZ213" s="414" t="s">
        <v>38</v>
      </c>
      <c r="GA213" s="406" t="s">
        <v>38</v>
      </c>
      <c r="GB213" s="410" t="s">
        <v>38</v>
      </c>
      <c r="GC213" s="410" t="s">
        <v>38</v>
      </c>
      <c r="GD213" s="410" t="s">
        <v>38</v>
      </c>
      <c r="GE213" s="410" t="s">
        <v>38</v>
      </c>
      <c r="GF213" s="410" t="s">
        <v>38</v>
      </c>
      <c r="GG213" s="410" t="s">
        <v>38</v>
      </c>
      <c r="GH213" s="410" t="s">
        <v>38</v>
      </c>
      <c r="GI213" s="410" t="s">
        <v>38</v>
      </c>
      <c r="GJ213" s="410" t="s">
        <v>38</v>
      </c>
      <c r="GK213" s="410" t="s">
        <v>38</v>
      </c>
      <c r="GL213" s="410" t="s">
        <v>38</v>
      </c>
      <c r="GM213" s="410" t="s">
        <v>38</v>
      </c>
      <c r="GN213" s="410" t="s">
        <v>38</v>
      </c>
      <c r="GO213" s="410" t="s">
        <v>38</v>
      </c>
      <c r="GP213" s="410" t="s">
        <v>38</v>
      </c>
      <c r="GQ213" s="410" t="s">
        <v>38</v>
      </c>
      <c r="GR213" s="410" t="s">
        <v>38</v>
      </c>
      <c r="GS213" s="410" t="s">
        <v>38</v>
      </c>
      <c r="GT213" s="410" t="s">
        <v>38</v>
      </c>
      <c r="GU213" s="410" t="s">
        <v>38</v>
      </c>
      <c r="GV213" s="426" t="s">
        <v>38</v>
      </c>
      <c r="GX213" s="349"/>
      <c r="GY213" s="356">
        <v>16400</v>
      </c>
      <c r="GZ213" s="356"/>
      <c r="HA213" s="363" t="s">
        <v>158</v>
      </c>
      <c r="HB213" s="365" t="s">
        <v>136</v>
      </c>
      <c r="HC213" s="399" t="s">
        <v>38</v>
      </c>
      <c r="HD213" s="406" t="s">
        <v>38</v>
      </c>
      <c r="HE213" s="410" t="s">
        <v>38</v>
      </c>
      <c r="HF213" s="410" t="s">
        <v>38</v>
      </c>
      <c r="HG213" s="410" t="s">
        <v>38</v>
      </c>
      <c r="HH213" s="414" t="s">
        <v>38</v>
      </c>
      <c r="HI213" s="418" t="s">
        <v>38</v>
      </c>
      <c r="HJ213" s="410" t="s">
        <v>38</v>
      </c>
      <c r="HK213" s="410" t="s">
        <v>38</v>
      </c>
      <c r="HL213" s="410" t="s">
        <v>38</v>
      </c>
      <c r="HM213" s="410" t="s">
        <v>38</v>
      </c>
      <c r="HN213" s="410" t="s">
        <v>38</v>
      </c>
      <c r="HO213" s="410" t="s">
        <v>38</v>
      </c>
      <c r="HP213" s="410" t="s">
        <v>38</v>
      </c>
      <c r="HQ213" s="410" t="s">
        <v>38</v>
      </c>
      <c r="HR213" s="410" t="s">
        <v>38</v>
      </c>
      <c r="HS213" s="410" t="s">
        <v>38</v>
      </c>
      <c r="HT213" s="410" t="s">
        <v>38</v>
      </c>
      <c r="HU213" s="410" t="s">
        <v>38</v>
      </c>
      <c r="HV213" s="410" t="s">
        <v>38</v>
      </c>
      <c r="HW213" s="410" t="s">
        <v>38</v>
      </c>
      <c r="HX213" s="410" t="s">
        <v>38</v>
      </c>
      <c r="HY213" s="410" t="s">
        <v>38</v>
      </c>
      <c r="HZ213" s="410" t="s">
        <v>38</v>
      </c>
      <c r="IA213" s="410" t="s">
        <v>38</v>
      </c>
      <c r="IB213" s="410" t="s">
        <v>38</v>
      </c>
      <c r="IC213" s="410" t="s">
        <v>38</v>
      </c>
      <c r="ID213" s="426" t="s">
        <v>38</v>
      </c>
      <c r="IF213" s="349"/>
      <c r="IG213" s="356">
        <v>16400</v>
      </c>
      <c r="IH213" s="356"/>
      <c r="II213" s="363" t="s">
        <v>158</v>
      </c>
      <c r="IJ213" s="365" t="s">
        <v>136</v>
      </c>
      <c r="IK213" s="399" t="s">
        <v>38</v>
      </c>
      <c r="IL213" s="406" t="s">
        <v>38</v>
      </c>
      <c r="IM213" s="410" t="s">
        <v>38</v>
      </c>
      <c r="IN213" s="410" t="s">
        <v>38</v>
      </c>
      <c r="IO213" s="410" t="s">
        <v>38</v>
      </c>
      <c r="IP213" s="414" t="s">
        <v>38</v>
      </c>
      <c r="IQ213" s="418" t="s">
        <v>38</v>
      </c>
      <c r="IR213" s="410" t="s">
        <v>38</v>
      </c>
      <c r="IS213" s="410" t="s">
        <v>38</v>
      </c>
      <c r="IT213" s="410" t="s">
        <v>38</v>
      </c>
      <c r="IU213" s="410" t="s">
        <v>38</v>
      </c>
      <c r="IV213" s="410" t="s">
        <v>38</v>
      </c>
      <c r="IW213" s="410" t="s">
        <v>38</v>
      </c>
      <c r="IX213" s="410" t="s">
        <v>38</v>
      </c>
      <c r="IY213" s="410" t="s">
        <v>38</v>
      </c>
      <c r="IZ213" s="410" t="s">
        <v>38</v>
      </c>
      <c r="JA213" s="410" t="s">
        <v>38</v>
      </c>
      <c r="JB213" s="410" t="s">
        <v>38</v>
      </c>
      <c r="JC213" s="410" t="s">
        <v>38</v>
      </c>
      <c r="JD213" s="410" t="s">
        <v>38</v>
      </c>
      <c r="JE213" s="410" t="s">
        <v>38</v>
      </c>
      <c r="JF213" s="410" t="s">
        <v>38</v>
      </c>
      <c r="JG213" s="410" t="s">
        <v>38</v>
      </c>
      <c r="JH213" s="410" t="s">
        <v>38</v>
      </c>
      <c r="JI213" s="410" t="s">
        <v>38</v>
      </c>
      <c r="JJ213" s="410" t="s">
        <v>38</v>
      </c>
      <c r="JK213" s="410" t="s">
        <v>38</v>
      </c>
      <c r="JL213" s="426" t="s">
        <v>38</v>
      </c>
      <c r="JN213" s="349"/>
      <c r="JO213" s="356">
        <v>16400</v>
      </c>
      <c r="JP213" s="356"/>
      <c r="JQ213" s="363" t="s">
        <v>158</v>
      </c>
      <c r="JR213" s="365" t="s">
        <v>136</v>
      </c>
      <c r="JS213" s="399" t="s">
        <v>38</v>
      </c>
      <c r="JT213" s="406" t="s">
        <v>38</v>
      </c>
      <c r="JU213" s="410" t="s">
        <v>38</v>
      </c>
      <c r="JV213" s="410" t="s">
        <v>38</v>
      </c>
      <c r="JW213" s="410" t="s">
        <v>38</v>
      </c>
      <c r="JX213" s="414" t="s">
        <v>38</v>
      </c>
      <c r="JY213" s="418" t="s">
        <v>38</v>
      </c>
      <c r="JZ213" s="410" t="s">
        <v>38</v>
      </c>
      <c r="KA213" s="410" t="s">
        <v>38</v>
      </c>
      <c r="KB213" s="410" t="s">
        <v>38</v>
      </c>
      <c r="KC213" s="410" t="s">
        <v>38</v>
      </c>
      <c r="KD213" s="410" t="s">
        <v>38</v>
      </c>
      <c r="KE213" s="410" t="s">
        <v>38</v>
      </c>
      <c r="KF213" s="410" t="s">
        <v>38</v>
      </c>
      <c r="KG213" s="410" t="s">
        <v>38</v>
      </c>
      <c r="KH213" s="410" t="s">
        <v>38</v>
      </c>
      <c r="KI213" s="410" t="s">
        <v>38</v>
      </c>
      <c r="KJ213" s="410" t="s">
        <v>38</v>
      </c>
      <c r="KK213" s="410" t="s">
        <v>38</v>
      </c>
      <c r="KL213" s="410" t="s">
        <v>38</v>
      </c>
      <c r="KM213" s="410" t="s">
        <v>38</v>
      </c>
      <c r="KN213" s="410" t="s">
        <v>38</v>
      </c>
      <c r="KO213" s="410" t="s">
        <v>38</v>
      </c>
      <c r="KP213" s="410" t="s">
        <v>38</v>
      </c>
      <c r="KQ213" s="410" t="s">
        <v>38</v>
      </c>
      <c r="KR213" s="410" t="s">
        <v>38</v>
      </c>
      <c r="KS213" s="410" t="s">
        <v>38</v>
      </c>
      <c r="KT213" s="426" t="s">
        <v>38</v>
      </c>
    </row>
    <row r="214" spans="2:306" ht="18.75" customHeight="1">
      <c r="B214" s="349"/>
      <c r="C214" s="356"/>
      <c r="D214" s="356"/>
      <c r="E214" s="362"/>
      <c r="F214" s="366" t="s">
        <v>17</v>
      </c>
      <c r="G214" s="370">
        <f t="shared" si="46"/>
        <v>0</v>
      </c>
      <c r="H214" s="370">
        <v>0</v>
      </c>
      <c r="I214" s="370">
        <v>0</v>
      </c>
      <c r="J214" s="370">
        <v>0</v>
      </c>
      <c r="K214" s="370">
        <v>0</v>
      </c>
      <c r="L214" s="370">
        <v>0</v>
      </c>
      <c r="M214" s="370">
        <v>0</v>
      </c>
      <c r="N214" s="370">
        <v>0</v>
      </c>
      <c r="O214" s="370">
        <v>0</v>
      </c>
      <c r="P214" s="370">
        <v>0</v>
      </c>
      <c r="Q214" s="370">
        <v>0</v>
      </c>
      <c r="R214" s="370">
        <v>0</v>
      </c>
      <c r="S214" s="370">
        <v>0</v>
      </c>
      <c r="T214" s="370">
        <v>0</v>
      </c>
      <c r="U214" s="370">
        <v>0</v>
      </c>
      <c r="V214" s="370">
        <v>0</v>
      </c>
      <c r="W214" s="370">
        <v>0</v>
      </c>
      <c r="X214" s="370">
        <v>0</v>
      </c>
      <c r="Y214" s="370">
        <v>0</v>
      </c>
      <c r="Z214" s="370">
        <v>0</v>
      </c>
      <c r="AA214" s="370">
        <v>0</v>
      </c>
      <c r="AB214" s="370">
        <v>0</v>
      </c>
      <c r="AC214" s="370">
        <v>0</v>
      </c>
      <c r="AD214" s="370">
        <v>0</v>
      </c>
      <c r="AE214" s="370">
        <v>0</v>
      </c>
      <c r="AF214" s="370">
        <v>0</v>
      </c>
      <c r="AG214" s="370">
        <v>0</v>
      </c>
      <c r="AJ214" s="349"/>
      <c r="AK214" s="356"/>
      <c r="AL214" s="356"/>
      <c r="AM214" s="362"/>
      <c r="AN214" s="366" t="s">
        <v>17</v>
      </c>
      <c r="AO214" s="381">
        <f t="shared" si="47"/>
        <v>0</v>
      </c>
      <c r="AP214" s="385">
        <v>0</v>
      </c>
      <c r="AQ214" s="389">
        <v>0</v>
      </c>
      <c r="AR214" s="389">
        <v>0</v>
      </c>
      <c r="AS214" s="389">
        <v>0</v>
      </c>
      <c r="AT214" s="389">
        <v>0</v>
      </c>
      <c r="AU214" s="389">
        <v>0</v>
      </c>
      <c r="AV214" s="389">
        <v>0</v>
      </c>
      <c r="AW214" s="389">
        <v>0</v>
      </c>
      <c r="AX214" s="389">
        <v>0</v>
      </c>
      <c r="AY214" s="389">
        <v>0</v>
      </c>
      <c r="AZ214" s="389">
        <v>0</v>
      </c>
      <c r="BA214" s="389">
        <v>0</v>
      </c>
      <c r="BB214" s="389">
        <v>0</v>
      </c>
      <c r="BC214" s="389">
        <v>0</v>
      </c>
      <c r="BD214" s="389">
        <v>0</v>
      </c>
      <c r="BE214" s="389">
        <v>0</v>
      </c>
      <c r="BF214" s="389">
        <v>0</v>
      </c>
      <c r="BG214" s="389">
        <v>0</v>
      </c>
      <c r="BH214" s="389">
        <v>0</v>
      </c>
      <c r="BI214" s="389">
        <v>0</v>
      </c>
      <c r="BJ214" s="389">
        <v>0</v>
      </c>
      <c r="BK214" s="389">
        <v>0</v>
      </c>
      <c r="BL214" s="389">
        <v>0</v>
      </c>
      <c r="BM214" s="389">
        <v>0</v>
      </c>
      <c r="BN214" s="389">
        <v>0</v>
      </c>
      <c r="BO214" s="381">
        <v>0</v>
      </c>
      <c r="BQ214" s="349"/>
      <c r="BR214" s="356"/>
      <c r="BS214" s="356"/>
      <c r="BT214" s="362"/>
      <c r="BU214" s="366" t="s">
        <v>17</v>
      </c>
      <c r="BV214" s="400" t="s">
        <v>38</v>
      </c>
      <c r="BW214" s="405" t="s">
        <v>38</v>
      </c>
      <c r="BX214" s="409" t="s">
        <v>38</v>
      </c>
      <c r="BY214" s="409" t="s">
        <v>38</v>
      </c>
      <c r="BZ214" s="409" t="s">
        <v>38</v>
      </c>
      <c r="CA214" s="413" t="s">
        <v>38</v>
      </c>
      <c r="CB214" s="405" t="s">
        <v>38</v>
      </c>
      <c r="CC214" s="409" t="s">
        <v>38</v>
      </c>
      <c r="CD214" s="409" t="s">
        <v>38</v>
      </c>
      <c r="CE214" s="409" t="s">
        <v>38</v>
      </c>
      <c r="CF214" s="409" t="s">
        <v>38</v>
      </c>
      <c r="CG214" s="409" t="s">
        <v>38</v>
      </c>
      <c r="CH214" s="409" t="s">
        <v>38</v>
      </c>
      <c r="CI214" s="409" t="s">
        <v>38</v>
      </c>
      <c r="CJ214" s="409" t="s">
        <v>38</v>
      </c>
      <c r="CK214" s="409" t="s">
        <v>38</v>
      </c>
      <c r="CL214" s="409" t="s">
        <v>38</v>
      </c>
      <c r="CM214" s="409" t="s">
        <v>38</v>
      </c>
      <c r="CN214" s="409" t="s">
        <v>38</v>
      </c>
      <c r="CO214" s="409" t="s">
        <v>38</v>
      </c>
      <c r="CP214" s="409" t="s">
        <v>38</v>
      </c>
      <c r="CQ214" s="409" t="s">
        <v>38</v>
      </c>
      <c r="CR214" s="409" t="s">
        <v>38</v>
      </c>
      <c r="CS214" s="409" t="s">
        <v>38</v>
      </c>
      <c r="CT214" s="409" t="s">
        <v>38</v>
      </c>
      <c r="CU214" s="409" t="s">
        <v>38</v>
      </c>
      <c r="CV214" s="409" t="s">
        <v>38</v>
      </c>
      <c r="CW214" s="425" t="s">
        <v>38</v>
      </c>
      <c r="CZ214" s="349"/>
      <c r="DA214" s="356"/>
      <c r="DB214" s="356"/>
      <c r="DC214" s="362"/>
      <c r="DD214" s="366" t="s">
        <v>17</v>
      </c>
      <c r="DE214" s="400" t="s">
        <v>38</v>
      </c>
      <c r="DF214" s="405" t="s">
        <v>38</v>
      </c>
      <c r="DG214" s="409" t="s">
        <v>38</v>
      </c>
      <c r="DH214" s="409" t="s">
        <v>38</v>
      </c>
      <c r="DI214" s="409" t="s">
        <v>38</v>
      </c>
      <c r="DJ214" s="413" t="s">
        <v>38</v>
      </c>
      <c r="DK214" s="405" t="s">
        <v>38</v>
      </c>
      <c r="DL214" s="409" t="s">
        <v>38</v>
      </c>
      <c r="DM214" s="409" t="s">
        <v>38</v>
      </c>
      <c r="DN214" s="409" t="s">
        <v>38</v>
      </c>
      <c r="DO214" s="409" t="s">
        <v>38</v>
      </c>
      <c r="DP214" s="409" t="s">
        <v>38</v>
      </c>
      <c r="DQ214" s="409" t="s">
        <v>38</v>
      </c>
      <c r="DR214" s="409" t="s">
        <v>38</v>
      </c>
      <c r="DS214" s="409" t="s">
        <v>38</v>
      </c>
      <c r="DT214" s="409" t="s">
        <v>38</v>
      </c>
      <c r="DU214" s="409" t="s">
        <v>38</v>
      </c>
      <c r="DV214" s="409" t="s">
        <v>38</v>
      </c>
      <c r="DW214" s="409" t="s">
        <v>38</v>
      </c>
      <c r="DX214" s="409" t="s">
        <v>38</v>
      </c>
      <c r="DY214" s="409" t="s">
        <v>38</v>
      </c>
      <c r="DZ214" s="409" t="s">
        <v>38</v>
      </c>
      <c r="EA214" s="409" t="s">
        <v>38</v>
      </c>
      <c r="EB214" s="409" t="s">
        <v>38</v>
      </c>
      <c r="EC214" s="409" t="s">
        <v>38</v>
      </c>
      <c r="ED214" s="409" t="s">
        <v>38</v>
      </c>
      <c r="EE214" s="409" t="s">
        <v>38</v>
      </c>
      <c r="EF214" s="425" t="s">
        <v>38</v>
      </c>
      <c r="EH214" s="349"/>
      <c r="EI214" s="356"/>
      <c r="EJ214" s="356"/>
      <c r="EK214" s="362"/>
      <c r="EL214" s="366" t="s">
        <v>17</v>
      </c>
      <c r="EM214" s="428" t="s">
        <v>38</v>
      </c>
      <c r="EN214" s="431" t="s">
        <v>38</v>
      </c>
      <c r="EO214" s="434" t="s">
        <v>38</v>
      </c>
      <c r="EP214" s="434" t="s">
        <v>38</v>
      </c>
      <c r="EQ214" s="434" t="s">
        <v>38</v>
      </c>
      <c r="ER214" s="425" t="s">
        <v>38</v>
      </c>
      <c r="ES214" s="431" t="s">
        <v>38</v>
      </c>
      <c r="ET214" s="434" t="s">
        <v>38</v>
      </c>
      <c r="EU214" s="434" t="s">
        <v>38</v>
      </c>
      <c r="EV214" s="434" t="s">
        <v>38</v>
      </c>
      <c r="EW214" s="434" t="s">
        <v>38</v>
      </c>
      <c r="EX214" s="434" t="s">
        <v>38</v>
      </c>
      <c r="EY214" s="434" t="s">
        <v>38</v>
      </c>
      <c r="EZ214" s="434" t="s">
        <v>38</v>
      </c>
      <c r="FA214" s="434" t="s">
        <v>38</v>
      </c>
      <c r="FB214" s="434" t="s">
        <v>38</v>
      </c>
      <c r="FC214" s="434" t="s">
        <v>38</v>
      </c>
      <c r="FD214" s="434" t="s">
        <v>38</v>
      </c>
      <c r="FE214" s="434" t="s">
        <v>38</v>
      </c>
      <c r="FF214" s="434" t="s">
        <v>38</v>
      </c>
      <c r="FG214" s="434" t="s">
        <v>38</v>
      </c>
      <c r="FH214" s="434" t="s">
        <v>38</v>
      </c>
      <c r="FI214" s="434" t="s">
        <v>38</v>
      </c>
      <c r="FJ214" s="434" t="s">
        <v>38</v>
      </c>
      <c r="FK214" s="434" t="s">
        <v>38</v>
      </c>
      <c r="FL214" s="434" t="s">
        <v>38</v>
      </c>
      <c r="FM214" s="434" t="s">
        <v>38</v>
      </c>
      <c r="FN214" s="425" t="s">
        <v>38</v>
      </c>
      <c r="FP214" s="349"/>
      <c r="FQ214" s="356"/>
      <c r="FR214" s="356"/>
      <c r="FS214" s="362"/>
      <c r="FT214" s="366" t="s">
        <v>17</v>
      </c>
      <c r="FU214" s="400" t="s">
        <v>38</v>
      </c>
      <c r="FV214" s="405" t="s">
        <v>38</v>
      </c>
      <c r="FW214" s="409" t="s">
        <v>38</v>
      </c>
      <c r="FX214" s="409" t="s">
        <v>38</v>
      </c>
      <c r="FY214" s="409" t="s">
        <v>38</v>
      </c>
      <c r="FZ214" s="413" t="s">
        <v>38</v>
      </c>
      <c r="GA214" s="405" t="s">
        <v>38</v>
      </c>
      <c r="GB214" s="409" t="s">
        <v>38</v>
      </c>
      <c r="GC214" s="409" t="s">
        <v>38</v>
      </c>
      <c r="GD214" s="409" t="s">
        <v>38</v>
      </c>
      <c r="GE214" s="409" t="s">
        <v>38</v>
      </c>
      <c r="GF214" s="409" t="s">
        <v>38</v>
      </c>
      <c r="GG214" s="409" t="s">
        <v>38</v>
      </c>
      <c r="GH214" s="409" t="s">
        <v>38</v>
      </c>
      <c r="GI214" s="409" t="s">
        <v>38</v>
      </c>
      <c r="GJ214" s="409" t="s">
        <v>38</v>
      </c>
      <c r="GK214" s="409" t="s">
        <v>38</v>
      </c>
      <c r="GL214" s="409" t="s">
        <v>38</v>
      </c>
      <c r="GM214" s="409" t="s">
        <v>38</v>
      </c>
      <c r="GN214" s="409" t="s">
        <v>38</v>
      </c>
      <c r="GO214" s="409" t="s">
        <v>38</v>
      </c>
      <c r="GP214" s="409" t="s">
        <v>38</v>
      </c>
      <c r="GQ214" s="409" t="s">
        <v>38</v>
      </c>
      <c r="GR214" s="409" t="s">
        <v>38</v>
      </c>
      <c r="GS214" s="409" t="s">
        <v>38</v>
      </c>
      <c r="GT214" s="409" t="s">
        <v>38</v>
      </c>
      <c r="GU214" s="409" t="s">
        <v>38</v>
      </c>
      <c r="GV214" s="425" t="s">
        <v>38</v>
      </c>
      <c r="GX214" s="349"/>
      <c r="GY214" s="356"/>
      <c r="GZ214" s="356"/>
      <c r="HA214" s="362"/>
      <c r="HB214" s="366" t="s">
        <v>17</v>
      </c>
      <c r="HC214" s="400" t="s">
        <v>38</v>
      </c>
      <c r="HD214" s="405" t="s">
        <v>38</v>
      </c>
      <c r="HE214" s="409" t="s">
        <v>38</v>
      </c>
      <c r="HF214" s="409" t="s">
        <v>38</v>
      </c>
      <c r="HG214" s="409" t="s">
        <v>38</v>
      </c>
      <c r="HH214" s="413" t="s">
        <v>38</v>
      </c>
      <c r="HI214" s="417" t="s">
        <v>38</v>
      </c>
      <c r="HJ214" s="409" t="s">
        <v>38</v>
      </c>
      <c r="HK214" s="409" t="s">
        <v>38</v>
      </c>
      <c r="HL214" s="409" t="s">
        <v>38</v>
      </c>
      <c r="HM214" s="409" t="s">
        <v>38</v>
      </c>
      <c r="HN214" s="409" t="s">
        <v>38</v>
      </c>
      <c r="HO214" s="409" t="s">
        <v>38</v>
      </c>
      <c r="HP214" s="409" t="s">
        <v>38</v>
      </c>
      <c r="HQ214" s="409" t="s">
        <v>38</v>
      </c>
      <c r="HR214" s="409" t="s">
        <v>38</v>
      </c>
      <c r="HS214" s="409" t="s">
        <v>38</v>
      </c>
      <c r="HT214" s="409" t="s">
        <v>38</v>
      </c>
      <c r="HU214" s="409" t="s">
        <v>38</v>
      </c>
      <c r="HV214" s="409" t="s">
        <v>38</v>
      </c>
      <c r="HW214" s="409" t="s">
        <v>38</v>
      </c>
      <c r="HX214" s="409" t="s">
        <v>38</v>
      </c>
      <c r="HY214" s="409" t="s">
        <v>38</v>
      </c>
      <c r="HZ214" s="409" t="s">
        <v>38</v>
      </c>
      <c r="IA214" s="409" t="s">
        <v>38</v>
      </c>
      <c r="IB214" s="409" t="s">
        <v>38</v>
      </c>
      <c r="IC214" s="409" t="s">
        <v>38</v>
      </c>
      <c r="ID214" s="425" t="s">
        <v>38</v>
      </c>
      <c r="IF214" s="349"/>
      <c r="IG214" s="356"/>
      <c r="IH214" s="356"/>
      <c r="II214" s="362"/>
      <c r="IJ214" s="366" t="s">
        <v>17</v>
      </c>
      <c r="IK214" s="400" t="s">
        <v>38</v>
      </c>
      <c r="IL214" s="405" t="s">
        <v>38</v>
      </c>
      <c r="IM214" s="409" t="s">
        <v>38</v>
      </c>
      <c r="IN214" s="409" t="s">
        <v>38</v>
      </c>
      <c r="IO214" s="409" t="s">
        <v>38</v>
      </c>
      <c r="IP214" s="413" t="s">
        <v>38</v>
      </c>
      <c r="IQ214" s="417" t="s">
        <v>38</v>
      </c>
      <c r="IR214" s="409" t="s">
        <v>38</v>
      </c>
      <c r="IS214" s="409" t="s">
        <v>38</v>
      </c>
      <c r="IT214" s="409" t="s">
        <v>38</v>
      </c>
      <c r="IU214" s="409" t="s">
        <v>38</v>
      </c>
      <c r="IV214" s="409" t="s">
        <v>38</v>
      </c>
      <c r="IW214" s="409" t="s">
        <v>38</v>
      </c>
      <c r="IX214" s="409" t="s">
        <v>38</v>
      </c>
      <c r="IY214" s="409" t="s">
        <v>38</v>
      </c>
      <c r="IZ214" s="409" t="s">
        <v>38</v>
      </c>
      <c r="JA214" s="409" t="s">
        <v>38</v>
      </c>
      <c r="JB214" s="409" t="s">
        <v>38</v>
      </c>
      <c r="JC214" s="409" t="s">
        <v>38</v>
      </c>
      <c r="JD214" s="409" t="s">
        <v>38</v>
      </c>
      <c r="JE214" s="409" t="s">
        <v>38</v>
      </c>
      <c r="JF214" s="409" t="s">
        <v>38</v>
      </c>
      <c r="JG214" s="409" t="s">
        <v>38</v>
      </c>
      <c r="JH214" s="409" t="s">
        <v>38</v>
      </c>
      <c r="JI214" s="409" t="s">
        <v>38</v>
      </c>
      <c r="JJ214" s="409" t="s">
        <v>38</v>
      </c>
      <c r="JK214" s="409" t="s">
        <v>38</v>
      </c>
      <c r="JL214" s="425" t="s">
        <v>38</v>
      </c>
      <c r="JN214" s="349"/>
      <c r="JO214" s="356"/>
      <c r="JP214" s="356"/>
      <c r="JQ214" s="362"/>
      <c r="JR214" s="366" t="s">
        <v>17</v>
      </c>
      <c r="JS214" s="400" t="s">
        <v>38</v>
      </c>
      <c r="JT214" s="405" t="s">
        <v>38</v>
      </c>
      <c r="JU214" s="409" t="s">
        <v>38</v>
      </c>
      <c r="JV214" s="409" t="s">
        <v>38</v>
      </c>
      <c r="JW214" s="409" t="s">
        <v>38</v>
      </c>
      <c r="JX214" s="413" t="s">
        <v>38</v>
      </c>
      <c r="JY214" s="417" t="s">
        <v>38</v>
      </c>
      <c r="JZ214" s="409" t="s">
        <v>38</v>
      </c>
      <c r="KA214" s="409" t="s">
        <v>38</v>
      </c>
      <c r="KB214" s="409" t="s">
        <v>38</v>
      </c>
      <c r="KC214" s="409" t="s">
        <v>38</v>
      </c>
      <c r="KD214" s="409" t="s">
        <v>38</v>
      </c>
      <c r="KE214" s="409" t="s">
        <v>38</v>
      </c>
      <c r="KF214" s="409" t="s">
        <v>38</v>
      </c>
      <c r="KG214" s="409" t="s">
        <v>38</v>
      </c>
      <c r="KH214" s="409" t="s">
        <v>38</v>
      </c>
      <c r="KI214" s="409" t="s">
        <v>38</v>
      </c>
      <c r="KJ214" s="409" t="s">
        <v>38</v>
      </c>
      <c r="KK214" s="409" t="s">
        <v>38</v>
      </c>
      <c r="KL214" s="409" t="s">
        <v>38</v>
      </c>
      <c r="KM214" s="409" t="s">
        <v>38</v>
      </c>
      <c r="KN214" s="409" t="s">
        <v>38</v>
      </c>
      <c r="KO214" s="409" t="s">
        <v>38</v>
      </c>
      <c r="KP214" s="409" t="s">
        <v>38</v>
      </c>
      <c r="KQ214" s="409" t="s">
        <v>38</v>
      </c>
      <c r="KR214" s="409" t="s">
        <v>38</v>
      </c>
      <c r="KS214" s="409" t="s">
        <v>38</v>
      </c>
      <c r="KT214" s="425" t="s">
        <v>38</v>
      </c>
    </row>
    <row r="215" spans="2:306" ht="18.75" customHeight="1">
      <c r="B215" s="349"/>
      <c r="C215" s="356">
        <v>16500</v>
      </c>
      <c r="D215" s="356"/>
      <c r="E215" s="363" t="s">
        <v>961</v>
      </c>
      <c r="F215" s="365" t="s">
        <v>136</v>
      </c>
      <c r="G215" s="369">
        <f t="shared" si="46"/>
        <v>0</v>
      </c>
      <c r="H215" s="369">
        <v>0</v>
      </c>
      <c r="I215" s="369">
        <v>0</v>
      </c>
      <c r="J215" s="369">
        <v>0</v>
      </c>
      <c r="K215" s="369">
        <v>0</v>
      </c>
      <c r="L215" s="369">
        <v>0</v>
      </c>
      <c r="M215" s="369">
        <v>0</v>
      </c>
      <c r="N215" s="369">
        <v>0</v>
      </c>
      <c r="O215" s="369">
        <v>0</v>
      </c>
      <c r="P215" s="369">
        <v>0</v>
      </c>
      <c r="Q215" s="369">
        <v>0</v>
      </c>
      <c r="R215" s="369">
        <v>0</v>
      </c>
      <c r="S215" s="369">
        <v>0</v>
      </c>
      <c r="T215" s="369">
        <v>0</v>
      </c>
      <c r="U215" s="369">
        <v>0</v>
      </c>
      <c r="V215" s="369">
        <v>0</v>
      </c>
      <c r="W215" s="369">
        <v>0</v>
      </c>
      <c r="X215" s="369">
        <v>0</v>
      </c>
      <c r="Y215" s="369">
        <v>0</v>
      </c>
      <c r="Z215" s="369">
        <v>0</v>
      </c>
      <c r="AA215" s="369">
        <v>0</v>
      </c>
      <c r="AB215" s="369">
        <v>0</v>
      </c>
      <c r="AC215" s="369">
        <v>0</v>
      </c>
      <c r="AD215" s="369">
        <v>0</v>
      </c>
      <c r="AE215" s="369">
        <v>0</v>
      </c>
      <c r="AF215" s="369">
        <v>0</v>
      </c>
      <c r="AG215" s="369">
        <v>0</v>
      </c>
      <c r="AJ215" s="349"/>
      <c r="AK215" s="356">
        <v>16500</v>
      </c>
      <c r="AL215" s="356"/>
      <c r="AM215" s="363" t="s">
        <v>961</v>
      </c>
      <c r="AN215" s="365" t="s">
        <v>136</v>
      </c>
      <c r="AO215" s="380">
        <f t="shared" si="47"/>
        <v>1</v>
      </c>
      <c r="AP215" s="384">
        <v>1</v>
      </c>
      <c r="AQ215" s="388">
        <v>0</v>
      </c>
      <c r="AR215" s="388">
        <v>0</v>
      </c>
      <c r="AS215" s="388">
        <v>0</v>
      </c>
      <c r="AT215" s="388">
        <v>0</v>
      </c>
      <c r="AU215" s="388">
        <v>1</v>
      </c>
      <c r="AV215" s="388">
        <v>0</v>
      </c>
      <c r="AW215" s="388">
        <v>0</v>
      </c>
      <c r="AX215" s="388">
        <v>0</v>
      </c>
      <c r="AY215" s="388">
        <v>0</v>
      </c>
      <c r="AZ215" s="388">
        <v>0</v>
      </c>
      <c r="BA215" s="388">
        <v>0</v>
      </c>
      <c r="BB215" s="388">
        <v>0</v>
      </c>
      <c r="BC215" s="388">
        <v>0</v>
      </c>
      <c r="BD215" s="388">
        <v>0</v>
      </c>
      <c r="BE215" s="388">
        <v>0</v>
      </c>
      <c r="BF215" s="388">
        <v>0</v>
      </c>
      <c r="BG215" s="388">
        <v>0</v>
      </c>
      <c r="BH215" s="388">
        <v>0</v>
      </c>
      <c r="BI215" s="388">
        <v>0</v>
      </c>
      <c r="BJ215" s="388">
        <v>0</v>
      </c>
      <c r="BK215" s="388">
        <v>0</v>
      </c>
      <c r="BL215" s="388">
        <v>0</v>
      </c>
      <c r="BM215" s="388">
        <v>0</v>
      </c>
      <c r="BN215" s="388">
        <v>0</v>
      </c>
      <c r="BO215" s="380">
        <v>0</v>
      </c>
      <c r="BQ215" s="349"/>
      <c r="BR215" s="356">
        <v>16500</v>
      </c>
      <c r="BS215" s="356"/>
      <c r="BT215" s="363" t="s">
        <v>961</v>
      </c>
      <c r="BU215" s="365" t="s">
        <v>136</v>
      </c>
      <c r="BV215" s="399" t="s">
        <v>38</v>
      </c>
      <c r="BW215" s="406" t="s">
        <v>38</v>
      </c>
      <c r="BX215" s="410" t="s">
        <v>38</v>
      </c>
      <c r="BY215" s="410" t="s">
        <v>38</v>
      </c>
      <c r="BZ215" s="410" t="s">
        <v>38</v>
      </c>
      <c r="CA215" s="414" t="s">
        <v>38</v>
      </c>
      <c r="CB215" s="406" t="s">
        <v>38</v>
      </c>
      <c r="CC215" s="410" t="s">
        <v>38</v>
      </c>
      <c r="CD215" s="410" t="s">
        <v>38</v>
      </c>
      <c r="CE215" s="410" t="s">
        <v>38</v>
      </c>
      <c r="CF215" s="410" t="s">
        <v>38</v>
      </c>
      <c r="CG215" s="410" t="s">
        <v>38</v>
      </c>
      <c r="CH215" s="410" t="s">
        <v>38</v>
      </c>
      <c r="CI215" s="410" t="s">
        <v>38</v>
      </c>
      <c r="CJ215" s="410" t="s">
        <v>38</v>
      </c>
      <c r="CK215" s="410" t="s">
        <v>38</v>
      </c>
      <c r="CL215" s="410" t="s">
        <v>38</v>
      </c>
      <c r="CM215" s="410" t="s">
        <v>38</v>
      </c>
      <c r="CN215" s="410" t="s">
        <v>38</v>
      </c>
      <c r="CO215" s="410" t="s">
        <v>38</v>
      </c>
      <c r="CP215" s="410" t="s">
        <v>38</v>
      </c>
      <c r="CQ215" s="410" t="s">
        <v>38</v>
      </c>
      <c r="CR215" s="410" t="s">
        <v>38</v>
      </c>
      <c r="CS215" s="410" t="s">
        <v>38</v>
      </c>
      <c r="CT215" s="410" t="s">
        <v>38</v>
      </c>
      <c r="CU215" s="410" t="s">
        <v>38</v>
      </c>
      <c r="CV215" s="410" t="s">
        <v>38</v>
      </c>
      <c r="CW215" s="426" t="s">
        <v>38</v>
      </c>
      <c r="CZ215" s="349"/>
      <c r="DA215" s="356">
        <v>16500</v>
      </c>
      <c r="DB215" s="356"/>
      <c r="DC215" s="363" t="s">
        <v>961</v>
      </c>
      <c r="DD215" s="365" t="s">
        <v>136</v>
      </c>
      <c r="DE215" s="399" t="s">
        <v>38</v>
      </c>
      <c r="DF215" s="406" t="s">
        <v>38</v>
      </c>
      <c r="DG215" s="410" t="s">
        <v>38</v>
      </c>
      <c r="DH215" s="410" t="s">
        <v>38</v>
      </c>
      <c r="DI215" s="410" t="s">
        <v>38</v>
      </c>
      <c r="DJ215" s="414" t="s">
        <v>38</v>
      </c>
      <c r="DK215" s="406" t="s">
        <v>38</v>
      </c>
      <c r="DL215" s="410" t="s">
        <v>38</v>
      </c>
      <c r="DM215" s="410" t="s">
        <v>38</v>
      </c>
      <c r="DN215" s="410" t="s">
        <v>38</v>
      </c>
      <c r="DO215" s="410" t="s">
        <v>38</v>
      </c>
      <c r="DP215" s="410" t="s">
        <v>38</v>
      </c>
      <c r="DQ215" s="410" t="s">
        <v>38</v>
      </c>
      <c r="DR215" s="410" t="s">
        <v>38</v>
      </c>
      <c r="DS215" s="410" t="s">
        <v>38</v>
      </c>
      <c r="DT215" s="410" t="s">
        <v>38</v>
      </c>
      <c r="DU215" s="410" t="s">
        <v>38</v>
      </c>
      <c r="DV215" s="410" t="s">
        <v>38</v>
      </c>
      <c r="DW215" s="410" t="s">
        <v>38</v>
      </c>
      <c r="DX215" s="410" t="s">
        <v>38</v>
      </c>
      <c r="DY215" s="410" t="s">
        <v>38</v>
      </c>
      <c r="DZ215" s="410" t="s">
        <v>38</v>
      </c>
      <c r="EA215" s="410" t="s">
        <v>38</v>
      </c>
      <c r="EB215" s="410" t="s">
        <v>38</v>
      </c>
      <c r="EC215" s="410" t="s">
        <v>38</v>
      </c>
      <c r="ED215" s="410" t="s">
        <v>38</v>
      </c>
      <c r="EE215" s="410" t="s">
        <v>38</v>
      </c>
      <c r="EF215" s="426" t="s">
        <v>38</v>
      </c>
      <c r="EH215" s="349"/>
      <c r="EI215" s="356">
        <v>16500</v>
      </c>
      <c r="EJ215" s="356"/>
      <c r="EK215" s="363" t="s">
        <v>961</v>
      </c>
      <c r="EL215" s="365" t="s">
        <v>136</v>
      </c>
      <c r="EM215" s="429" t="s">
        <v>38</v>
      </c>
      <c r="EN215" s="432" t="s">
        <v>38</v>
      </c>
      <c r="EO215" s="435" t="s">
        <v>38</v>
      </c>
      <c r="EP215" s="435" t="s">
        <v>38</v>
      </c>
      <c r="EQ215" s="435" t="s">
        <v>38</v>
      </c>
      <c r="ER215" s="426" t="s">
        <v>38</v>
      </c>
      <c r="ES215" s="432" t="s">
        <v>38</v>
      </c>
      <c r="ET215" s="435" t="s">
        <v>38</v>
      </c>
      <c r="EU215" s="435" t="s">
        <v>38</v>
      </c>
      <c r="EV215" s="435" t="s">
        <v>38</v>
      </c>
      <c r="EW215" s="435" t="s">
        <v>38</v>
      </c>
      <c r="EX215" s="435" t="s">
        <v>38</v>
      </c>
      <c r="EY215" s="435" t="s">
        <v>38</v>
      </c>
      <c r="EZ215" s="435" t="s">
        <v>38</v>
      </c>
      <c r="FA215" s="435" t="s">
        <v>38</v>
      </c>
      <c r="FB215" s="435" t="s">
        <v>38</v>
      </c>
      <c r="FC215" s="435" t="s">
        <v>38</v>
      </c>
      <c r="FD215" s="435" t="s">
        <v>38</v>
      </c>
      <c r="FE215" s="435" t="s">
        <v>38</v>
      </c>
      <c r="FF215" s="435" t="s">
        <v>38</v>
      </c>
      <c r="FG215" s="435" t="s">
        <v>38</v>
      </c>
      <c r="FH215" s="435" t="s">
        <v>38</v>
      </c>
      <c r="FI215" s="435" t="s">
        <v>38</v>
      </c>
      <c r="FJ215" s="435" t="s">
        <v>38</v>
      </c>
      <c r="FK215" s="435" t="s">
        <v>38</v>
      </c>
      <c r="FL215" s="435" t="s">
        <v>38</v>
      </c>
      <c r="FM215" s="435" t="s">
        <v>38</v>
      </c>
      <c r="FN215" s="426" t="s">
        <v>38</v>
      </c>
      <c r="FP215" s="349"/>
      <c r="FQ215" s="356">
        <v>16500</v>
      </c>
      <c r="FR215" s="356"/>
      <c r="FS215" s="363" t="s">
        <v>961</v>
      </c>
      <c r="FT215" s="365" t="s">
        <v>136</v>
      </c>
      <c r="FU215" s="399" t="s">
        <v>38</v>
      </c>
      <c r="FV215" s="406" t="s">
        <v>38</v>
      </c>
      <c r="FW215" s="410" t="s">
        <v>38</v>
      </c>
      <c r="FX215" s="410" t="s">
        <v>38</v>
      </c>
      <c r="FY215" s="410" t="s">
        <v>38</v>
      </c>
      <c r="FZ215" s="414" t="s">
        <v>38</v>
      </c>
      <c r="GA215" s="406" t="s">
        <v>38</v>
      </c>
      <c r="GB215" s="410" t="s">
        <v>38</v>
      </c>
      <c r="GC215" s="410" t="s">
        <v>38</v>
      </c>
      <c r="GD215" s="410" t="s">
        <v>38</v>
      </c>
      <c r="GE215" s="410" t="s">
        <v>38</v>
      </c>
      <c r="GF215" s="410" t="s">
        <v>38</v>
      </c>
      <c r="GG215" s="410" t="s">
        <v>38</v>
      </c>
      <c r="GH215" s="410" t="s">
        <v>38</v>
      </c>
      <c r="GI215" s="410" t="s">
        <v>38</v>
      </c>
      <c r="GJ215" s="410" t="s">
        <v>38</v>
      </c>
      <c r="GK215" s="410" t="s">
        <v>38</v>
      </c>
      <c r="GL215" s="410" t="s">
        <v>38</v>
      </c>
      <c r="GM215" s="410" t="s">
        <v>38</v>
      </c>
      <c r="GN215" s="410" t="s">
        <v>38</v>
      </c>
      <c r="GO215" s="410" t="s">
        <v>38</v>
      </c>
      <c r="GP215" s="410" t="s">
        <v>38</v>
      </c>
      <c r="GQ215" s="410" t="s">
        <v>38</v>
      </c>
      <c r="GR215" s="410" t="s">
        <v>38</v>
      </c>
      <c r="GS215" s="410" t="s">
        <v>38</v>
      </c>
      <c r="GT215" s="410" t="s">
        <v>38</v>
      </c>
      <c r="GU215" s="410" t="s">
        <v>38</v>
      </c>
      <c r="GV215" s="426" t="s">
        <v>38</v>
      </c>
      <c r="GX215" s="349"/>
      <c r="GY215" s="356">
        <v>16500</v>
      </c>
      <c r="GZ215" s="356"/>
      <c r="HA215" s="363" t="s">
        <v>961</v>
      </c>
      <c r="HB215" s="365" t="s">
        <v>136</v>
      </c>
      <c r="HC215" s="399" t="s">
        <v>38</v>
      </c>
      <c r="HD215" s="406" t="s">
        <v>38</v>
      </c>
      <c r="HE215" s="410" t="s">
        <v>38</v>
      </c>
      <c r="HF215" s="410" t="s">
        <v>38</v>
      </c>
      <c r="HG215" s="410" t="s">
        <v>38</v>
      </c>
      <c r="HH215" s="414" t="s">
        <v>38</v>
      </c>
      <c r="HI215" s="418" t="s">
        <v>38</v>
      </c>
      <c r="HJ215" s="410" t="s">
        <v>38</v>
      </c>
      <c r="HK215" s="410" t="s">
        <v>38</v>
      </c>
      <c r="HL215" s="410" t="s">
        <v>38</v>
      </c>
      <c r="HM215" s="410" t="s">
        <v>38</v>
      </c>
      <c r="HN215" s="410" t="s">
        <v>38</v>
      </c>
      <c r="HO215" s="410" t="s">
        <v>38</v>
      </c>
      <c r="HP215" s="410" t="s">
        <v>38</v>
      </c>
      <c r="HQ215" s="410" t="s">
        <v>38</v>
      </c>
      <c r="HR215" s="410" t="s">
        <v>38</v>
      </c>
      <c r="HS215" s="410" t="s">
        <v>38</v>
      </c>
      <c r="HT215" s="410" t="s">
        <v>38</v>
      </c>
      <c r="HU215" s="410" t="s">
        <v>38</v>
      </c>
      <c r="HV215" s="410" t="s">
        <v>38</v>
      </c>
      <c r="HW215" s="410" t="s">
        <v>38</v>
      </c>
      <c r="HX215" s="410" t="s">
        <v>38</v>
      </c>
      <c r="HY215" s="410" t="s">
        <v>38</v>
      </c>
      <c r="HZ215" s="410" t="s">
        <v>38</v>
      </c>
      <c r="IA215" s="410" t="s">
        <v>38</v>
      </c>
      <c r="IB215" s="410" t="s">
        <v>38</v>
      </c>
      <c r="IC215" s="410" t="s">
        <v>38</v>
      </c>
      <c r="ID215" s="426" t="s">
        <v>38</v>
      </c>
      <c r="IF215" s="349"/>
      <c r="IG215" s="356">
        <v>16500</v>
      </c>
      <c r="IH215" s="356"/>
      <c r="II215" s="363" t="s">
        <v>961</v>
      </c>
      <c r="IJ215" s="365" t="s">
        <v>136</v>
      </c>
      <c r="IK215" s="399" t="s">
        <v>38</v>
      </c>
      <c r="IL215" s="406" t="s">
        <v>38</v>
      </c>
      <c r="IM215" s="410" t="s">
        <v>38</v>
      </c>
      <c r="IN215" s="410" t="s">
        <v>38</v>
      </c>
      <c r="IO215" s="410" t="s">
        <v>38</v>
      </c>
      <c r="IP215" s="414" t="s">
        <v>38</v>
      </c>
      <c r="IQ215" s="418" t="s">
        <v>38</v>
      </c>
      <c r="IR215" s="410" t="s">
        <v>38</v>
      </c>
      <c r="IS215" s="410" t="s">
        <v>38</v>
      </c>
      <c r="IT215" s="410" t="s">
        <v>38</v>
      </c>
      <c r="IU215" s="410" t="s">
        <v>38</v>
      </c>
      <c r="IV215" s="410" t="s">
        <v>38</v>
      </c>
      <c r="IW215" s="410" t="s">
        <v>38</v>
      </c>
      <c r="IX215" s="410" t="s">
        <v>38</v>
      </c>
      <c r="IY215" s="410" t="s">
        <v>38</v>
      </c>
      <c r="IZ215" s="410" t="s">
        <v>38</v>
      </c>
      <c r="JA215" s="410" t="s">
        <v>38</v>
      </c>
      <c r="JB215" s="410" t="s">
        <v>38</v>
      </c>
      <c r="JC215" s="410" t="s">
        <v>38</v>
      </c>
      <c r="JD215" s="410" t="s">
        <v>38</v>
      </c>
      <c r="JE215" s="410" t="s">
        <v>38</v>
      </c>
      <c r="JF215" s="410" t="s">
        <v>38</v>
      </c>
      <c r="JG215" s="410" t="s">
        <v>38</v>
      </c>
      <c r="JH215" s="410" t="s">
        <v>38</v>
      </c>
      <c r="JI215" s="410" t="s">
        <v>38</v>
      </c>
      <c r="JJ215" s="410" t="s">
        <v>38</v>
      </c>
      <c r="JK215" s="410" t="s">
        <v>38</v>
      </c>
      <c r="JL215" s="426" t="s">
        <v>38</v>
      </c>
      <c r="JN215" s="349"/>
      <c r="JO215" s="356">
        <v>16500</v>
      </c>
      <c r="JP215" s="356"/>
      <c r="JQ215" s="363" t="s">
        <v>961</v>
      </c>
      <c r="JR215" s="365" t="s">
        <v>136</v>
      </c>
      <c r="JS215" s="399" t="s">
        <v>38</v>
      </c>
      <c r="JT215" s="406" t="s">
        <v>38</v>
      </c>
      <c r="JU215" s="410" t="s">
        <v>38</v>
      </c>
      <c r="JV215" s="410" t="s">
        <v>38</v>
      </c>
      <c r="JW215" s="410" t="s">
        <v>38</v>
      </c>
      <c r="JX215" s="414" t="s">
        <v>38</v>
      </c>
      <c r="JY215" s="418" t="s">
        <v>38</v>
      </c>
      <c r="JZ215" s="410" t="s">
        <v>38</v>
      </c>
      <c r="KA215" s="410" t="s">
        <v>38</v>
      </c>
      <c r="KB215" s="410" t="s">
        <v>38</v>
      </c>
      <c r="KC215" s="410" t="s">
        <v>38</v>
      </c>
      <c r="KD215" s="410" t="s">
        <v>38</v>
      </c>
      <c r="KE215" s="410" t="s">
        <v>38</v>
      </c>
      <c r="KF215" s="410" t="s">
        <v>38</v>
      </c>
      <c r="KG215" s="410" t="s">
        <v>38</v>
      </c>
      <c r="KH215" s="410" t="s">
        <v>38</v>
      </c>
      <c r="KI215" s="410" t="s">
        <v>38</v>
      </c>
      <c r="KJ215" s="410" t="s">
        <v>38</v>
      </c>
      <c r="KK215" s="410" t="s">
        <v>38</v>
      </c>
      <c r="KL215" s="410" t="s">
        <v>38</v>
      </c>
      <c r="KM215" s="410" t="s">
        <v>38</v>
      </c>
      <c r="KN215" s="410" t="s">
        <v>38</v>
      </c>
      <c r="KO215" s="410" t="s">
        <v>38</v>
      </c>
      <c r="KP215" s="410" t="s">
        <v>38</v>
      </c>
      <c r="KQ215" s="410" t="s">
        <v>38</v>
      </c>
      <c r="KR215" s="410" t="s">
        <v>38</v>
      </c>
      <c r="KS215" s="410" t="s">
        <v>38</v>
      </c>
      <c r="KT215" s="426" t="s">
        <v>38</v>
      </c>
    </row>
    <row r="216" spans="2:306" ht="18.75" customHeight="1">
      <c r="B216" s="349"/>
      <c r="C216" s="356"/>
      <c r="D216" s="356"/>
      <c r="E216" s="362"/>
      <c r="F216" s="366" t="s">
        <v>17</v>
      </c>
      <c r="G216" s="370">
        <f t="shared" si="46"/>
        <v>0</v>
      </c>
      <c r="H216" s="370">
        <v>0</v>
      </c>
      <c r="I216" s="370">
        <v>0</v>
      </c>
      <c r="J216" s="370">
        <v>0</v>
      </c>
      <c r="K216" s="370">
        <v>0</v>
      </c>
      <c r="L216" s="370">
        <v>0</v>
      </c>
      <c r="M216" s="370">
        <v>0</v>
      </c>
      <c r="N216" s="370">
        <v>0</v>
      </c>
      <c r="O216" s="370">
        <v>0</v>
      </c>
      <c r="P216" s="370">
        <v>0</v>
      </c>
      <c r="Q216" s="370">
        <v>0</v>
      </c>
      <c r="R216" s="370">
        <v>0</v>
      </c>
      <c r="S216" s="370">
        <v>0</v>
      </c>
      <c r="T216" s="370">
        <v>0</v>
      </c>
      <c r="U216" s="370">
        <v>0</v>
      </c>
      <c r="V216" s="370">
        <v>0</v>
      </c>
      <c r="W216" s="370">
        <v>0</v>
      </c>
      <c r="X216" s="370">
        <v>0</v>
      </c>
      <c r="Y216" s="370">
        <v>0</v>
      </c>
      <c r="Z216" s="370">
        <v>0</v>
      </c>
      <c r="AA216" s="370">
        <v>0</v>
      </c>
      <c r="AB216" s="370">
        <v>0</v>
      </c>
      <c r="AC216" s="370">
        <v>0</v>
      </c>
      <c r="AD216" s="370">
        <v>0</v>
      </c>
      <c r="AE216" s="370">
        <v>0</v>
      </c>
      <c r="AF216" s="370">
        <v>0</v>
      </c>
      <c r="AG216" s="370">
        <v>0</v>
      </c>
      <c r="AJ216" s="349"/>
      <c r="AK216" s="356"/>
      <c r="AL216" s="356"/>
      <c r="AM216" s="362"/>
      <c r="AN216" s="366" t="s">
        <v>17</v>
      </c>
      <c r="AO216" s="381">
        <f t="shared" si="47"/>
        <v>1</v>
      </c>
      <c r="AP216" s="385">
        <v>1</v>
      </c>
      <c r="AQ216" s="389">
        <v>0</v>
      </c>
      <c r="AR216" s="389">
        <v>0</v>
      </c>
      <c r="AS216" s="389">
        <v>0</v>
      </c>
      <c r="AT216" s="389">
        <v>0</v>
      </c>
      <c r="AU216" s="389">
        <v>1</v>
      </c>
      <c r="AV216" s="389">
        <v>0</v>
      </c>
      <c r="AW216" s="389">
        <v>0</v>
      </c>
      <c r="AX216" s="389">
        <v>0</v>
      </c>
      <c r="AY216" s="389">
        <v>0</v>
      </c>
      <c r="AZ216" s="389">
        <v>0</v>
      </c>
      <c r="BA216" s="389">
        <v>0</v>
      </c>
      <c r="BB216" s="389">
        <v>0</v>
      </c>
      <c r="BC216" s="389">
        <v>0</v>
      </c>
      <c r="BD216" s="389">
        <v>0</v>
      </c>
      <c r="BE216" s="389">
        <v>0</v>
      </c>
      <c r="BF216" s="389">
        <v>0</v>
      </c>
      <c r="BG216" s="389">
        <v>0</v>
      </c>
      <c r="BH216" s="389">
        <v>0</v>
      </c>
      <c r="BI216" s="389">
        <v>0</v>
      </c>
      <c r="BJ216" s="389">
        <v>0</v>
      </c>
      <c r="BK216" s="389">
        <v>0</v>
      </c>
      <c r="BL216" s="389">
        <v>0</v>
      </c>
      <c r="BM216" s="389">
        <v>0</v>
      </c>
      <c r="BN216" s="389">
        <v>0</v>
      </c>
      <c r="BO216" s="381">
        <v>0</v>
      </c>
      <c r="BQ216" s="349"/>
      <c r="BR216" s="356"/>
      <c r="BS216" s="356"/>
      <c r="BT216" s="362"/>
      <c r="BU216" s="366" t="s">
        <v>17</v>
      </c>
      <c r="BV216" s="400" t="s">
        <v>38</v>
      </c>
      <c r="BW216" s="405" t="s">
        <v>38</v>
      </c>
      <c r="BX216" s="409" t="s">
        <v>38</v>
      </c>
      <c r="BY216" s="409" t="s">
        <v>38</v>
      </c>
      <c r="BZ216" s="409" t="s">
        <v>38</v>
      </c>
      <c r="CA216" s="413" t="s">
        <v>38</v>
      </c>
      <c r="CB216" s="405" t="s">
        <v>38</v>
      </c>
      <c r="CC216" s="409" t="s">
        <v>38</v>
      </c>
      <c r="CD216" s="409" t="s">
        <v>38</v>
      </c>
      <c r="CE216" s="409" t="s">
        <v>38</v>
      </c>
      <c r="CF216" s="409" t="s">
        <v>38</v>
      </c>
      <c r="CG216" s="409" t="s">
        <v>38</v>
      </c>
      <c r="CH216" s="409" t="s">
        <v>38</v>
      </c>
      <c r="CI216" s="409" t="s">
        <v>38</v>
      </c>
      <c r="CJ216" s="409" t="s">
        <v>38</v>
      </c>
      <c r="CK216" s="409" t="s">
        <v>38</v>
      </c>
      <c r="CL216" s="409" t="s">
        <v>38</v>
      </c>
      <c r="CM216" s="409" t="s">
        <v>38</v>
      </c>
      <c r="CN216" s="409" t="s">
        <v>38</v>
      </c>
      <c r="CO216" s="409" t="s">
        <v>38</v>
      </c>
      <c r="CP216" s="409" t="s">
        <v>38</v>
      </c>
      <c r="CQ216" s="409" t="s">
        <v>38</v>
      </c>
      <c r="CR216" s="409" t="s">
        <v>38</v>
      </c>
      <c r="CS216" s="409" t="s">
        <v>38</v>
      </c>
      <c r="CT216" s="409" t="s">
        <v>38</v>
      </c>
      <c r="CU216" s="409" t="s">
        <v>38</v>
      </c>
      <c r="CV216" s="409" t="s">
        <v>38</v>
      </c>
      <c r="CW216" s="425" t="s">
        <v>38</v>
      </c>
      <c r="CZ216" s="349"/>
      <c r="DA216" s="356"/>
      <c r="DB216" s="356"/>
      <c r="DC216" s="362"/>
      <c r="DD216" s="366" t="s">
        <v>17</v>
      </c>
      <c r="DE216" s="400" t="s">
        <v>38</v>
      </c>
      <c r="DF216" s="405" t="s">
        <v>38</v>
      </c>
      <c r="DG216" s="409" t="s">
        <v>38</v>
      </c>
      <c r="DH216" s="409" t="s">
        <v>38</v>
      </c>
      <c r="DI216" s="409" t="s">
        <v>38</v>
      </c>
      <c r="DJ216" s="413" t="s">
        <v>38</v>
      </c>
      <c r="DK216" s="405" t="s">
        <v>38</v>
      </c>
      <c r="DL216" s="409" t="s">
        <v>38</v>
      </c>
      <c r="DM216" s="409" t="s">
        <v>38</v>
      </c>
      <c r="DN216" s="409" t="s">
        <v>38</v>
      </c>
      <c r="DO216" s="409" t="s">
        <v>38</v>
      </c>
      <c r="DP216" s="409" t="s">
        <v>38</v>
      </c>
      <c r="DQ216" s="409" t="s">
        <v>38</v>
      </c>
      <c r="DR216" s="409" t="s">
        <v>38</v>
      </c>
      <c r="DS216" s="409" t="s">
        <v>38</v>
      </c>
      <c r="DT216" s="409" t="s">
        <v>38</v>
      </c>
      <c r="DU216" s="409" t="s">
        <v>38</v>
      </c>
      <c r="DV216" s="409" t="s">
        <v>38</v>
      </c>
      <c r="DW216" s="409" t="s">
        <v>38</v>
      </c>
      <c r="DX216" s="409" t="s">
        <v>38</v>
      </c>
      <c r="DY216" s="409" t="s">
        <v>38</v>
      </c>
      <c r="DZ216" s="409" t="s">
        <v>38</v>
      </c>
      <c r="EA216" s="409" t="s">
        <v>38</v>
      </c>
      <c r="EB216" s="409" t="s">
        <v>38</v>
      </c>
      <c r="EC216" s="409" t="s">
        <v>38</v>
      </c>
      <c r="ED216" s="409" t="s">
        <v>38</v>
      </c>
      <c r="EE216" s="409" t="s">
        <v>38</v>
      </c>
      <c r="EF216" s="425" t="s">
        <v>38</v>
      </c>
      <c r="EH216" s="349"/>
      <c r="EI216" s="356"/>
      <c r="EJ216" s="356"/>
      <c r="EK216" s="362"/>
      <c r="EL216" s="366" t="s">
        <v>17</v>
      </c>
      <c r="EM216" s="428" t="s">
        <v>38</v>
      </c>
      <c r="EN216" s="431" t="s">
        <v>38</v>
      </c>
      <c r="EO216" s="434" t="s">
        <v>38</v>
      </c>
      <c r="EP216" s="434" t="s">
        <v>38</v>
      </c>
      <c r="EQ216" s="434" t="s">
        <v>38</v>
      </c>
      <c r="ER216" s="425" t="s">
        <v>38</v>
      </c>
      <c r="ES216" s="431" t="s">
        <v>38</v>
      </c>
      <c r="ET216" s="434" t="s">
        <v>38</v>
      </c>
      <c r="EU216" s="434" t="s">
        <v>38</v>
      </c>
      <c r="EV216" s="434" t="s">
        <v>38</v>
      </c>
      <c r="EW216" s="434" t="s">
        <v>38</v>
      </c>
      <c r="EX216" s="434" t="s">
        <v>38</v>
      </c>
      <c r="EY216" s="434" t="s">
        <v>38</v>
      </c>
      <c r="EZ216" s="434" t="s">
        <v>38</v>
      </c>
      <c r="FA216" s="434" t="s">
        <v>38</v>
      </c>
      <c r="FB216" s="434" t="s">
        <v>38</v>
      </c>
      <c r="FC216" s="434" t="s">
        <v>38</v>
      </c>
      <c r="FD216" s="434" t="s">
        <v>38</v>
      </c>
      <c r="FE216" s="434" t="s">
        <v>38</v>
      </c>
      <c r="FF216" s="434" t="s">
        <v>38</v>
      </c>
      <c r="FG216" s="434" t="s">
        <v>38</v>
      </c>
      <c r="FH216" s="434" t="s">
        <v>38</v>
      </c>
      <c r="FI216" s="434" t="s">
        <v>38</v>
      </c>
      <c r="FJ216" s="434" t="s">
        <v>38</v>
      </c>
      <c r="FK216" s="434" t="s">
        <v>38</v>
      </c>
      <c r="FL216" s="434" t="s">
        <v>38</v>
      </c>
      <c r="FM216" s="434" t="s">
        <v>38</v>
      </c>
      <c r="FN216" s="425" t="s">
        <v>38</v>
      </c>
      <c r="FP216" s="349"/>
      <c r="FQ216" s="356"/>
      <c r="FR216" s="356"/>
      <c r="FS216" s="362"/>
      <c r="FT216" s="366" t="s">
        <v>17</v>
      </c>
      <c r="FU216" s="400" t="s">
        <v>38</v>
      </c>
      <c r="FV216" s="405" t="s">
        <v>38</v>
      </c>
      <c r="FW216" s="409" t="s">
        <v>38</v>
      </c>
      <c r="FX216" s="409" t="s">
        <v>38</v>
      </c>
      <c r="FY216" s="409" t="s">
        <v>38</v>
      </c>
      <c r="FZ216" s="413" t="s">
        <v>38</v>
      </c>
      <c r="GA216" s="405" t="s">
        <v>38</v>
      </c>
      <c r="GB216" s="409" t="s">
        <v>38</v>
      </c>
      <c r="GC216" s="409" t="s">
        <v>38</v>
      </c>
      <c r="GD216" s="409" t="s">
        <v>38</v>
      </c>
      <c r="GE216" s="409" t="s">
        <v>38</v>
      </c>
      <c r="GF216" s="409" t="s">
        <v>38</v>
      </c>
      <c r="GG216" s="409" t="s">
        <v>38</v>
      </c>
      <c r="GH216" s="409" t="s">
        <v>38</v>
      </c>
      <c r="GI216" s="409" t="s">
        <v>38</v>
      </c>
      <c r="GJ216" s="409" t="s">
        <v>38</v>
      </c>
      <c r="GK216" s="409" t="s">
        <v>38</v>
      </c>
      <c r="GL216" s="409" t="s">
        <v>38</v>
      </c>
      <c r="GM216" s="409" t="s">
        <v>38</v>
      </c>
      <c r="GN216" s="409" t="s">
        <v>38</v>
      </c>
      <c r="GO216" s="409" t="s">
        <v>38</v>
      </c>
      <c r="GP216" s="409" t="s">
        <v>38</v>
      </c>
      <c r="GQ216" s="409" t="s">
        <v>38</v>
      </c>
      <c r="GR216" s="409" t="s">
        <v>38</v>
      </c>
      <c r="GS216" s="409" t="s">
        <v>38</v>
      </c>
      <c r="GT216" s="409" t="s">
        <v>38</v>
      </c>
      <c r="GU216" s="409" t="s">
        <v>38</v>
      </c>
      <c r="GV216" s="425" t="s">
        <v>38</v>
      </c>
      <c r="GX216" s="349"/>
      <c r="GY216" s="356"/>
      <c r="GZ216" s="356"/>
      <c r="HA216" s="362"/>
      <c r="HB216" s="366" t="s">
        <v>17</v>
      </c>
      <c r="HC216" s="400" t="s">
        <v>38</v>
      </c>
      <c r="HD216" s="405" t="s">
        <v>38</v>
      </c>
      <c r="HE216" s="409" t="s">
        <v>38</v>
      </c>
      <c r="HF216" s="409" t="s">
        <v>38</v>
      </c>
      <c r="HG216" s="409" t="s">
        <v>38</v>
      </c>
      <c r="HH216" s="413" t="s">
        <v>38</v>
      </c>
      <c r="HI216" s="417" t="s">
        <v>38</v>
      </c>
      <c r="HJ216" s="409" t="s">
        <v>38</v>
      </c>
      <c r="HK216" s="409" t="s">
        <v>38</v>
      </c>
      <c r="HL216" s="409" t="s">
        <v>38</v>
      </c>
      <c r="HM216" s="409" t="s">
        <v>38</v>
      </c>
      <c r="HN216" s="409" t="s">
        <v>38</v>
      </c>
      <c r="HO216" s="409" t="s">
        <v>38</v>
      </c>
      <c r="HP216" s="409" t="s">
        <v>38</v>
      </c>
      <c r="HQ216" s="409" t="s">
        <v>38</v>
      </c>
      <c r="HR216" s="409" t="s">
        <v>38</v>
      </c>
      <c r="HS216" s="409" t="s">
        <v>38</v>
      </c>
      <c r="HT216" s="409" t="s">
        <v>38</v>
      </c>
      <c r="HU216" s="409" t="s">
        <v>38</v>
      </c>
      <c r="HV216" s="409" t="s">
        <v>38</v>
      </c>
      <c r="HW216" s="409" t="s">
        <v>38</v>
      </c>
      <c r="HX216" s="409" t="s">
        <v>38</v>
      </c>
      <c r="HY216" s="409" t="s">
        <v>38</v>
      </c>
      <c r="HZ216" s="409" t="s">
        <v>38</v>
      </c>
      <c r="IA216" s="409" t="s">
        <v>38</v>
      </c>
      <c r="IB216" s="409" t="s">
        <v>38</v>
      </c>
      <c r="IC216" s="409" t="s">
        <v>38</v>
      </c>
      <c r="ID216" s="425" t="s">
        <v>38</v>
      </c>
      <c r="IF216" s="349"/>
      <c r="IG216" s="356"/>
      <c r="IH216" s="356"/>
      <c r="II216" s="362"/>
      <c r="IJ216" s="366" t="s">
        <v>17</v>
      </c>
      <c r="IK216" s="400">
        <v>1</v>
      </c>
      <c r="IL216" s="405">
        <v>1</v>
      </c>
      <c r="IM216" s="409" t="s">
        <v>38</v>
      </c>
      <c r="IN216" s="409" t="s">
        <v>38</v>
      </c>
      <c r="IO216" s="409" t="s">
        <v>38</v>
      </c>
      <c r="IP216" s="413" t="s">
        <v>38</v>
      </c>
      <c r="IQ216" s="417">
        <v>1</v>
      </c>
      <c r="IR216" s="409" t="s">
        <v>38</v>
      </c>
      <c r="IS216" s="409" t="s">
        <v>38</v>
      </c>
      <c r="IT216" s="409" t="s">
        <v>38</v>
      </c>
      <c r="IU216" s="409" t="s">
        <v>38</v>
      </c>
      <c r="IV216" s="409" t="s">
        <v>38</v>
      </c>
      <c r="IW216" s="409" t="s">
        <v>38</v>
      </c>
      <c r="IX216" s="409" t="s">
        <v>38</v>
      </c>
      <c r="IY216" s="409" t="s">
        <v>38</v>
      </c>
      <c r="IZ216" s="409" t="s">
        <v>38</v>
      </c>
      <c r="JA216" s="409" t="s">
        <v>38</v>
      </c>
      <c r="JB216" s="409" t="s">
        <v>38</v>
      </c>
      <c r="JC216" s="409" t="s">
        <v>38</v>
      </c>
      <c r="JD216" s="409" t="s">
        <v>38</v>
      </c>
      <c r="JE216" s="409" t="s">
        <v>38</v>
      </c>
      <c r="JF216" s="409" t="s">
        <v>38</v>
      </c>
      <c r="JG216" s="409" t="s">
        <v>38</v>
      </c>
      <c r="JH216" s="409" t="s">
        <v>38</v>
      </c>
      <c r="JI216" s="409" t="s">
        <v>38</v>
      </c>
      <c r="JJ216" s="409" t="s">
        <v>38</v>
      </c>
      <c r="JK216" s="409" t="s">
        <v>38</v>
      </c>
      <c r="JL216" s="425" t="s">
        <v>38</v>
      </c>
      <c r="JN216" s="349"/>
      <c r="JO216" s="356"/>
      <c r="JP216" s="356"/>
      <c r="JQ216" s="362"/>
      <c r="JR216" s="366" t="s">
        <v>17</v>
      </c>
      <c r="JS216" s="400" t="s">
        <v>38</v>
      </c>
      <c r="JT216" s="405" t="s">
        <v>38</v>
      </c>
      <c r="JU216" s="409" t="s">
        <v>38</v>
      </c>
      <c r="JV216" s="409" t="s">
        <v>38</v>
      </c>
      <c r="JW216" s="409" t="s">
        <v>38</v>
      </c>
      <c r="JX216" s="413" t="s">
        <v>38</v>
      </c>
      <c r="JY216" s="417" t="s">
        <v>38</v>
      </c>
      <c r="JZ216" s="409" t="s">
        <v>38</v>
      </c>
      <c r="KA216" s="409" t="s">
        <v>38</v>
      </c>
      <c r="KB216" s="409" t="s">
        <v>38</v>
      </c>
      <c r="KC216" s="409" t="s">
        <v>38</v>
      </c>
      <c r="KD216" s="409" t="s">
        <v>38</v>
      </c>
      <c r="KE216" s="409" t="s">
        <v>38</v>
      </c>
      <c r="KF216" s="409" t="s">
        <v>38</v>
      </c>
      <c r="KG216" s="409" t="s">
        <v>38</v>
      </c>
      <c r="KH216" s="409" t="s">
        <v>38</v>
      </c>
      <c r="KI216" s="409" t="s">
        <v>38</v>
      </c>
      <c r="KJ216" s="409" t="s">
        <v>38</v>
      </c>
      <c r="KK216" s="409" t="s">
        <v>38</v>
      </c>
      <c r="KL216" s="409" t="s">
        <v>38</v>
      </c>
      <c r="KM216" s="409" t="s">
        <v>38</v>
      </c>
      <c r="KN216" s="409" t="s">
        <v>38</v>
      </c>
      <c r="KO216" s="409" t="s">
        <v>38</v>
      </c>
      <c r="KP216" s="409" t="s">
        <v>38</v>
      </c>
      <c r="KQ216" s="409" t="s">
        <v>38</v>
      </c>
      <c r="KR216" s="409" t="s">
        <v>38</v>
      </c>
      <c r="KS216" s="409" t="s">
        <v>38</v>
      </c>
      <c r="KT216" s="425" t="s">
        <v>38</v>
      </c>
    </row>
    <row r="217" spans="2:306" ht="18.75" customHeight="1">
      <c r="B217" s="349"/>
      <c r="C217" s="356">
        <v>16600</v>
      </c>
      <c r="D217" s="356"/>
      <c r="E217" s="362" t="s">
        <v>448</v>
      </c>
      <c r="F217" s="365" t="s">
        <v>136</v>
      </c>
      <c r="G217" s="369">
        <f t="shared" si="46"/>
        <v>0</v>
      </c>
      <c r="H217" s="369">
        <v>0</v>
      </c>
      <c r="I217" s="369">
        <v>0</v>
      </c>
      <c r="J217" s="369">
        <v>0</v>
      </c>
      <c r="K217" s="369">
        <v>0</v>
      </c>
      <c r="L217" s="369">
        <v>0</v>
      </c>
      <c r="M217" s="369">
        <v>0</v>
      </c>
      <c r="N217" s="369">
        <v>0</v>
      </c>
      <c r="O217" s="369">
        <v>0</v>
      </c>
      <c r="P217" s="369">
        <v>0</v>
      </c>
      <c r="Q217" s="369">
        <v>0</v>
      </c>
      <c r="R217" s="369">
        <v>0</v>
      </c>
      <c r="S217" s="369">
        <v>0</v>
      </c>
      <c r="T217" s="369">
        <v>0</v>
      </c>
      <c r="U217" s="369">
        <v>0</v>
      </c>
      <c r="V217" s="369">
        <v>0</v>
      </c>
      <c r="W217" s="369">
        <v>0</v>
      </c>
      <c r="X217" s="369">
        <v>0</v>
      </c>
      <c r="Y217" s="369">
        <v>0</v>
      </c>
      <c r="Z217" s="369">
        <v>0</v>
      </c>
      <c r="AA217" s="369">
        <v>0</v>
      </c>
      <c r="AB217" s="369">
        <v>0</v>
      </c>
      <c r="AC217" s="369">
        <v>0</v>
      </c>
      <c r="AD217" s="369">
        <v>0</v>
      </c>
      <c r="AE217" s="369">
        <v>0</v>
      </c>
      <c r="AF217" s="369">
        <v>0</v>
      </c>
      <c r="AG217" s="369">
        <v>0</v>
      </c>
      <c r="AJ217" s="349"/>
      <c r="AK217" s="356">
        <v>16600</v>
      </c>
      <c r="AL217" s="356"/>
      <c r="AM217" s="362" t="s">
        <v>448</v>
      </c>
      <c r="AN217" s="365" t="s">
        <v>136</v>
      </c>
      <c r="AO217" s="380">
        <f t="shared" si="47"/>
        <v>0</v>
      </c>
      <c r="AP217" s="384">
        <v>0</v>
      </c>
      <c r="AQ217" s="388">
        <v>0</v>
      </c>
      <c r="AR217" s="388">
        <v>0</v>
      </c>
      <c r="AS217" s="388">
        <v>0</v>
      </c>
      <c r="AT217" s="388">
        <v>0</v>
      </c>
      <c r="AU217" s="388">
        <v>0</v>
      </c>
      <c r="AV217" s="388">
        <v>0</v>
      </c>
      <c r="AW217" s="388">
        <v>0</v>
      </c>
      <c r="AX217" s="388">
        <v>0</v>
      </c>
      <c r="AY217" s="388">
        <v>0</v>
      </c>
      <c r="AZ217" s="388">
        <v>0</v>
      </c>
      <c r="BA217" s="388">
        <v>0</v>
      </c>
      <c r="BB217" s="388">
        <v>0</v>
      </c>
      <c r="BC217" s="388">
        <v>0</v>
      </c>
      <c r="BD217" s="388">
        <v>0</v>
      </c>
      <c r="BE217" s="388">
        <v>0</v>
      </c>
      <c r="BF217" s="388">
        <v>0</v>
      </c>
      <c r="BG217" s="388">
        <v>0</v>
      </c>
      <c r="BH217" s="388">
        <v>0</v>
      </c>
      <c r="BI217" s="388">
        <v>0</v>
      </c>
      <c r="BJ217" s="388">
        <v>0</v>
      </c>
      <c r="BK217" s="388">
        <v>0</v>
      </c>
      <c r="BL217" s="388">
        <v>0</v>
      </c>
      <c r="BM217" s="388">
        <v>0</v>
      </c>
      <c r="BN217" s="388">
        <v>0</v>
      </c>
      <c r="BO217" s="380">
        <v>0</v>
      </c>
      <c r="BQ217" s="349"/>
      <c r="BR217" s="356">
        <v>16600</v>
      </c>
      <c r="BS217" s="356"/>
      <c r="BT217" s="362" t="s">
        <v>448</v>
      </c>
      <c r="BU217" s="365" t="s">
        <v>136</v>
      </c>
      <c r="BV217" s="399" t="s">
        <v>38</v>
      </c>
      <c r="BW217" s="406" t="s">
        <v>38</v>
      </c>
      <c r="BX217" s="410" t="s">
        <v>38</v>
      </c>
      <c r="BY217" s="410" t="s">
        <v>38</v>
      </c>
      <c r="BZ217" s="410" t="s">
        <v>38</v>
      </c>
      <c r="CA217" s="414" t="s">
        <v>38</v>
      </c>
      <c r="CB217" s="406" t="s">
        <v>38</v>
      </c>
      <c r="CC217" s="410" t="s">
        <v>38</v>
      </c>
      <c r="CD217" s="410" t="s">
        <v>38</v>
      </c>
      <c r="CE217" s="410" t="s">
        <v>38</v>
      </c>
      <c r="CF217" s="410" t="s">
        <v>38</v>
      </c>
      <c r="CG217" s="410" t="s">
        <v>38</v>
      </c>
      <c r="CH217" s="410" t="s">
        <v>38</v>
      </c>
      <c r="CI217" s="410" t="s">
        <v>38</v>
      </c>
      <c r="CJ217" s="410" t="s">
        <v>38</v>
      </c>
      <c r="CK217" s="410" t="s">
        <v>38</v>
      </c>
      <c r="CL217" s="410" t="s">
        <v>38</v>
      </c>
      <c r="CM217" s="410" t="s">
        <v>38</v>
      </c>
      <c r="CN217" s="410" t="s">
        <v>38</v>
      </c>
      <c r="CO217" s="410" t="s">
        <v>38</v>
      </c>
      <c r="CP217" s="410" t="s">
        <v>38</v>
      </c>
      <c r="CQ217" s="410" t="s">
        <v>38</v>
      </c>
      <c r="CR217" s="410" t="s">
        <v>38</v>
      </c>
      <c r="CS217" s="410" t="s">
        <v>38</v>
      </c>
      <c r="CT217" s="410" t="s">
        <v>38</v>
      </c>
      <c r="CU217" s="410" t="s">
        <v>38</v>
      </c>
      <c r="CV217" s="410" t="s">
        <v>38</v>
      </c>
      <c r="CW217" s="426" t="s">
        <v>38</v>
      </c>
      <c r="CZ217" s="349"/>
      <c r="DA217" s="356">
        <v>16600</v>
      </c>
      <c r="DB217" s="356"/>
      <c r="DC217" s="362" t="s">
        <v>448</v>
      </c>
      <c r="DD217" s="365" t="s">
        <v>136</v>
      </c>
      <c r="DE217" s="399" t="s">
        <v>38</v>
      </c>
      <c r="DF217" s="406" t="s">
        <v>38</v>
      </c>
      <c r="DG217" s="410" t="s">
        <v>38</v>
      </c>
      <c r="DH217" s="410" t="s">
        <v>38</v>
      </c>
      <c r="DI217" s="410" t="s">
        <v>38</v>
      </c>
      <c r="DJ217" s="414" t="s">
        <v>38</v>
      </c>
      <c r="DK217" s="406" t="s">
        <v>38</v>
      </c>
      <c r="DL217" s="410" t="s">
        <v>38</v>
      </c>
      <c r="DM217" s="410" t="s">
        <v>38</v>
      </c>
      <c r="DN217" s="410" t="s">
        <v>38</v>
      </c>
      <c r="DO217" s="410" t="s">
        <v>38</v>
      </c>
      <c r="DP217" s="410" t="s">
        <v>38</v>
      </c>
      <c r="DQ217" s="410" t="s">
        <v>38</v>
      </c>
      <c r="DR217" s="410" t="s">
        <v>38</v>
      </c>
      <c r="DS217" s="410" t="s">
        <v>38</v>
      </c>
      <c r="DT217" s="410" t="s">
        <v>38</v>
      </c>
      <c r="DU217" s="410" t="s">
        <v>38</v>
      </c>
      <c r="DV217" s="410" t="s">
        <v>38</v>
      </c>
      <c r="DW217" s="410" t="s">
        <v>38</v>
      </c>
      <c r="DX217" s="410" t="s">
        <v>38</v>
      </c>
      <c r="DY217" s="410" t="s">
        <v>38</v>
      </c>
      <c r="DZ217" s="410" t="s">
        <v>38</v>
      </c>
      <c r="EA217" s="410" t="s">
        <v>38</v>
      </c>
      <c r="EB217" s="410" t="s">
        <v>38</v>
      </c>
      <c r="EC217" s="410" t="s">
        <v>38</v>
      </c>
      <c r="ED217" s="410" t="s">
        <v>38</v>
      </c>
      <c r="EE217" s="410" t="s">
        <v>38</v>
      </c>
      <c r="EF217" s="426" t="s">
        <v>38</v>
      </c>
      <c r="EH217" s="349"/>
      <c r="EI217" s="356">
        <v>16600</v>
      </c>
      <c r="EJ217" s="356"/>
      <c r="EK217" s="362" t="s">
        <v>448</v>
      </c>
      <c r="EL217" s="365" t="s">
        <v>136</v>
      </c>
      <c r="EM217" s="429" t="s">
        <v>38</v>
      </c>
      <c r="EN217" s="432" t="s">
        <v>38</v>
      </c>
      <c r="EO217" s="435" t="s">
        <v>38</v>
      </c>
      <c r="EP217" s="435" t="s">
        <v>38</v>
      </c>
      <c r="EQ217" s="435" t="s">
        <v>38</v>
      </c>
      <c r="ER217" s="426" t="s">
        <v>38</v>
      </c>
      <c r="ES217" s="432" t="s">
        <v>38</v>
      </c>
      <c r="ET217" s="435" t="s">
        <v>38</v>
      </c>
      <c r="EU217" s="435" t="s">
        <v>38</v>
      </c>
      <c r="EV217" s="435" t="s">
        <v>38</v>
      </c>
      <c r="EW217" s="435" t="s">
        <v>38</v>
      </c>
      <c r="EX217" s="435" t="s">
        <v>38</v>
      </c>
      <c r="EY217" s="435" t="s">
        <v>38</v>
      </c>
      <c r="EZ217" s="435" t="s">
        <v>38</v>
      </c>
      <c r="FA217" s="435" t="s">
        <v>38</v>
      </c>
      <c r="FB217" s="435" t="s">
        <v>38</v>
      </c>
      <c r="FC217" s="435" t="s">
        <v>38</v>
      </c>
      <c r="FD217" s="435" t="s">
        <v>38</v>
      </c>
      <c r="FE217" s="435" t="s">
        <v>38</v>
      </c>
      <c r="FF217" s="435" t="s">
        <v>38</v>
      </c>
      <c r="FG217" s="435" t="s">
        <v>38</v>
      </c>
      <c r="FH217" s="435" t="s">
        <v>38</v>
      </c>
      <c r="FI217" s="435" t="s">
        <v>38</v>
      </c>
      <c r="FJ217" s="435" t="s">
        <v>38</v>
      </c>
      <c r="FK217" s="435" t="s">
        <v>38</v>
      </c>
      <c r="FL217" s="435" t="s">
        <v>38</v>
      </c>
      <c r="FM217" s="435" t="s">
        <v>38</v>
      </c>
      <c r="FN217" s="426" t="s">
        <v>38</v>
      </c>
      <c r="FP217" s="349"/>
      <c r="FQ217" s="356">
        <v>16600</v>
      </c>
      <c r="FR217" s="356"/>
      <c r="FS217" s="362" t="s">
        <v>448</v>
      </c>
      <c r="FT217" s="365" t="s">
        <v>136</v>
      </c>
      <c r="FU217" s="399" t="s">
        <v>38</v>
      </c>
      <c r="FV217" s="406" t="s">
        <v>38</v>
      </c>
      <c r="FW217" s="410" t="s">
        <v>38</v>
      </c>
      <c r="FX217" s="410" t="s">
        <v>38</v>
      </c>
      <c r="FY217" s="410" t="s">
        <v>38</v>
      </c>
      <c r="FZ217" s="414" t="s">
        <v>38</v>
      </c>
      <c r="GA217" s="406" t="s">
        <v>38</v>
      </c>
      <c r="GB217" s="410" t="s">
        <v>38</v>
      </c>
      <c r="GC217" s="410" t="s">
        <v>38</v>
      </c>
      <c r="GD217" s="410" t="s">
        <v>38</v>
      </c>
      <c r="GE217" s="410" t="s">
        <v>38</v>
      </c>
      <c r="GF217" s="410" t="s">
        <v>38</v>
      </c>
      <c r="GG217" s="410" t="s">
        <v>38</v>
      </c>
      <c r="GH217" s="410" t="s">
        <v>38</v>
      </c>
      <c r="GI217" s="410" t="s">
        <v>38</v>
      </c>
      <c r="GJ217" s="410" t="s">
        <v>38</v>
      </c>
      <c r="GK217" s="410" t="s">
        <v>38</v>
      </c>
      <c r="GL217" s="410" t="s">
        <v>38</v>
      </c>
      <c r="GM217" s="410" t="s">
        <v>38</v>
      </c>
      <c r="GN217" s="410" t="s">
        <v>38</v>
      </c>
      <c r="GO217" s="410" t="s">
        <v>38</v>
      </c>
      <c r="GP217" s="410" t="s">
        <v>38</v>
      </c>
      <c r="GQ217" s="410" t="s">
        <v>38</v>
      </c>
      <c r="GR217" s="410" t="s">
        <v>38</v>
      </c>
      <c r="GS217" s="410" t="s">
        <v>38</v>
      </c>
      <c r="GT217" s="410" t="s">
        <v>38</v>
      </c>
      <c r="GU217" s="410" t="s">
        <v>38</v>
      </c>
      <c r="GV217" s="426" t="s">
        <v>38</v>
      </c>
      <c r="GX217" s="349"/>
      <c r="GY217" s="356">
        <v>16600</v>
      </c>
      <c r="GZ217" s="356"/>
      <c r="HA217" s="362" t="s">
        <v>448</v>
      </c>
      <c r="HB217" s="365" t="s">
        <v>136</v>
      </c>
      <c r="HC217" s="399" t="s">
        <v>38</v>
      </c>
      <c r="HD217" s="406" t="s">
        <v>38</v>
      </c>
      <c r="HE217" s="410" t="s">
        <v>38</v>
      </c>
      <c r="HF217" s="410" t="s">
        <v>38</v>
      </c>
      <c r="HG217" s="410" t="s">
        <v>38</v>
      </c>
      <c r="HH217" s="414" t="s">
        <v>38</v>
      </c>
      <c r="HI217" s="418" t="s">
        <v>38</v>
      </c>
      <c r="HJ217" s="410" t="s">
        <v>38</v>
      </c>
      <c r="HK217" s="410" t="s">
        <v>38</v>
      </c>
      <c r="HL217" s="410" t="s">
        <v>38</v>
      </c>
      <c r="HM217" s="410" t="s">
        <v>38</v>
      </c>
      <c r="HN217" s="410" t="s">
        <v>38</v>
      </c>
      <c r="HO217" s="410" t="s">
        <v>38</v>
      </c>
      <c r="HP217" s="410" t="s">
        <v>38</v>
      </c>
      <c r="HQ217" s="410" t="s">
        <v>38</v>
      </c>
      <c r="HR217" s="410" t="s">
        <v>38</v>
      </c>
      <c r="HS217" s="410" t="s">
        <v>38</v>
      </c>
      <c r="HT217" s="410" t="s">
        <v>38</v>
      </c>
      <c r="HU217" s="410" t="s">
        <v>38</v>
      </c>
      <c r="HV217" s="410" t="s">
        <v>38</v>
      </c>
      <c r="HW217" s="410" t="s">
        <v>38</v>
      </c>
      <c r="HX217" s="410" t="s">
        <v>38</v>
      </c>
      <c r="HY217" s="410" t="s">
        <v>38</v>
      </c>
      <c r="HZ217" s="410" t="s">
        <v>38</v>
      </c>
      <c r="IA217" s="410" t="s">
        <v>38</v>
      </c>
      <c r="IB217" s="410" t="s">
        <v>38</v>
      </c>
      <c r="IC217" s="410" t="s">
        <v>38</v>
      </c>
      <c r="ID217" s="426" t="s">
        <v>38</v>
      </c>
      <c r="IF217" s="349"/>
      <c r="IG217" s="356">
        <v>16600</v>
      </c>
      <c r="IH217" s="356"/>
      <c r="II217" s="362" t="s">
        <v>448</v>
      </c>
      <c r="IJ217" s="365" t="s">
        <v>136</v>
      </c>
      <c r="IK217" s="399" t="s">
        <v>38</v>
      </c>
      <c r="IL217" s="406" t="s">
        <v>38</v>
      </c>
      <c r="IM217" s="410" t="s">
        <v>38</v>
      </c>
      <c r="IN217" s="410" t="s">
        <v>38</v>
      </c>
      <c r="IO217" s="410" t="s">
        <v>38</v>
      </c>
      <c r="IP217" s="414" t="s">
        <v>38</v>
      </c>
      <c r="IQ217" s="418" t="s">
        <v>38</v>
      </c>
      <c r="IR217" s="410" t="s">
        <v>38</v>
      </c>
      <c r="IS217" s="410" t="s">
        <v>38</v>
      </c>
      <c r="IT217" s="410" t="s">
        <v>38</v>
      </c>
      <c r="IU217" s="410" t="s">
        <v>38</v>
      </c>
      <c r="IV217" s="410" t="s">
        <v>38</v>
      </c>
      <c r="IW217" s="410" t="s">
        <v>38</v>
      </c>
      <c r="IX217" s="410" t="s">
        <v>38</v>
      </c>
      <c r="IY217" s="410" t="s">
        <v>38</v>
      </c>
      <c r="IZ217" s="410" t="s">
        <v>38</v>
      </c>
      <c r="JA217" s="410" t="s">
        <v>38</v>
      </c>
      <c r="JB217" s="410" t="s">
        <v>38</v>
      </c>
      <c r="JC217" s="410" t="s">
        <v>38</v>
      </c>
      <c r="JD217" s="410" t="s">
        <v>38</v>
      </c>
      <c r="JE217" s="410" t="s">
        <v>38</v>
      </c>
      <c r="JF217" s="410" t="s">
        <v>38</v>
      </c>
      <c r="JG217" s="410" t="s">
        <v>38</v>
      </c>
      <c r="JH217" s="410" t="s">
        <v>38</v>
      </c>
      <c r="JI217" s="410" t="s">
        <v>38</v>
      </c>
      <c r="JJ217" s="410" t="s">
        <v>38</v>
      </c>
      <c r="JK217" s="410" t="s">
        <v>38</v>
      </c>
      <c r="JL217" s="426" t="s">
        <v>38</v>
      </c>
      <c r="JN217" s="349"/>
      <c r="JO217" s="356">
        <v>16600</v>
      </c>
      <c r="JP217" s="356"/>
      <c r="JQ217" s="362" t="s">
        <v>448</v>
      </c>
      <c r="JR217" s="365" t="s">
        <v>136</v>
      </c>
      <c r="JS217" s="399" t="s">
        <v>38</v>
      </c>
      <c r="JT217" s="406" t="s">
        <v>38</v>
      </c>
      <c r="JU217" s="410" t="s">
        <v>38</v>
      </c>
      <c r="JV217" s="410" t="s">
        <v>38</v>
      </c>
      <c r="JW217" s="410" t="s">
        <v>38</v>
      </c>
      <c r="JX217" s="414" t="s">
        <v>38</v>
      </c>
      <c r="JY217" s="418" t="s">
        <v>38</v>
      </c>
      <c r="JZ217" s="410" t="s">
        <v>38</v>
      </c>
      <c r="KA217" s="410" t="s">
        <v>38</v>
      </c>
      <c r="KB217" s="410" t="s">
        <v>38</v>
      </c>
      <c r="KC217" s="410" t="s">
        <v>38</v>
      </c>
      <c r="KD217" s="410" t="s">
        <v>38</v>
      </c>
      <c r="KE217" s="410" t="s">
        <v>38</v>
      </c>
      <c r="KF217" s="410" t="s">
        <v>38</v>
      </c>
      <c r="KG217" s="410" t="s">
        <v>38</v>
      </c>
      <c r="KH217" s="410" t="s">
        <v>38</v>
      </c>
      <c r="KI217" s="410" t="s">
        <v>38</v>
      </c>
      <c r="KJ217" s="410" t="s">
        <v>38</v>
      </c>
      <c r="KK217" s="410" t="s">
        <v>38</v>
      </c>
      <c r="KL217" s="410" t="s">
        <v>38</v>
      </c>
      <c r="KM217" s="410" t="s">
        <v>38</v>
      </c>
      <c r="KN217" s="410" t="s">
        <v>38</v>
      </c>
      <c r="KO217" s="410" t="s">
        <v>38</v>
      </c>
      <c r="KP217" s="410" t="s">
        <v>38</v>
      </c>
      <c r="KQ217" s="410" t="s">
        <v>38</v>
      </c>
      <c r="KR217" s="410" t="s">
        <v>38</v>
      </c>
      <c r="KS217" s="410" t="s">
        <v>38</v>
      </c>
      <c r="KT217" s="426" t="s">
        <v>38</v>
      </c>
    </row>
    <row r="218" spans="2:306" ht="18.75" customHeight="1">
      <c r="B218" s="349"/>
      <c r="C218" s="356"/>
      <c r="D218" s="356"/>
      <c r="E218" s="362"/>
      <c r="F218" s="366" t="s">
        <v>17</v>
      </c>
      <c r="G218" s="370">
        <f t="shared" si="46"/>
        <v>0</v>
      </c>
      <c r="H218" s="370">
        <v>0</v>
      </c>
      <c r="I218" s="370">
        <v>0</v>
      </c>
      <c r="J218" s="370">
        <v>0</v>
      </c>
      <c r="K218" s="370">
        <v>0</v>
      </c>
      <c r="L218" s="370">
        <v>0</v>
      </c>
      <c r="M218" s="370">
        <v>0</v>
      </c>
      <c r="N218" s="370">
        <v>0</v>
      </c>
      <c r="O218" s="370">
        <v>0</v>
      </c>
      <c r="P218" s="370">
        <v>0</v>
      </c>
      <c r="Q218" s="370">
        <v>0</v>
      </c>
      <c r="R218" s="370">
        <v>0</v>
      </c>
      <c r="S218" s="370">
        <v>0</v>
      </c>
      <c r="T218" s="370">
        <v>0</v>
      </c>
      <c r="U218" s="370">
        <v>0</v>
      </c>
      <c r="V218" s="370">
        <v>0</v>
      </c>
      <c r="W218" s="370">
        <v>0</v>
      </c>
      <c r="X218" s="370">
        <v>0</v>
      </c>
      <c r="Y218" s="370">
        <v>0</v>
      </c>
      <c r="Z218" s="370">
        <v>0</v>
      </c>
      <c r="AA218" s="370">
        <v>0</v>
      </c>
      <c r="AB218" s="370">
        <v>0</v>
      </c>
      <c r="AC218" s="370">
        <v>0</v>
      </c>
      <c r="AD218" s="370">
        <v>0</v>
      </c>
      <c r="AE218" s="370">
        <v>0</v>
      </c>
      <c r="AF218" s="370">
        <v>0</v>
      </c>
      <c r="AG218" s="370">
        <v>0</v>
      </c>
      <c r="AJ218" s="349"/>
      <c r="AK218" s="356"/>
      <c r="AL218" s="356"/>
      <c r="AM218" s="362"/>
      <c r="AN218" s="366" t="s">
        <v>17</v>
      </c>
      <c r="AO218" s="381">
        <f t="shared" si="47"/>
        <v>0</v>
      </c>
      <c r="AP218" s="385">
        <v>0</v>
      </c>
      <c r="AQ218" s="389">
        <v>0</v>
      </c>
      <c r="AR218" s="389">
        <v>0</v>
      </c>
      <c r="AS218" s="389">
        <v>0</v>
      </c>
      <c r="AT218" s="389">
        <v>0</v>
      </c>
      <c r="AU218" s="389">
        <v>0</v>
      </c>
      <c r="AV218" s="389">
        <v>0</v>
      </c>
      <c r="AW218" s="389">
        <v>0</v>
      </c>
      <c r="AX218" s="389">
        <v>0</v>
      </c>
      <c r="AY218" s="389">
        <v>0</v>
      </c>
      <c r="AZ218" s="389">
        <v>0</v>
      </c>
      <c r="BA218" s="389">
        <v>0</v>
      </c>
      <c r="BB218" s="389">
        <v>0</v>
      </c>
      <c r="BC218" s="389">
        <v>0</v>
      </c>
      <c r="BD218" s="389">
        <v>0</v>
      </c>
      <c r="BE218" s="389">
        <v>0</v>
      </c>
      <c r="BF218" s="389">
        <v>0</v>
      </c>
      <c r="BG218" s="389">
        <v>0</v>
      </c>
      <c r="BH218" s="389">
        <v>0</v>
      </c>
      <c r="BI218" s="389">
        <v>0</v>
      </c>
      <c r="BJ218" s="389">
        <v>0</v>
      </c>
      <c r="BK218" s="389">
        <v>0</v>
      </c>
      <c r="BL218" s="389">
        <v>0</v>
      </c>
      <c r="BM218" s="389">
        <v>0</v>
      </c>
      <c r="BN218" s="389">
        <v>0</v>
      </c>
      <c r="BO218" s="381">
        <v>0</v>
      </c>
      <c r="BQ218" s="349"/>
      <c r="BR218" s="356"/>
      <c r="BS218" s="356"/>
      <c r="BT218" s="362"/>
      <c r="BU218" s="366" t="s">
        <v>17</v>
      </c>
      <c r="BV218" s="400" t="s">
        <v>38</v>
      </c>
      <c r="BW218" s="405" t="s">
        <v>38</v>
      </c>
      <c r="BX218" s="409" t="s">
        <v>38</v>
      </c>
      <c r="BY218" s="409" t="s">
        <v>38</v>
      </c>
      <c r="BZ218" s="409" t="s">
        <v>38</v>
      </c>
      <c r="CA218" s="413" t="s">
        <v>38</v>
      </c>
      <c r="CB218" s="405" t="s">
        <v>38</v>
      </c>
      <c r="CC218" s="409" t="s">
        <v>38</v>
      </c>
      <c r="CD218" s="409" t="s">
        <v>38</v>
      </c>
      <c r="CE218" s="409" t="s">
        <v>38</v>
      </c>
      <c r="CF218" s="409" t="s">
        <v>38</v>
      </c>
      <c r="CG218" s="409" t="s">
        <v>38</v>
      </c>
      <c r="CH218" s="409" t="s">
        <v>38</v>
      </c>
      <c r="CI218" s="409" t="s">
        <v>38</v>
      </c>
      <c r="CJ218" s="409" t="s">
        <v>38</v>
      </c>
      <c r="CK218" s="409" t="s">
        <v>38</v>
      </c>
      <c r="CL218" s="409" t="s">
        <v>38</v>
      </c>
      <c r="CM218" s="409" t="s">
        <v>38</v>
      </c>
      <c r="CN218" s="409" t="s">
        <v>38</v>
      </c>
      <c r="CO218" s="409" t="s">
        <v>38</v>
      </c>
      <c r="CP218" s="409" t="s">
        <v>38</v>
      </c>
      <c r="CQ218" s="409" t="s">
        <v>38</v>
      </c>
      <c r="CR218" s="409" t="s">
        <v>38</v>
      </c>
      <c r="CS218" s="409" t="s">
        <v>38</v>
      </c>
      <c r="CT218" s="409" t="s">
        <v>38</v>
      </c>
      <c r="CU218" s="409" t="s">
        <v>38</v>
      </c>
      <c r="CV218" s="409" t="s">
        <v>38</v>
      </c>
      <c r="CW218" s="425" t="s">
        <v>38</v>
      </c>
      <c r="CZ218" s="349"/>
      <c r="DA218" s="356"/>
      <c r="DB218" s="356"/>
      <c r="DC218" s="362"/>
      <c r="DD218" s="366" t="s">
        <v>17</v>
      </c>
      <c r="DE218" s="400" t="s">
        <v>38</v>
      </c>
      <c r="DF218" s="405" t="s">
        <v>38</v>
      </c>
      <c r="DG218" s="409" t="s">
        <v>38</v>
      </c>
      <c r="DH218" s="409" t="s">
        <v>38</v>
      </c>
      <c r="DI218" s="409" t="s">
        <v>38</v>
      </c>
      <c r="DJ218" s="413" t="s">
        <v>38</v>
      </c>
      <c r="DK218" s="405" t="s">
        <v>38</v>
      </c>
      <c r="DL218" s="409" t="s">
        <v>38</v>
      </c>
      <c r="DM218" s="409" t="s">
        <v>38</v>
      </c>
      <c r="DN218" s="409" t="s">
        <v>38</v>
      </c>
      <c r="DO218" s="409" t="s">
        <v>38</v>
      </c>
      <c r="DP218" s="409" t="s">
        <v>38</v>
      </c>
      <c r="DQ218" s="409" t="s">
        <v>38</v>
      </c>
      <c r="DR218" s="409" t="s">
        <v>38</v>
      </c>
      <c r="DS218" s="409" t="s">
        <v>38</v>
      </c>
      <c r="DT218" s="409" t="s">
        <v>38</v>
      </c>
      <c r="DU218" s="409" t="s">
        <v>38</v>
      </c>
      <c r="DV218" s="409" t="s">
        <v>38</v>
      </c>
      <c r="DW218" s="409" t="s">
        <v>38</v>
      </c>
      <c r="DX218" s="409" t="s">
        <v>38</v>
      </c>
      <c r="DY218" s="409" t="s">
        <v>38</v>
      </c>
      <c r="DZ218" s="409" t="s">
        <v>38</v>
      </c>
      <c r="EA218" s="409" t="s">
        <v>38</v>
      </c>
      <c r="EB218" s="409" t="s">
        <v>38</v>
      </c>
      <c r="EC218" s="409" t="s">
        <v>38</v>
      </c>
      <c r="ED218" s="409" t="s">
        <v>38</v>
      </c>
      <c r="EE218" s="409" t="s">
        <v>38</v>
      </c>
      <c r="EF218" s="425" t="s">
        <v>38</v>
      </c>
      <c r="EH218" s="349"/>
      <c r="EI218" s="356"/>
      <c r="EJ218" s="356"/>
      <c r="EK218" s="362"/>
      <c r="EL218" s="366" t="s">
        <v>17</v>
      </c>
      <c r="EM218" s="428" t="s">
        <v>38</v>
      </c>
      <c r="EN218" s="431" t="s">
        <v>38</v>
      </c>
      <c r="EO218" s="434" t="s">
        <v>38</v>
      </c>
      <c r="EP218" s="434" t="s">
        <v>38</v>
      </c>
      <c r="EQ218" s="434" t="s">
        <v>38</v>
      </c>
      <c r="ER218" s="425" t="s">
        <v>38</v>
      </c>
      <c r="ES218" s="431" t="s">
        <v>38</v>
      </c>
      <c r="ET218" s="434" t="s">
        <v>38</v>
      </c>
      <c r="EU218" s="434" t="s">
        <v>38</v>
      </c>
      <c r="EV218" s="434" t="s">
        <v>38</v>
      </c>
      <c r="EW218" s="434" t="s">
        <v>38</v>
      </c>
      <c r="EX218" s="434" t="s">
        <v>38</v>
      </c>
      <c r="EY218" s="434" t="s">
        <v>38</v>
      </c>
      <c r="EZ218" s="434" t="s">
        <v>38</v>
      </c>
      <c r="FA218" s="434" t="s">
        <v>38</v>
      </c>
      <c r="FB218" s="434" t="s">
        <v>38</v>
      </c>
      <c r="FC218" s="434" t="s">
        <v>38</v>
      </c>
      <c r="FD218" s="434" t="s">
        <v>38</v>
      </c>
      <c r="FE218" s="434" t="s">
        <v>38</v>
      </c>
      <c r="FF218" s="434" t="s">
        <v>38</v>
      </c>
      <c r="FG218" s="434" t="s">
        <v>38</v>
      </c>
      <c r="FH218" s="434" t="s">
        <v>38</v>
      </c>
      <c r="FI218" s="434" t="s">
        <v>38</v>
      </c>
      <c r="FJ218" s="434" t="s">
        <v>38</v>
      </c>
      <c r="FK218" s="434" t="s">
        <v>38</v>
      </c>
      <c r="FL218" s="434" t="s">
        <v>38</v>
      </c>
      <c r="FM218" s="434" t="s">
        <v>38</v>
      </c>
      <c r="FN218" s="425" t="s">
        <v>38</v>
      </c>
      <c r="FP218" s="349"/>
      <c r="FQ218" s="356"/>
      <c r="FR218" s="356"/>
      <c r="FS218" s="362"/>
      <c r="FT218" s="366" t="s">
        <v>17</v>
      </c>
      <c r="FU218" s="400" t="s">
        <v>38</v>
      </c>
      <c r="FV218" s="405" t="s">
        <v>38</v>
      </c>
      <c r="FW218" s="409" t="s">
        <v>38</v>
      </c>
      <c r="FX218" s="409" t="s">
        <v>38</v>
      </c>
      <c r="FY218" s="409" t="s">
        <v>38</v>
      </c>
      <c r="FZ218" s="413" t="s">
        <v>38</v>
      </c>
      <c r="GA218" s="405" t="s">
        <v>38</v>
      </c>
      <c r="GB218" s="409" t="s">
        <v>38</v>
      </c>
      <c r="GC218" s="409" t="s">
        <v>38</v>
      </c>
      <c r="GD218" s="409" t="s">
        <v>38</v>
      </c>
      <c r="GE218" s="409" t="s">
        <v>38</v>
      </c>
      <c r="GF218" s="409" t="s">
        <v>38</v>
      </c>
      <c r="GG218" s="409" t="s">
        <v>38</v>
      </c>
      <c r="GH218" s="409" t="s">
        <v>38</v>
      </c>
      <c r="GI218" s="409" t="s">
        <v>38</v>
      </c>
      <c r="GJ218" s="409" t="s">
        <v>38</v>
      </c>
      <c r="GK218" s="409" t="s">
        <v>38</v>
      </c>
      <c r="GL218" s="409" t="s">
        <v>38</v>
      </c>
      <c r="GM218" s="409" t="s">
        <v>38</v>
      </c>
      <c r="GN218" s="409" t="s">
        <v>38</v>
      </c>
      <c r="GO218" s="409" t="s">
        <v>38</v>
      </c>
      <c r="GP218" s="409" t="s">
        <v>38</v>
      </c>
      <c r="GQ218" s="409" t="s">
        <v>38</v>
      </c>
      <c r="GR218" s="409" t="s">
        <v>38</v>
      </c>
      <c r="GS218" s="409" t="s">
        <v>38</v>
      </c>
      <c r="GT218" s="409" t="s">
        <v>38</v>
      </c>
      <c r="GU218" s="409" t="s">
        <v>38</v>
      </c>
      <c r="GV218" s="425" t="s">
        <v>38</v>
      </c>
      <c r="GX218" s="349"/>
      <c r="GY218" s="356"/>
      <c r="GZ218" s="356"/>
      <c r="HA218" s="362"/>
      <c r="HB218" s="366" t="s">
        <v>17</v>
      </c>
      <c r="HC218" s="400" t="s">
        <v>38</v>
      </c>
      <c r="HD218" s="405" t="s">
        <v>38</v>
      </c>
      <c r="HE218" s="409" t="s">
        <v>38</v>
      </c>
      <c r="HF218" s="409" t="s">
        <v>38</v>
      </c>
      <c r="HG218" s="409" t="s">
        <v>38</v>
      </c>
      <c r="HH218" s="413" t="s">
        <v>38</v>
      </c>
      <c r="HI218" s="417" t="s">
        <v>38</v>
      </c>
      <c r="HJ218" s="409" t="s">
        <v>38</v>
      </c>
      <c r="HK218" s="409" t="s">
        <v>38</v>
      </c>
      <c r="HL218" s="409" t="s">
        <v>38</v>
      </c>
      <c r="HM218" s="409" t="s">
        <v>38</v>
      </c>
      <c r="HN218" s="409" t="s">
        <v>38</v>
      </c>
      <c r="HO218" s="409" t="s">
        <v>38</v>
      </c>
      <c r="HP218" s="409" t="s">
        <v>38</v>
      </c>
      <c r="HQ218" s="409" t="s">
        <v>38</v>
      </c>
      <c r="HR218" s="409" t="s">
        <v>38</v>
      </c>
      <c r="HS218" s="409" t="s">
        <v>38</v>
      </c>
      <c r="HT218" s="409" t="s">
        <v>38</v>
      </c>
      <c r="HU218" s="409" t="s">
        <v>38</v>
      </c>
      <c r="HV218" s="409" t="s">
        <v>38</v>
      </c>
      <c r="HW218" s="409" t="s">
        <v>38</v>
      </c>
      <c r="HX218" s="409" t="s">
        <v>38</v>
      </c>
      <c r="HY218" s="409" t="s">
        <v>38</v>
      </c>
      <c r="HZ218" s="409" t="s">
        <v>38</v>
      </c>
      <c r="IA218" s="409" t="s">
        <v>38</v>
      </c>
      <c r="IB218" s="409" t="s">
        <v>38</v>
      </c>
      <c r="IC218" s="409" t="s">
        <v>38</v>
      </c>
      <c r="ID218" s="425" t="s">
        <v>38</v>
      </c>
      <c r="IF218" s="349"/>
      <c r="IG218" s="356"/>
      <c r="IH218" s="356"/>
      <c r="II218" s="362"/>
      <c r="IJ218" s="366" t="s">
        <v>17</v>
      </c>
      <c r="IK218" s="400" t="s">
        <v>38</v>
      </c>
      <c r="IL218" s="405" t="s">
        <v>38</v>
      </c>
      <c r="IM218" s="409" t="s">
        <v>38</v>
      </c>
      <c r="IN218" s="409" t="s">
        <v>38</v>
      </c>
      <c r="IO218" s="409" t="s">
        <v>38</v>
      </c>
      <c r="IP218" s="413" t="s">
        <v>38</v>
      </c>
      <c r="IQ218" s="417" t="s">
        <v>38</v>
      </c>
      <c r="IR218" s="409" t="s">
        <v>38</v>
      </c>
      <c r="IS218" s="409" t="s">
        <v>38</v>
      </c>
      <c r="IT218" s="409" t="s">
        <v>38</v>
      </c>
      <c r="IU218" s="409" t="s">
        <v>38</v>
      </c>
      <c r="IV218" s="409" t="s">
        <v>38</v>
      </c>
      <c r="IW218" s="409" t="s">
        <v>38</v>
      </c>
      <c r="IX218" s="409" t="s">
        <v>38</v>
      </c>
      <c r="IY218" s="409" t="s">
        <v>38</v>
      </c>
      <c r="IZ218" s="409" t="s">
        <v>38</v>
      </c>
      <c r="JA218" s="409" t="s">
        <v>38</v>
      </c>
      <c r="JB218" s="409" t="s">
        <v>38</v>
      </c>
      <c r="JC218" s="409" t="s">
        <v>38</v>
      </c>
      <c r="JD218" s="409" t="s">
        <v>38</v>
      </c>
      <c r="JE218" s="409" t="s">
        <v>38</v>
      </c>
      <c r="JF218" s="409" t="s">
        <v>38</v>
      </c>
      <c r="JG218" s="409" t="s">
        <v>38</v>
      </c>
      <c r="JH218" s="409" t="s">
        <v>38</v>
      </c>
      <c r="JI218" s="409" t="s">
        <v>38</v>
      </c>
      <c r="JJ218" s="409" t="s">
        <v>38</v>
      </c>
      <c r="JK218" s="409" t="s">
        <v>38</v>
      </c>
      <c r="JL218" s="425" t="s">
        <v>38</v>
      </c>
      <c r="JN218" s="349"/>
      <c r="JO218" s="356"/>
      <c r="JP218" s="356"/>
      <c r="JQ218" s="362"/>
      <c r="JR218" s="366" t="s">
        <v>17</v>
      </c>
      <c r="JS218" s="400" t="s">
        <v>38</v>
      </c>
      <c r="JT218" s="405" t="s">
        <v>38</v>
      </c>
      <c r="JU218" s="409" t="s">
        <v>38</v>
      </c>
      <c r="JV218" s="409" t="s">
        <v>38</v>
      </c>
      <c r="JW218" s="409" t="s">
        <v>38</v>
      </c>
      <c r="JX218" s="413" t="s">
        <v>38</v>
      </c>
      <c r="JY218" s="417" t="s">
        <v>38</v>
      </c>
      <c r="JZ218" s="409" t="s">
        <v>38</v>
      </c>
      <c r="KA218" s="409" t="s">
        <v>38</v>
      </c>
      <c r="KB218" s="409" t="s">
        <v>38</v>
      </c>
      <c r="KC218" s="409" t="s">
        <v>38</v>
      </c>
      <c r="KD218" s="409" t="s">
        <v>38</v>
      </c>
      <c r="KE218" s="409" t="s">
        <v>38</v>
      </c>
      <c r="KF218" s="409" t="s">
        <v>38</v>
      </c>
      <c r="KG218" s="409" t="s">
        <v>38</v>
      </c>
      <c r="KH218" s="409" t="s">
        <v>38</v>
      </c>
      <c r="KI218" s="409" t="s">
        <v>38</v>
      </c>
      <c r="KJ218" s="409" t="s">
        <v>38</v>
      </c>
      <c r="KK218" s="409" t="s">
        <v>38</v>
      </c>
      <c r="KL218" s="409" t="s">
        <v>38</v>
      </c>
      <c r="KM218" s="409" t="s">
        <v>38</v>
      </c>
      <c r="KN218" s="409" t="s">
        <v>38</v>
      </c>
      <c r="KO218" s="409" t="s">
        <v>38</v>
      </c>
      <c r="KP218" s="409" t="s">
        <v>38</v>
      </c>
      <c r="KQ218" s="409" t="s">
        <v>38</v>
      </c>
      <c r="KR218" s="409" t="s">
        <v>38</v>
      </c>
      <c r="KS218" s="409" t="s">
        <v>38</v>
      </c>
      <c r="KT218" s="425" t="s">
        <v>38</v>
      </c>
    </row>
    <row r="219" spans="2:306" ht="18.75" customHeight="1">
      <c r="B219" s="348">
        <v>17000</v>
      </c>
      <c r="C219" s="356"/>
      <c r="D219" s="356"/>
      <c r="E219" s="362" t="s">
        <v>453</v>
      </c>
      <c r="F219" s="365" t="s">
        <v>136</v>
      </c>
      <c r="G219" s="369">
        <f t="shared" si="46"/>
        <v>4</v>
      </c>
      <c r="H219" s="369">
        <f t="shared" ref="H219:AG220" si="50">H221+H223+H229+H231+H233</f>
        <v>1</v>
      </c>
      <c r="I219" s="369">
        <f t="shared" si="50"/>
        <v>1</v>
      </c>
      <c r="J219" s="369">
        <f t="shared" si="50"/>
        <v>0</v>
      </c>
      <c r="K219" s="369">
        <f t="shared" si="50"/>
        <v>0</v>
      </c>
      <c r="L219" s="369">
        <f t="shared" si="50"/>
        <v>0</v>
      </c>
      <c r="M219" s="369">
        <f t="shared" si="50"/>
        <v>2</v>
      </c>
      <c r="N219" s="369">
        <f t="shared" si="50"/>
        <v>0</v>
      </c>
      <c r="O219" s="369">
        <f t="shared" si="50"/>
        <v>0</v>
      </c>
      <c r="P219" s="369">
        <f t="shared" si="50"/>
        <v>0</v>
      </c>
      <c r="Q219" s="369">
        <f t="shared" si="50"/>
        <v>1</v>
      </c>
      <c r="R219" s="369">
        <f t="shared" si="50"/>
        <v>0</v>
      </c>
      <c r="S219" s="369">
        <f t="shared" si="50"/>
        <v>0</v>
      </c>
      <c r="T219" s="369">
        <f t="shared" si="50"/>
        <v>0</v>
      </c>
      <c r="U219" s="369">
        <f t="shared" si="50"/>
        <v>0</v>
      </c>
      <c r="V219" s="369">
        <f t="shared" si="50"/>
        <v>0</v>
      </c>
      <c r="W219" s="369">
        <f t="shared" si="50"/>
        <v>0</v>
      </c>
      <c r="X219" s="369">
        <f t="shared" si="50"/>
        <v>0</v>
      </c>
      <c r="Y219" s="369">
        <f t="shared" si="50"/>
        <v>0</v>
      </c>
      <c r="Z219" s="369">
        <f t="shared" si="50"/>
        <v>0</v>
      </c>
      <c r="AA219" s="369">
        <f t="shared" si="50"/>
        <v>1</v>
      </c>
      <c r="AB219" s="369">
        <f t="shared" si="50"/>
        <v>0</v>
      </c>
      <c r="AC219" s="369">
        <f t="shared" si="50"/>
        <v>0</v>
      </c>
      <c r="AD219" s="369">
        <f t="shared" si="50"/>
        <v>0</v>
      </c>
      <c r="AE219" s="369">
        <f t="shared" si="50"/>
        <v>0</v>
      </c>
      <c r="AF219" s="369">
        <f t="shared" si="50"/>
        <v>0</v>
      </c>
      <c r="AG219" s="369">
        <f t="shared" si="50"/>
        <v>0</v>
      </c>
      <c r="AJ219" s="348">
        <v>17000</v>
      </c>
      <c r="AK219" s="356"/>
      <c r="AL219" s="356"/>
      <c r="AM219" s="362" t="s">
        <v>453</v>
      </c>
      <c r="AN219" s="365" t="s">
        <v>136</v>
      </c>
      <c r="AO219" s="380">
        <f t="shared" si="47"/>
        <v>0</v>
      </c>
      <c r="AP219" s="384">
        <f t="shared" ref="AP219:BO220" si="51">AP221+AP223+AP229+AP231+AP233</f>
        <v>0</v>
      </c>
      <c r="AQ219" s="388">
        <f t="shared" si="51"/>
        <v>0</v>
      </c>
      <c r="AR219" s="388">
        <f t="shared" si="51"/>
        <v>0</v>
      </c>
      <c r="AS219" s="388">
        <f t="shared" si="51"/>
        <v>0</v>
      </c>
      <c r="AT219" s="388">
        <f t="shared" si="51"/>
        <v>0</v>
      </c>
      <c r="AU219" s="388">
        <f t="shared" si="51"/>
        <v>0</v>
      </c>
      <c r="AV219" s="388">
        <f t="shared" si="51"/>
        <v>0</v>
      </c>
      <c r="AW219" s="388">
        <f t="shared" si="51"/>
        <v>0</v>
      </c>
      <c r="AX219" s="388">
        <f t="shared" si="51"/>
        <v>0</v>
      </c>
      <c r="AY219" s="388">
        <f t="shared" si="51"/>
        <v>0</v>
      </c>
      <c r="AZ219" s="388">
        <f t="shared" si="51"/>
        <v>0</v>
      </c>
      <c r="BA219" s="388">
        <f t="shared" si="51"/>
        <v>0</v>
      </c>
      <c r="BB219" s="388">
        <f t="shared" si="51"/>
        <v>0</v>
      </c>
      <c r="BC219" s="388">
        <f t="shared" si="51"/>
        <v>0</v>
      </c>
      <c r="BD219" s="388">
        <f t="shared" si="51"/>
        <v>0</v>
      </c>
      <c r="BE219" s="388">
        <f t="shared" si="51"/>
        <v>0</v>
      </c>
      <c r="BF219" s="388">
        <f t="shared" si="51"/>
        <v>0</v>
      </c>
      <c r="BG219" s="388">
        <f t="shared" si="51"/>
        <v>0</v>
      </c>
      <c r="BH219" s="388">
        <f t="shared" si="51"/>
        <v>0</v>
      </c>
      <c r="BI219" s="388">
        <f t="shared" si="51"/>
        <v>0</v>
      </c>
      <c r="BJ219" s="388">
        <f t="shared" si="51"/>
        <v>0</v>
      </c>
      <c r="BK219" s="388">
        <f t="shared" si="51"/>
        <v>0</v>
      </c>
      <c r="BL219" s="388">
        <f t="shared" si="51"/>
        <v>0</v>
      </c>
      <c r="BM219" s="388">
        <f t="shared" si="51"/>
        <v>0</v>
      </c>
      <c r="BN219" s="388">
        <f t="shared" si="51"/>
        <v>0</v>
      </c>
      <c r="BO219" s="380">
        <f t="shared" si="51"/>
        <v>0</v>
      </c>
      <c r="BQ219" s="348">
        <v>17000</v>
      </c>
      <c r="BR219" s="356"/>
      <c r="BS219" s="356"/>
      <c r="BT219" s="362" t="s">
        <v>453</v>
      </c>
      <c r="BU219" s="365" t="s">
        <v>136</v>
      </c>
      <c r="BV219" s="399">
        <v>3</v>
      </c>
      <c r="BW219" s="406" t="s">
        <v>38</v>
      </c>
      <c r="BX219" s="410" t="s">
        <v>38</v>
      </c>
      <c r="BY219" s="410" t="s">
        <v>38</v>
      </c>
      <c r="BZ219" s="410" t="s">
        <v>38</v>
      </c>
      <c r="CA219" s="414" t="s">
        <v>38</v>
      </c>
      <c r="CB219" s="406" t="s">
        <v>38</v>
      </c>
      <c r="CC219" s="410" t="s">
        <v>38</v>
      </c>
      <c r="CD219" s="410" t="s">
        <v>38</v>
      </c>
      <c r="CE219" s="410" t="s">
        <v>38</v>
      </c>
      <c r="CF219" s="410" t="s">
        <v>38</v>
      </c>
      <c r="CG219" s="410" t="s">
        <v>38</v>
      </c>
      <c r="CH219" s="410" t="s">
        <v>38</v>
      </c>
      <c r="CI219" s="410">
        <v>1</v>
      </c>
      <c r="CJ219" s="410" t="s">
        <v>38</v>
      </c>
      <c r="CK219" s="410" t="s">
        <v>38</v>
      </c>
      <c r="CL219" s="410" t="s">
        <v>38</v>
      </c>
      <c r="CM219" s="410" t="s">
        <v>38</v>
      </c>
      <c r="CN219" s="410">
        <v>1</v>
      </c>
      <c r="CO219" s="410" t="s">
        <v>38</v>
      </c>
      <c r="CP219" s="410">
        <v>1</v>
      </c>
      <c r="CQ219" s="410" t="s">
        <v>38</v>
      </c>
      <c r="CR219" s="410" t="s">
        <v>38</v>
      </c>
      <c r="CS219" s="410" t="s">
        <v>38</v>
      </c>
      <c r="CT219" s="410" t="s">
        <v>38</v>
      </c>
      <c r="CU219" s="410" t="s">
        <v>38</v>
      </c>
      <c r="CV219" s="410" t="s">
        <v>38</v>
      </c>
      <c r="CW219" s="426" t="s">
        <v>38</v>
      </c>
      <c r="CZ219" s="348">
        <v>17000</v>
      </c>
      <c r="DA219" s="356"/>
      <c r="DB219" s="356"/>
      <c r="DC219" s="362" t="s">
        <v>453</v>
      </c>
      <c r="DD219" s="365" t="s">
        <v>136</v>
      </c>
      <c r="DE219" s="399">
        <v>1</v>
      </c>
      <c r="DF219" s="406">
        <v>1</v>
      </c>
      <c r="DG219" s="410" t="s">
        <v>38</v>
      </c>
      <c r="DH219" s="410" t="s">
        <v>38</v>
      </c>
      <c r="DI219" s="410" t="s">
        <v>38</v>
      </c>
      <c r="DJ219" s="414" t="s">
        <v>38</v>
      </c>
      <c r="DK219" s="406">
        <v>1</v>
      </c>
      <c r="DL219" s="410" t="s">
        <v>38</v>
      </c>
      <c r="DM219" s="410" t="s">
        <v>38</v>
      </c>
      <c r="DN219" s="410" t="s">
        <v>38</v>
      </c>
      <c r="DO219" s="410" t="s">
        <v>38</v>
      </c>
      <c r="DP219" s="410" t="s">
        <v>38</v>
      </c>
      <c r="DQ219" s="410" t="s">
        <v>38</v>
      </c>
      <c r="DR219" s="410" t="s">
        <v>38</v>
      </c>
      <c r="DS219" s="410" t="s">
        <v>38</v>
      </c>
      <c r="DT219" s="410" t="s">
        <v>38</v>
      </c>
      <c r="DU219" s="410" t="s">
        <v>38</v>
      </c>
      <c r="DV219" s="410" t="s">
        <v>38</v>
      </c>
      <c r="DW219" s="410" t="s">
        <v>38</v>
      </c>
      <c r="DX219" s="410" t="s">
        <v>38</v>
      </c>
      <c r="DY219" s="410" t="s">
        <v>38</v>
      </c>
      <c r="DZ219" s="410" t="s">
        <v>38</v>
      </c>
      <c r="EA219" s="410" t="s">
        <v>38</v>
      </c>
      <c r="EB219" s="410" t="s">
        <v>38</v>
      </c>
      <c r="EC219" s="410" t="s">
        <v>38</v>
      </c>
      <c r="ED219" s="410" t="s">
        <v>38</v>
      </c>
      <c r="EE219" s="410" t="s">
        <v>38</v>
      </c>
      <c r="EF219" s="426" t="s">
        <v>38</v>
      </c>
      <c r="EH219" s="348">
        <v>17000</v>
      </c>
      <c r="EI219" s="356"/>
      <c r="EJ219" s="356"/>
      <c r="EK219" s="362" t="s">
        <v>453</v>
      </c>
      <c r="EL219" s="365" t="s">
        <v>136</v>
      </c>
      <c r="EM219" s="429">
        <v>5</v>
      </c>
      <c r="EN219" s="432">
        <v>4</v>
      </c>
      <c r="EO219" s="435">
        <v>1</v>
      </c>
      <c r="EP219" s="435" t="s">
        <v>38</v>
      </c>
      <c r="EQ219" s="435" t="s">
        <v>38</v>
      </c>
      <c r="ER219" s="426" t="s">
        <v>38</v>
      </c>
      <c r="ES219" s="432">
        <v>5</v>
      </c>
      <c r="ET219" s="435" t="s">
        <v>38</v>
      </c>
      <c r="EU219" s="435" t="s">
        <v>38</v>
      </c>
      <c r="EV219" s="435" t="s">
        <v>38</v>
      </c>
      <c r="EW219" s="435" t="s">
        <v>38</v>
      </c>
      <c r="EX219" s="435" t="s">
        <v>38</v>
      </c>
      <c r="EY219" s="435" t="s">
        <v>38</v>
      </c>
      <c r="EZ219" s="435" t="s">
        <v>38</v>
      </c>
      <c r="FA219" s="435" t="s">
        <v>38</v>
      </c>
      <c r="FB219" s="435" t="s">
        <v>38</v>
      </c>
      <c r="FC219" s="435" t="s">
        <v>38</v>
      </c>
      <c r="FD219" s="435" t="s">
        <v>38</v>
      </c>
      <c r="FE219" s="435" t="s">
        <v>38</v>
      </c>
      <c r="FF219" s="435" t="s">
        <v>38</v>
      </c>
      <c r="FG219" s="435" t="s">
        <v>38</v>
      </c>
      <c r="FH219" s="435" t="s">
        <v>38</v>
      </c>
      <c r="FI219" s="435" t="s">
        <v>38</v>
      </c>
      <c r="FJ219" s="435" t="s">
        <v>38</v>
      </c>
      <c r="FK219" s="435" t="s">
        <v>38</v>
      </c>
      <c r="FL219" s="435" t="s">
        <v>38</v>
      </c>
      <c r="FM219" s="435" t="s">
        <v>38</v>
      </c>
      <c r="FN219" s="426" t="s">
        <v>38</v>
      </c>
      <c r="FP219" s="348">
        <v>17000</v>
      </c>
      <c r="FQ219" s="356"/>
      <c r="FR219" s="356"/>
      <c r="FS219" s="362" t="s">
        <v>453</v>
      </c>
      <c r="FT219" s="365" t="s">
        <v>136</v>
      </c>
      <c r="FU219" s="399">
        <v>2</v>
      </c>
      <c r="FV219" s="406" t="s">
        <v>38</v>
      </c>
      <c r="FW219" s="410" t="s">
        <v>38</v>
      </c>
      <c r="FX219" s="410" t="s">
        <v>38</v>
      </c>
      <c r="FY219" s="410" t="s">
        <v>38</v>
      </c>
      <c r="FZ219" s="414" t="s">
        <v>38</v>
      </c>
      <c r="GA219" s="406" t="s">
        <v>38</v>
      </c>
      <c r="GB219" s="410" t="s">
        <v>38</v>
      </c>
      <c r="GC219" s="410" t="s">
        <v>38</v>
      </c>
      <c r="GD219" s="410" t="s">
        <v>38</v>
      </c>
      <c r="GE219" s="410" t="s">
        <v>38</v>
      </c>
      <c r="GF219" s="410" t="s">
        <v>38</v>
      </c>
      <c r="GG219" s="410" t="s">
        <v>38</v>
      </c>
      <c r="GH219" s="410" t="s">
        <v>38</v>
      </c>
      <c r="GI219" s="410" t="s">
        <v>38</v>
      </c>
      <c r="GJ219" s="410" t="s">
        <v>38</v>
      </c>
      <c r="GK219" s="410" t="s">
        <v>38</v>
      </c>
      <c r="GL219" s="410" t="s">
        <v>38</v>
      </c>
      <c r="GM219" s="410">
        <v>1</v>
      </c>
      <c r="GN219" s="410" t="s">
        <v>38</v>
      </c>
      <c r="GO219" s="410">
        <v>1</v>
      </c>
      <c r="GP219" s="410" t="s">
        <v>38</v>
      </c>
      <c r="GQ219" s="410" t="s">
        <v>38</v>
      </c>
      <c r="GR219" s="410" t="s">
        <v>38</v>
      </c>
      <c r="GS219" s="410" t="s">
        <v>38</v>
      </c>
      <c r="GT219" s="410" t="s">
        <v>38</v>
      </c>
      <c r="GU219" s="410" t="s">
        <v>38</v>
      </c>
      <c r="GV219" s="426" t="s">
        <v>38</v>
      </c>
      <c r="GX219" s="348">
        <v>17000</v>
      </c>
      <c r="GY219" s="356"/>
      <c r="GZ219" s="356"/>
      <c r="HA219" s="362" t="s">
        <v>453</v>
      </c>
      <c r="HB219" s="365" t="s">
        <v>136</v>
      </c>
      <c r="HC219" s="399">
        <v>3</v>
      </c>
      <c r="HD219" s="406">
        <v>1</v>
      </c>
      <c r="HE219" s="410" t="s">
        <v>38</v>
      </c>
      <c r="HF219" s="410" t="s">
        <v>38</v>
      </c>
      <c r="HG219" s="410" t="s">
        <v>38</v>
      </c>
      <c r="HH219" s="414" t="s">
        <v>38</v>
      </c>
      <c r="HI219" s="418">
        <v>1</v>
      </c>
      <c r="HJ219" s="410" t="s">
        <v>38</v>
      </c>
      <c r="HK219" s="410" t="s">
        <v>38</v>
      </c>
      <c r="HL219" s="410" t="s">
        <v>38</v>
      </c>
      <c r="HM219" s="410" t="s">
        <v>38</v>
      </c>
      <c r="HN219" s="410" t="s">
        <v>38</v>
      </c>
      <c r="HO219" s="410" t="s">
        <v>38</v>
      </c>
      <c r="HP219" s="410" t="s">
        <v>38</v>
      </c>
      <c r="HQ219" s="410" t="s">
        <v>38</v>
      </c>
      <c r="HR219" s="410" t="s">
        <v>38</v>
      </c>
      <c r="HS219" s="410" t="s">
        <v>38</v>
      </c>
      <c r="HT219" s="410">
        <v>1</v>
      </c>
      <c r="HU219" s="410" t="s">
        <v>38</v>
      </c>
      <c r="HV219" s="410" t="s">
        <v>38</v>
      </c>
      <c r="HW219" s="410" t="s">
        <v>38</v>
      </c>
      <c r="HX219" s="410" t="s">
        <v>38</v>
      </c>
      <c r="HY219" s="410" t="s">
        <v>38</v>
      </c>
      <c r="HZ219" s="410" t="s">
        <v>38</v>
      </c>
      <c r="IA219" s="410" t="s">
        <v>38</v>
      </c>
      <c r="IB219" s="410">
        <v>1</v>
      </c>
      <c r="IC219" s="410" t="s">
        <v>38</v>
      </c>
      <c r="ID219" s="426" t="s">
        <v>38</v>
      </c>
      <c r="IF219" s="348">
        <v>17000</v>
      </c>
      <c r="IG219" s="356"/>
      <c r="IH219" s="356"/>
      <c r="II219" s="362" t="s">
        <v>453</v>
      </c>
      <c r="IJ219" s="365" t="s">
        <v>136</v>
      </c>
      <c r="IK219" s="399">
        <v>2</v>
      </c>
      <c r="IL219" s="406" t="s">
        <v>38</v>
      </c>
      <c r="IM219" s="410" t="s">
        <v>38</v>
      </c>
      <c r="IN219" s="410" t="s">
        <v>38</v>
      </c>
      <c r="IO219" s="410" t="s">
        <v>38</v>
      </c>
      <c r="IP219" s="414" t="s">
        <v>38</v>
      </c>
      <c r="IQ219" s="418" t="s">
        <v>38</v>
      </c>
      <c r="IR219" s="410" t="s">
        <v>38</v>
      </c>
      <c r="IS219" s="410" t="s">
        <v>38</v>
      </c>
      <c r="IT219" s="410" t="s">
        <v>38</v>
      </c>
      <c r="IU219" s="410" t="s">
        <v>38</v>
      </c>
      <c r="IV219" s="410">
        <v>1</v>
      </c>
      <c r="IW219" s="410" t="s">
        <v>38</v>
      </c>
      <c r="IX219" s="410" t="s">
        <v>38</v>
      </c>
      <c r="IY219" s="410" t="s">
        <v>38</v>
      </c>
      <c r="IZ219" s="410">
        <v>1</v>
      </c>
      <c r="JA219" s="410" t="s">
        <v>38</v>
      </c>
      <c r="JB219" s="410" t="s">
        <v>38</v>
      </c>
      <c r="JC219" s="410" t="s">
        <v>38</v>
      </c>
      <c r="JD219" s="410" t="s">
        <v>38</v>
      </c>
      <c r="JE219" s="410" t="s">
        <v>38</v>
      </c>
      <c r="JF219" s="410" t="s">
        <v>38</v>
      </c>
      <c r="JG219" s="410" t="s">
        <v>38</v>
      </c>
      <c r="JH219" s="410" t="s">
        <v>38</v>
      </c>
      <c r="JI219" s="410" t="s">
        <v>38</v>
      </c>
      <c r="JJ219" s="410" t="s">
        <v>38</v>
      </c>
      <c r="JK219" s="410" t="s">
        <v>38</v>
      </c>
      <c r="JL219" s="426" t="s">
        <v>38</v>
      </c>
      <c r="JN219" s="348">
        <v>17000</v>
      </c>
      <c r="JO219" s="356"/>
      <c r="JP219" s="356"/>
      <c r="JQ219" s="362" t="s">
        <v>453</v>
      </c>
      <c r="JR219" s="365" t="s">
        <v>136</v>
      </c>
      <c r="JS219" s="399">
        <v>2</v>
      </c>
      <c r="JT219" s="406" t="s">
        <v>38</v>
      </c>
      <c r="JU219" s="410" t="s">
        <v>38</v>
      </c>
      <c r="JV219" s="410" t="s">
        <v>38</v>
      </c>
      <c r="JW219" s="410" t="s">
        <v>38</v>
      </c>
      <c r="JX219" s="414" t="s">
        <v>38</v>
      </c>
      <c r="JY219" s="418" t="s">
        <v>38</v>
      </c>
      <c r="JZ219" s="410" t="s">
        <v>38</v>
      </c>
      <c r="KA219" s="410" t="s">
        <v>38</v>
      </c>
      <c r="KB219" s="410">
        <v>1</v>
      </c>
      <c r="KC219" s="410" t="s">
        <v>38</v>
      </c>
      <c r="KD219" s="410" t="s">
        <v>38</v>
      </c>
      <c r="KE219" s="410" t="s">
        <v>38</v>
      </c>
      <c r="KF219" s="410" t="s">
        <v>38</v>
      </c>
      <c r="KG219" s="410">
        <v>1</v>
      </c>
      <c r="KH219" s="410" t="s">
        <v>38</v>
      </c>
      <c r="KI219" s="410" t="s">
        <v>38</v>
      </c>
      <c r="KJ219" s="410" t="s">
        <v>38</v>
      </c>
      <c r="KK219" s="410" t="s">
        <v>38</v>
      </c>
      <c r="KL219" s="410" t="s">
        <v>38</v>
      </c>
      <c r="KM219" s="410" t="s">
        <v>38</v>
      </c>
      <c r="KN219" s="410" t="s">
        <v>38</v>
      </c>
      <c r="KO219" s="410" t="s">
        <v>38</v>
      </c>
      <c r="KP219" s="410" t="s">
        <v>38</v>
      </c>
      <c r="KQ219" s="410" t="s">
        <v>38</v>
      </c>
      <c r="KR219" s="410" t="s">
        <v>38</v>
      </c>
      <c r="KS219" s="410" t="s">
        <v>38</v>
      </c>
      <c r="KT219" s="426" t="s">
        <v>38</v>
      </c>
    </row>
    <row r="220" spans="2:306" ht="18.75" customHeight="1">
      <c r="B220" s="348"/>
      <c r="C220" s="356"/>
      <c r="D220" s="356"/>
      <c r="E220" s="362"/>
      <c r="F220" s="366" t="s">
        <v>17</v>
      </c>
      <c r="G220" s="370">
        <f t="shared" si="46"/>
        <v>5</v>
      </c>
      <c r="H220" s="370">
        <f t="shared" si="50"/>
        <v>2</v>
      </c>
      <c r="I220" s="370">
        <f t="shared" si="50"/>
        <v>0</v>
      </c>
      <c r="J220" s="370">
        <f t="shared" si="50"/>
        <v>0</v>
      </c>
      <c r="K220" s="370">
        <f t="shared" si="50"/>
        <v>0</v>
      </c>
      <c r="L220" s="370">
        <f t="shared" si="50"/>
        <v>0</v>
      </c>
      <c r="M220" s="370">
        <f t="shared" si="50"/>
        <v>2</v>
      </c>
      <c r="N220" s="370">
        <f t="shared" si="50"/>
        <v>0</v>
      </c>
      <c r="O220" s="370">
        <f t="shared" si="50"/>
        <v>0</v>
      </c>
      <c r="P220" s="370">
        <f t="shared" si="50"/>
        <v>0</v>
      </c>
      <c r="Q220" s="370">
        <f t="shared" si="50"/>
        <v>0</v>
      </c>
      <c r="R220" s="370">
        <f t="shared" si="50"/>
        <v>0</v>
      </c>
      <c r="S220" s="370">
        <f t="shared" si="50"/>
        <v>0</v>
      </c>
      <c r="T220" s="370">
        <f t="shared" si="50"/>
        <v>0</v>
      </c>
      <c r="U220" s="370">
        <f t="shared" si="50"/>
        <v>0</v>
      </c>
      <c r="V220" s="370">
        <f t="shared" si="50"/>
        <v>0</v>
      </c>
      <c r="W220" s="370">
        <f t="shared" si="50"/>
        <v>0</v>
      </c>
      <c r="X220" s="370">
        <f t="shared" si="50"/>
        <v>0</v>
      </c>
      <c r="Y220" s="370">
        <f t="shared" si="50"/>
        <v>0</v>
      </c>
      <c r="Z220" s="370">
        <f t="shared" si="50"/>
        <v>0</v>
      </c>
      <c r="AA220" s="370">
        <f t="shared" si="50"/>
        <v>0</v>
      </c>
      <c r="AB220" s="370">
        <f t="shared" si="50"/>
        <v>0</v>
      </c>
      <c r="AC220" s="370">
        <f t="shared" si="50"/>
        <v>2</v>
      </c>
      <c r="AD220" s="370">
        <f t="shared" si="50"/>
        <v>1</v>
      </c>
      <c r="AE220" s="370">
        <f t="shared" si="50"/>
        <v>0</v>
      </c>
      <c r="AF220" s="370">
        <f t="shared" si="50"/>
        <v>0</v>
      </c>
      <c r="AG220" s="370">
        <f t="shared" si="50"/>
        <v>0</v>
      </c>
      <c r="AJ220" s="348"/>
      <c r="AK220" s="356"/>
      <c r="AL220" s="356"/>
      <c r="AM220" s="362"/>
      <c r="AN220" s="366" t="s">
        <v>17</v>
      </c>
      <c r="AO220" s="381">
        <f t="shared" si="47"/>
        <v>3</v>
      </c>
      <c r="AP220" s="385">
        <f t="shared" si="51"/>
        <v>0</v>
      </c>
      <c r="AQ220" s="389">
        <f t="shared" si="51"/>
        <v>0</v>
      </c>
      <c r="AR220" s="389">
        <f t="shared" si="51"/>
        <v>0</v>
      </c>
      <c r="AS220" s="389">
        <f t="shared" si="51"/>
        <v>0</v>
      </c>
      <c r="AT220" s="389">
        <f t="shared" si="51"/>
        <v>0</v>
      </c>
      <c r="AU220" s="389">
        <f t="shared" si="51"/>
        <v>0</v>
      </c>
      <c r="AV220" s="389">
        <f t="shared" si="51"/>
        <v>0</v>
      </c>
      <c r="AW220" s="389">
        <f t="shared" si="51"/>
        <v>0</v>
      </c>
      <c r="AX220" s="389">
        <f t="shared" si="51"/>
        <v>0</v>
      </c>
      <c r="AY220" s="389">
        <f t="shared" si="51"/>
        <v>0</v>
      </c>
      <c r="AZ220" s="389">
        <f t="shared" si="51"/>
        <v>0</v>
      </c>
      <c r="BA220" s="389">
        <f t="shared" si="51"/>
        <v>0</v>
      </c>
      <c r="BB220" s="389">
        <f t="shared" si="51"/>
        <v>0</v>
      </c>
      <c r="BC220" s="389">
        <f t="shared" si="51"/>
        <v>0</v>
      </c>
      <c r="BD220" s="389">
        <f t="shared" si="51"/>
        <v>0</v>
      </c>
      <c r="BE220" s="389">
        <f t="shared" si="51"/>
        <v>0</v>
      </c>
      <c r="BF220" s="389">
        <f t="shared" si="51"/>
        <v>1</v>
      </c>
      <c r="BG220" s="389">
        <f t="shared" si="51"/>
        <v>0</v>
      </c>
      <c r="BH220" s="389">
        <f t="shared" si="51"/>
        <v>0</v>
      </c>
      <c r="BI220" s="389">
        <f t="shared" si="51"/>
        <v>0</v>
      </c>
      <c r="BJ220" s="389">
        <f t="shared" si="51"/>
        <v>1</v>
      </c>
      <c r="BK220" s="389">
        <f t="shared" si="51"/>
        <v>0</v>
      </c>
      <c r="BL220" s="389">
        <f t="shared" si="51"/>
        <v>1</v>
      </c>
      <c r="BM220" s="389">
        <f t="shared" si="51"/>
        <v>0</v>
      </c>
      <c r="BN220" s="389">
        <f t="shared" si="51"/>
        <v>0</v>
      </c>
      <c r="BO220" s="381">
        <f t="shared" si="51"/>
        <v>0</v>
      </c>
      <c r="BQ220" s="348"/>
      <c r="BR220" s="356"/>
      <c r="BS220" s="356"/>
      <c r="BT220" s="362"/>
      <c r="BU220" s="366" t="s">
        <v>17</v>
      </c>
      <c r="BV220" s="400">
        <v>2</v>
      </c>
      <c r="BW220" s="405">
        <v>1</v>
      </c>
      <c r="BX220" s="409" t="s">
        <v>38</v>
      </c>
      <c r="BY220" s="409" t="s">
        <v>38</v>
      </c>
      <c r="BZ220" s="409" t="s">
        <v>38</v>
      </c>
      <c r="CA220" s="413" t="s">
        <v>38</v>
      </c>
      <c r="CB220" s="405">
        <v>1</v>
      </c>
      <c r="CC220" s="409" t="s">
        <v>38</v>
      </c>
      <c r="CD220" s="409">
        <v>1</v>
      </c>
      <c r="CE220" s="409" t="s">
        <v>38</v>
      </c>
      <c r="CF220" s="409" t="s">
        <v>38</v>
      </c>
      <c r="CG220" s="409" t="s">
        <v>38</v>
      </c>
      <c r="CH220" s="409" t="s">
        <v>38</v>
      </c>
      <c r="CI220" s="409" t="s">
        <v>38</v>
      </c>
      <c r="CJ220" s="409" t="s">
        <v>38</v>
      </c>
      <c r="CK220" s="409" t="s">
        <v>38</v>
      </c>
      <c r="CL220" s="409" t="s">
        <v>38</v>
      </c>
      <c r="CM220" s="409" t="s">
        <v>38</v>
      </c>
      <c r="CN220" s="409" t="s">
        <v>38</v>
      </c>
      <c r="CO220" s="409" t="s">
        <v>38</v>
      </c>
      <c r="CP220" s="409" t="s">
        <v>38</v>
      </c>
      <c r="CQ220" s="409" t="s">
        <v>38</v>
      </c>
      <c r="CR220" s="409" t="s">
        <v>38</v>
      </c>
      <c r="CS220" s="409" t="s">
        <v>38</v>
      </c>
      <c r="CT220" s="409" t="s">
        <v>38</v>
      </c>
      <c r="CU220" s="409" t="s">
        <v>38</v>
      </c>
      <c r="CV220" s="409" t="s">
        <v>38</v>
      </c>
      <c r="CW220" s="425" t="s">
        <v>38</v>
      </c>
      <c r="CZ220" s="348"/>
      <c r="DA220" s="356"/>
      <c r="DB220" s="356"/>
      <c r="DC220" s="362"/>
      <c r="DD220" s="366" t="s">
        <v>17</v>
      </c>
      <c r="DE220" s="400">
        <v>3</v>
      </c>
      <c r="DF220" s="405">
        <v>1</v>
      </c>
      <c r="DG220" s="409">
        <v>1</v>
      </c>
      <c r="DH220" s="409" t="s">
        <v>38</v>
      </c>
      <c r="DI220" s="409" t="s">
        <v>38</v>
      </c>
      <c r="DJ220" s="413" t="s">
        <v>38</v>
      </c>
      <c r="DK220" s="405">
        <v>2</v>
      </c>
      <c r="DL220" s="409" t="s">
        <v>38</v>
      </c>
      <c r="DM220" s="409" t="s">
        <v>38</v>
      </c>
      <c r="DN220" s="409" t="s">
        <v>38</v>
      </c>
      <c r="DO220" s="409" t="s">
        <v>38</v>
      </c>
      <c r="DP220" s="409" t="s">
        <v>38</v>
      </c>
      <c r="DQ220" s="409" t="s">
        <v>38</v>
      </c>
      <c r="DR220" s="409" t="s">
        <v>38</v>
      </c>
      <c r="DS220" s="409" t="s">
        <v>38</v>
      </c>
      <c r="DT220" s="409" t="s">
        <v>38</v>
      </c>
      <c r="DU220" s="409" t="s">
        <v>38</v>
      </c>
      <c r="DV220" s="409" t="s">
        <v>38</v>
      </c>
      <c r="DW220" s="409" t="s">
        <v>38</v>
      </c>
      <c r="DX220" s="409" t="s">
        <v>38</v>
      </c>
      <c r="DY220" s="409" t="s">
        <v>38</v>
      </c>
      <c r="DZ220" s="409" t="s">
        <v>38</v>
      </c>
      <c r="EA220" s="409">
        <v>1</v>
      </c>
      <c r="EB220" s="409" t="s">
        <v>38</v>
      </c>
      <c r="EC220" s="409" t="s">
        <v>38</v>
      </c>
      <c r="ED220" s="409" t="s">
        <v>38</v>
      </c>
      <c r="EE220" s="409" t="s">
        <v>38</v>
      </c>
      <c r="EF220" s="425" t="s">
        <v>38</v>
      </c>
      <c r="EH220" s="348"/>
      <c r="EI220" s="356"/>
      <c r="EJ220" s="356"/>
      <c r="EK220" s="362"/>
      <c r="EL220" s="366" t="s">
        <v>17</v>
      </c>
      <c r="EM220" s="428">
        <v>2</v>
      </c>
      <c r="EN220" s="431" t="s">
        <v>38</v>
      </c>
      <c r="EO220" s="434" t="s">
        <v>38</v>
      </c>
      <c r="EP220" s="434" t="s">
        <v>38</v>
      </c>
      <c r="EQ220" s="434" t="s">
        <v>38</v>
      </c>
      <c r="ER220" s="425" t="s">
        <v>38</v>
      </c>
      <c r="ES220" s="431" t="s">
        <v>38</v>
      </c>
      <c r="ET220" s="434" t="s">
        <v>38</v>
      </c>
      <c r="EU220" s="434" t="s">
        <v>38</v>
      </c>
      <c r="EV220" s="434" t="s">
        <v>38</v>
      </c>
      <c r="EW220" s="434" t="s">
        <v>38</v>
      </c>
      <c r="EX220" s="434" t="s">
        <v>38</v>
      </c>
      <c r="EY220" s="434" t="s">
        <v>38</v>
      </c>
      <c r="EZ220" s="434" t="s">
        <v>38</v>
      </c>
      <c r="FA220" s="434" t="s">
        <v>38</v>
      </c>
      <c r="FB220" s="434" t="s">
        <v>38</v>
      </c>
      <c r="FC220" s="434" t="s">
        <v>38</v>
      </c>
      <c r="FD220" s="434" t="s">
        <v>38</v>
      </c>
      <c r="FE220" s="434" t="s">
        <v>38</v>
      </c>
      <c r="FF220" s="434">
        <v>1</v>
      </c>
      <c r="FG220" s="434" t="s">
        <v>38</v>
      </c>
      <c r="FH220" s="434" t="s">
        <v>38</v>
      </c>
      <c r="FI220" s="434">
        <v>1</v>
      </c>
      <c r="FJ220" s="434" t="s">
        <v>38</v>
      </c>
      <c r="FK220" s="434" t="s">
        <v>38</v>
      </c>
      <c r="FL220" s="434" t="s">
        <v>38</v>
      </c>
      <c r="FM220" s="434" t="s">
        <v>38</v>
      </c>
      <c r="FN220" s="425" t="s">
        <v>38</v>
      </c>
      <c r="FP220" s="348"/>
      <c r="FQ220" s="356"/>
      <c r="FR220" s="356"/>
      <c r="FS220" s="362"/>
      <c r="FT220" s="366" t="s">
        <v>17</v>
      </c>
      <c r="FU220" s="400">
        <v>2</v>
      </c>
      <c r="FV220" s="405" t="s">
        <v>38</v>
      </c>
      <c r="FW220" s="409" t="s">
        <v>38</v>
      </c>
      <c r="FX220" s="409" t="s">
        <v>38</v>
      </c>
      <c r="FY220" s="409" t="s">
        <v>38</v>
      </c>
      <c r="FZ220" s="413" t="s">
        <v>38</v>
      </c>
      <c r="GA220" s="405" t="s">
        <v>38</v>
      </c>
      <c r="GB220" s="409" t="s">
        <v>38</v>
      </c>
      <c r="GC220" s="409" t="s">
        <v>38</v>
      </c>
      <c r="GD220" s="409" t="s">
        <v>38</v>
      </c>
      <c r="GE220" s="409" t="s">
        <v>38</v>
      </c>
      <c r="GF220" s="409" t="s">
        <v>38</v>
      </c>
      <c r="GG220" s="409" t="s">
        <v>38</v>
      </c>
      <c r="GH220" s="409" t="s">
        <v>38</v>
      </c>
      <c r="GI220" s="409" t="s">
        <v>38</v>
      </c>
      <c r="GJ220" s="409" t="s">
        <v>38</v>
      </c>
      <c r="GK220" s="409" t="s">
        <v>38</v>
      </c>
      <c r="GL220" s="409" t="s">
        <v>38</v>
      </c>
      <c r="GM220" s="409" t="s">
        <v>38</v>
      </c>
      <c r="GN220" s="409" t="s">
        <v>38</v>
      </c>
      <c r="GO220" s="409" t="s">
        <v>38</v>
      </c>
      <c r="GP220" s="409" t="s">
        <v>38</v>
      </c>
      <c r="GQ220" s="409" t="s">
        <v>38</v>
      </c>
      <c r="GR220" s="409">
        <v>2</v>
      </c>
      <c r="GS220" s="409" t="s">
        <v>38</v>
      </c>
      <c r="GT220" s="409" t="s">
        <v>38</v>
      </c>
      <c r="GU220" s="409" t="s">
        <v>38</v>
      </c>
      <c r="GV220" s="425" t="s">
        <v>38</v>
      </c>
      <c r="GX220" s="348"/>
      <c r="GY220" s="356"/>
      <c r="GZ220" s="356"/>
      <c r="HA220" s="362"/>
      <c r="HB220" s="366" t="s">
        <v>17</v>
      </c>
      <c r="HC220" s="400">
        <v>1</v>
      </c>
      <c r="HD220" s="405" t="s">
        <v>38</v>
      </c>
      <c r="HE220" s="409" t="s">
        <v>38</v>
      </c>
      <c r="HF220" s="409" t="s">
        <v>38</v>
      </c>
      <c r="HG220" s="409" t="s">
        <v>38</v>
      </c>
      <c r="HH220" s="413" t="s">
        <v>38</v>
      </c>
      <c r="HI220" s="417" t="s">
        <v>38</v>
      </c>
      <c r="HJ220" s="409" t="s">
        <v>38</v>
      </c>
      <c r="HK220" s="409" t="s">
        <v>38</v>
      </c>
      <c r="HL220" s="409" t="s">
        <v>38</v>
      </c>
      <c r="HM220" s="409" t="s">
        <v>38</v>
      </c>
      <c r="HN220" s="409" t="s">
        <v>38</v>
      </c>
      <c r="HO220" s="409" t="s">
        <v>38</v>
      </c>
      <c r="HP220" s="409" t="s">
        <v>38</v>
      </c>
      <c r="HQ220" s="409" t="s">
        <v>38</v>
      </c>
      <c r="HR220" s="409" t="s">
        <v>38</v>
      </c>
      <c r="HS220" s="409" t="s">
        <v>38</v>
      </c>
      <c r="HT220" s="409" t="s">
        <v>38</v>
      </c>
      <c r="HU220" s="409" t="s">
        <v>38</v>
      </c>
      <c r="HV220" s="409" t="s">
        <v>38</v>
      </c>
      <c r="HW220" s="409" t="s">
        <v>38</v>
      </c>
      <c r="HX220" s="409" t="s">
        <v>38</v>
      </c>
      <c r="HY220" s="409" t="s">
        <v>38</v>
      </c>
      <c r="HZ220" s="409">
        <v>1</v>
      </c>
      <c r="IA220" s="409" t="s">
        <v>38</v>
      </c>
      <c r="IB220" s="409" t="s">
        <v>38</v>
      </c>
      <c r="IC220" s="409" t="s">
        <v>38</v>
      </c>
      <c r="ID220" s="425" t="s">
        <v>38</v>
      </c>
      <c r="IF220" s="348"/>
      <c r="IG220" s="356"/>
      <c r="IH220" s="356"/>
      <c r="II220" s="362"/>
      <c r="IJ220" s="366" t="s">
        <v>17</v>
      </c>
      <c r="IK220" s="400">
        <v>4</v>
      </c>
      <c r="IL220" s="405" t="s">
        <v>38</v>
      </c>
      <c r="IM220" s="409">
        <v>1</v>
      </c>
      <c r="IN220" s="409" t="s">
        <v>38</v>
      </c>
      <c r="IO220" s="409" t="s">
        <v>38</v>
      </c>
      <c r="IP220" s="413" t="s">
        <v>38</v>
      </c>
      <c r="IQ220" s="417">
        <v>1</v>
      </c>
      <c r="IR220" s="409" t="s">
        <v>38</v>
      </c>
      <c r="IS220" s="409" t="s">
        <v>38</v>
      </c>
      <c r="IT220" s="409" t="s">
        <v>38</v>
      </c>
      <c r="IU220" s="409" t="s">
        <v>38</v>
      </c>
      <c r="IV220" s="409" t="s">
        <v>38</v>
      </c>
      <c r="IW220" s="409" t="s">
        <v>38</v>
      </c>
      <c r="IX220" s="409" t="s">
        <v>38</v>
      </c>
      <c r="IY220" s="409" t="s">
        <v>38</v>
      </c>
      <c r="IZ220" s="409" t="s">
        <v>38</v>
      </c>
      <c r="JA220" s="409" t="s">
        <v>38</v>
      </c>
      <c r="JB220" s="409" t="s">
        <v>38</v>
      </c>
      <c r="JC220" s="409">
        <v>2</v>
      </c>
      <c r="JD220" s="409" t="s">
        <v>38</v>
      </c>
      <c r="JE220" s="409" t="s">
        <v>38</v>
      </c>
      <c r="JF220" s="409" t="s">
        <v>38</v>
      </c>
      <c r="JG220" s="409" t="s">
        <v>38</v>
      </c>
      <c r="JH220" s="409">
        <v>1</v>
      </c>
      <c r="JI220" s="409" t="s">
        <v>38</v>
      </c>
      <c r="JJ220" s="409" t="s">
        <v>38</v>
      </c>
      <c r="JK220" s="409" t="s">
        <v>38</v>
      </c>
      <c r="JL220" s="425" t="s">
        <v>38</v>
      </c>
      <c r="JN220" s="348"/>
      <c r="JO220" s="356"/>
      <c r="JP220" s="356"/>
      <c r="JQ220" s="362"/>
      <c r="JR220" s="366" t="s">
        <v>17</v>
      </c>
      <c r="JS220" s="400">
        <v>1</v>
      </c>
      <c r="JT220" s="405" t="s">
        <v>38</v>
      </c>
      <c r="JU220" s="409" t="s">
        <v>38</v>
      </c>
      <c r="JV220" s="409" t="s">
        <v>38</v>
      </c>
      <c r="JW220" s="409" t="s">
        <v>38</v>
      </c>
      <c r="JX220" s="413" t="s">
        <v>38</v>
      </c>
      <c r="JY220" s="417" t="s">
        <v>38</v>
      </c>
      <c r="JZ220" s="409" t="s">
        <v>38</v>
      </c>
      <c r="KA220" s="409" t="s">
        <v>38</v>
      </c>
      <c r="KB220" s="409" t="s">
        <v>38</v>
      </c>
      <c r="KC220" s="409" t="s">
        <v>38</v>
      </c>
      <c r="KD220" s="409" t="s">
        <v>38</v>
      </c>
      <c r="KE220" s="409" t="s">
        <v>38</v>
      </c>
      <c r="KF220" s="409" t="s">
        <v>38</v>
      </c>
      <c r="KG220" s="409" t="s">
        <v>38</v>
      </c>
      <c r="KH220" s="409" t="s">
        <v>38</v>
      </c>
      <c r="KI220" s="409" t="s">
        <v>38</v>
      </c>
      <c r="KJ220" s="409" t="s">
        <v>38</v>
      </c>
      <c r="KK220" s="409" t="s">
        <v>38</v>
      </c>
      <c r="KL220" s="409" t="s">
        <v>38</v>
      </c>
      <c r="KM220" s="409" t="s">
        <v>38</v>
      </c>
      <c r="KN220" s="409" t="s">
        <v>38</v>
      </c>
      <c r="KO220" s="409" t="s">
        <v>38</v>
      </c>
      <c r="KP220" s="409">
        <v>1</v>
      </c>
      <c r="KQ220" s="409" t="s">
        <v>38</v>
      </c>
      <c r="KR220" s="409" t="s">
        <v>38</v>
      </c>
      <c r="KS220" s="409" t="s">
        <v>38</v>
      </c>
      <c r="KT220" s="425" t="s">
        <v>38</v>
      </c>
    </row>
    <row r="221" spans="2:306" ht="18.75" customHeight="1">
      <c r="B221" s="350" t="s">
        <v>299</v>
      </c>
      <c r="C221" s="356">
        <v>17100</v>
      </c>
      <c r="D221" s="356"/>
      <c r="E221" s="362" t="s">
        <v>454</v>
      </c>
      <c r="F221" s="365" t="s">
        <v>136</v>
      </c>
      <c r="G221" s="369">
        <f t="shared" si="46"/>
        <v>0</v>
      </c>
      <c r="H221" s="369">
        <v>0</v>
      </c>
      <c r="I221" s="369">
        <v>0</v>
      </c>
      <c r="J221" s="369">
        <v>0</v>
      </c>
      <c r="K221" s="369">
        <v>0</v>
      </c>
      <c r="L221" s="369">
        <v>0</v>
      </c>
      <c r="M221" s="369">
        <v>0</v>
      </c>
      <c r="N221" s="369">
        <v>0</v>
      </c>
      <c r="O221" s="369">
        <v>0</v>
      </c>
      <c r="P221" s="369">
        <v>0</v>
      </c>
      <c r="Q221" s="369">
        <v>0</v>
      </c>
      <c r="R221" s="369">
        <v>0</v>
      </c>
      <c r="S221" s="369">
        <v>0</v>
      </c>
      <c r="T221" s="369">
        <v>0</v>
      </c>
      <c r="U221" s="369">
        <v>0</v>
      </c>
      <c r="V221" s="369">
        <v>0</v>
      </c>
      <c r="W221" s="369">
        <v>0</v>
      </c>
      <c r="X221" s="369">
        <v>0</v>
      </c>
      <c r="Y221" s="369">
        <v>0</v>
      </c>
      <c r="Z221" s="369">
        <v>0</v>
      </c>
      <c r="AA221" s="369">
        <v>0</v>
      </c>
      <c r="AB221" s="369">
        <v>0</v>
      </c>
      <c r="AC221" s="369">
        <v>0</v>
      </c>
      <c r="AD221" s="369">
        <v>0</v>
      </c>
      <c r="AE221" s="369">
        <v>0</v>
      </c>
      <c r="AF221" s="369">
        <v>0</v>
      </c>
      <c r="AG221" s="369">
        <v>0</v>
      </c>
      <c r="AJ221" s="350" t="s">
        <v>299</v>
      </c>
      <c r="AK221" s="356">
        <v>17100</v>
      </c>
      <c r="AL221" s="356"/>
      <c r="AM221" s="362" t="s">
        <v>454</v>
      </c>
      <c r="AN221" s="365" t="s">
        <v>136</v>
      </c>
      <c r="AO221" s="380">
        <f t="shared" si="47"/>
        <v>0</v>
      </c>
      <c r="AP221" s="384">
        <v>0</v>
      </c>
      <c r="AQ221" s="388">
        <v>0</v>
      </c>
      <c r="AR221" s="388">
        <v>0</v>
      </c>
      <c r="AS221" s="388">
        <v>0</v>
      </c>
      <c r="AT221" s="388">
        <v>0</v>
      </c>
      <c r="AU221" s="388">
        <v>0</v>
      </c>
      <c r="AV221" s="388">
        <v>0</v>
      </c>
      <c r="AW221" s="388">
        <v>0</v>
      </c>
      <c r="AX221" s="388">
        <v>0</v>
      </c>
      <c r="AY221" s="388">
        <v>0</v>
      </c>
      <c r="AZ221" s="388">
        <v>0</v>
      </c>
      <c r="BA221" s="388">
        <v>0</v>
      </c>
      <c r="BB221" s="388">
        <v>0</v>
      </c>
      <c r="BC221" s="388">
        <v>0</v>
      </c>
      <c r="BD221" s="388">
        <v>0</v>
      </c>
      <c r="BE221" s="388">
        <v>0</v>
      </c>
      <c r="BF221" s="388">
        <v>0</v>
      </c>
      <c r="BG221" s="388">
        <v>0</v>
      </c>
      <c r="BH221" s="388">
        <v>0</v>
      </c>
      <c r="BI221" s="388">
        <v>0</v>
      </c>
      <c r="BJ221" s="388">
        <v>0</v>
      </c>
      <c r="BK221" s="388">
        <v>0</v>
      </c>
      <c r="BL221" s="388">
        <v>0</v>
      </c>
      <c r="BM221" s="388">
        <v>0</v>
      </c>
      <c r="BN221" s="388">
        <v>0</v>
      </c>
      <c r="BO221" s="380">
        <v>0</v>
      </c>
      <c r="BQ221" s="350" t="s">
        <v>299</v>
      </c>
      <c r="BR221" s="356">
        <v>17100</v>
      </c>
      <c r="BS221" s="356"/>
      <c r="BT221" s="362" t="s">
        <v>454</v>
      </c>
      <c r="BU221" s="365" t="s">
        <v>136</v>
      </c>
      <c r="BV221" s="399" t="s">
        <v>38</v>
      </c>
      <c r="BW221" s="406" t="s">
        <v>38</v>
      </c>
      <c r="BX221" s="410" t="s">
        <v>38</v>
      </c>
      <c r="BY221" s="410" t="s">
        <v>38</v>
      </c>
      <c r="BZ221" s="410" t="s">
        <v>38</v>
      </c>
      <c r="CA221" s="414" t="s">
        <v>38</v>
      </c>
      <c r="CB221" s="406" t="s">
        <v>38</v>
      </c>
      <c r="CC221" s="410" t="s">
        <v>38</v>
      </c>
      <c r="CD221" s="410" t="s">
        <v>38</v>
      </c>
      <c r="CE221" s="410" t="s">
        <v>38</v>
      </c>
      <c r="CF221" s="410" t="s">
        <v>38</v>
      </c>
      <c r="CG221" s="410" t="s">
        <v>38</v>
      </c>
      <c r="CH221" s="410" t="s">
        <v>38</v>
      </c>
      <c r="CI221" s="410" t="s">
        <v>38</v>
      </c>
      <c r="CJ221" s="410" t="s">
        <v>38</v>
      </c>
      <c r="CK221" s="410" t="s">
        <v>38</v>
      </c>
      <c r="CL221" s="410" t="s">
        <v>38</v>
      </c>
      <c r="CM221" s="410" t="s">
        <v>38</v>
      </c>
      <c r="CN221" s="410" t="s">
        <v>38</v>
      </c>
      <c r="CO221" s="410" t="s">
        <v>38</v>
      </c>
      <c r="CP221" s="410" t="s">
        <v>38</v>
      </c>
      <c r="CQ221" s="410" t="s">
        <v>38</v>
      </c>
      <c r="CR221" s="410" t="s">
        <v>38</v>
      </c>
      <c r="CS221" s="410" t="s">
        <v>38</v>
      </c>
      <c r="CT221" s="410" t="s">
        <v>38</v>
      </c>
      <c r="CU221" s="410" t="s">
        <v>38</v>
      </c>
      <c r="CV221" s="410" t="s">
        <v>38</v>
      </c>
      <c r="CW221" s="426" t="s">
        <v>38</v>
      </c>
      <c r="CZ221" s="350" t="s">
        <v>299</v>
      </c>
      <c r="DA221" s="356">
        <v>17100</v>
      </c>
      <c r="DB221" s="356"/>
      <c r="DC221" s="362" t="s">
        <v>454</v>
      </c>
      <c r="DD221" s="365" t="s">
        <v>136</v>
      </c>
      <c r="DE221" s="399" t="s">
        <v>38</v>
      </c>
      <c r="DF221" s="406" t="s">
        <v>38</v>
      </c>
      <c r="DG221" s="410" t="s">
        <v>38</v>
      </c>
      <c r="DH221" s="410" t="s">
        <v>38</v>
      </c>
      <c r="DI221" s="410" t="s">
        <v>38</v>
      </c>
      <c r="DJ221" s="414" t="s">
        <v>38</v>
      </c>
      <c r="DK221" s="406" t="s">
        <v>38</v>
      </c>
      <c r="DL221" s="410" t="s">
        <v>38</v>
      </c>
      <c r="DM221" s="410" t="s">
        <v>38</v>
      </c>
      <c r="DN221" s="410" t="s">
        <v>38</v>
      </c>
      <c r="DO221" s="410" t="s">
        <v>38</v>
      </c>
      <c r="DP221" s="410" t="s">
        <v>38</v>
      </c>
      <c r="DQ221" s="410" t="s">
        <v>38</v>
      </c>
      <c r="DR221" s="410" t="s">
        <v>38</v>
      </c>
      <c r="DS221" s="410" t="s">
        <v>38</v>
      </c>
      <c r="DT221" s="410" t="s">
        <v>38</v>
      </c>
      <c r="DU221" s="410" t="s">
        <v>38</v>
      </c>
      <c r="DV221" s="410" t="s">
        <v>38</v>
      </c>
      <c r="DW221" s="410" t="s">
        <v>38</v>
      </c>
      <c r="DX221" s="410" t="s">
        <v>38</v>
      </c>
      <c r="DY221" s="410" t="s">
        <v>38</v>
      </c>
      <c r="DZ221" s="410" t="s">
        <v>38</v>
      </c>
      <c r="EA221" s="410" t="s">
        <v>38</v>
      </c>
      <c r="EB221" s="410" t="s">
        <v>38</v>
      </c>
      <c r="EC221" s="410" t="s">
        <v>38</v>
      </c>
      <c r="ED221" s="410" t="s">
        <v>38</v>
      </c>
      <c r="EE221" s="410" t="s">
        <v>38</v>
      </c>
      <c r="EF221" s="426" t="s">
        <v>38</v>
      </c>
      <c r="EH221" s="350" t="s">
        <v>299</v>
      </c>
      <c r="EI221" s="356">
        <v>17100</v>
      </c>
      <c r="EJ221" s="356"/>
      <c r="EK221" s="362" t="s">
        <v>454</v>
      </c>
      <c r="EL221" s="365" t="s">
        <v>136</v>
      </c>
      <c r="EM221" s="429" t="s">
        <v>38</v>
      </c>
      <c r="EN221" s="432" t="s">
        <v>38</v>
      </c>
      <c r="EO221" s="435" t="s">
        <v>38</v>
      </c>
      <c r="EP221" s="435" t="s">
        <v>38</v>
      </c>
      <c r="EQ221" s="435" t="s">
        <v>38</v>
      </c>
      <c r="ER221" s="426" t="s">
        <v>38</v>
      </c>
      <c r="ES221" s="432" t="s">
        <v>38</v>
      </c>
      <c r="ET221" s="435" t="s">
        <v>38</v>
      </c>
      <c r="EU221" s="435" t="s">
        <v>38</v>
      </c>
      <c r="EV221" s="435" t="s">
        <v>38</v>
      </c>
      <c r="EW221" s="435" t="s">
        <v>38</v>
      </c>
      <c r="EX221" s="435" t="s">
        <v>38</v>
      </c>
      <c r="EY221" s="435" t="s">
        <v>38</v>
      </c>
      <c r="EZ221" s="435" t="s">
        <v>38</v>
      </c>
      <c r="FA221" s="435" t="s">
        <v>38</v>
      </c>
      <c r="FB221" s="435" t="s">
        <v>38</v>
      </c>
      <c r="FC221" s="435" t="s">
        <v>38</v>
      </c>
      <c r="FD221" s="435" t="s">
        <v>38</v>
      </c>
      <c r="FE221" s="435" t="s">
        <v>38</v>
      </c>
      <c r="FF221" s="435" t="s">
        <v>38</v>
      </c>
      <c r="FG221" s="435" t="s">
        <v>38</v>
      </c>
      <c r="FH221" s="435" t="s">
        <v>38</v>
      </c>
      <c r="FI221" s="435" t="s">
        <v>38</v>
      </c>
      <c r="FJ221" s="435" t="s">
        <v>38</v>
      </c>
      <c r="FK221" s="435" t="s">
        <v>38</v>
      </c>
      <c r="FL221" s="435" t="s">
        <v>38</v>
      </c>
      <c r="FM221" s="435" t="s">
        <v>38</v>
      </c>
      <c r="FN221" s="426" t="s">
        <v>38</v>
      </c>
      <c r="FP221" s="350" t="s">
        <v>299</v>
      </c>
      <c r="FQ221" s="356">
        <v>17100</v>
      </c>
      <c r="FR221" s="356"/>
      <c r="FS221" s="362" t="s">
        <v>454</v>
      </c>
      <c r="FT221" s="365" t="s">
        <v>136</v>
      </c>
      <c r="FU221" s="399" t="s">
        <v>38</v>
      </c>
      <c r="FV221" s="406" t="s">
        <v>38</v>
      </c>
      <c r="FW221" s="410" t="s">
        <v>38</v>
      </c>
      <c r="FX221" s="410" t="s">
        <v>38</v>
      </c>
      <c r="FY221" s="410" t="s">
        <v>38</v>
      </c>
      <c r="FZ221" s="414" t="s">
        <v>38</v>
      </c>
      <c r="GA221" s="406" t="s">
        <v>38</v>
      </c>
      <c r="GB221" s="410" t="s">
        <v>38</v>
      </c>
      <c r="GC221" s="410" t="s">
        <v>38</v>
      </c>
      <c r="GD221" s="410" t="s">
        <v>38</v>
      </c>
      <c r="GE221" s="410" t="s">
        <v>38</v>
      </c>
      <c r="GF221" s="410" t="s">
        <v>38</v>
      </c>
      <c r="GG221" s="410" t="s">
        <v>38</v>
      </c>
      <c r="GH221" s="410" t="s">
        <v>38</v>
      </c>
      <c r="GI221" s="410" t="s">
        <v>38</v>
      </c>
      <c r="GJ221" s="410" t="s">
        <v>38</v>
      </c>
      <c r="GK221" s="410" t="s">
        <v>38</v>
      </c>
      <c r="GL221" s="410" t="s">
        <v>38</v>
      </c>
      <c r="GM221" s="410" t="s">
        <v>38</v>
      </c>
      <c r="GN221" s="410" t="s">
        <v>38</v>
      </c>
      <c r="GO221" s="410" t="s">
        <v>38</v>
      </c>
      <c r="GP221" s="410" t="s">
        <v>38</v>
      </c>
      <c r="GQ221" s="410" t="s">
        <v>38</v>
      </c>
      <c r="GR221" s="410" t="s">
        <v>38</v>
      </c>
      <c r="GS221" s="410" t="s">
        <v>38</v>
      </c>
      <c r="GT221" s="410" t="s">
        <v>38</v>
      </c>
      <c r="GU221" s="410" t="s">
        <v>38</v>
      </c>
      <c r="GV221" s="426" t="s">
        <v>38</v>
      </c>
      <c r="GX221" s="350" t="s">
        <v>299</v>
      </c>
      <c r="GY221" s="356">
        <v>17100</v>
      </c>
      <c r="GZ221" s="356"/>
      <c r="HA221" s="362" t="s">
        <v>454</v>
      </c>
      <c r="HB221" s="365" t="s">
        <v>136</v>
      </c>
      <c r="HC221" s="399" t="s">
        <v>38</v>
      </c>
      <c r="HD221" s="406" t="s">
        <v>38</v>
      </c>
      <c r="HE221" s="410" t="s">
        <v>38</v>
      </c>
      <c r="HF221" s="410" t="s">
        <v>38</v>
      </c>
      <c r="HG221" s="410" t="s">
        <v>38</v>
      </c>
      <c r="HH221" s="414" t="s">
        <v>38</v>
      </c>
      <c r="HI221" s="418" t="s">
        <v>38</v>
      </c>
      <c r="HJ221" s="410" t="s">
        <v>38</v>
      </c>
      <c r="HK221" s="410" t="s">
        <v>38</v>
      </c>
      <c r="HL221" s="410" t="s">
        <v>38</v>
      </c>
      <c r="HM221" s="410" t="s">
        <v>38</v>
      </c>
      <c r="HN221" s="410" t="s">
        <v>38</v>
      </c>
      <c r="HO221" s="410" t="s">
        <v>38</v>
      </c>
      <c r="HP221" s="410" t="s">
        <v>38</v>
      </c>
      <c r="HQ221" s="410" t="s">
        <v>38</v>
      </c>
      <c r="HR221" s="410" t="s">
        <v>38</v>
      </c>
      <c r="HS221" s="410" t="s">
        <v>38</v>
      </c>
      <c r="HT221" s="410" t="s">
        <v>38</v>
      </c>
      <c r="HU221" s="410" t="s">
        <v>38</v>
      </c>
      <c r="HV221" s="410" t="s">
        <v>38</v>
      </c>
      <c r="HW221" s="410" t="s">
        <v>38</v>
      </c>
      <c r="HX221" s="410" t="s">
        <v>38</v>
      </c>
      <c r="HY221" s="410" t="s">
        <v>38</v>
      </c>
      <c r="HZ221" s="410" t="s">
        <v>38</v>
      </c>
      <c r="IA221" s="410" t="s">
        <v>38</v>
      </c>
      <c r="IB221" s="410" t="s">
        <v>38</v>
      </c>
      <c r="IC221" s="410" t="s">
        <v>38</v>
      </c>
      <c r="ID221" s="426" t="s">
        <v>38</v>
      </c>
      <c r="IF221" s="350" t="s">
        <v>299</v>
      </c>
      <c r="IG221" s="356">
        <v>17100</v>
      </c>
      <c r="IH221" s="356"/>
      <c r="II221" s="362" t="s">
        <v>454</v>
      </c>
      <c r="IJ221" s="365" t="s">
        <v>136</v>
      </c>
      <c r="IK221" s="399">
        <v>1</v>
      </c>
      <c r="IL221" s="406" t="s">
        <v>38</v>
      </c>
      <c r="IM221" s="410" t="s">
        <v>38</v>
      </c>
      <c r="IN221" s="410" t="s">
        <v>38</v>
      </c>
      <c r="IO221" s="410" t="s">
        <v>38</v>
      </c>
      <c r="IP221" s="414" t="s">
        <v>38</v>
      </c>
      <c r="IQ221" s="418" t="s">
        <v>38</v>
      </c>
      <c r="IR221" s="410" t="s">
        <v>38</v>
      </c>
      <c r="IS221" s="410" t="s">
        <v>38</v>
      </c>
      <c r="IT221" s="410" t="s">
        <v>38</v>
      </c>
      <c r="IU221" s="410" t="s">
        <v>38</v>
      </c>
      <c r="IV221" s="410">
        <v>1</v>
      </c>
      <c r="IW221" s="410" t="s">
        <v>38</v>
      </c>
      <c r="IX221" s="410" t="s">
        <v>38</v>
      </c>
      <c r="IY221" s="410" t="s">
        <v>38</v>
      </c>
      <c r="IZ221" s="410" t="s">
        <v>38</v>
      </c>
      <c r="JA221" s="410" t="s">
        <v>38</v>
      </c>
      <c r="JB221" s="410" t="s">
        <v>38</v>
      </c>
      <c r="JC221" s="410" t="s">
        <v>38</v>
      </c>
      <c r="JD221" s="410" t="s">
        <v>38</v>
      </c>
      <c r="JE221" s="410" t="s">
        <v>38</v>
      </c>
      <c r="JF221" s="410" t="s">
        <v>38</v>
      </c>
      <c r="JG221" s="410" t="s">
        <v>38</v>
      </c>
      <c r="JH221" s="410" t="s">
        <v>38</v>
      </c>
      <c r="JI221" s="410" t="s">
        <v>38</v>
      </c>
      <c r="JJ221" s="410" t="s">
        <v>38</v>
      </c>
      <c r="JK221" s="410" t="s">
        <v>38</v>
      </c>
      <c r="JL221" s="426" t="s">
        <v>38</v>
      </c>
      <c r="JN221" s="350" t="s">
        <v>299</v>
      </c>
      <c r="JO221" s="356">
        <v>17100</v>
      </c>
      <c r="JP221" s="356"/>
      <c r="JQ221" s="362" t="s">
        <v>454</v>
      </c>
      <c r="JR221" s="365" t="s">
        <v>136</v>
      </c>
      <c r="JS221" s="399">
        <v>1</v>
      </c>
      <c r="JT221" s="406" t="s">
        <v>38</v>
      </c>
      <c r="JU221" s="410" t="s">
        <v>38</v>
      </c>
      <c r="JV221" s="410" t="s">
        <v>38</v>
      </c>
      <c r="JW221" s="410" t="s">
        <v>38</v>
      </c>
      <c r="JX221" s="414" t="s">
        <v>38</v>
      </c>
      <c r="JY221" s="418" t="s">
        <v>38</v>
      </c>
      <c r="JZ221" s="410" t="s">
        <v>38</v>
      </c>
      <c r="KA221" s="410" t="s">
        <v>38</v>
      </c>
      <c r="KB221" s="410">
        <v>1</v>
      </c>
      <c r="KC221" s="410" t="s">
        <v>38</v>
      </c>
      <c r="KD221" s="410" t="s">
        <v>38</v>
      </c>
      <c r="KE221" s="410" t="s">
        <v>38</v>
      </c>
      <c r="KF221" s="410" t="s">
        <v>38</v>
      </c>
      <c r="KG221" s="410" t="s">
        <v>38</v>
      </c>
      <c r="KH221" s="410" t="s">
        <v>38</v>
      </c>
      <c r="KI221" s="410" t="s">
        <v>38</v>
      </c>
      <c r="KJ221" s="410" t="s">
        <v>38</v>
      </c>
      <c r="KK221" s="410" t="s">
        <v>38</v>
      </c>
      <c r="KL221" s="410" t="s">
        <v>38</v>
      </c>
      <c r="KM221" s="410" t="s">
        <v>38</v>
      </c>
      <c r="KN221" s="410" t="s">
        <v>38</v>
      </c>
      <c r="KO221" s="410" t="s">
        <v>38</v>
      </c>
      <c r="KP221" s="410" t="s">
        <v>38</v>
      </c>
      <c r="KQ221" s="410" t="s">
        <v>38</v>
      </c>
      <c r="KR221" s="410" t="s">
        <v>38</v>
      </c>
      <c r="KS221" s="410" t="s">
        <v>38</v>
      </c>
      <c r="KT221" s="426" t="s">
        <v>38</v>
      </c>
    </row>
    <row r="222" spans="2:306" ht="18.75" customHeight="1">
      <c r="B222" s="351"/>
      <c r="C222" s="356"/>
      <c r="D222" s="356"/>
      <c r="E222" s="362"/>
      <c r="F222" s="366" t="s">
        <v>17</v>
      </c>
      <c r="G222" s="370">
        <f t="shared" si="46"/>
        <v>0</v>
      </c>
      <c r="H222" s="370">
        <v>0</v>
      </c>
      <c r="I222" s="370">
        <v>0</v>
      </c>
      <c r="J222" s="370">
        <v>0</v>
      </c>
      <c r="K222" s="370">
        <v>0</v>
      </c>
      <c r="L222" s="370">
        <v>0</v>
      </c>
      <c r="M222" s="370">
        <v>0</v>
      </c>
      <c r="N222" s="370">
        <v>0</v>
      </c>
      <c r="O222" s="370">
        <v>0</v>
      </c>
      <c r="P222" s="370">
        <v>0</v>
      </c>
      <c r="Q222" s="370">
        <v>0</v>
      </c>
      <c r="R222" s="370">
        <v>0</v>
      </c>
      <c r="S222" s="370">
        <v>0</v>
      </c>
      <c r="T222" s="370">
        <v>0</v>
      </c>
      <c r="U222" s="370">
        <v>0</v>
      </c>
      <c r="V222" s="370">
        <v>0</v>
      </c>
      <c r="W222" s="370">
        <v>0</v>
      </c>
      <c r="X222" s="370">
        <v>0</v>
      </c>
      <c r="Y222" s="370">
        <v>0</v>
      </c>
      <c r="Z222" s="370">
        <v>0</v>
      </c>
      <c r="AA222" s="370">
        <v>0</v>
      </c>
      <c r="AB222" s="370">
        <v>0</v>
      </c>
      <c r="AC222" s="370">
        <v>0</v>
      </c>
      <c r="AD222" s="370">
        <v>0</v>
      </c>
      <c r="AE222" s="370">
        <v>0</v>
      </c>
      <c r="AF222" s="370">
        <v>0</v>
      </c>
      <c r="AG222" s="370">
        <v>0</v>
      </c>
      <c r="AJ222" s="351"/>
      <c r="AK222" s="356"/>
      <c r="AL222" s="356"/>
      <c r="AM222" s="362"/>
      <c r="AN222" s="366" t="s">
        <v>17</v>
      </c>
      <c r="AO222" s="381">
        <f t="shared" si="47"/>
        <v>0</v>
      </c>
      <c r="AP222" s="385">
        <v>0</v>
      </c>
      <c r="AQ222" s="389">
        <v>0</v>
      </c>
      <c r="AR222" s="389">
        <v>0</v>
      </c>
      <c r="AS222" s="389">
        <v>0</v>
      </c>
      <c r="AT222" s="389">
        <v>0</v>
      </c>
      <c r="AU222" s="389">
        <v>0</v>
      </c>
      <c r="AV222" s="389">
        <v>0</v>
      </c>
      <c r="AW222" s="389">
        <v>0</v>
      </c>
      <c r="AX222" s="389">
        <v>0</v>
      </c>
      <c r="AY222" s="389">
        <v>0</v>
      </c>
      <c r="AZ222" s="389">
        <v>0</v>
      </c>
      <c r="BA222" s="389">
        <v>0</v>
      </c>
      <c r="BB222" s="389">
        <v>0</v>
      </c>
      <c r="BC222" s="389">
        <v>0</v>
      </c>
      <c r="BD222" s="389">
        <v>0</v>
      </c>
      <c r="BE222" s="389">
        <v>0</v>
      </c>
      <c r="BF222" s="389">
        <v>0</v>
      </c>
      <c r="BG222" s="389">
        <v>0</v>
      </c>
      <c r="BH222" s="389">
        <v>0</v>
      </c>
      <c r="BI222" s="389">
        <v>0</v>
      </c>
      <c r="BJ222" s="389">
        <v>0</v>
      </c>
      <c r="BK222" s="389">
        <v>0</v>
      </c>
      <c r="BL222" s="389">
        <v>0</v>
      </c>
      <c r="BM222" s="389">
        <v>0</v>
      </c>
      <c r="BN222" s="389">
        <v>0</v>
      </c>
      <c r="BO222" s="381">
        <v>0</v>
      </c>
      <c r="BQ222" s="351"/>
      <c r="BR222" s="356"/>
      <c r="BS222" s="356"/>
      <c r="BT222" s="362"/>
      <c r="BU222" s="366" t="s">
        <v>17</v>
      </c>
      <c r="BV222" s="400">
        <v>1</v>
      </c>
      <c r="BW222" s="405" t="s">
        <v>38</v>
      </c>
      <c r="BX222" s="409" t="s">
        <v>38</v>
      </c>
      <c r="BY222" s="409" t="s">
        <v>38</v>
      </c>
      <c r="BZ222" s="409" t="s">
        <v>38</v>
      </c>
      <c r="CA222" s="413" t="s">
        <v>38</v>
      </c>
      <c r="CB222" s="405" t="s">
        <v>38</v>
      </c>
      <c r="CC222" s="409" t="s">
        <v>38</v>
      </c>
      <c r="CD222" s="409">
        <v>1</v>
      </c>
      <c r="CE222" s="409" t="s">
        <v>38</v>
      </c>
      <c r="CF222" s="409" t="s">
        <v>38</v>
      </c>
      <c r="CG222" s="409" t="s">
        <v>38</v>
      </c>
      <c r="CH222" s="409" t="s">
        <v>38</v>
      </c>
      <c r="CI222" s="409" t="s">
        <v>38</v>
      </c>
      <c r="CJ222" s="409" t="s">
        <v>38</v>
      </c>
      <c r="CK222" s="409" t="s">
        <v>38</v>
      </c>
      <c r="CL222" s="409" t="s">
        <v>38</v>
      </c>
      <c r="CM222" s="409" t="s">
        <v>38</v>
      </c>
      <c r="CN222" s="409" t="s">
        <v>38</v>
      </c>
      <c r="CO222" s="409" t="s">
        <v>38</v>
      </c>
      <c r="CP222" s="409" t="s">
        <v>38</v>
      </c>
      <c r="CQ222" s="409" t="s">
        <v>38</v>
      </c>
      <c r="CR222" s="409" t="s">
        <v>38</v>
      </c>
      <c r="CS222" s="409" t="s">
        <v>38</v>
      </c>
      <c r="CT222" s="409" t="s">
        <v>38</v>
      </c>
      <c r="CU222" s="409" t="s">
        <v>38</v>
      </c>
      <c r="CV222" s="409" t="s">
        <v>38</v>
      </c>
      <c r="CW222" s="425" t="s">
        <v>38</v>
      </c>
      <c r="CZ222" s="351"/>
      <c r="DA222" s="356"/>
      <c r="DB222" s="356"/>
      <c r="DC222" s="362"/>
      <c r="DD222" s="366" t="s">
        <v>17</v>
      </c>
      <c r="DE222" s="400" t="s">
        <v>38</v>
      </c>
      <c r="DF222" s="405" t="s">
        <v>38</v>
      </c>
      <c r="DG222" s="409" t="s">
        <v>38</v>
      </c>
      <c r="DH222" s="409" t="s">
        <v>38</v>
      </c>
      <c r="DI222" s="409" t="s">
        <v>38</v>
      </c>
      <c r="DJ222" s="413" t="s">
        <v>38</v>
      </c>
      <c r="DK222" s="405" t="s">
        <v>38</v>
      </c>
      <c r="DL222" s="409" t="s">
        <v>38</v>
      </c>
      <c r="DM222" s="409" t="s">
        <v>38</v>
      </c>
      <c r="DN222" s="409" t="s">
        <v>38</v>
      </c>
      <c r="DO222" s="409" t="s">
        <v>38</v>
      </c>
      <c r="DP222" s="409" t="s">
        <v>38</v>
      </c>
      <c r="DQ222" s="409" t="s">
        <v>38</v>
      </c>
      <c r="DR222" s="409" t="s">
        <v>38</v>
      </c>
      <c r="DS222" s="409" t="s">
        <v>38</v>
      </c>
      <c r="DT222" s="409" t="s">
        <v>38</v>
      </c>
      <c r="DU222" s="409" t="s">
        <v>38</v>
      </c>
      <c r="DV222" s="409" t="s">
        <v>38</v>
      </c>
      <c r="DW222" s="409" t="s">
        <v>38</v>
      </c>
      <c r="DX222" s="409" t="s">
        <v>38</v>
      </c>
      <c r="DY222" s="409" t="s">
        <v>38</v>
      </c>
      <c r="DZ222" s="409" t="s">
        <v>38</v>
      </c>
      <c r="EA222" s="409" t="s">
        <v>38</v>
      </c>
      <c r="EB222" s="409" t="s">
        <v>38</v>
      </c>
      <c r="EC222" s="409" t="s">
        <v>38</v>
      </c>
      <c r="ED222" s="409" t="s">
        <v>38</v>
      </c>
      <c r="EE222" s="409" t="s">
        <v>38</v>
      </c>
      <c r="EF222" s="425" t="s">
        <v>38</v>
      </c>
      <c r="EH222" s="351"/>
      <c r="EI222" s="356"/>
      <c r="EJ222" s="356"/>
      <c r="EK222" s="362"/>
      <c r="EL222" s="366" t="s">
        <v>17</v>
      </c>
      <c r="EM222" s="428" t="s">
        <v>38</v>
      </c>
      <c r="EN222" s="431" t="s">
        <v>38</v>
      </c>
      <c r="EO222" s="434" t="s">
        <v>38</v>
      </c>
      <c r="EP222" s="434" t="s">
        <v>38</v>
      </c>
      <c r="EQ222" s="434" t="s">
        <v>38</v>
      </c>
      <c r="ER222" s="425" t="s">
        <v>38</v>
      </c>
      <c r="ES222" s="431" t="s">
        <v>38</v>
      </c>
      <c r="ET222" s="434" t="s">
        <v>38</v>
      </c>
      <c r="EU222" s="434" t="s">
        <v>38</v>
      </c>
      <c r="EV222" s="434" t="s">
        <v>38</v>
      </c>
      <c r="EW222" s="434" t="s">
        <v>38</v>
      </c>
      <c r="EX222" s="434" t="s">
        <v>38</v>
      </c>
      <c r="EY222" s="434" t="s">
        <v>38</v>
      </c>
      <c r="EZ222" s="434" t="s">
        <v>38</v>
      </c>
      <c r="FA222" s="434" t="s">
        <v>38</v>
      </c>
      <c r="FB222" s="434" t="s">
        <v>38</v>
      </c>
      <c r="FC222" s="434" t="s">
        <v>38</v>
      </c>
      <c r="FD222" s="434" t="s">
        <v>38</v>
      </c>
      <c r="FE222" s="434" t="s">
        <v>38</v>
      </c>
      <c r="FF222" s="434" t="s">
        <v>38</v>
      </c>
      <c r="FG222" s="434" t="s">
        <v>38</v>
      </c>
      <c r="FH222" s="434" t="s">
        <v>38</v>
      </c>
      <c r="FI222" s="434" t="s">
        <v>38</v>
      </c>
      <c r="FJ222" s="434" t="s">
        <v>38</v>
      </c>
      <c r="FK222" s="434" t="s">
        <v>38</v>
      </c>
      <c r="FL222" s="434" t="s">
        <v>38</v>
      </c>
      <c r="FM222" s="434" t="s">
        <v>38</v>
      </c>
      <c r="FN222" s="425" t="s">
        <v>38</v>
      </c>
      <c r="FP222" s="351"/>
      <c r="FQ222" s="356"/>
      <c r="FR222" s="356"/>
      <c r="FS222" s="362"/>
      <c r="FT222" s="366" t="s">
        <v>17</v>
      </c>
      <c r="FU222" s="400" t="s">
        <v>38</v>
      </c>
      <c r="FV222" s="405" t="s">
        <v>38</v>
      </c>
      <c r="FW222" s="409" t="s">
        <v>38</v>
      </c>
      <c r="FX222" s="409" t="s">
        <v>38</v>
      </c>
      <c r="FY222" s="409" t="s">
        <v>38</v>
      </c>
      <c r="FZ222" s="413" t="s">
        <v>38</v>
      </c>
      <c r="GA222" s="405" t="s">
        <v>38</v>
      </c>
      <c r="GB222" s="409" t="s">
        <v>38</v>
      </c>
      <c r="GC222" s="409" t="s">
        <v>38</v>
      </c>
      <c r="GD222" s="409" t="s">
        <v>38</v>
      </c>
      <c r="GE222" s="409" t="s">
        <v>38</v>
      </c>
      <c r="GF222" s="409" t="s">
        <v>38</v>
      </c>
      <c r="GG222" s="409" t="s">
        <v>38</v>
      </c>
      <c r="GH222" s="409" t="s">
        <v>38</v>
      </c>
      <c r="GI222" s="409" t="s">
        <v>38</v>
      </c>
      <c r="GJ222" s="409" t="s">
        <v>38</v>
      </c>
      <c r="GK222" s="409" t="s">
        <v>38</v>
      </c>
      <c r="GL222" s="409" t="s">
        <v>38</v>
      </c>
      <c r="GM222" s="409" t="s">
        <v>38</v>
      </c>
      <c r="GN222" s="409" t="s">
        <v>38</v>
      </c>
      <c r="GO222" s="409" t="s">
        <v>38</v>
      </c>
      <c r="GP222" s="409" t="s">
        <v>38</v>
      </c>
      <c r="GQ222" s="409" t="s">
        <v>38</v>
      </c>
      <c r="GR222" s="409" t="s">
        <v>38</v>
      </c>
      <c r="GS222" s="409" t="s">
        <v>38</v>
      </c>
      <c r="GT222" s="409" t="s">
        <v>38</v>
      </c>
      <c r="GU222" s="409" t="s">
        <v>38</v>
      </c>
      <c r="GV222" s="425" t="s">
        <v>38</v>
      </c>
      <c r="GX222" s="351"/>
      <c r="GY222" s="356"/>
      <c r="GZ222" s="356"/>
      <c r="HA222" s="362"/>
      <c r="HB222" s="366" t="s">
        <v>17</v>
      </c>
      <c r="HC222" s="400" t="s">
        <v>38</v>
      </c>
      <c r="HD222" s="405" t="s">
        <v>38</v>
      </c>
      <c r="HE222" s="409" t="s">
        <v>38</v>
      </c>
      <c r="HF222" s="409" t="s">
        <v>38</v>
      </c>
      <c r="HG222" s="409" t="s">
        <v>38</v>
      </c>
      <c r="HH222" s="413" t="s">
        <v>38</v>
      </c>
      <c r="HI222" s="417" t="s">
        <v>38</v>
      </c>
      <c r="HJ222" s="409" t="s">
        <v>38</v>
      </c>
      <c r="HK222" s="409" t="s">
        <v>38</v>
      </c>
      <c r="HL222" s="409" t="s">
        <v>38</v>
      </c>
      <c r="HM222" s="409" t="s">
        <v>38</v>
      </c>
      <c r="HN222" s="409" t="s">
        <v>38</v>
      </c>
      <c r="HO222" s="409" t="s">
        <v>38</v>
      </c>
      <c r="HP222" s="409" t="s">
        <v>38</v>
      </c>
      <c r="HQ222" s="409" t="s">
        <v>38</v>
      </c>
      <c r="HR222" s="409" t="s">
        <v>38</v>
      </c>
      <c r="HS222" s="409" t="s">
        <v>38</v>
      </c>
      <c r="HT222" s="409" t="s">
        <v>38</v>
      </c>
      <c r="HU222" s="409" t="s">
        <v>38</v>
      </c>
      <c r="HV222" s="409" t="s">
        <v>38</v>
      </c>
      <c r="HW222" s="409" t="s">
        <v>38</v>
      </c>
      <c r="HX222" s="409" t="s">
        <v>38</v>
      </c>
      <c r="HY222" s="409" t="s">
        <v>38</v>
      </c>
      <c r="HZ222" s="409" t="s">
        <v>38</v>
      </c>
      <c r="IA222" s="409" t="s">
        <v>38</v>
      </c>
      <c r="IB222" s="409" t="s">
        <v>38</v>
      </c>
      <c r="IC222" s="409" t="s">
        <v>38</v>
      </c>
      <c r="ID222" s="425" t="s">
        <v>38</v>
      </c>
      <c r="IF222" s="351"/>
      <c r="IG222" s="356"/>
      <c r="IH222" s="356"/>
      <c r="II222" s="362"/>
      <c r="IJ222" s="366" t="s">
        <v>17</v>
      </c>
      <c r="IK222" s="400" t="s">
        <v>38</v>
      </c>
      <c r="IL222" s="405" t="s">
        <v>38</v>
      </c>
      <c r="IM222" s="409" t="s">
        <v>38</v>
      </c>
      <c r="IN222" s="409" t="s">
        <v>38</v>
      </c>
      <c r="IO222" s="409" t="s">
        <v>38</v>
      </c>
      <c r="IP222" s="413" t="s">
        <v>38</v>
      </c>
      <c r="IQ222" s="417" t="s">
        <v>38</v>
      </c>
      <c r="IR222" s="409" t="s">
        <v>38</v>
      </c>
      <c r="IS222" s="409" t="s">
        <v>38</v>
      </c>
      <c r="IT222" s="409" t="s">
        <v>38</v>
      </c>
      <c r="IU222" s="409" t="s">
        <v>38</v>
      </c>
      <c r="IV222" s="409" t="s">
        <v>38</v>
      </c>
      <c r="IW222" s="409" t="s">
        <v>38</v>
      </c>
      <c r="IX222" s="409" t="s">
        <v>38</v>
      </c>
      <c r="IY222" s="409" t="s">
        <v>38</v>
      </c>
      <c r="IZ222" s="409" t="s">
        <v>38</v>
      </c>
      <c r="JA222" s="409" t="s">
        <v>38</v>
      </c>
      <c r="JB222" s="409" t="s">
        <v>38</v>
      </c>
      <c r="JC222" s="409" t="s">
        <v>38</v>
      </c>
      <c r="JD222" s="409" t="s">
        <v>38</v>
      </c>
      <c r="JE222" s="409" t="s">
        <v>38</v>
      </c>
      <c r="JF222" s="409" t="s">
        <v>38</v>
      </c>
      <c r="JG222" s="409" t="s">
        <v>38</v>
      </c>
      <c r="JH222" s="409" t="s">
        <v>38</v>
      </c>
      <c r="JI222" s="409" t="s">
        <v>38</v>
      </c>
      <c r="JJ222" s="409" t="s">
        <v>38</v>
      </c>
      <c r="JK222" s="409" t="s">
        <v>38</v>
      </c>
      <c r="JL222" s="425" t="s">
        <v>38</v>
      </c>
      <c r="JN222" s="351"/>
      <c r="JO222" s="356"/>
      <c r="JP222" s="356"/>
      <c r="JQ222" s="362"/>
      <c r="JR222" s="366" t="s">
        <v>17</v>
      </c>
      <c r="JS222" s="400" t="s">
        <v>38</v>
      </c>
      <c r="JT222" s="405" t="s">
        <v>38</v>
      </c>
      <c r="JU222" s="409" t="s">
        <v>38</v>
      </c>
      <c r="JV222" s="409" t="s">
        <v>38</v>
      </c>
      <c r="JW222" s="409" t="s">
        <v>38</v>
      </c>
      <c r="JX222" s="413" t="s">
        <v>38</v>
      </c>
      <c r="JY222" s="417" t="s">
        <v>38</v>
      </c>
      <c r="JZ222" s="409" t="s">
        <v>38</v>
      </c>
      <c r="KA222" s="409" t="s">
        <v>38</v>
      </c>
      <c r="KB222" s="409" t="s">
        <v>38</v>
      </c>
      <c r="KC222" s="409" t="s">
        <v>38</v>
      </c>
      <c r="KD222" s="409" t="s">
        <v>38</v>
      </c>
      <c r="KE222" s="409" t="s">
        <v>38</v>
      </c>
      <c r="KF222" s="409" t="s">
        <v>38</v>
      </c>
      <c r="KG222" s="409" t="s">
        <v>38</v>
      </c>
      <c r="KH222" s="409" t="s">
        <v>38</v>
      </c>
      <c r="KI222" s="409" t="s">
        <v>38</v>
      </c>
      <c r="KJ222" s="409" t="s">
        <v>38</v>
      </c>
      <c r="KK222" s="409" t="s">
        <v>38</v>
      </c>
      <c r="KL222" s="409" t="s">
        <v>38</v>
      </c>
      <c r="KM222" s="409" t="s">
        <v>38</v>
      </c>
      <c r="KN222" s="409" t="s">
        <v>38</v>
      </c>
      <c r="KO222" s="409" t="s">
        <v>38</v>
      </c>
      <c r="KP222" s="409" t="s">
        <v>38</v>
      </c>
      <c r="KQ222" s="409" t="s">
        <v>38</v>
      </c>
      <c r="KR222" s="409" t="s">
        <v>38</v>
      </c>
      <c r="KS222" s="409" t="s">
        <v>38</v>
      </c>
      <c r="KT222" s="425" t="s">
        <v>38</v>
      </c>
    </row>
    <row r="223" spans="2:306" ht="18.75" customHeight="1">
      <c r="B223" s="351"/>
      <c r="C223" s="356">
        <v>17200</v>
      </c>
      <c r="D223" s="356"/>
      <c r="E223" s="362" t="s">
        <v>455</v>
      </c>
      <c r="F223" s="365" t="s">
        <v>136</v>
      </c>
      <c r="G223" s="369">
        <f t="shared" si="46"/>
        <v>1</v>
      </c>
      <c r="H223" s="369">
        <f t="shared" ref="H223:AG224" si="52">H225+H227</f>
        <v>0</v>
      </c>
      <c r="I223" s="369">
        <f t="shared" si="52"/>
        <v>0</v>
      </c>
      <c r="J223" s="369">
        <f t="shared" si="52"/>
        <v>0</v>
      </c>
      <c r="K223" s="369">
        <f t="shared" si="52"/>
        <v>0</v>
      </c>
      <c r="L223" s="369">
        <f t="shared" si="52"/>
        <v>0</v>
      </c>
      <c r="M223" s="369">
        <f t="shared" si="52"/>
        <v>0</v>
      </c>
      <c r="N223" s="369">
        <f t="shared" si="52"/>
        <v>0</v>
      </c>
      <c r="O223" s="369">
        <f t="shared" si="52"/>
        <v>0</v>
      </c>
      <c r="P223" s="369">
        <f t="shared" si="52"/>
        <v>0</v>
      </c>
      <c r="Q223" s="369">
        <f t="shared" si="52"/>
        <v>1</v>
      </c>
      <c r="R223" s="369">
        <f t="shared" si="52"/>
        <v>0</v>
      </c>
      <c r="S223" s="369">
        <f t="shared" si="52"/>
        <v>0</v>
      </c>
      <c r="T223" s="369">
        <f t="shared" si="52"/>
        <v>0</v>
      </c>
      <c r="U223" s="369">
        <f t="shared" si="52"/>
        <v>0</v>
      </c>
      <c r="V223" s="369">
        <f t="shared" si="52"/>
        <v>0</v>
      </c>
      <c r="W223" s="369">
        <f t="shared" si="52"/>
        <v>0</v>
      </c>
      <c r="X223" s="369">
        <f t="shared" si="52"/>
        <v>0</v>
      </c>
      <c r="Y223" s="369">
        <f t="shared" si="52"/>
        <v>0</v>
      </c>
      <c r="Z223" s="369">
        <f t="shared" si="52"/>
        <v>0</v>
      </c>
      <c r="AA223" s="369">
        <f t="shared" si="52"/>
        <v>0</v>
      </c>
      <c r="AB223" s="369">
        <f t="shared" si="52"/>
        <v>0</v>
      </c>
      <c r="AC223" s="369">
        <f t="shared" si="52"/>
        <v>0</v>
      </c>
      <c r="AD223" s="369">
        <f t="shared" si="52"/>
        <v>0</v>
      </c>
      <c r="AE223" s="369">
        <f t="shared" si="52"/>
        <v>0</v>
      </c>
      <c r="AF223" s="369">
        <f t="shared" si="52"/>
        <v>0</v>
      </c>
      <c r="AG223" s="369">
        <f t="shared" si="52"/>
        <v>0</v>
      </c>
      <c r="AJ223" s="351"/>
      <c r="AK223" s="356">
        <v>17200</v>
      </c>
      <c r="AL223" s="356"/>
      <c r="AM223" s="362" t="s">
        <v>455</v>
      </c>
      <c r="AN223" s="365" t="s">
        <v>136</v>
      </c>
      <c r="AO223" s="380">
        <f t="shared" si="47"/>
        <v>0</v>
      </c>
      <c r="AP223" s="384">
        <f t="shared" ref="AP223:BO224" si="53">AP225+AP227</f>
        <v>0</v>
      </c>
      <c r="AQ223" s="388">
        <f t="shared" si="53"/>
        <v>0</v>
      </c>
      <c r="AR223" s="388">
        <f t="shared" si="53"/>
        <v>0</v>
      </c>
      <c r="AS223" s="388">
        <f t="shared" si="53"/>
        <v>0</v>
      </c>
      <c r="AT223" s="388">
        <f t="shared" si="53"/>
        <v>0</v>
      </c>
      <c r="AU223" s="388">
        <f t="shared" si="53"/>
        <v>0</v>
      </c>
      <c r="AV223" s="388">
        <f t="shared" si="53"/>
        <v>0</v>
      </c>
      <c r="AW223" s="388">
        <f t="shared" si="53"/>
        <v>0</v>
      </c>
      <c r="AX223" s="388">
        <f t="shared" si="53"/>
        <v>0</v>
      </c>
      <c r="AY223" s="388">
        <f t="shared" si="53"/>
        <v>0</v>
      </c>
      <c r="AZ223" s="388">
        <f t="shared" si="53"/>
        <v>0</v>
      </c>
      <c r="BA223" s="388">
        <f t="shared" si="53"/>
        <v>0</v>
      </c>
      <c r="BB223" s="388">
        <f t="shared" si="53"/>
        <v>0</v>
      </c>
      <c r="BC223" s="388">
        <f t="shared" si="53"/>
        <v>0</v>
      </c>
      <c r="BD223" s="388">
        <f t="shared" si="53"/>
        <v>0</v>
      </c>
      <c r="BE223" s="388">
        <f t="shared" si="53"/>
        <v>0</v>
      </c>
      <c r="BF223" s="388">
        <f t="shared" si="53"/>
        <v>0</v>
      </c>
      <c r="BG223" s="388">
        <f t="shared" si="53"/>
        <v>0</v>
      </c>
      <c r="BH223" s="388">
        <f t="shared" si="53"/>
        <v>0</v>
      </c>
      <c r="BI223" s="388">
        <f t="shared" si="53"/>
        <v>0</v>
      </c>
      <c r="BJ223" s="388">
        <f t="shared" si="53"/>
        <v>0</v>
      </c>
      <c r="BK223" s="388">
        <f t="shared" si="53"/>
        <v>0</v>
      </c>
      <c r="BL223" s="388">
        <f t="shared" si="53"/>
        <v>0</v>
      </c>
      <c r="BM223" s="388">
        <f t="shared" si="53"/>
        <v>0</v>
      </c>
      <c r="BN223" s="388">
        <f t="shared" si="53"/>
        <v>0</v>
      </c>
      <c r="BO223" s="380">
        <f t="shared" si="53"/>
        <v>0</v>
      </c>
      <c r="BQ223" s="351"/>
      <c r="BR223" s="356">
        <v>17200</v>
      </c>
      <c r="BS223" s="356"/>
      <c r="BT223" s="362" t="s">
        <v>455</v>
      </c>
      <c r="BU223" s="365" t="s">
        <v>136</v>
      </c>
      <c r="BV223" s="399">
        <v>1</v>
      </c>
      <c r="BW223" s="406" t="s">
        <v>38</v>
      </c>
      <c r="BX223" s="410" t="s">
        <v>38</v>
      </c>
      <c r="BY223" s="410" t="s">
        <v>38</v>
      </c>
      <c r="BZ223" s="410" t="s">
        <v>38</v>
      </c>
      <c r="CA223" s="414" t="s">
        <v>38</v>
      </c>
      <c r="CB223" s="406" t="s">
        <v>38</v>
      </c>
      <c r="CC223" s="410" t="s">
        <v>38</v>
      </c>
      <c r="CD223" s="410" t="s">
        <v>38</v>
      </c>
      <c r="CE223" s="410" t="s">
        <v>38</v>
      </c>
      <c r="CF223" s="410" t="s">
        <v>38</v>
      </c>
      <c r="CG223" s="410" t="s">
        <v>38</v>
      </c>
      <c r="CH223" s="410" t="s">
        <v>38</v>
      </c>
      <c r="CI223" s="410">
        <v>1</v>
      </c>
      <c r="CJ223" s="410" t="s">
        <v>38</v>
      </c>
      <c r="CK223" s="410" t="s">
        <v>38</v>
      </c>
      <c r="CL223" s="410" t="s">
        <v>38</v>
      </c>
      <c r="CM223" s="410" t="s">
        <v>38</v>
      </c>
      <c r="CN223" s="410" t="s">
        <v>38</v>
      </c>
      <c r="CO223" s="410" t="s">
        <v>38</v>
      </c>
      <c r="CP223" s="410" t="s">
        <v>38</v>
      </c>
      <c r="CQ223" s="410" t="s">
        <v>38</v>
      </c>
      <c r="CR223" s="410" t="s">
        <v>38</v>
      </c>
      <c r="CS223" s="410" t="s">
        <v>38</v>
      </c>
      <c r="CT223" s="410" t="s">
        <v>38</v>
      </c>
      <c r="CU223" s="410" t="s">
        <v>38</v>
      </c>
      <c r="CV223" s="410" t="s">
        <v>38</v>
      </c>
      <c r="CW223" s="426" t="s">
        <v>38</v>
      </c>
      <c r="CZ223" s="351"/>
      <c r="DA223" s="356">
        <v>17200</v>
      </c>
      <c r="DB223" s="356"/>
      <c r="DC223" s="362" t="s">
        <v>455</v>
      </c>
      <c r="DD223" s="365" t="s">
        <v>136</v>
      </c>
      <c r="DE223" s="399">
        <v>1</v>
      </c>
      <c r="DF223" s="406">
        <v>1</v>
      </c>
      <c r="DG223" s="410" t="s">
        <v>38</v>
      </c>
      <c r="DH223" s="410" t="s">
        <v>38</v>
      </c>
      <c r="DI223" s="410" t="s">
        <v>38</v>
      </c>
      <c r="DJ223" s="414" t="s">
        <v>38</v>
      </c>
      <c r="DK223" s="406">
        <v>1</v>
      </c>
      <c r="DL223" s="410" t="s">
        <v>38</v>
      </c>
      <c r="DM223" s="410" t="s">
        <v>38</v>
      </c>
      <c r="DN223" s="410" t="s">
        <v>38</v>
      </c>
      <c r="DO223" s="410" t="s">
        <v>38</v>
      </c>
      <c r="DP223" s="410" t="s">
        <v>38</v>
      </c>
      <c r="DQ223" s="410" t="s">
        <v>38</v>
      </c>
      <c r="DR223" s="410" t="s">
        <v>38</v>
      </c>
      <c r="DS223" s="410" t="s">
        <v>38</v>
      </c>
      <c r="DT223" s="410" t="s">
        <v>38</v>
      </c>
      <c r="DU223" s="410" t="s">
        <v>38</v>
      </c>
      <c r="DV223" s="410" t="s">
        <v>38</v>
      </c>
      <c r="DW223" s="410" t="s">
        <v>38</v>
      </c>
      <c r="DX223" s="410" t="s">
        <v>38</v>
      </c>
      <c r="DY223" s="410" t="s">
        <v>38</v>
      </c>
      <c r="DZ223" s="410" t="s">
        <v>38</v>
      </c>
      <c r="EA223" s="410" t="s">
        <v>38</v>
      </c>
      <c r="EB223" s="410" t="s">
        <v>38</v>
      </c>
      <c r="EC223" s="410" t="s">
        <v>38</v>
      </c>
      <c r="ED223" s="410" t="s">
        <v>38</v>
      </c>
      <c r="EE223" s="410" t="s">
        <v>38</v>
      </c>
      <c r="EF223" s="426" t="s">
        <v>38</v>
      </c>
      <c r="EH223" s="351"/>
      <c r="EI223" s="356">
        <v>17200</v>
      </c>
      <c r="EJ223" s="356"/>
      <c r="EK223" s="362" t="s">
        <v>455</v>
      </c>
      <c r="EL223" s="365" t="s">
        <v>136</v>
      </c>
      <c r="EM223" s="429">
        <v>1</v>
      </c>
      <c r="EN223" s="432">
        <v>1</v>
      </c>
      <c r="EO223" s="435" t="s">
        <v>38</v>
      </c>
      <c r="EP223" s="435" t="s">
        <v>38</v>
      </c>
      <c r="EQ223" s="435" t="s">
        <v>38</v>
      </c>
      <c r="ER223" s="426" t="s">
        <v>38</v>
      </c>
      <c r="ES223" s="432">
        <v>1</v>
      </c>
      <c r="ET223" s="435" t="s">
        <v>38</v>
      </c>
      <c r="EU223" s="435" t="s">
        <v>38</v>
      </c>
      <c r="EV223" s="435" t="s">
        <v>38</v>
      </c>
      <c r="EW223" s="435" t="s">
        <v>38</v>
      </c>
      <c r="EX223" s="435" t="s">
        <v>38</v>
      </c>
      <c r="EY223" s="435" t="s">
        <v>38</v>
      </c>
      <c r="EZ223" s="435" t="s">
        <v>38</v>
      </c>
      <c r="FA223" s="435" t="s">
        <v>38</v>
      </c>
      <c r="FB223" s="435" t="s">
        <v>38</v>
      </c>
      <c r="FC223" s="435" t="s">
        <v>38</v>
      </c>
      <c r="FD223" s="435" t="s">
        <v>38</v>
      </c>
      <c r="FE223" s="435" t="s">
        <v>38</v>
      </c>
      <c r="FF223" s="435" t="s">
        <v>38</v>
      </c>
      <c r="FG223" s="435" t="s">
        <v>38</v>
      </c>
      <c r="FH223" s="435" t="s">
        <v>38</v>
      </c>
      <c r="FI223" s="435" t="s">
        <v>38</v>
      </c>
      <c r="FJ223" s="435" t="s">
        <v>38</v>
      </c>
      <c r="FK223" s="435" t="s">
        <v>38</v>
      </c>
      <c r="FL223" s="435" t="s">
        <v>38</v>
      </c>
      <c r="FM223" s="435" t="s">
        <v>38</v>
      </c>
      <c r="FN223" s="426" t="s">
        <v>38</v>
      </c>
      <c r="FP223" s="351"/>
      <c r="FQ223" s="356">
        <v>17200</v>
      </c>
      <c r="FR223" s="356"/>
      <c r="FS223" s="362" t="s">
        <v>455</v>
      </c>
      <c r="FT223" s="365" t="s">
        <v>136</v>
      </c>
      <c r="FU223" s="399" t="s">
        <v>38</v>
      </c>
      <c r="FV223" s="406" t="s">
        <v>38</v>
      </c>
      <c r="FW223" s="410" t="s">
        <v>38</v>
      </c>
      <c r="FX223" s="410" t="s">
        <v>38</v>
      </c>
      <c r="FY223" s="410" t="s">
        <v>38</v>
      </c>
      <c r="FZ223" s="414" t="s">
        <v>38</v>
      </c>
      <c r="GA223" s="406" t="s">
        <v>38</v>
      </c>
      <c r="GB223" s="410" t="s">
        <v>38</v>
      </c>
      <c r="GC223" s="410" t="s">
        <v>38</v>
      </c>
      <c r="GD223" s="410" t="s">
        <v>38</v>
      </c>
      <c r="GE223" s="410" t="s">
        <v>38</v>
      </c>
      <c r="GF223" s="410" t="s">
        <v>38</v>
      </c>
      <c r="GG223" s="410" t="s">
        <v>38</v>
      </c>
      <c r="GH223" s="410" t="s">
        <v>38</v>
      </c>
      <c r="GI223" s="410" t="s">
        <v>38</v>
      </c>
      <c r="GJ223" s="410" t="s">
        <v>38</v>
      </c>
      <c r="GK223" s="410" t="s">
        <v>38</v>
      </c>
      <c r="GL223" s="410" t="s">
        <v>38</v>
      </c>
      <c r="GM223" s="410" t="s">
        <v>38</v>
      </c>
      <c r="GN223" s="410" t="s">
        <v>38</v>
      </c>
      <c r="GO223" s="410" t="s">
        <v>38</v>
      </c>
      <c r="GP223" s="410" t="s">
        <v>38</v>
      </c>
      <c r="GQ223" s="410" t="s">
        <v>38</v>
      </c>
      <c r="GR223" s="410" t="s">
        <v>38</v>
      </c>
      <c r="GS223" s="410" t="s">
        <v>38</v>
      </c>
      <c r="GT223" s="410" t="s">
        <v>38</v>
      </c>
      <c r="GU223" s="410" t="s">
        <v>38</v>
      </c>
      <c r="GV223" s="426" t="s">
        <v>38</v>
      </c>
      <c r="GX223" s="351"/>
      <c r="GY223" s="356">
        <v>17200</v>
      </c>
      <c r="GZ223" s="356"/>
      <c r="HA223" s="362" t="s">
        <v>455</v>
      </c>
      <c r="HB223" s="365" t="s">
        <v>136</v>
      </c>
      <c r="HC223" s="399">
        <v>1</v>
      </c>
      <c r="HD223" s="406">
        <v>1</v>
      </c>
      <c r="HE223" s="410" t="s">
        <v>38</v>
      </c>
      <c r="HF223" s="410" t="s">
        <v>38</v>
      </c>
      <c r="HG223" s="410" t="s">
        <v>38</v>
      </c>
      <c r="HH223" s="414" t="s">
        <v>38</v>
      </c>
      <c r="HI223" s="418">
        <v>1</v>
      </c>
      <c r="HJ223" s="410" t="s">
        <v>38</v>
      </c>
      <c r="HK223" s="410" t="s">
        <v>38</v>
      </c>
      <c r="HL223" s="410" t="s">
        <v>38</v>
      </c>
      <c r="HM223" s="410" t="s">
        <v>38</v>
      </c>
      <c r="HN223" s="410" t="s">
        <v>38</v>
      </c>
      <c r="HO223" s="410" t="s">
        <v>38</v>
      </c>
      <c r="HP223" s="410" t="s">
        <v>38</v>
      </c>
      <c r="HQ223" s="410" t="s">
        <v>38</v>
      </c>
      <c r="HR223" s="410" t="s">
        <v>38</v>
      </c>
      <c r="HS223" s="410" t="s">
        <v>38</v>
      </c>
      <c r="HT223" s="410" t="s">
        <v>38</v>
      </c>
      <c r="HU223" s="410" t="s">
        <v>38</v>
      </c>
      <c r="HV223" s="410" t="s">
        <v>38</v>
      </c>
      <c r="HW223" s="410" t="s">
        <v>38</v>
      </c>
      <c r="HX223" s="410" t="s">
        <v>38</v>
      </c>
      <c r="HY223" s="410" t="s">
        <v>38</v>
      </c>
      <c r="HZ223" s="410" t="s">
        <v>38</v>
      </c>
      <c r="IA223" s="410" t="s">
        <v>38</v>
      </c>
      <c r="IB223" s="410" t="s">
        <v>38</v>
      </c>
      <c r="IC223" s="410" t="s">
        <v>38</v>
      </c>
      <c r="ID223" s="426" t="s">
        <v>38</v>
      </c>
      <c r="IF223" s="351"/>
      <c r="IG223" s="356">
        <v>17200</v>
      </c>
      <c r="IH223" s="356"/>
      <c r="II223" s="362" t="s">
        <v>455</v>
      </c>
      <c r="IJ223" s="365" t="s">
        <v>136</v>
      </c>
      <c r="IK223" s="399">
        <v>1</v>
      </c>
      <c r="IL223" s="406" t="s">
        <v>38</v>
      </c>
      <c r="IM223" s="410" t="s">
        <v>38</v>
      </c>
      <c r="IN223" s="410" t="s">
        <v>38</v>
      </c>
      <c r="IO223" s="410" t="s">
        <v>38</v>
      </c>
      <c r="IP223" s="414" t="s">
        <v>38</v>
      </c>
      <c r="IQ223" s="418" t="s">
        <v>38</v>
      </c>
      <c r="IR223" s="410" t="s">
        <v>38</v>
      </c>
      <c r="IS223" s="410" t="s">
        <v>38</v>
      </c>
      <c r="IT223" s="410" t="s">
        <v>38</v>
      </c>
      <c r="IU223" s="410" t="s">
        <v>38</v>
      </c>
      <c r="IV223" s="410" t="s">
        <v>38</v>
      </c>
      <c r="IW223" s="410" t="s">
        <v>38</v>
      </c>
      <c r="IX223" s="410" t="s">
        <v>38</v>
      </c>
      <c r="IY223" s="410" t="s">
        <v>38</v>
      </c>
      <c r="IZ223" s="410">
        <v>1</v>
      </c>
      <c r="JA223" s="410" t="s">
        <v>38</v>
      </c>
      <c r="JB223" s="410" t="s">
        <v>38</v>
      </c>
      <c r="JC223" s="410" t="s">
        <v>38</v>
      </c>
      <c r="JD223" s="410" t="s">
        <v>38</v>
      </c>
      <c r="JE223" s="410" t="s">
        <v>38</v>
      </c>
      <c r="JF223" s="410" t="s">
        <v>38</v>
      </c>
      <c r="JG223" s="410" t="s">
        <v>38</v>
      </c>
      <c r="JH223" s="410" t="s">
        <v>38</v>
      </c>
      <c r="JI223" s="410" t="s">
        <v>38</v>
      </c>
      <c r="JJ223" s="410" t="s">
        <v>38</v>
      </c>
      <c r="JK223" s="410" t="s">
        <v>38</v>
      </c>
      <c r="JL223" s="426" t="s">
        <v>38</v>
      </c>
      <c r="JN223" s="351"/>
      <c r="JO223" s="356">
        <v>17200</v>
      </c>
      <c r="JP223" s="356"/>
      <c r="JQ223" s="362" t="s">
        <v>455</v>
      </c>
      <c r="JR223" s="365" t="s">
        <v>136</v>
      </c>
      <c r="JS223" s="399">
        <v>1</v>
      </c>
      <c r="JT223" s="406" t="s">
        <v>38</v>
      </c>
      <c r="JU223" s="410" t="s">
        <v>38</v>
      </c>
      <c r="JV223" s="410" t="s">
        <v>38</v>
      </c>
      <c r="JW223" s="410" t="s">
        <v>38</v>
      </c>
      <c r="JX223" s="414" t="s">
        <v>38</v>
      </c>
      <c r="JY223" s="418" t="s">
        <v>38</v>
      </c>
      <c r="JZ223" s="410" t="s">
        <v>38</v>
      </c>
      <c r="KA223" s="410" t="s">
        <v>38</v>
      </c>
      <c r="KB223" s="410" t="s">
        <v>38</v>
      </c>
      <c r="KC223" s="410" t="s">
        <v>38</v>
      </c>
      <c r="KD223" s="410" t="s">
        <v>38</v>
      </c>
      <c r="KE223" s="410" t="s">
        <v>38</v>
      </c>
      <c r="KF223" s="410" t="s">
        <v>38</v>
      </c>
      <c r="KG223" s="410">
        <v>1</v>
      </c>
      <c r="KH223" s="410" t="s">
        <v>38</v>
      </c>
      <c r="KI223" s="410" t="s">
        <v>38</v>
      </c>
      <c r="KJ223" s="410" t="s">
        <v>38</v>
      </c>
      <c r="KK223" s="410" t="s">
        <v>38</v>
      </c>
      <c r="KL223" s="410" t="s">
        <v>38</v>
      </c>
      <c r="KM223" s="410" t="s">
        <v>38</v>
      </c>
      <c r="KN223" s="410" t="s">
        <v>38</v>
      </c>
      <c r="KO223" s="410" t="s">
        <v>38</v>
      </c>
      <c r="KP223" s="410" t="s">
        <v>38</v>
      </c>
      <c r="KQ223" s="410" t="s">
        <v>38</v>
      </c>
      <c r="KR223" s="410" t="s">
        <v>38</v>
      </c>
      <c r="KS223" s="410" t="s">
        <v>38</v>
      </c>
      <c r="KT223" s="426" t="s">
        <v>38</v>
      </c>
    </row>
    <row r="224" spans="2:306" ht="18.75" customHeight="1">
      <c r="B224" s="351"/>
      <c r="C224" s="356"/>
      <c r="D224" s="356"/>
      <c r="E224" s="362"/>
      <c r="F224" s="366" t="s">
        <v>17</v>
      </c>
      <c r="G224" s="370">
        <f t="shared" si="46"/>
        <v>2</v>
      </c>
      <c r="H224" s="370">
        <f t="shared" si="52"/>
        <v>0</v>
      </c>
      <c r="I224" s="370">
        <f t="shared" si="52"/>
        <v>0</v>
      </c>
      <c r="J224" s="370">
        <f t="shared" si="52"/>
        <v>0</v>
      </c>
      <c r="K224" s="370">
        <f t="shared" si="52"/>
        <v>0</v>
      </c>
      <c r="L224" s="370">
        <f t="shared" si="52"/>
        <v>0</v>
      </c>
      <c r="M224" s="370">
        <f t="shared" si="52"/>
        <v>0</v>
      </c>
      <c r="N224" s="370">
        <f t="shared" si="52"/>
        <v>0</v>
      </c>
      <c r="O224" s="370">
        <f t="shared" si="52"/>
        <v>0</v>
      </c>
      <c r="P224" s="370">
        <f t="shared" si="52"/>
        <v>0</v>
      </c>
      <c r="Q224" s="370">
        <f t="shared" si="52"/>
        <v>0</v>
      </c>
      <c r="R224" s="370">
        <f t="shared" si="52"/>
        <v>0</v>
      </c>
      <c r="S224" s="370">
        <f t="shared" si="52"/>
        <v>0</v>
      </c>
      <c r="T224" s="370">
        <f t="shared" si="52"/>
        <v>0</v>
      </c>
      <c r="U224" s="370">
        <f t="shared" si="52"/>
        <v>0</v>
      </c>
      <c r="V224" s="370">
        <f t="shared" si="52"/>
        <v>0</v>
      </c>
      <c r="W224" s="370">
        <f t="shared" si="52"/>
        <v>0</v>
      </c>
      <c r="X224" s="370">
        <f t="shared" si="52"/>
        <v>0</v>
      </c>
      <c r="Y224" s="370">
        <f t="shared" si="52"/>
        <v>0</v>
      </c>
      <c r="Z224" s="370">
        <f t="shared" si="52"/>
        <v>0</v>
      </c>
      <c r="AA224" s="370">
        <f t="shared" si="52"/>
        <v>0</v>
      </c>
      <c r="AB224" s="370">
        <f t="shared" si="52"/>
        <v>0</v>
      </c>
      <c r="AC224" s="370">
        <f t="shared" si="52"/>
        <v>1</v>
      </c>
      <c r="AD224" s="370">
        <f t="shared" si="52"/>
        <v>1</v>
      </c>
      <c r="AE224" s="370">
        <f t="shared" si="52"/>
        <v>0</v>
      </c>
      <c r="AF224" s="370">
        <f t="shared" si="52"/>
        <v>0</v>
      </c>
      <c r="AG224" s="370">
        <f t="shared" si="52"/>
        <v>0</v>
      </c>
      <c r="AJ224" s="351"/>
      <c r="AK224" s="356"/>
      <c r="AL224" s="356"/>
      <c r="AM224" s="362"/>
      <c r="AN224" s="366" t="s">
        <v>17</v>
      </c>
      <c r="AO224" s="381">
        <f t="shared" si="47"/>
        <v>2</v>
      </c>
      <c r="AP224" s="385">
        <f t="shared" si="53"/>
        <v>0</v>
      </c>
      <c r="AQ224" s="389">
        <f t="shared" si="53"/>
        <v>0</v>
      </c>
      <c r="AR224" s="389">
        <f t="shared" si="53"/>
        <v>0</v>
      </c>
      <c r="AS224" s="389">
        <f t="shared" si="53"/>
        <v>0</v>
      </c>
      <c r="AT224" s="389">
        <f t="shared" si="53"/>
        <v>0</v>
      </c>
      <c r="AU224" s="389">
        <f t="shared" si="53"/>
        <v>0</v>
      </c>
      <c r="AV224" s="389">
        <f t="shared" si="53"/>
        <v>0</v>
      </c>
      <c r="AW224" s="389">
        <f t="shared" si="53"/>
        <v>0</v>
      </c>
      <c r="AX224" s="389">
        <f t="shared" si="53"/>
        <v>0</v>
      </c>
      <c r="AY224" s="389">
        <f t="shared" si="53"/>
        <v>0</v>
      </c>
      <c r="AZ224" s="389">
        <f t="shared" si="53"/>
        <v>0</v>
      </c>
      <c r="BA224" s="389">
        <f t="shared" si="53"/>
        <v>0</v>
      </c>
      <c r="BB224" s="389">
        <f t="shared" si="53"/>
        <v>0</v>
      </c>
      <c r="BC224" s="389">
        <f t="shared" si="53"/>
        <v>0</v>
      </c>
      <c r="BD224" s="389">
        <f t="shared" si="53"/>
        <v>0</v>
      </c>
      <c r="BE224" s="389">
        <f t="shared" si="53"/>
        <v>0</v>
      </c>
      <c r="BF224" s="389">
        <f t="shared" si="53"/>
        <v>0</v>
      </c>
      <c r="BG224" s="389">
        <f t="shared" si="53"/>
        <v>0</v>
      </c>
      <c r="BH224" s="389">
        <f t="shared" si="53"/>
        <v>0</v>
      </c>
      <c r="BI224" s="389">
        <f t="shared" si="53"/>
        <v>0</v>
      </c>
      <c r="BJ224" s="389">
        <f t="shared" si="53"/>
        <v>1</v>
      </c>
      <c r="BK224" s="389">
        <f t="shared" si="53"/>
        <v>0</v>
      </c>
      <c r="BL224" s="389">
        <f t="shared" si="53"/>
        <v>1</v>
      </c>
      <c r="BM224" s="389">
        <f t="shared" si="53"/>
        <v>0</v>
      </c>
      <c r="BN224" s="389">
        <f t="shared" si="53"/>
        <v>0</v>
      </c>
      <c r="BO224" s="381">
        <f t="shared" si="53"/>
        <v>0</v>
      </c>
      <c r="BQ224" s="351"/>
      <c r="BR224" s="356"/>
      <c r="BS224" s="356"/>
      <c r="BT224" s="362"/>
      <c r="BU224" s="366" t="s">
        <v>17</v>
      </c>
      <c r="BV224" s="400" t="s">
        <v>38</v>
      </c>
      <c r="BW224" s="405" t="s">
        <v>38</v>
      </c>
      <c r="BX224" s="409" t="s">
        <v>38</v>
      </c>
      <c r="BY224" s="409" t="s">
        <v>38</v>
      </c>
      <c r="BZ224" s="409" t="s">
        <v>38</v>
      </c>
      <c r="CA224" s="413" t="s">
        <v>38</v>
      </c>
      <c r="CB224" s="405" t="s">
        <v>38</v>
      </c>
      <c r="CC224" s="409" t="s">
        <v>38</v>
      </c>
      <c r="CD224" s="409" t="s">
        <v>38</v>
      </c>
      <c r="CE224" s="409" t="s">
        <v>38</v>
      </c>
      <c r="CF224" s="409" t="s">
        <v>38</v>
      </c>
      <c r="CG224" s="409" t="s">
        <v>38</v>
      </c>
      <c r="CH224" s="409" t="s">
        <v>38</v>
      </c>
      <c r="CI224" s="409" t="s">
        <v>38</v>
      </c>
      <c r="CJ224" s="409" t="s">
        <v>38</v>
      </c>
      <c r="CK224" s="409" t="s">
        <v>38</v>
      </c>
      <c r="CL224" s="409" t="s">
        <v>38</v>
      </c>
      <c r="CM224" s="409" t="s">
        <v>38</v>
      </c>
      <c r="CN224" s="409" t="s">
        <v>38</v>
      </c>
      <c r="CO224" s="409" t="s">
        <v>38</v>
      </c>
      <c r="CP224" s="409" t="s">
        <v>38</v>
      </c>
      <c r="CQ224" s="409" t="s">
        <v>38</v>
      </c>
      <c r="CR224" s="409" t="s">
        <v>38</v>
      </c>
      <c r="CS224" s="409" t="s">
        <v>38</v>
      </c>
      <c r="CT224" s="409" t="s">
        <v>38</v>
      </c>
      <c r="CU224" s="409" t="s">
        <v>38</v>
      </c>
      <c r="CV224" s="409" t="s">
        <v>38</v>
      </c>
      <c r="CW224" s="425" t="s">
        <v>38</v>
      </c>
      <c r="CZ224" s="351"/>
      <c r="DA224" s="356"/>
      <c r="DB224" s="356"/>
      <c r="DC224" s="362"/>
      <c r="DD224" s="366" t="s">
        <v>17</v>
      </c>
      <c r="DE224" s="400">
        <v>3</v>
      </c>
      <c r="DF224" s="405">
        <v>1</v>
      </c>
      <c r="DG224" s="409">
        <v>1</v>
      </c>
      <c r="DH224" s="409" t="s">
        <v>38</v>
      </c>
      <c r="DI224" s="409" t="s">
        <v>38</v>
      </c>
      <c r="DJ224" s="413" t="s">
        <v>38</v>
      </c>
      <c r="DK224" s="405">
        <v>2</v>
      </c>
      <c r="DL224" s="409" t="s">
        <v>38</v>
      </c>
      <c r="DM224" s="409" t="s">
        <v>38</v>
      </c>
      <c r="DN224" s="409" t="s">
        <v>38</v>
      </c>
      <c r="DO224" s="409" t="s">
        <v>38</v>
      </c>
      <c r="DP224" s="409" t="s">
        <v>38</v>
      </c>
      <c r="DQ224" s="409" t="s">
        <v>38</v>
      </c>
      <c r="DR224" s="409" t="s">
        <v>38</v>
      </c>
      <c r="DS224" s="409" t="s">
        <v>38</v>
      </c>
      <c r="DT224" s="409" t="s">
        <v>38</v>
      </c>
      <c r="DU224" s="409" t="s">
        <v>38</v>
      </c>
      <c r="DV224" s="409" t="s">
        <v>38</v>
      </c>
      <c r="DW224" s="409" t="s">
        <v>38</v>
      </c>
      <c r="DX224" s="409" t="s">
        <v>38</v>
      </c>
      <c r="DY224" s="409" t="s">
        <v>38</v>
      </c>
      <c r="DZ224" s="409" t="s">
        <v>38</v>
      </c>
      <c r="EA224" s="409">
        <v>1</v>
      </c>
      <c r="EB224" s="409" t="s">
        <v>38</v>
      </c>
      <c r="EC224" s="409" t="s">
        <v>38</v>
      </c>
      <c r="ED224" s="409" t="s">
        <v>38</v>
      </c>
      <c r="EE224" s="409" t="s">
        <v>38</v>
      </c>
      <c r="EF224" s="425" t="s">
        <v>38</v>
      </c>
      <c r="EH224" s="351"/>
      <c r="EI224" s="356"/>
      <c r="EJ224" s="356"/>
      <c r="EK224" s="362"/>
      <c r="EL224" s="366" t="s">
        <v>17</v>
      </c>
      <c r="EM224" s="428">
        <v>1</v>
      </c>
      <c r="EN224" s="431" t="s">
        <v>38</v>
      </c>
      <c r="EO224" s="434" t="s">
        <v>38</v>
      </c>
      <c r="EP224" s="434" t="s">
        <v>38</v>
      </c>
      <c r="EQ224" s="434" t="s">
        <v>38</v>
      </c>
      <c r="ER224" s="425" t="s">
        <v>38</v>
      </c>
      <c r="ES224" s="431" t="s">
        <v>38</v>
      </c>
      <c r="ET224" s="434" t="s">
        <v>38</v>
      </c>
      <c r="EU224" s="434" t="s">
        <v>38</v>
      </c>
      <c r="EV224" s="434" t="s">
        <v>38</v>
      </c>
      <c r="EW224" s="434" t="s">
        <v>38</v>
      </c>
      <c r="EX224" s="434" t="s">
        <v>38</v>
      </c>
      <c r="EY224" s="434" t="s">
        <v>38</v>
      </c>
      <c r="EZ224" s="434" t="s">
        <v>38</v>
      </c>
      <c r="FA224" s="434" t="s">
        <v>38</v>
      </c>
      <c r="FB224" s="434" t="s">
        <v>38</v>
      </c>
      <c r="FC224" s="434" t="s">
        <v>38</v>
      </c>
      <c r="FD224" s="434" t="s">
        <v>38</v>
      </c>
      <c r="FE224" s="434" t="s">
        <v>38</v>
      </c>
      <c r="FF224" s="434">
        <v>1</v>
      </c>
      <c r="FG224" s="434" t="s">
        <v>38</v>
      </c>
      <c r="FH224" s="434" t="s">
        <v>38</v>
      </c>
      <c r="FI224" s="434" t="s">
        <v>38</v>
      </c>
      <c r="FJ224" s="434" t="s">
        <v>38</v>
      </c>
      <c r="FK224" s="434" t="s">
        <v>38</v>
      </c>
      <c r="FL224" s="434" t="s">
        <v>38</v>
      </c>
      <c r="FM224" s="434" t="s">
        <v>38</v>
      </c>
      <c r="FN224" s="425" t="s">
        <v>38</v>
      </c>
      <c r="FP224" s="351"/>
      <c r="FQ224" s="356"/>
      <c r="FR224" s="356"/>
      <c r="FS224" s="362"/>
      <c r="FT224" s="366" t="s">
        <v>17</v>
      </c>
      <c r="FU224" s="400">
        <v>2</v>
      </c>
      <c r="FV224" s="405" t="s">
        <v>38</v>
      </c>
      <c r="FW224" s="409" t="s">
        <v>38</v>
      </c>
      <c r="FX224" s="409" t="s">
        <v>38</v>
      </c>
      <c r="FY224" s="409" t="s">
        <v>38</v>
      </c>
      <c r="FZ224" s="413" t="s">
        <v>38</v>
      </c>
      <c r="GA224" s="405" t="s">
        <v>38</v>
      </c>
      <c r="GB224" s="409" t="s">
        <v>38</v>
      </c>
      <c r="GC224" s="409" t="s">
        <v>38</v>
      </c>
      <c r="GD224" s="409" t="s">
        <v>38</v>
      </c>
      <c r="GE224" s="409" t="s">
        <v>38</v>
      </c>
      <c r="GF224" s="409" t="s">
        <v>38</v>
      </c>
      <c r="GG224" s="409" t="s">
        <v>38</v>
      </c>
      <c r="GH224" s="409" t="s">
        <v>38</v>
      </c>
      <c r="GI224" s="409" t="s">
        <v>38</v>
      </c>
      <c r="GJ224" s="409" t="s">
        <v>38</v>
      </c>
      <c r="GK224" s="409" t="s">
        <v>38</v>
      </c>
      <c r="GL224" s="409" t="s">
        <v>38</v>
      </c>
      <c r="GM224" s="409" t="s">
        <v>38</v>
      </c>
      <c r="GN224" s="409" t="s">
        <v>38</v>
      </c>
      <c r="GO224" s="409" t="s">
        <v>38</v>
      </c>
      <c r="GP224" s="409" t="s">
        <v>38</v>
      </c>
      <c r="GQ224" s="409" t="s">
        <v>38</v>
      </c>
      <c r="GR224" s="409">
        <v>2</v>
      </c>
      <c r="GS224" s="409" t="s">
        <v>38</v>
      </c>
      <c r="GT224" s="409" t="s">
        <v>38</v>
      </c>
      <c r="GU224" s="409" t="s">
        <v>38</v>
      </c>
      <c r="GV224" s="425" t="s">
        <v>38</v>
      </c>
      <c r="GX224" s="351"/>
      <c r="GY224" s="356"/>
      <c r="GZ224" s="356"/>
      <c r="HA224" s="362"/>
      <c r="HB224" s="366" t="s">
        <v>17</v>
      </c>
      <c r="HC224" s="400" t="s">
        <v>38</v>
      </c>
      <c r="HD224" s="405" t="s">
        <v>38</v>
      </c>
      <c r="HE224" s="409" t="s">
        <v>38</v>
      </c>
      <c r="HF224" s="409" t="s">
        <v>38</v>
      </c>
      <c r="HG224" s="409" t="s">
        <v>38</v>
      </c>
      <c r="HH224" s="413" t="s">
        <v>38</v>
      </c>
      <c r="HI224" s="417" t="s">
        <v>38</v>
      </c>
      <c r="HJ224" s="409" t="s">
        <v>38</v>
      </c>
      <c r="HK224" s="409" t="s">
        <v>38</v>
      </c>
      <c r="HL224" s="409" t="s">
        <v>38</v>
      </c>
      <c r="HM224" s="409" t="s">
        <v>38</v>
      </c>
      <c r="HN224" s="409" t="s">
        <v>38</v>
      </c>
      <c r="HO224" s="409" t="s">
        <v>38</v>
      </c>
      <c r="HP224" s="409" t="s">
        <v>38</v>
      </c>
      <c r="HQ224" s="409" t="s">
        <v>38</v>
      </c>
      <c r="HR224" s="409" t="s">
        <v>38</v>
      </c>
      <c r="HS224" s="409" t="s">
        <v>38</v>
      </c>
      <c r="HT224" s="409" t="s">
        <v>38</v>
      </c>
      <c r="HU224" s="409" t="s">
        <v>38</v>
      </c>
      <c r="HV224" s="409" t="s">
        <v>38</v>
      </c>
      <c r="HW224" s="409" t="s">
        <v>38</v>
      </c>
      <c r="HX224" s="409" t="s">
        <v>38</v>
      </c>
      <c r="HY224" s="409" t="s">
        <v>38</v>
      </c>
      <c r="HZ224" s="409" t="s">
        <v>38</v>
      </c>
      <c r="IA224" s="409" t="s">
        <v>38</v>
      </c>
      <c r="IB224" s="409" t="s">
        <v>38</v>
      </c>
      <c r="IC224" s="409" t="s">
        <v>38</v>
      </c>
      <c r="ID224" s="425" t="s">
        <v>38</v>
      </c>
      <c r="IF224" s="351"/>
      <c r="IG224" s="356"/>
      <c r="IH224" s="356"/>
      <c r="II224" s="362"/>
      <c r="IJ224" s="366" t="s">
        <v>17</v>
      </c>
      <c r="IK224" s="400">
        <v>2</v>
      </c>
      <c r="IL224" s="405" t="s">
        <v>38</v>
      </c>
      <c r="IM224" s="409">
        <v>1</v>
      </c>
      <c r="IN224" s="409" t="s">
        <v>38</v>
      </c>
      <c r="IO224" s="409" t="s">
        <v>38</v>
      </c>
      <c r="IP224" s="413" t="s">
        <v>38</v>
      </c>
      <c r="IQ224" s="417">
        <v>1</v>
      </c>
      <c r="IR224" s="409" t="s">
        <v>38</v>
      </c>
      <c r="IS224" s="409" t="s">
        <v>38</v>
      </c>
      <c r="IT224" s="409" t="s">
        <v>38</v>
      </c>
      <c r="IU224" s="409" t="s">
        <v>38</v>
      </c>
      <c r="IV224" s="409" t="s">
        <v>38</v>
      </c>
      <c r="IW224" s="409" t="s">
        <v>38</v>
      </c>
      <c r="IX224" s="409" t="s">
        <v>38</v>
      </c>
      <c r="IY224" s="409" t="s">
        <v>38</v>
      </c>
      <c r="IZ224" s="409" t="s">
        <v>38</v>
      </c>
      <c r="JA224" s="409" t="s">
        <v>38</v>
      </c>
      <c r="JB224" s="409" t="s">
        <v>38</v>
      </c>
      <c r="JC224" s="409">
        <v>1</v>
      </c>
      <c r="JD224" s="409" t="s">
        <v>38</v>
      </c>
      <c r="JE224" s="409" t="s">
        <v>38</v>
      </c>
      <c r="JF224" s="409" t="s">
        <v>38</v>
      </c>
      <c r="JG224" s="409" t="s">
        <v>38</v>
      </c>
      <c r="JH224" s="409" t="s">
        <v>38</v>
      </c>
      <c r="JI224" s="409" t="s">
        <v>38</v>
      </c>
      <c r="JJ224" s="409" t="s">
        <v>38</v>
      </c>
      <c r="JK224" s="409" t="s">
        <v>38</v>
      </c>
      <c r="JL224" s="425" t="s">
        <v>38</v>
      </c>
      <c r="JN224" s="351"/>
      <c r="JO224" s="356"/>
      <c r="JP224" s="356"/>
      <c r="JQ224" s="362"/>
      <c r="JR224" s="366" t="s">
        <v>17</v>
      </c>
      <c r="JS224" s="400">
        <v>1</v>
      </c>
      <c r="JT224" s="405" t="s">
        <v>38</v>
      </c>
      <c r="JU224" s="409" t="s">
        <v>38</v>
      </c>
      <c r="JV224" s="409" t="s">
        <v>38</v>
      </c>
      <c r="JW224" s="409" t="s">
        <v>38</v>
      </c>
      <c r="JX224" s="413" t="s">
        <v>38</v>
      </c>
      <c r="JY224" s="417" t="s">
        <v>38</v>
      </c>
      <c r="JZ224" s="409" t="s">
        <v>38</v>
      </c>
      <c r="KA224" s="409" t="s">
        <v>38</v>
      </c>
      <c r="KB224" s="409" t="s">
        <v>38</v>
      </c>
      <c r="KC224" s="409" t="s">
        <v>38</v>
      </c>
      <c r="KD224" s="409" t="s">
        <v>38</v>
      </c>
      <c r="KE224" s="409" t="s">
        <v>38</v>
      </c>
      <c r="KF224" s="409" t="s">
        <v>38</v>
      </c>
      <c r="KG224" s="409" t="s">
        <v>38</v>
      </c>
      <c r="KH224" s="409" t="s">
        <v>38</v>
      </c>
      <c r="KI224" s="409" t="s">
        <v>38</v>
      </c>
      <c r="KJ224" s="409" t="s">
        <v>38</v>
      </c>
      <c r="KK224" s="409" t="s">
        <v>38</v>
      </c>
      <c r="KL224" s="409" t="s">
        <v>38</v>
      </c>
      <c r="KM224" s="409" t="s">
        <v>38</v>
      </c>
      <c r="KN224" s="409" t="s">
        <v>38</v>
      </c>
      <c r="KO224" s="409" t="s">
        <v>38</v>
      </c>
      <c r="KP224" s="409">
        <v>1</v>
      </c>
      <c r="KQ224" s="409" t="s">
        <v>38</v>
      </c>
      <c r="KR224" s="409" t="s">
        <v>38</v>
      </c>
      <c r="KS224" s="409" t="s">
        <v>38</v>
      </c>
      <c r="KT224" s="425" t="s">
        <v>38</v>
      </c>
    </row>
    <row r="225" spans="2:306" ht="18.75" customHeight="1">
      <c r="B225" s="351"/>
      <c r="C225" s="357" t="s">
        <v>299</v>
      </c>
      <c r="D225" s="356">
        <v>17201</v>
      </c>
      <c r="E225" s="362" t="s">
        <v>457</v>
      </c>
      <c r="F225" s="365" t="s">
        <v>136</v>
      </c>
      <c r="G225" s="369">
        <f t="shared" si="46"/>
        <v>1</v>
      </c>
      <c r="H225" s="369">
        <v>0</v>
      </c>
      <c r="I225" s="369">
        <v>0</v>
      </c>
      <c r="J225" s="369">
        <v>0</v>
      </c>
      <c r="K225" s="369">
        <v>0</v>
      </c>
      <c r="L225" s="369">
        <v>0</v>
      </c>
      <c r="M225" s="369">
        <v>0</v>
      </c>
      <c r="N225" s="369">
        <v>0</v>
      </c>
      <c r="O225" s="369">
        <v>0</v>
      </c>
      <c r="P225" s="369">
        <v>0</v>
      </c>
      <c r="Q225" s="369">
        <v>1</v>
      </c>
      <c r="R225" s="369">
        <v>0</v>
      </c>
      <c r="S225" s="369">
        <v>0</v>
      </c>
      <c r="T225" s="369">
        <v>0</v>
      </c>
      <c r="U225" s="369">
        <v>0</v>
      </c>
      <c r="V225" s="369">
        <v>0</v>
      </c>
      <c r="W225" s="369">
        <v>0</v>
      </c>
      <c r="X225" s="369">
        <v>0</v>
      </c>
      <c r="Y225" s="369">
        <v>0</v>
      </c>
      <c r="Z225" s="369">
        <v>0</v>
      </c>
      <c r="AA225" s="369">
        <v>0</v>
      </c>
      <c r="AB225" s="369">
        <v>0</v>
      </c>
      <c r="AC225" s="369">
        <v>0</v>
      </c>
      <c r="AD225" s="369">
        <v>0</v>
      </c>
      <c r="AE225" s="369">
        <v>0</v>
      </c>
      <c r="AF225" s="369">
        <v>0</v>
      </c>
      <c r="AG225" s="369">
        <v>0</v>
      </c>
      <c r="AJ225" s="351"/>
      <c r="AK225" s="357" t="s">
        <v>299</v>
      </c>
      <c r="AL225" s="356">
        <v>17201</v>
      </c>
      <c r="AM225" s="362" t="s">
        <v>457</v>
      </c>
      <c r="AN225" s="365" t="s">
        <v>136</v>
      </c>
      <c r="AO225" s="380">
        <f t="shared" si="47"/>
        <v>0</v>
      </c>
      <c r="AP225" s="384">
        <v>0</v>
      </c>
      <c r="AQ225" s="388">
        <v>0</v>
      </c>
      <c r="AR225" s="388">
        <v>0</v>
      </c>
      <c r="AS225" s="388">
        <v>0</v>
      </c>
      <c r="AT225" s="388">
        <v>0</v>
      </c>
      <c r="AU225" s="388">
        <v>0</v>
      </c>
      <c r="AV225" s="388">
        <v>0</v>
      </c>
      <c r="AW225" s="388">
        <v>0</v>
      </c>
      <c r="AX225" s="388">
        <v>0</v>
      </c>
      <c r="AY225" s="388">
        <v>0</v>
      </c>
      <c r="AZ225" s="388">
        <v>0</v>
      </c>
      <c r="BA225" s="388">
        <v>0</v>
      </c>
      <c r="BB225" s="388">
        <v>0</v>
      </c>
      <c r="BC225" s="388">
        <v>0</v>
      </c>
      <c r="BD225" s="388">
        <v>0</v>
      </c>
      <c r="BE225" s="388">
        <v>0</v>
      </c>
      <c r="BF225" s="388">
        <v>0</v>
      </c>
      <c r="BG225" s="388">
        <v>0</v>
      </c>
      <c r="BH225" s="388">
        <v>0</v>
      </c>
      <c r="BI225" s="388">
        <v>0</v>
      </c>
      <c r="BJ225" s="388">
        <v>0</v>
      </c>
      <c r="BK225" s="388">
        <v>0</v>
      </c>
      <c r="BL225" s="388">
        <v>0</v>
      </c>
      <c r="BM225" s="388">
        <v>0</v>
      </c>
      <c r="BN225" s="388">
        <v>0</v>
      </c>
      <c r="BO225" s="380">
        <v>0</v>
      </c>
      <c r="BQ225" s="351"/>
      <c r="BR225" s="357" t="s">
        <v>299</v>
      </c>
      <c r="BS225" s="356">
        <v>17201</v>
      </c>
      <c r="BT225" s="362" t="s">
        <v>457</v>
      </c>
      <c r="BU225" s="365" t="s">
        <v>136</v>
      </c>
      <c r="BV225" s="399">
        <v>1</v>
      </c>
      <c r="BW225" s="406" t="s">
        <v>38</v>
      </c>
      <c r="BX225" s="410" t="s">
        <v>38</v>
      </c>
      <c r="BY225" s="410" t="s">
        <v>38</v>
      </c>
      <c r="BZ225" s="410" t="s">
        <v>38</v>
      </c>
      <c r="CA225" s="414" t="s">
        <v>38</v>
      </c>
      <c r="CB225" s="406" t="s">
        <v>38</v>
      </c>
      <c r="CC225" s="410" t="s">
        <v>38</v>
      </c>
      <c r="CD225" s="410" t="s">
        <v>38</v>
      </c>
      <c r="CE225" s="410" t="s">
        <v>38</v>
      </c>
      <c r="CF225" s="410" t="s">
        <v>38</v>
      </c>
      <c r="CG225" s="410" t="s">
        <v>38</v>
      </c>
      <c r="CH225" s="410" t="s">
        <v>38</v>
      </c>
      <c r="CI225" s="410">
        <v>1</v>
      </c>
      <c r="CJ225" s="410" t="s">
        <v>38</v>
      </c>
      <c r="CK225" s="410" t="s">
        <v>38</v>
      </c>
      <c r="CL225" s="410" t="s">
        <v>38</v>
      </c>
      <c r="CM225" s="410" t="s">
        <v>38</v>
      </c>
      <c r="CN225" s="410" t="s">
        <v>38</v>
      </c>
      <c r="CO225" s="410" t="s">
        <v>38</v>
      </c>
      <c r="CP225" s="410" t="s">
        <v>38</v>
      </c>
      <c r="CQ225" s="410" t="s">
        <v>38</v>
      </c>
      <c r="CR225" s="410" t="s">
        <v>38</v>
      </c>
      <c r="CS225" s="410" t="s">
        <v>38</v>
      </c>
      <c r="CT225" s="410" t="s">
        <v>38</v>
      </c>
      <c r="CU225" s="410" t="s">
        <v>38</v>
      </c>
      <c r="CV225" s="410" t="s">
        <v>38</v>
      </c>
      <c r="CW225" s="426" t="s">
        <v>38</v>
      </c>
      <c r="CZ225" s="351"/>
      <c r="DA225" s="357" t="s">
        <v>299</v>
      </c>
      <c r="DB225" s="356">
        <v>17201</v>
      </c>
      <c r="DC225" s="362" t="s">
        <v>457</v>
      </c>
      <c r="DD225" s="365" t="s">
        <v>136</v>
      </c>
      <c r="DE225" s="399">
        <v>1</v>
      </c>
      <c r="DF225" s="406">
        <v>1</v>
      </c>
      <c r="DG225" s="410" t="s">
        <v>38</v>
      </c>
      <c r="DH225" s="410" t="s">
        <v>38</v>
      </c>
      <c r="DI225" s="410" t="s">
        <v>38</v>
      </c>
      <c r="DJ225" s="414" t="s">
        <v>38</v>
      </c>
      <c r="DK225" s="406">
        <v>1</v>
      </c>
      <c r="DL225" s="410" t="s">
        <v>38</v>
      </c>
      <c r="DM225" s="410" t="s">
        <v>38</v>
      </c>
      <c r="DN225" s="410" t="s">
        <v>38</v>
      </c>
      <c r="DO225" s="410" t="s">
        <v>38</v>
      </c>
      <c r="DP225" s="410" t="s">
        <v>38</v>
      </c>
      <c r="DQ225" s="410" t="s">
        <v>38</v>
      </c>
      <c r="DR225" s="410" t="s">
        <v>38</v>
      </c>
      <c r="DS225" s="410" t="s">
        <v>38</v>
      </c>
      <c r="DT225" s="410" t="s">
        <v>38</v>
      </c>
      <c r="DU225" s="410" t="s">
        <v>38</v>
      </c>
      <c r="DV225" s="410" t="s">
        <v>38</v>
      </c>
      <c r="DW225" s="410" t="s">
        <v>38</v>
      </c>
      <c r="DX225" s="410" t="s">
        <v>38</v>
      </c>
      <c r="DY225" s="410" t="s">
        <v>38</v>
      </c>
      <c r="DZ225" s="410" t="s">
        <v>38</v>
      </c>
      <c r="EA225" s="410" t="s">
        <v>38</v>
      </c>
      <c r="EB225" s="410" t="s">
        <v>38</v>
      </c>
      <c r="EC225" s="410" t="s">
        <v>38</v>
      </c>
      <c r="ED225" s="410" t="s">
        <v>38</v>
      </c>
      <c r="EE225" s="410" t="s">
        <v>38</v>
      </c>
      <c r="EF225" s="426" t="s">
        <v>38</v>
      </c>
      <c r="EH225" s="351"/>
      <c r="EI225" s="357" t="s">
        <v>299</v>
      </c>
      <c r="EJ225" s="356">
        <v>17201</v>
      </c>
      <c r="EK225" s="362" t="s">
        <v>457</v>
      </c>
      <c r="EL225" s="365" t="s">
        <v>136</v>
      </c>
      <c r="EM225" s="429">
        <v>1</v>
      </c>
      <c r="EN225" s="432">
        <v>1</v>
      </c>
      <c r="EO225" s="435" t="s">
        <v>38</v>
      </c>
      <c r="EP225" s="435" t="s">
        <v>38</v>
      </c>
      <c r="EQ225" s="435" t="s">
        <v>38</v>
      </c>
      <c r="ER225" s="426" t="s">
        <v>38</v>
      </c>
      <c r="ES225" s="432">
        <v>1</v>
      </c>
      <c r="ET225" s="435" t="s">
        <v>38</v>
      </c>
      <c r="EU225" s="435" t="s">
        <v>38</v>
      </c>
      <c r="EV225" s="435" t="s">
        <v>38</v>
      </c>
      <c r="EW225" s="435" t="s">
        <v>38</v>
      </c>
      <c r="EX225" s="435" t="s">
        <v>38</v>
      </c>
      <c r="EY225" s="435" t="s">
        <v>38</v>
      </c>
      <c r="EZ225" s="435" t="s">
        <v>38</v>
      </c>
      <c r="FA225" s="435" t="s">
        <v>38</v>
      </c>
      <c r="FB225" s="435" t="s">
        <v>38</v>
      </c>
      <c r="FC225" s="435" t="s">
        <v>38</v>
      </c>
      <c r="FD225" s="435" t="s">
        <v>38</v>
      </c>
      <c r="FE225" s="435" t="s">
        <v>38</v>
      </c>
      <c r="FF225" s="435" t="s">
        <v>38</v>
      </c>
      <c r="FG225" s="435" t="s">
        <v>38</v>
      </c>
      <c r="FH225" s="435" t="s">
        <v>38</v>
      </c>
      <c r="FI225" s="435" t="s">
        <v>38</v>
      </c>
      <c r="FJ225" s="435" t="s">
        <v>38</v>
      </c>
      <c r="FK225" s="435" t="s">
        <v>38</v>
      </c>
      <c r="FL225" s="435" t="s">
        <v>38</v>
      </c>
      <c r="FM225" s="435" t="s">
        <v>38</v>
      </c>
      <c r="FN225" s="426" t="s">
        <v>38</v>
      </c>
      <c r="FP225" s="351"/>
      <c r="FQ225" s="357" t="s">
        <v>299</v>
      </c>
      <c r="FR225" s="356">
        <v>17201</v>
      </c>
      <c r="FS225" s="362" t="s">
        <v>457</v>
      </c>
      <c r="FT225" s="365" t="s">
        <v>136</v>
      </c>
      <c r="FU225" s="399" t="s">
        <v>38</v>
      </c>
      <c r="FV225" s="406" t="s">
        <v>38</v>
      </c>
      <c r="FW225" s="410" t="s">
        <v>38</v>
      </c>
      <c r="FX225" s="410" t="s">
        <v>38</v>
      </c>
      <c r="FY225" s="410" t="s">
        <v>38</v>
      </c>
      <c r="FZ225" s="414" t="s">
        <v>38</v>
      </c>
      <c r="GA225" s="406" t="s">
        <v>38</v>
      </c>
      <c r="GB225" s="410" t="s">
        <v>38</v>
      </c>
      <c r="GC225" s="410" t="s">
        <v>38</v>
      </c>
      <c r="GD225" s="410" t="s">
        <v>38</v>
      </c>
      <c r="GE225" s="410" t="s">
        <v>38</v>
      </c>
      <c r="GF225" s="410" t="s">
        <v>38</v>
      </c>
      <c r="GG225" s="410" t="s">
        <v>38</v>
      </c>
      <c r="GH225" s="410" t="s">
        <v>38</v>
      </c>
      <c r="GI225" s="410" t="s">
        <v>38</v>
      </c>
      <c r="GJ225" s="410" t="s">
        <v>38</v>
      </c>
      <c r="GK225" s="410" t="s">
        <v>38</v>
      </c>
      <c r="GL225" s="410" t="s">
        <v>38</v>
      </c>
      <c r="GM225" s="410" t="s">
        <v>38</v>
      </c>
      <c r="GN225" s="410" t="s">
        <v>38</v>
      </c>
      <c r="GO225" s="410" t="s">
        <v>38</v>
      </c>
      <c r="GP225" s="410" t="s">
        <v>38</v>
      </c>
      <c r="GQ225" s="410" t="s">
        <v>38</v>
      </c>
      <c r="GR225" s="410" t="s">
        <v>38</v>
      </c>
      <c r="GS225" s="410" t="s">
        <v>38</v>
      </c>
      <c r="GT225" s="410" t="s">
        <v>38</v>
      </c>
      <c r="GU225" s="410" t="s">
        <v>38</v>
      </c>
      <c r="GV225" s="426" t="s">
        <v>38</v>
      </c>
      <c r="GX225" s="351"/>
      <c r="GY225" s="357" t="s">
        <v>299</v>
      </c>
      <c r="GZ225" s="356">
        <v>17201</v>
      </c>
      <c r="HA225" s="362" t="s">
        <v>457</v>
      </c>
      <c r="HB225" s="365" t="s">
        <v>136</v>
      </c>
      <c r="HC225" s="399" t="s">
        <v>38</v>
      </c>
      <c r="HD225" s="406" t="s">
        <v>38</v>
      </c>
      <c r="HE225" s="410" t="s">
        <v>38</v>
      </c>
      <c r="HF225" s="410" t="s">
        <v>38</v>
      </c>
      <c r="HG225" s="410" t="s">
        <v>38</v>
      </c>
      <c r="HH225" s="414" t="s">
        <v>38</v>
      </c>
      <c r="HI225" s="418" t="s">
        <v>38</v>
      </c>
      <c r="HJ225" s="410" t="s">
        <v>38</v>
      </c>
      <c r="HK225" s="410" t="s">
        <v>38</v>
      </c>
      <c r="HL225" s="410" t="s">
        <v>38</v>
      </c>
      <c r="HM225" s="410" t="s">
        <v>38</v>
      </c>
      <c r="HN225" s="410" t="s">
        <v>38</v>
      </c>
      <c r="HO225" s="410" t="s">
        <v>38</v>
      </c>
      <c r="HP225" s="410" t="s">
        <v>38</v>
      </c>
      <c r="HQ225" s="410" t="s">
        <v>38</v>
      </c>
      <c r="HR225" s="410" t="s">
        <v>38</v>
      </c>
      <c r="HS225" s="410" t="s">
        <v>38</v>
      </c>
      <c r="HT225" s="410" t="s">
        <v>38</v>
      </c>
      <c r="HU225" s="410" t="s">
        <v>38</v>
      </c>
      <c r="HV225" s="410" t="s">
        <v>38</v>
      </c>
      <c r="HW225" s="410" t="s">
        <v>38</v>
      </c>
      <c r="HX225" s="410" t="s">
        <v>38</v>
      </c>
      <c r="HY225" s="410" t="s">
        <v>38</v>
      </c>
      <c r="HZ225" s="410" t="s">
        <v>38</v>
      </c>
      <c r="IA225" s="410" t="s">
        <v>38</v>
      </c>
      <c r="IB225" s="410" t="s">
        <v>38</v>
      </c>
      <c r="IC225" s="410" t="s">
        <v>38</v>
      </c>
      <c r="ID225" s="426" t="s">
        <v>38</v>
      </c>
      <c r="IF225" s="351"/>
      <c r="IG225" s="357" t="s">
        <v>299</v>
      </c>
      <c r="IH225" s="356">
        <v>17201</v>
      </c>
      <c r="II225" s="362" t="s">
        <v>457</v>
      </c>
      <c r="IJ225" s="365" t="s">
        <v>136</v>
      </c>
      <c r="IK225" s="399">
        <v>1</v>
      </c>
      <c r="IL225" s="406" t="s">
        <v>38</v>
      </c>
      <c r="IM225" s="410" t="s">
        <v>38</v>
      </c>
      <c r="IN225" s="410" t="s">
        <v>38</v>
      </c>
      <c r="IO225" s="410" t="s">
        <v>38</v>
      </c>
      <c r="IP225" s="414" t="s">
        <v>38</v>
      </c>
      <c r="IQ225" s="418" t="s">
        <v>38</v>
      </c>
      <c r="IR225" s="410" t="s">
        <v>38</v>
      </c>
      <c r="IS225" s="410" t="s">
        <v>38</v>
      </c>
      <c r="IT225" s="410" t="s">
        <v>38</v>
      </c>
      <c r="IU225" s="410" t="s">
        <v>38</v>
      </c>
      <c r="IV225" s="410" t="s">
        <v>38</v>
      </c>
      <c r="IW225" s="410" t="s">
        <v>38</v>
      </c>
      <c r="IX225" s="410" t="s">
        <v>38</v>
      </c>
      <c r="IY225" s="410" t="s">
        <v>38</v>
      </c>
      <c r="IZ225" s="410">
        <v>1</v>
      </c>
      <c r="JA225" s="410" t="s">
        <v>38</v>
      </c>
      <c r="JB225" s="410" t="s">
        <v>38</v>
      </c>
      <c r="JC225" s="410" t="s">
        <v>38</v>
      </c>
      <c r="JD225" s="410" t="s">
        <v>38</v>
      </c>
      <c r="JE225" s="410" t="s">
        <v>38</v>
      </c>
      <c r="JF225" s="410" t="s">
        <v>38</v>
      </c>
      <c r="JG225" s="410" t="s">
        <v>38</v>
      </c>
      <c r="JH225" s="410" t="s">
        <v>38</v>
      </c>
      <c r="JI225" s="410" t="s">
        <v>38</v>
      </c>
      <c r="JJ225" s="410" t="s">
        <v>38</v>
      </c>
      <c r="JK225" s="410" t="s">
        <v>38</v>
      </c>
      <c r="JL225" s="426" t="s">
        <v>38</v>
      </c>
      <c r="JN225" s="351"/>
      <c r="JO225" s="357" t="s">
        <v>299</v>
      </c>
      <c r="JP225" s="356">
        <v>17201</v>
      </c>
      <c r="JQ225" s="362" t="s">
        <v>457</v>
      </c>
      <c r="JR225" s="365" t="s">
        <v>136</v>
      </c>
      <c r="JS225" s="399">
        <v>1</v>
      </c>
      <c r="JT225" s="406" t="s">
        <v>38</v>
      </c>
      <c r="JU225" s="410" t="s">
        <v>38</v>
      </c>
      <c r="JV225" s="410" t="s">
        <v>38</v>
      </c>
      <c r="JW225" s="410" t="s">
        <v>38</v>
      </c>
      <c r="JX225" s="414" t="s">
        <v>38</v>
      </c>
      <c r="JY225" s="418" t="s">
        <v>38</v>
      </c>
      <c r="JZ225" s="410" t="s">
        <v>38</v>
      </c>
      <c r="KA225" s="410" t="s">
        <v>38</v>
      </c>
      <c r="KB225" s="410" t="s">
        <v>38</v>
      </c>
      <c r="KC225" s="410" t="s">
        <v>38</v>
      </c>
      <c r="KD225" s="410" t="s">
        <v>38</v>
      </c>
      <c r="KE225" s="410" t="s">
        <v>38</v>
      </c>
      <c r="KF225" s="410" t="s">
        <v>38</v>
      </c>
      <c r="KG225" s="410">
        <v>1</v>
      </c>
      <c r="KH225" s="410" t="s">
        <v>38</v>
      </c>
      <c r="KI225" s="410" t="s">
        <v>38</v>
      </c>
      <c r="KJ225" s="410" t="s">
        <v>38</v>
      </c>
      <c r="KK225" s="410" t="s">
        <v>38</v>
      </c>
      <c r="KL225" s="410" t="s">
        <v>38</v>
      </c>
      <c r="KM225" s="410" t="s">
        <v>38</v>
      </c>
      <c r="KN225" s="410" t="s">
        <v>38</v>
      </c>
      <c r="KO225" s="410" t="s">
        <v>38</v>
      </c>
      <c r="KP225" s="410" t="s">
        <v>38</v>
      </c>
      <c r="KQ225" s="410" t="s">
        <v>38</v>
      </c>
      <c r="KR225" s="410" t="s">
        <v>38</v>
      </c>
      <c r="KS225" s="410" t="s">
        <v>38</v>
      </c>
      <c r="KT225" s="426" t="s">
        <v>38</v>
      </c>
    </row>
    <row r="226" spans="2:306" ht="18.75" customHeight="1">
      <c r="B226" s="351"/>
      <c r="C226" s="357"/>
      <c r="D226" s="356"/>
      <c r="E226" s="362"/>
      <c r="F226" s="366" t="s">
        <v>17</v>
      </c>
      <c r="G226" s="370">
        <f t="shared" si="46"/>
        <v>1</v>
      </c>
      <c r="H226" s="370">
        <v>0</v>
      </c>
      <c r="I226" s="370">
        <v>0</v>
      </c>
      <c r="J226" s="370">
        <v>0</v>
      </c>
      <c r="K226" s="370">
        <v>0</v>
      </c>
      <c r="L226" s="370">
        <v>0</v>
      </c>
      <c r="M226" s="370">
        <v>0</v>
      </c>
      <c r="N226" s="370">
        <v>0</v>
      </c>
      <c r="O226" s="370">
        <v>0</v>
      </c>
      <c r="P226" s="370">
        <v>0</v>
      </c>
      <c r="Q226" s="370">
        <v>0</v>
      </c>
      <c r="R226" s="370">
        <v>0</v>
      </c>
      <c r="S226" s="370">
        <v>0</v>
      </c>
      <c r="T226" s="370">
        <v>0</v>
      </c>
      <c r="U226" s="370">
        <v>0</v>
      </c>
      <c r="V226" s="370">
        <v>0</v>
      </c>
      <c r="W226" s="370">
        <v>0</v>
      </c>
      <c r="X226" s="370">
        <v>0</v>
      </c>
      <c r="Y226" s="370">
        <v>0</v>
      </c>
      <c r="Z226" s="370">
        <v>0</v>
      </c>
      <c r="AA226" s="370">
        <v>0</v>
      </c>
      <c r="AB226" s="370">
        <v>0</v>
      </c>
      <c r="AC226" s="370">
        <v>0</v>
      </c>
      <c r="AD226" s="370">
        <v>1</v>
      </c>
      <c r="AE226" s="370">
        <v>0</v>
      </c>
      <c r="AF226" s="370">
        <v>0</v>
      </c>
      <c r="AG226" s="370">
        <v>0</v>
      </c>
      <c r="AJ226" s="351"/>
      <c r="AK226" s="357"/>
      <c r="AL226" s="356"/>
      <c r="AM226" s="362"/>
      <c r="AN226" s="366" t="s">
        <v>17</v>
      </c>
      <c r="AO226" s="381">
        <f t="shared" si="47"/>
        <v>2</v>
      </c>
      <c r="AP226" s="385">
        <v>0</v>
      </c>
      <c r="AQ226" s="389">
        <v>0</v>
      </c>
      <c r="AR226" s="389">
        <v>0</v>
      </c>
      <c r="AS226" s="389">
        <v>0</v>
      </c>
      <c r="AT226" s="389">
        <v>0</v>
      </c>
      <c r="AU226" s="389">
        <v>0</v>
      </c>
      <c r="AV226" s="389">
        <v>0</v>
      </c>
      <c r="AW226" s="389">
        <v>0</v>
      </c>
      <c r="AX226" s="389">
        <v>0</v>
      </c>
      <c r="AY226" s="389">
        <v>0</v>
      </c>
      <c r="AZ226" s="389">
        <v>0</v>
      </c>
      <c r="BA226" s="389">
        <v>0</v>
      </c>
      <c r="BB226" s="389">
        <v>0</v>
      </c>
      <c r="BC226" s="389">
        <v>0</v>
      </c>
      <c r="BD226" s="389">
        <v>0</v>
      </c>
      <c r="BE226" s="389">
        <v>0</v>
      </c>
      <c r="BF226" s="389">
        <v>0</v>
      </c>
      <c r="BG226" s="389">
        <v>0</v>
      </c>
      <c r="BH226" s="389">
        <v>0</v>
      </c>
      <c r="BI226" s="389">
        <v>0</v>
      </c>
      <c r="BJ226" s="389">
        <v>1</v>
      </c>
      <c r="BK226" s="389">
        <v>0</v>
      </c>
      <c r="BL226" s="389">
        <v>1</v>
      </c>
      <c r="BM226" s="389">
        <v>0</v>
      </c>
      <c r="BN226" s="389">
        <v>0</v>
      </c>
      <c r="BO226" s="381">
        <v>0</v>
      </c>
      <c r="BQ226" s="351"/>
      <c r="BR226" s="357"/>
      <c r="BS226" s="356"/>
      <c r="BT226" s="362"/>
      <c r="BU226" s="366" t="s">
        <v>17</v>
      </c>
      <c r="BV226" s="400" t="s">
        <v>38</v>
      </c>
      <c r="BW226" s="405" t="s">
        <v>38</v>
      </c>
      <c r="BX226" s="409" t="s">
        <v>38</v>
      </c>
      <c r="BY226" s="409" t="s">
        <v>38</v>
      </c>
      <c r="BZ226" s="409" t="s">
        <v>38</v>
      </c>
      <c r="CA226" s="413" t="s">
        <v>38</v>
      </c>
      <c r="CB226" s="405" t="s">
        <v>38</v>
      </c>
      <c r="CC226" s="409" t="s">
        <v>38</v>
      </c>
      <c r="CD226" s="409" t="s">
        <v>38</v>
      </c>
      <c r="CE226" s="409" t="s">
        <v>38</v>
      </c>
      <c r="CF226" s="409" t="s">
        <v>38</v>
      </c>
      <c r="CG226" s="409" t="s">
        <v>38</v>
      </c>
      <c r="CH226" s="409" t="s">
        <v>38</v>
      </c>
      <c r="CI226" s="409" t="s">
        <v>38</v>
      </c>
      <c r="CJ226" s="409" t="s">
        <v>38</v>
      </c>
      <c r="CK226" s="409" t="s">
        <v>38</v>
      </c>
      <c r="CL226" s="409" t="s">
        <v>38</v>
      </c>
      <c r="CM226" s="409" t="s">
        <v>38</v>
      </c>
      <c r="CN226" s="409" t="s">
        <v>38</v>
      </c>
      <c r="CO226" s="409" t="s">
        <v>38</v>
      </c>
      <c r="CP226" s="409" t="s">
        <v>38</v>
      </c>
      <c r="CQ226" s="409" t="s">
        <v>38</v>
      </c>
      <c r="CR226" s="409" t="s">
        <v>38</v>
      </c>
      <c r="CS226" s="409" t="s">
        <v>38</v>
      </c>
      <c r="CT226" s="409" t="s">
        <v>38</v>
      </c>
      <c r="CU226" s="409" t="s">
        <v>38</v>
      </c>
      <c r="CV226" s="409" t="s">
        <v>38</v>
      </c>
      <c r="CW226" s="425" t="s">
        <v>38</v>
      </c>
      <c r="CZ226" s="351"/>
      <c r="DA226" s="357"/>
      <c r="DB226" s="356"/>
      <c r="DC226" s="362"/>
      <c r="DD226" s="366" t="s">
        <v>17</v>
      </c>
      <c r="DE226" s="400">
        <v>3</v>
      </c>
      <c r="DF226" s="405">
        <v>1</v>
      </c>
      <c r="DG226" s="409">
        <v>1</v>
      </c>
      <c r="DH226" s="409" t="s">
        <v>38</v>
      </c>
      <c r="DI226" s="409" t="s">
        <v>38</v>
      </c>
      <c r="DJ226" s="413" t="s">
        <v>38</v>
      </c>
      <c r="DK226" s="405">
        <v>2</v>
      </c>
      <c r="DL226" s="409" t="s">
        <v>38</v>
      </c>
      <c r="DM226" s="409" t="s">
        <v>38</v>
      </c>
      <c r="DN226" s="409" t="s">
        <v>38</v>
      </c>
      <c r="DO226" s="409" t="s">
        <v>38</v>
      </c>
      <c r="DP226" s="409" t="s">
        <v>38</v>
      </c>
      <c r="DQ226" s="409" t="s">
        <v>38</v>
      </c>
      <c r="DR226" s="409" t="s">
        <v>38</v>
      </c>
      <c r="DS226" s="409" t="s">
        <v>38</v>
      </c>
      <c r="DT226" s="409" t="s">
        <v>38</v>
      </c>
      <c r="DU226" s="409" t="s">
        <v>38</v>
      </c>
      <c r="DV226" s="409" t="s">
        <v>38</v>
      </c>
      <c r="DW226" s="409" t="s">
        <v>38</v>
      </c>
      <c r="DX226" s="409" t="s">
        <v>38</v>
      </c>
      <c r="DY226" s="409" t="s">
        <v>38</v>
      </c>
      <c r="DZ226" s="409" t="s">
        <v>38</v>
      </c>
      <c r="EA226" s="409">
        <v>1</v>
      </c>
      <c r="EB226" s="409" t="s">
        <v>38</v>
      </c>
      <c r="EC226" s="409" t="s">
        <v>38</v>
      </c>
      <c r="ED226" s="409" t="s">
        <v>38</v>
      </c>
      <c r="EE226" s="409" t="s">
        <v>38</v>
      </c>
      <c r="EF226" s="425" t="s">
        <v>38</v>
      </c>
      <c r="EH226" s="351"/>
      <c r="EI226" s="357"/>
      <c r="EJ226" s="356"/>
      <c r="EK226" s="362"/>
      <c r="EL226" s="366" t="s">
        <v>17</v>
      </c>
      <c r="EM226" s="428">
        <v>1</v>
      </c>
      <c r="EN226" s="431" t="s">
        <v>38</v>
      </c>
      <c r="EO226" s="434" t="s">
        <v>38</v>
      </c>
      <c r="EP226" s="434" t="s">
        <v>38</v>
      </c>
      <c r="EQ226" s="434" t="s">
        <v>38</v>
      </c>
      <c r="ER226" s="425" t="s">
        <v>38</v>
      </c>
      <c r="ES226" s="431" t="s">
        <v>38</v>
      </c>
      <c r="ET226" s="434" t="s">
        <v>38</v>
      </c>
      <c r="EU226" s="434" t="s">
        <v>38</v>
      </c>
      <c r="EV226" s="434" t="s">
        <v>38</v>
      </c>
      <c r="EW226" s="434" t="s">
        <v>38</v>
      </c>
      <c r="EX226" s="434" t="s">
        <v>38</v>
      </c>
      <c r="EY226" s="434" t="s">
        <v>38</v>
      </c>
      <c r="EZ226" s="434" t="s">
        <v>38</v>
      </c>
      <c r="FA226" s="434" t="s">
        <v>38</v>
      </c>
      <c r="FB226" s="434" t="s">
        <v>38</v>
      </c>
      <c r="FC226" s="434" t="s">
        <v>38</v>
      </c>
      <c r="FD226" s="434" t="s">
        <v>38</v>
      </c>
      <c r="FE226" s="434" t="s">
        <v>38</v>
      </c>
      <c r="FF226" s="434">
        <v>1</v>
      </c>
      <c r="FG226" s="434" t="s">
        <v>38</v>
      </c>
      <c r="FH226" s="434" t="s">
        <v>38</v>
      </c>
      <c r="FI226" s="434" t="s">
        <v>38</v>
      </c>
      <c r="FJ226" s="434" t="s">
        <v>38</v>
      </c>
      <c r="FK226" s="434" t="s">
        <v>38</v>
      </c>
      <c r="FL226" s="434" t="s">
        <v>38</v>
      </c>
      <c r="FM226" s="434" t="s">
        <v>38</v>
      </c>
      <c r="FN226" s="425" t="s">
        <v>38</v>
      </c>
      <c r="FP226" s="351"/>
      <c r="FQ226" s="357"/>
      <c r="FR226" s="356"/>
      <c r="FS226" s="362"/>
      <c r="FT226" s="366" t="s">
        <v>17</v>
      </c>
      <c r="FU226" s="400" t="s">
        <v>38</v>
      </c>
      <c r="FV226" s="405" t="s">
        <v>38</v>
      </c>
      <c r="FW226" s="409" t="s">
        <v>38</v>
      </c>
      <c r="FX226" s="409" t="s">
        <v>38</v>
      </c>
      <c r="FY226" s="409" t="s">
        <v>38</v>
      </c>
      <c r="FZ226" s="413" t="s">
        <v>38</v>
      </c>
      <c r="GA226" s="405" t="s">
        <v>38</v>
      </c>
      <c r="GB226" s="409" t="s">
        <v>38</v>
      </c>
      <c r="GC226" s="409" t="s">
        <v>38</v>
      </c>
      <c r="GD226" s="409" t="s">
        <v>38</v>
      </c>
      <c r="GE226" s="409" t="s">
        <v>38</v>
      </c>
      <c r="GF226" s="409" t="s">
        <v>38</v>
      </c>
      <c r="GG226" s="409" t="s">
        <v>38</v>
      </c>
      <c r="GH226" s="409" t="s">
        <v>38</v>
      </c>
      <c r="GI226" s="409" t="s">
        <v>38</v>
      </c>
      <c r="GJ226" s="409" t="s">
        <v>38</v>
      </c>
      <c r="GK226" s="409" t="s">
        <v>38</v>
      </c>
      <c r="GL226" s="409" t="s">
        <v>38</v>
      </c>
      <c r="GM226" s="409" t="s">
        <v>38</v>
      </c>
      <c r="GN226" s="409" t="s">
        <v>38</v>
      </c>
      <c r="GO226" s="409" t="s">
        <v>38</v>
      </c>
      <c r="GP226" s="409" t="s">
        <v>38</v>
      </c>
      <c r="GQ226" s="409" t="s">
        <v>38</v>
      </c>
      <c r="GR226" s="409" t="s">
        <v>38</v>
      </c>
      <c r="GS226" s="409" t="s">
        <v>38</v>
      </c>
      <c r="GT226" s="409" t="s">
        <v>38</v>
      </c>
      <c r="GU226" s="409" t="s">
        <v>38</v>
      </c>
      <c r="GV226" s="425" t="s">
        <v>38</v>
      </c>
      <c r="GX226" s="351"/>
      <c r="GY226" s="357"/>
      <c r="GZ226" s="356"/>
      <c r="HA226" s="362"/>
      <c r="HB226" s="366" t="s">
        <v>17</v>
      </c>
      <c r="HC226" s="400" t="s">
        <v>38</v>
      </c>
      <c r="HD226" s="405" t="s">
        <v>38</v>
      </c>
      <c r="HE226" s="409" t="s">
        <v>38</v>
      </c>
      <c r="HF226" s="409" t="s">
        <v>38</v>
      </c>
      <c r="HG226" s="409" t="s">
        <v>38</v>
      </c>
      <c r="HH226" s="413" t="s">
        <v>38</v>
      </c>
      <c r="HI226" s="417" t="s">
        <v>38</v>
      </c>
      <c r="HJ226" s="409" t="s">
        <v>38</v>
      </c>
      <c r="HK226" s="409" t="s">
        <v>38</v>
      </c>
      <c r="HL226" s="409" t="s">
        <v>38</v>
      </c>
      <c r="HM226" s="409" t="s">
        <v>38</v>
      </c>
      <c r="HN226" s="409" t="s">
        <v>38</v>
      </c>
      <c r="HO226" s="409" t="s">
        <v>38</v>
      </c>
      <c r="HP226" s="409" t="s">
        <v>38</v>
      </c>
      <c r="HQ226" s="409" t="s">
        <v>38</v>
      </c>
      <c r="HR226" s="409" t="s">
        <v>38</v>
      </c>
      <c r="HS226" s="409" t="s">
        <v>38</v>
      </c>
      <c r="HT226" s="409" t="s">
        <v>38</v>
      </c>
      <c r="HU226" s="409" t="s">
        <v>38</v>
      </c>
      <c r="HV226" s="409" t="s">
        <v>38</v>
      </c>
      <c r="HW226" s="409" t="s">
        <v>38</v>
      </c>
      <c r="HX226" s="409" t="s">
        <v>38</v>
      </c>
      <c r="HY226" s="409" t="s">
        <v>38</v>
      </c>
      <c r="HZ226" s="409" t="s">
        <v>38</v>
      </c>
      <c r="IA226" s="409" t="s">
        <v>38</v>
      </c>
      <c r="IB226" s="409" t="s">
        <v>38</v>
      </c>
      <c r="IC226" s="409" t="s">
        <v>38</v>
      </c>
      <c r="ID226" s="425" t="s">
        <v>38</v>
      </c>
      <c r="IF226" s="351"/>
      <c r="IG226" s="357"/>
      <c r="IH226" s="356"/>
      <c r="II226" s="362"/>
      <c r="IJ226" s="366" t="s">
        <v>17</v>
      </c>
      <c r="IK226" s="400">
        <v>2</v>
      </c>
      <c r="IL226" s="405" t="s">
        <v>38</v>
      </c>
      <c r="IM226" s="409">
        <v>1</v>
      </c>
      <c r="IN226" s="409" t="s">
        <v>38</v>
      </c>
      <c r="IO226" s="409" t="s">
        <v>38</v>
      </c>
      <c r="IP226" s="413" t="s">
        <v>38</v>
      </c>
      <c r="IQ226" s="417">
        <v>1</v>
      </c>
      <c r="IR226" s="409" t="s">
        <v>38</v>
      </c>
      <c r="IS226" s="409" t="s">
        <v>38</v>
      </c>
      <c r="IT226" s="409" t="s">
        <v>38</v>
      </c>
      <c r="IU226" s="409" t="s">
        <v>38</v>
      </c>
      <c r="IV226" s="409" t="s">
        <v>38</v>
      </c>
      <c r="IW226" s="409" t="s">
        <v>38</v>
      </c>
      <c r="IX226" s="409" t="s">
        <v>38</v>
      </c>
      <c r="IY226" s="409" t="s">
        <v>38</v>
      </c>
      <c r="IZ226" s="409" t="s">
        <v>38</v>
      </c>
      <c r="JA226" s="409" t="s">
        <v>38</v>
      </c>
      <c r="JB226" s="409" t="s">
        <v>38</v>
      </c>
      <c r="JC226" s="409">
        <v>1</v>
      </c>
      <c r="JD226" s="409" t="s">
        <v>38</v>
      </c>
      <c r="JE226" s="409" t="s">
        <v>38</v>
      </c>
      <c r="JF226" s="409" t="s">
        <v>38</v>
      </c>
      <c r="JG226" s="409" t="s">
        <v>38</v>
      </c>
      <c r="JH226" s="409" t="s">
        <v>38</v>
      </c>
      <c r="JI226" s="409" t="s">
        <v>38</v>
      </c>
      <c r="JJ226" s="409" t="s">
        <v>38</v>
      </c>
      <c r="JK226" s="409" t="s">
        <v>38</v>
      </c>
      <c r="JL226" s="425" t="s">
        <v>38</v>
      </c>
      <c r="JN226" s="351"/>
      <c r="JO226" s="357"/>
      <c r="JP226" s="356"/>
      <c r="JQ226" s="362"/>
      <c r="JR226" s="366" t="s">
        <v>17</v>
      </c>
      <c r="JS226" s="400">
        <v>1</v>
      </c>
      <c r="JT226" s="405" t="s">
        <v>38</v>
      </c>
      <c r="JU226" s="409" t="s">
        <v>38</v>
      </c>
      <c r="JV226" s="409" t="s">
        <v>38</v>
      </c>
      <c r="JW226" s="409" t="s">
        <v>38</v>
      </c>
      <c r="JX226" s="413" t="s">
        <v>38</v>
      </c>
      <c r="JY226" s="417" t="s">
        <v>38</v>
      </c>
      <c r="JZ226" s="409" t="s">
        <v>38</v>
      </c>
      <c r="KA226" s="409" t="s">
        <v>38</v>
      </c>
      <c r="KB226" s="409" t="s">
        <v>38</v>
      </c>
      <c r="KC226" s="409" t="s">
        <v>38</v>
      </c>
      <c r="KD226" s="409" t="s">
        <v>38</v>
      </c>
      <c r="KE226" s="409" t="s">
        <v>38</v>
      </c>
      <c r="KF226" s="409" t="s">
        <v>38</v>
      </c>
      <c r="KG226" s="409" t="s">
        <v>38</v>
      </c>
      <c r="KH226" s="409" t="s">
        <v>38</v>
      </c>
      <c r="KI226" s="409" t="s">
        <v>38</v>
      </c>
      <c r="KJ226" s="409" t="s">
        <v>38</v>
      </c>
      <c r="KK226" s="409" t="s">
        <v>38</v>
      </c>
      <c r="KL226" s="409" t="s">
        <v>38</v>
      </c>
      <c r="KM226" s="409" t="s">
        <v>38</v>
      </c>
      <c r="KN226" s="409" t="s">
        <v>38</v>
      </c>
      <c r="KO226" s="409" t="s">
        <v>38</v>
      </c>
      <c r="KP226" s="409">
        <v>1</v>
      </c>
      <c r="KQ226" s="409" t="s">
        <v>38</v>
      </c>
      <c r="KR226" s="409" t="s">
        <v>38</v>
      </c>
      <c r="KS226" s="409" t="s">
        <v>38</v>
      </c>
      <c r="KT226" s="425" t="s">
        <v>38</v>
      </c>
    </row>
    <row r="227" spans="2:306" ht="18.75" customHeight="1">
      <c r="B227" s="351"/>
      <c r="C227" s="357"/>
      <c r="D227" s="356">
        <v>17202</v>
      </c>
      <c r="E227" s="362" t="s">
        <v>461</v>
      </c>
      <c r="F227" s="365" t="s">
        <v>136</v>
      </c>
      <c r="G227" s="369">
        <f t="shared" si="46"/>
        <v>0</v>
      </c>
      <c r="H227" s="369">
        <v>0</v>
      </c>
      <c r="I227" s="369">
        <v>0</v>
      </c>
      <c r="J227" s="369">
        <v>0</v>
      </c>
      <c r="K227" s="369">
        <v>0</v>
      </c>
      <c r="L227" s="369">
        <v>0</v>
      </c>
      <c r="M227" s="369">
        <v>0</v>
      </c>
      <c r="N227" s="369">
        <v>0</v>
      </c>
      <c r="O227" s="369">
        <v>0</v>
      </c>
      <c r="P227" s="369">
        <v>0</v>
      </c>
      <c r="Q227" s="369">
        <v>0</v>
      </c>
      <c r="R227" s="369">
        <v>0</v>
      </c>
      <c r="S227" s="369">
        <v>0</v>
      </c>
      <c r="T227" s="369">
        <v>0</v>
      </c>
      <c r="U227" s="369">
        <v>0</v>
      </c>
      <c r="V227" s="369">
        <v>0</v>
      </c>
      <c r="W227" s="369">
        <v>0</v>
      </c>
      <c r="X227" s="369">
        <v>0</v>
      </c>
      <c r="Y227" s="369">
        <v>0</v>
      </c>
      <c r="Z227" s="369">
        <v>0</v>
      </c>
      <c r="AA227" s="369">
        <v>0</v>
      </c>
      <c r="AB227" s="369">
        <v>0</v>
      </c>
      <c r="AC227" s="369">
        <v>0</v>
      </c>
      <c r="AD227" s="369">
        <v>0</v>
      </c>
      <c r="AE227" s="369">
        <v>0</v>
      </c>
      <c r="AF227" s="369">
        <v>0</v>
      </c>
      <c r="AG227" s="369">
        <v>0</v>
      </c>
      <c r="AJ227" s="351"/>
      <c r="AK227" s="357"/>
      <c r="AL227" s="356">
        <v>17202</v>
      </c>
      <c r="AM227" s="362" t="s">
        <v>461</v>
      </c>
      <c r="AN227" s="365" t="s">
        <v>136</v>
      </c>
      <c r="AO227" s="380">
        <f t="shared" si="47"/>
        <v>0</v>
      </c>
      <c r="AP227" s="384">
        <v>0</v>
      </c>
      <c r="AQ227" s="388">
        <v>0</v>
      </c>
      <c r="AR227" s="388">
        <v>0</v>
      </c>
      <c r="AS227" s="388">
        <v>0</v>
      </c>
      <c r="AT227" s="388">
        <v>0</v>
      </c>
      <c r="AU227" s="388">
        <v>0</v>
      </c>
      <c r="AV227" s="388">
        <v>0</v>
      </c>
      <c r="AW227" s="388">
        <v>0</v>
      </c>
      <c r="AX227" s="388">
        <v>0</v>
      </c>
      <c r="AY227" s="388">
        <v>0</v>
      </c>
      <c r="AZ227" s="388">
        <v>0</v>
      </c>
      <c r="BA227" s="388">
        <v>0</v>
      </c>
      <c r="BB227" s="388">
        <v>0</v>
      </c>
      <c r="BC227" s="388">
        <v>0</v>
      </c>
      <c r="BD227" s="388">
        <v>0</v>
      </c>
      <c r="BE227" s="388">
        <v>0</v>
      </c>
      <c r="BF227" s="388">
        <v>0</v>
      </c>
      <c r="BG227" s="388">
        <v>0</v>
      </c>
      <c r="BH227" s="388">
        <v>0</v>
      </c>
      <c r="BI227" s="388">
        <v>0</v>
      </c>
      <c r="BJ227" s="388">
        <v>0</v>
      </c>
      <c r="BK227" s="388">
        <v>0</v>
      </c>
      <c r="BL227" s="388">
        <v>0</v>
      </c>
      <c r="BM227" s="388">
        <v>0</v>
      </c>
      <c r="BN227" s="388">
        <v>0</v>
      </c>
      <c r="BO227" s="380">
        <v>0</v>
      </c>
      <c r="BQ227" s="351"/>
      <c r="BR227" s="357"/>
      <c r="BS227" s="356">
        <v>17202</v>
      </c>
      <c r="BT227" s="362" t="s">
        <v>461</v>
      </c>
      <c r="BU227" s="365" t="s">
        <v>136</v>
      </c>
      <c r="BV227" s="399" t="s">
        <v>38</v>
      </c>
      <c r="BW227" s="406" t="s">
        <v>38</v>
      </c>
      <c r="BX227" s="410" t="s">
        <v>38</v>
      </c>
      <c r="BY227" s="410" t="s">
        <v>38</v>
      </c>
      <c r="BZ227" s="410" t="s">
        <v>38</v>
      </c>
      <c r="CA227" s="414" t="s">
        <v>38</v>
      </c>
      <c r="CB227" s="406" t="s">
        <v>38</v>
      </c>
      <c r="CC227" s="410" t="s">
        <v>38</v>
      </c>
      <c r="CD227" s="410" t="s">
        <v>38</v>
      </c>
      <c r="CE227" s="410" t="s">
        <v>38</v>
      </c>
      <c r="CF227" s="410" t="s">
        <v>38</v>
      </c>
      <c r="CG227" s="410" t="s">
        <v>38</v>
      </c>
      <c r="CH227" s="410" t="s">
        <v>38</v>
      </c>
      <c r="CI227" s="410" t="s">
        <v>38</v>
      </c>
      <c r="CJ227" s="410" t="s">
        <v>38</v>
      </c>
      <c r="CK227" s="410" t="s">
        <v>38</v>
      </c>
      <c r="CL227" s="410" t="s">
        <v>38</v>
      </c>
      <c r="CM227" s="410" t="s">
        <v>38</v>
      </c>
      <c r="CN227" s="410" t="s">
        <v>38</v>
      </c>
      <c r="CO227" s="410" t="s">
        <v>38</v>
      </c>
      <c r="CP227" s="410" t="s">
        <v>38</v>
      </c>
      <c r="CQ227" s="410" t="s">
        <v>38</v>
      </c>
      <c r="CR227" s="410" t="s">
        <v>38</v>
      </c>
      <c r="CS227" s="410" t="s">
        <v>38</v>
      </c>
      <c r="CT227" s="410" t="s">
        <v>38</v>
      </c>
      <c r="CU227" s="410" t="s">
        <v>38</v>
      </c>
      <c r="CV227" s="410" t="s">
        <v>38</v>
      </c>
      <c r="CW227" s="426" t="s">
        <v>38</v>
      </c>
      <c r="CZ227" s="351"/>
      <c r="DA227" s="357"/>
      <c r="DB227" s="356">
        <v>17202</v>
      </c>
      <c r="DC227" s="362" t="s">
        <v>461</v>
      </c>
      <c r="DD227" s="365" t="s">
        <v>136</v>
      </c>
      <c r="DE227" s="399" t="s">
        <v>38</v>
      </c>
      <c r="DF227" s="406" t="s">
        <v>38</v>
      </c>
      <c r="DG227" s="410" t="s">
        <v>38</v>
      </c>
      <c r="DH227" s="410" t="s">
        <v>38</v>
      </c>
      <c r="DI227" s="410" t="s">
        <v>38</v>
      </c>
      <c r="DJ227" s="414" t="s">
        <v>38</v>
      </c>
      <c r="DK227" s="406" t="s">
        <v>38</v>
      </c>
      <c r="DL227" s="410" t="s">
        <v>38</v>
      </c>
      <c r="DM227" s="410" t="s">
        <v>38</v>
      </c>
      <c r="DN227" s="410" t="s">
        <v>38</v>
      </c>
      <c r="DO227" s="410" t="s">
        <v>38</v>
      </c>
      <c r="DP227" s="410" t="s">
        <v>38</v>
      </c>
      <c r="DQ227" s="410" t="s">
        <v>38</v>
      </c>
      <c r="DR227" s="410" t="s">
        <v>38</v>
      </c>
      <c r="DS227" s="410" t="s">
        <v>38</v>
      </c>
      <c r="DT227" s="410" t="s">
        <v>38</v>
      </c>
      <c r="DU227" s="410" t="s">
        <v>38</v>
      </c>
      <c r="DV227" s="410" t="s">
        <v>38</v>
      </c>
      <c r="DW227" s="410" t="s">
        <v>38</v>
      </c>
      <c r="DX227" s="410" t="s">
        <v>38</v>
      </c>
      <c r="DY227" s="410" t="s">
        <v>38</v>
      </c>
      <c r="DZ227" s="410" t="s">
        <v>38</v>
      </c>
      <c r="EA227" s="410" t="s">
        <v>38</v>
      </c>
      <c r="EB227" s="410" t="s">
        <v>38</v>
      </c>
      <c r="EC227" s="410" t="s">
        <v>38</v>
      </c>
      <c r="ED227" s="410" t="s">
        <v>38</v>
      </c>
      <c r="EE227" s="410" t="s">
        <v>38</v>
      </c>
      <c r="EF227" s="426" t="s">
        <v>38</v>
      </c>
      <c r="EH227" s="351"/>
      <c r="EI227" s="357"/>
      <c r="EJ227" s="356">
        <v>17202</v>
      </c>
      <c r="EK227" s="362" t="s">
        <v>461</v>
      </c>
      <c r="EL227" s="365" t="s">
        <v>136</v>
      </c>
      <c r="EM227" s="429" t="s">
        <v>38</v>
      </c>
      <c r="EN227" s="432" t="s">
        <v>38</v>
      </c>
      <c r="EO227" s="435" t="s">
        <v>38</v>
      </c>
      <c r="EP227" s="435" t="s">
        <v>38</v>
      </c>
      <c r="EQ227" s="435" t="s">
        <v>38</v>
      </c>
      <c r="ER227" s="426" t="s">
        <v>38</v>
      </c>
      <c r="ES227" s="432" t="s">
        <v>38</v>
      </c>
      <c r="ET227" s="435" t="s">
        <v>38</v>
      </c>
      <c r="EU227" s="435" t="s">
        <v>38</v>
      </c>
      <c r="EV227" s="435" t="s">
        <v>38</v>
      </c>
      <c r="EW227" s="435" t="s">
        <v>38</v>
      </c>
      <c r="EX227" s="435" t="s">
        <v>38</v>
      </c>
      <c r="EY227" s="435" t="s">
        <v>38</v>
      </c>
      <c r="EZ227" s="435" t="s">
        <v>38</v>
      </c>
      <c r="FA227" s="435" t="s">
        <v>38</v>
      </c>
      <c r="FB227" s="435" t="s">
        <v>38</v>
      </c>
      <c r="FC227" s="435" t="s">
        <v>38</v>
      </c>
      <c r="FD227" s="435" t="s">
        <v>38</v>
      </c>
      <c r="FE227" s="435" t="s">
        <v>38</v>
      </c>
      <c r="FF227" s="435" t="s">
        <v>38</v>
      </c>
      <c r="FG227" s="435" t="s">
        <v>38</v>
      </c>
      <c r="FH227" s="435" t="s">
        <v>38</v>
      </c>
      <c r="FI227" s="435" t="s">
        <v>38</v>
      </c>
      <c r="FJ227" s="435" t="s">
        <v>38</v>
      </c>
      <c r="FK227" s="435" t="s">
        <v>38</v>
      </c>
      <c r="FL227" s="435" t="s">
        <v>38</v>
      </c>
      <c r="FM227" s="435" t="s">
        <v>38</v>
      </c>
      <c r="FN227" s="426" t="s">
        <v>38</v>
      </c>
      <c r="FP227" s="351"/>
      <c r="FQ227" s="357"/>
      <c r="FR227" s="356">
        <v>17202</v>
      </c>
      <c r="FS227" s="362" t="s">
        <v>461</v>
      </c>
      <c r="FT227" s="365" t="s">
        <v>136</v>
      </c>
      <c r="FU227" s="399" t="s">
        <v>38</v>
      </c>
      <c r="FV227" s="406" t="s">
        <v>38</v>
      </c>
      <c r="FW227" s="410" t="s">
        <v>38</v>
      </c>
      <c r="FX227" s="410" t="s">
        <v>38</v>
      </c>
      <c r="FY227" s="410" t="s">
        <v>38</v>
      </c>
      <c r="FZ227" s="414" t="s">
        <v>38</v>
      </c>
      <c r="GA227" s="406" t="s">
        <v>38</v>
      </c>
      <c r="GB227" s="410" t="s">
        <v>38</v>
      </c>
      <c r="GC227" s="410" t="s">
        <v>38</v>
      </c>
      <c r="GD227" s="410" t="s">
        <v>38</v>
      </c>
      <c r="GE227" s="410" t="s">
        <v>38</v>
      </c>
      <c r="GF227" s="410" t="s">
        <v>38</v>
      </c>
      <c r="GG227" s="410" t="s">
        <v>38</v>
      </c>
      <c r="GH227" s="410" t="s">
        <v>38</v>
      </c>
      <c r="GI227" s="410" t="s">
        <v>38</v>
      </c>
      <c r="GJ227" s="410" t="s">
        <v>38</v>
      </c>
      <c r="GK227" s="410" t="s">
        <v>38</v>
      </c>
      <c r="GL227" s="410" t="s">
        <v>38</v>
      </c>
      <c r="GM227" s="410" t="s">
        <v>38</v>
      </c>
      <c r="GN227" s="410" t="s">
        <v>38</v>
      </c>
      <c r="GO227" s="410" t="s">
        <v>38</v>
      </c>
      <c r="GP227" s="410" t="s">
        <v>38</v>
      </c>
      <c r="GQ227" s="410" t="s">
        <v>38</v>
      </c>
      <c r="GR227" s="410" t="s">
        <v>38</v>
      </c>
      <c r="GS227" s="410" t="s">
        <v>38</v>
      </c>
      <c r="GT227" s="410" t="s">
        <v>38</v>
      </c>
      <c r="GU227" s="410" t="s">
        <v>38</v>
      </c>
      <c r="GV227" s="426" t="s">
        <v>38</v>
      </c>
      <c r="GX227" s="351"/>
      <c r="GY227" s="357"/>
      <c r="GZ227" s="356">
        <v>17202</v>
      </c>
      <c r="HA227" s="362" t="s">
        <v>461</v>
      </c>
      <c r="HB227" s="365" t="s">
        <v>136</v>
      </c>
      <c r="HC227" s="399">
        <v>1</v>
      </c>
      <c r="HD227" s="406">
        <v>1</v>
      </c>
      <c r="HE227" s="410" t="s">
        <v>38</v>
      </c>
      <c r="HF227" s="410" t="s">
        <v>38</v>
      </c>
      <c r="HG227" s="410" t="s">
        <v>38</v>
      </c>
      <c r="HH227" s="414" t="s">
        <v>38</v>
      </c>
      <c r="HI227" s="418">
        <v>1</v>
      </c>
      <c r="HJ227" s="410" t="s">
        <v>38</v>
      </c>
      <c r="HK227" s="410" t="s">
        <v>38</v>
      </c>
      <c r="HL227" s="410" t="s">
        <v>38</v>
      </c>
      <c r="HM227" s="410" t="s">
        <v>38</v>
      </c>
      <c r="HN227" s="410" t="s">
        <v>38</v>
      </c>
      <c r="HO227" s="410" t="s">
        <v>38</v>
      </c>
      <c r="HP227" s="410" t="s">
        <v>38</v>
      </c>
      <c r="HQ227" s="410" t="s">
        <v>38</v>
      </c>
      <c r="HR227" s="410" t="s">
        <v>38</v>
      </c>
      <c r="HS227" s="410" t="s">
        <v>38</v>
      </c>
      <c r="HT227" s="410" t="s">
        <v>38</v>
      </c>
      <c r="HU227" s="410" t="s">
        <v>38</v>
      </c>
      <c r="HV227" s="410" t="s">
        <v>38</v>
      </c>
      <c r="HW227" s="410" t="s">
        <v>38</v>
      </c>
      <c r="HX227" s="410" t="s">
        <v>38</v>
      </c>
      <c r="HY227" s="410" t="s">
        <v>38</v>
      </c>
      <c r="HZ227" s="410" t="s">
        <v>38</v>
      </c>
      <c r="IA227" s="410" t="s">
        <v>38</v>
      </c>
      <c r="IB227" s="410" t="s">
        <v>38</v>
      </c>
      <c r="IC227" s="410" t="s">
        <v>38</v>
      </c>
      <c r="ID227" s="426" t="s">
        <v>38</v>
      </c>
      <c r="IF227" s="351"/>
      <c r="IG227" s="357"/>
      <c r="IH227" s="356">
        <v>17202</v>
      </c>
      <c r="II227" s="362" t="s">
        <v>461</v>
      </c>
      <c r="IJ227" s="365" t="s">
        <v>136</v>
      </c>
      <c r="IK227" s="399" t="s">
        <v>38</v>
      </c>
      <c r="IL227" s="406" t="s">
        <v>38</v>
      </c>
      <c r="IM227" s="410" t="s">
        <v>38</v>
      </c>
      <c r="IN227" s="410" t="s">
        <v>38</v>
      </c>
      <c r="IO227" s="410" t="s">
        <v>38</v>
      </c>
      <c r="IP227" s="414" t="s">
        <v>38</v>
      </c>
      <c r="IQ227" s="418" t="s">
        <v>38</v>
      </c>
      <c r="IR227" s="410" t="s">
        <v>38</v>
      </c>
      <c r="IS227" s="410" t="s">
        <v>38</v>
      </c>
      <c r="IT227" s="410" t="s">
        <v>38</v>
      </c>
      <c r="IU227" s="410" t="s">
        <v>38</v>
      </c>
      <c r="IV227" s="410" t="s">
        <v>38</v>
      </c>
      <c r="IW227" s="410" t="s">
        <v>38</v>
      </c>
      <c r="IX227" s="410" t="s">
        <v>38</v>
      </c>
      <c r="IY227" s="410" t="s">
        <v>38</v>
      </c>
      <c r="IZ227" s="410" t="s">
        <v>38</v>
      </c>
      <c r="JA227" s="410" t="s">
        <v>38</v>
      </c>
      <c r="JB227" s="410" t="s">
        <v>38</v>
      </c>
      <c r="JC227" s="410" t="s">
        <v>38</v>
      </c>
      <c r="JD227" s="410" t="s">
        <v>38</v>
      </c>
      <c r="JE227" s="410" t="s">
        <v>38</v>
      </c>
      <c r="JF227" s="410" t="s">
        <v>38</v>
      </c>
      <c r="JG227" s="410" t="s">
        <v>38</v>
      </c>
      <c r="JH227" s="410" t="s">
        <v>38</v>
      </c>
      <c r="JI227" s="410" t="s">
        <v>38</v>
      </c>
      <c r="JJ227" s="410" t="s">
        <v>38</v>
      </c>
      <c r="JK227" s="410" t="s">
        <v>38</v>
      </c>
      <c r="JL227" s="426" t="s">
        <v>38</v>
      </c>
      <c r="JN227" s="351"/>
      <c r="JO227" s="357"/>
      <c r="JP227" s="356">
        <v>17202</v>
      </c>
      <c r="JQ227" s="362" t="s">
        <v>461</v>
      </c>
      <c r="JR227" s="365" t="s">
        <v>136</v>
      </c>
      <c r="JS227" s="399" t="s">
        <v>38</v>
      </c>
      <c r="JT227" s="406" t="s">
        <v>38</v>
      </c>
      <c r="JU227" s="410" t="s">
        <v>38</v>
      </c>
      <c r="JV227" s="410" t="s">
        <v>38</v>
      </c>
      <c r="JW227" s="410" t="s">
        <v>38</v>
      </c>
      <c r="JX227" s="414" t="s">
        <v>38</v>
      </c>
      <c r="JY227" s="418" t="s">
        <v>38</v>
      </c>
      <c r="JZ227" s="410" t="s">
        <v>38</v>
      </c>
      <c r="KA227" s="410" t="s">
        <v>38</v>
      </c>
      <c r="KB227" s="410" t="s">
        <v>38</v>
      </c>
      <c r="KC227" s="410" t="s">
        <v>38</v>
      </c>
      <c r="KD227" s="410" t="s">
        <v>38</v>
      </c>
      <c r="KE227" s="410" t="s">
        <v>38</v>
      </c>
      <c r="KF227" s="410" t="s">
        <v>38</v>
      </c>
      <c r="KG227" s="410" t="s">
        <v>38</v>
      </c>
      <c r="KH227" s="410" t="s">
        <v>38</v>
      </c>
      <c r="KI227" s="410" t="s">
        <v>38</v>
      </c>
      <c r="KJ227" s="410" t="s">
        <v>38</v>
      </c>
      <c r="KK227" s="410" t="s">
        <v>38</v>
      </c>
      <c r="KL227" s="410" t="s">
        <v>38</v>
      </c>
      <c r="KM227" s="410" t="s">
        <v>38</v>
      </c>
      <c r="KN227" s="410" t="s">
        <v>38</v>
      </c>
      <c r="KO227" s="410" t="s">
        <v>38</v>
      </c>
      <c r="KP227" s="410" t="s">
        <v>38</v>
      </c>
      <c r="KQ227" s="410" t="s">
        <v>38</v>
      </c>
      <c r="KR227" s="410" t="s">
        <v>38</v>
      </c>
      <c r="KS227" s="410" t="s">
        <v>38</v>
      </c>
      <c r="KT227" s="426" t="s">
        <v>38</v>
      </c>
    </row>
    <row r="228" spans="2:306" ht="18.75" customHeight="1">
      <c r="B228" s="351"/>
      <c r="C228" s="357"/>
      <c r="D228" s="356"/>
      <c r="E228" s="362"/>
      <c r="F228" s="366" t="s">
        <v>17</v>
      </c>
      <c r="G228" s="370">
        <f t="shared" si="46"/>
        <v>1</v>
      </c>
      <c r="H228" s="370">
        <v>0</v>
      </c>
      <c r="I228" s="370">
        <v>0</v>
      </c>
      <c r="J228" s="370">
        <v>0</v>
      </c>
      <c r="K228" s="370">
        <v>0</v>
      </c>
      <c r="L228" s="370">
        <v>0</v>
      </c>
      <c r="M228" s="370">
        <v>0</v>
      </c>
      <c r="N228" s="370">
        <v>0</v>
      </c>
      <c r="O228" s="370">
        <v>0</v>
      </c>
      <c r="P228" s="370">
        <v>0</v>
      </c>
      <c r="Q228" s="370">
        <v>0</v>
      </c>
      <c r="R228" s="370">
        <v>0</v>
      </c>
      <c r="S228" s="370">
        <v>0</v>
      </c>
      <c r="T228" s="370">
        <v>0</v>
      </c>
      <c r="U228" s="370">
        <v>0</v>
      </c>
      <c r="V228" s="370">
        <v>0</v>
      </c>
      <c r="W228" s="370">
        <v>0</v>
      </c>
      <c r="X228" s="370">
        <v>0</v>
      </c>
      <c r="Y228" s="370">
        <v>0</v>
      </c>
      <c r="Z228" s="370">
        <v>0</v>
      </c>
      <c r="AA228" s="370">
        <v>0</v>
      </c>
      <c r="AB228" s="370">
        <v>0</v>
      </c>
      <c r="AC228" s="370">
        <v>1</v>
      </c>
      <c r="AD228" s="370">
        <v>0</v>
      </c>
      <c r="AE228" s="370">
        <v>0</v>
      </c>
      <c r="AF228" s="370">
        <v>0</v>
      </c>
      <c r="AG228" s="370">
        <v>0</v>
      </c>
      <c r="AJ228" s="351"/>
      <c r="AK228" s="357"/>
      <c r="AL228" s="356"/>
      <c r="AM228" s="362"/>
      <c r="AN228" s="366" t="s">
        <v>17</v>
      </c>
      <c r="AO228" s="381">
        <f t="shared" si="47"/>
        <v>0</v>
      </c>
      <c r="AP228" s="385">
        <v>0</v>
      </c>
      <c r="AQ228" s="389">
        <v>0</v>
      </c>
      <c r="AR228" s="389">
        <v>0</v>
      </c>
      <c r="AS228" s="389">
        <v>0</v>
      </c>
      <c r="AT228" s="389">
        <v>0</v>
      </c>
      <c r="AU228" s="389">
        <v>0</v>
      </c>
      <c r="AV228" s="389">
        <v>0</v>
      </c>
      <c r="AW228" s="389">
        <v>0</v>
      </c>
      <c r="AX228" s="389">
        <v>0</v>
      </c>
      <c r="AY228" s="389">
        <v>0</v>
      </c>
      <c r="AZ228" s="389">
        <v>0</v>
      </c>
      <c r="BA228" s="389">
        <v>0</v>
      </c>
      <c r="BB228" s="389">
        <v>0</v>
      </c>
      <c r="BC228" s="389">
        <v>0</v>
      </c>
      <c r="BD228" s="389">
        <v>0</v>
      </c>
      <c r="BE228" s="389">
        <v>0</v>
      </c>
      <c r="BF228" s="389">
        <v>0</v>
      </c>
      <c r="BG228" s="389">
        <v>0</v>
      </c>
      <c r="BH228" s="389">
        <v>0</v>
      </c>
      <c r="BI228" s="389">
        <v>0</v>
      </c>
      <c r="BJ228" s="389">
        <v>0</v>
      </c>
      <c r="BK228" s="389">
        <v>0</v>
      </c>
      <c r="BL228" s="389">
        <v>0</v>
      </c>
      <c r="BM228" s="389">
        <v>0</v>
      </c>
      <c r="BN228" s="389">
        <v>0</v>
      </c>
      <c r="BO228" s="381">
        <v>0</v>
      </c>
      <c r="BQ228" s="351"/>
      <c r="BR228" s="357"/>
      <c r="BS228" s="356"/>
      <c r="BT228" s="362"/>
      <c r="BU228" s="366" t="s">
        <v>17</v>
      </c>
      <c r="BV228" s="400" t="s">
        <v>38</v>
      </c>
      <c r="BW228" s="405" t="s">
        <v>38</v>
      </c>
      <c r="BX228" s="409" t="s">
        <v>38</v>
      </c>
      <c r="BY228" s="409" t="s">
        <v>38</v>
      </c>
      <c r="BZ228" s="409" t="s">
        <v>38</v>
      </c>
      <c r="CA228" s="413" t="s">
        <v>38</v>
      </c>
      <c r="CB228" s="405" t="s">
        <v>38</v>
      </c>
      <c r="CC228" s="409" t="s">
        <v>38</v>
      </c>
      <c r="CD228" s="409" t="s">
        <v>38</v>
      </c>
      <c r="CE228" s="409" t="s">
        <v>38</v>
      </c>
      <c r="CF228" s="409" t="s">
        <v>38</v>
      </c>
      <c r="CG228" s="409" t="s">
        <v>38</v>
      </c>
      <c r="CH228" s="409" t="s">
        <v>38</v>
      </c>
      <c r="CI228" s="409" t="s">
        <v>38</v>
      </c>
      <c r="CJ228" s="409" t="s">
        <v>38</v>
      </c>
      <c r="CK228" s="409" t="s">
        <v>38</v>
      </c>
      <c r="CL228" s="409" t="s">
        <v>38</v>
      </c>
      <c r="CM228" s="409" t="s">
        <v>38</v>
      </c>
      <c r="CN228" s="409" t="s">
        <v>38</v>
      </c>
      <c r="CO228" s="409" t="s">
        <v>38</v>
      </c>
      <c r="CP228" s="409" t="s">
        <v>38</v>
      </c>
      <c r="CQ228" s="409" t="s">
        <v>38</v>
      </c>
      <c r="CR228" s="409" t="s">
        <v>38</v>
      </c>
      <c r="CS228" s="409" t="s">
        <v>38</v>
      </c>
      <c r="CT228" s="409" t="s">
        <v>38</v>
      </c>
      <c r="CU228" s="409" t="s">
        <v>38</v>
      </c>
      <c r="CV228" s="409" t="s">
        <v>38</v>
      </c>
      <c r="CW228" s="425" t="s">
        <v>38</v>
      </c>
      <c r="CZ228" s="351"/>
      <c r="DA228" s="357"/>
      <c r="DB228" s="356"/>
      <c r="DC228" s="362"/>
      <c r="DD228" s="366" t="s">
        <v>17</v>
      </c>
      <c r="DE228" s="400" t="s">
        <v>38</v>
      </c>
      <c r="DF228" s="405" t="s">
        <v>38</v>
      </c>
      <c r="DG228" s="409" t="s">
        <v>38</v>
      </c>
      <c r="DH228" s="409" t="s">
        <v>38</v>
      </c>
      <c r="DI228" s="409" t="s">
        <v>38</v>
      </c>
      <c r="DJ228" s="413" t="s">
        <v>38</v>
      </c>
      <c r="DK228" s="405" t="s">
        <v>38</v>
      </c>
      <c r="DL228" s="409" t="s">
        <v>38</v>
      </c>
      <c r="DM228" s="409" t="s">
        <v>38</v>
      </c>
      <c r="DN228" s="409" t="s">
        <v>38</v>
      </c>
      <c r="DO228" s="409" t="s">
        <v>38</v>
      </c>
      <c r="DP228" s="409" t="s">
        <v>38</v>
      </c>
      <c r="DQ228" s="409" t="s">
        <v>38</v>
      </c>
      <c r="DR228" s="409" t="s">
        <v>38</v>
      </c>
      <c r="DS228" s="409" t="s">
        <v>38</v>
      </c>
      <c r="DT228" s="409" t="s">
        <v>38</v>
      </c>
      <c r="DU228" s="409" t="s">
        <v>38</v>
      </c>
      <c r="DV228" s="409" t="s">
        <v>38</v>
      </c>
      <c r="DW228" s="409" t="s">
        <v>38</v>
      </c>
      <c r="DX228" s="409" t="s">
        <v>38</v>
      </c>
      <c r="DY228" s="409" t="s">
        <v>38</v>
      </c>
      <c r="DZ228" s="409" t="s">
        <v>38</v>
      </c>
      <c r="EA228" s="409" t="s">
        <v>38</v>
      </c>
      <c r="EB228" s="409" t="s">
        <v>38</v>
      </c>
      <c r="EC228" s="409" t="s">
        <v>38</v>
      </c>
      <c r="ED228" s="409" t="s">
        <v>38</v>
      </c>
      <c r="EE228" s="409" t="s">
        <v>38</v>
      </c>
      <c r="EF228" s="425" t="s">
        <v>38</v>
      </c>
      <c r="EH228" s="351"/>
      <c r="EI228" s="357"/>
      <c r="EJ228" s="356"/>
      <c r="EK228" s="362"/>
      <c r="EL228" s="366" t="s">
        <v>17</v>
      </c>
      <c r="EM228" s="428" t="s">
        <v>38</v>
      </c>
      <c r="EN228" s="431" t="s">
        <v>38</v>
      </c>
      <c r="EO228" s="434" t="s">
        <v>38</v>
      </c>
      <c r="EP228" s="434" t="s">
        <v>38</v>
      </c>
      <c r="EQ228" s="434" t="s">
        <v>38</v>
      </c>
      <c r="ER228" s="425" t="s">
        <v>38</v>
      </c>
      <c r="ES228" s="431" t="s">
        <v>38</v>
      </c>
      <c r="ET228" s="434" t="s">
        <v>38</v>
      </c>
      <c r="EU228" s="434" t="s">
        <v>38</v>
      </c>
      <c r="EV228" s="434" t="s">
        <v>38</v>
      </c>
      <c r="EW228" s="434" t="s">
        <v>38</v>
      </c>
      <c r="EX228" s="434" t="s">
        <v>38</v>
      </c>
      <c r="EY228" s="434" t="s">
        <v>38</v>
      </c>
      <c r="EZ228" s="434" t="s">
        <v>38</v>
      </c>
      <c r="FA228" s="434" t="s">
        <v>38</v>
      </c>
      <c r="FB228" s="434" t="s">
        <v>38</v>
      </c>
      <c r="FC228" s="434" t="s">
        <v>38</v>
      </c>
      <c r="FD228" s="434" t="s">
        <v>38</v>
      </c>
      <c r="FE228" s="434" t="s">
        <v>38</v>
      </c>
      <c r="FF228" s="434" t="s">
        <v>38</v>
      </c>
      <c r="FG228" s="434" t="s">
        <v>38</v>
      </c>
      <c r="FH228" s="434" t="s">
        <v>38</v>
      </c>
      <c r="FI228" s="434" t="s">
        <v>38</v>
      </c>
      <c r="FJ228" s="434" t="s">
        <v>38</v>
      </c>
      <c r="FK228" s="434" t="s">
        <v>38</v>
      </c>
      <c r="FL228" s="434" t="s">
        <v>38</v>
      </c>
      <c r="FM228" s="434" t="s">
        <v>38</v>
      </c>
      <c r="FN228" s="425" t="s">
        <v>38</v>
      </c>
      <c r="FP228" s="351"/>
      <c r="FQ228" s="357"/>
      <c r="FR228" s="356"/>
      <c r="FS228" s="362"/>
      <c r="FT228" s="366" t="s">
        <v>17</v>
      </c>
      <c r="FU228" s="400">
        <v>2</v>
      </c>
      <c r="FV228" s="405" t="s">
        <v>38</v>
      </c>
      <c r="FW228" s="409" t="s">
        <v>38</v>
      </c>
      <c r="FX228" s="409" t="s">
        <v>38</v>
      </c>
      <c r="FY228" s="409" t="s">
        <v>38</v>
      </c>
      <c r="FZ228" s="413" t="s">
        <v>38</v>
      </c>
      <c r="GA228" s="405" t="s">
        <v>38</v>
      </c>
      <c r="GB228" s="409" t="s">
        <v>38</v>
      </c>
      <c r="GC228" s="409" t="s">
        <v>38</v>
      </c>
      <c r="GD228" s="409" t="s">
        <v>38</v>
      </c>
      <c r="GE228" s="409" t="s">
        <v>38</v>
      </c>
      <c r="GF228" s="409" t="s">
        <v>38</v>
      </c>
      <c r="GG228" s="409" t="s">
        <v>38</v>
      </c>
      <c r="GH228" s="409" t="s">
        <v>38</v>
      </c>
      <c r="GI228" s="409" t="s">
        <v>38</v>
      </c>
      <c r="GJ228" s="409" t="s">
        <v>38</v>
      </c>
      <c r="GK228" s="409" t="s">
        <v>38</v>
      </c>
      <c r="GL228" s="409" t="s">
        <v>38</v>
      </c>
      <c r="GM228" s="409" t="s">
        <v>38</v>
      </c>
      <c r="GN228" s="409" t="s">
        <v>38</v>
      </c>
      <c r="GO228" s="409" t="s">
        <v>38</v>
      </c>
      <c r="GP228" s="409" t="s">
        <v>38</v>
      </c>
      <c r="GQ228" s="409" t="s">
        <v>38</v>
      </c>
      <c r="GR228" s="409">
        <v>2</v>
      </c>
      <c r="GS228" s="409" t="s">
        <v>38</v>
      </c>
      <c r="GT228" s="409" t="s">
        <v>38</v>
      </c>
      <c r="GU228" s="409" t="s">
        <v>38</v>
      </c>
      <c r="GV228" s="425" t="s">
        <v>38</v>
      </c>
      <c r="GX228" s="351"/>
      <c r="GY228" s="357"/>
      <c r="GZ228" s="356"/>
      <c r="HA228" s="362"/>
      <c r="HB228" s="366" t="s">
        <v>17</v>
      </c>
      <c r="HC228" s="400" t="s">
        <v>38</v>
      </c>
      <c r="HD228" s="405" t="s">
        <v>38</v>
      </c>
      <c r="HE228" s="409" t="s">
        <v>38</v>
      </c>
      <c r="HF228" s="409" t="s">
        <v>38</v>
      </c>
      <c r="HG228" s="409" t="s">
        <v>38</v>
      </c>
      <c r="HH228" s="413" t="s">
        <v>38</v>
      </c>
      <c r="HI228" s="417" t="s">
        <v>38</v>
      </c>
      <c r="HJ228" s="409" t="s">
        <v>38</v>
      </c>
      <c r="HK228" s="409" t="s">
        <v>38</v>
      </c>
      <c r="HL228" s="409" t="s">
        <v>38</v>
      </c>
      <c r="HM228" s="409" t="s">
        <v>38</v>
      </c>
      <c r="HN228" s="409" t="s">
        <v>38</v>
      </c>
      <c r="HO228" s="409" t="s">
        <v>38</v>
      </c>
      <c r="HP228" s="409" t="s">
        <v>38</v>
      </c>
      <c r="HQ228" s="409" t="s">
        <v>38</v>
      </c>
      <c r="HR228" s="409" t="s">
        <v>38</v>
      </c>
      <c r="HS228" s="409" t="s">
        <v>38</v>
      </c>
      <c r="HT228" s="409" t="s">
        <v>38</v>
      </c>
      <c r="HU228" s="409" t="s">
        <v>38</v>
      </c>
      <c r="HV228" s="409" t="s">
        <v>38</v>
      </c>
      <c r="HW228" s="409" t="s">
        <v>38</v>
      </c>
      <c r="HX228" s="409" t="s">
        <v>38</v>
      </c>
      <c r="HY228" s="409" t="s">
        <v>38</v>
      </c>
      <c r="HZ228" s="409" t="s">
        <v>38</v>
      </c>
      <c r="IA228" s="409" t="s">
        <v>38</v>
      </c>
      <c r="IB228" s="409" t="s">
        <v>38</v>
      </c>
      <c r="IC228" s="409" t="s">
        <v>38</v>
      </c>
      <c r="ID228" s="425" t="s">
        <v>38</v>
      </c>
      <c r="IF228" s="351"/>
      <c r="IG228" s="357"/>
      <c r="IH228" s="356"/>
      <c r="II228" s="362"/>
      <c r="IJ228" s="366" t="s">
        <v>17</v>
      </c>
      <c r="IK228" s="400" t="s">
        <v>38</v>
      </c>
      <c r="IL228" s="405" t="s">
        <v>38</v>
      </c>
      <c r="IM228" s="409" t="s">
        <v>38</v>
      </c>
      <c r="IN228" s="409" t="s">
        <v>38</v>
      </c>
      <c r="IO228" s="409" t="s">
        <v>38</v>
      </c>
      <c r="IP228" s="413" t="s">
        <v>38</v>
      </c>
      <c r="IQ228" s="417" t="s">
        <v>38</v>
      </c>
      <c r="IR228" s="409" t="s">
        <v>38</v>
      </c>
      <c r="IS228" s="409" t="s">
        <v>38</v>
      </c>
      <c r="IT228" s="409" t="s">
        <v>38</v>
      </c>
      <c r="IU228" s="409" t="s">
        <v>38</v>
      </c>
      <c r="IV228" s="409" t="s">
        <v>38</v>
      </c>
      <c r="IW228" s="409" t="s">
        <v>38</v>
      </c>
      <c r="IX228" s="409" t="s">
        <v>38</v>
      </c>
      <c r="IY228" s="409" t="s">
        <v>38</v>
      </c>
      <c r="IZ228" s="409" t="s">
        <v>38</v>
      </c>
      <c r="JA228" s="409" t="s">
        <v>38</v>
      </c>
      <c r="JB228" s="409" t="s">
        <v>38</v>
      </c>
      <c r="JC228" s="409" t="s">
        <v>38</v>
      </c>
      <c r="JD228" s="409" t="s">
        <v>38</v>
      </c>
      <c r="JE228" s="409" t="s">
        <v>38</v>
      </c>
      <c r="JF228" s="409" t="s">
        <v>38</v>
      </c>
      <c r="JG228" s="409" t="s">
        <v>38</v>
      </c>
      <c r="JH228" s="409" t="s">
        <v>38</v>
      </c>
      <c r="JI228" s="409" t="s">
        <v>38</v>
      </c>
      <c r="JJ228" s="409" t="s">
        <v>38</v>
      </c>
      <c r="JK228" s="409" t="s">
        <v>38</v>
      </c>
      <c r="JL228" s="425" t="s">
        <v>38</v>
      </c>
      <c r="JN228" s="351"/>
      <c r="JO228" s="357"/>
      <c r="JP228" s="356"/>
      <c r="JQ228" s="362"/>
      <c r="JR228" s="366" t="s">
        <v>17</v>
      </c>
      <c r="JS228" s="400" t="s">
        <v>38</v>
      </c>
      <c r="JT228" s="405" t="s">
        <v>38</v>
      </c>
      <c r="JU228" s="409" t="s">
        <v>38</v>
      </c>
      <c r="JV228" s="409" t="s">
        <v>38</v>
      </c>
      <c r="JW228" s="409" t="s">
        <v>38</v>
      </c>
      <c r="JX228" s="413" t="s">
        <v>38</v>
      </c>
      <c r="JY228" s="417" t="s">
        <v>38</v>
      </c>
      <c r="JZ228" s="409" t="s">
        <v>38</v>
      </c>
      <c r="KA228" s="409" t="s">
        <v>38</v>
      </c>
      <c r="KB228" s="409" t="s">
        <v>38</v>
      </c>
      <c r="KC228" s="409" t="s">
        <v>38</v>
      </c>
      <c r="KD228" s="409" t="s">
        <v>38</v>
      </c>
      <c r="KE228" s="409" t="s">
        <v>38</v>
      </c>
      <c r="KF228" s="409" t="s">
        <v>38</v>
      </c>
      <c r="KG228" s="409" t="s">
        <v>38</v>
      </c>
      <c r="KH228" s="409" t="s">
        <v>38</v>
      </c>
      <c r="KI228" s="409" t="s">
        <v>38</v>
      </c>
      <c r="KJ228" s="409" t="s">
        <v>38</v>
      </c>
      <c r="KK228" s="409" t="s">
        <v>38</v>
      </c>
      <c r="KL228" s="409" t="s">
        <v>38</v>
      </c>
      <c r="KM228" s="409" t="s">
        <v>38</v>
      </c>
      <c r="KN228" s="409" t="s">
        <v>38</v>
      </c>
      <c r="KO228" s="409" t="s">
        <v>38</v>
      </c>
      <c r="KP228" s="409" t="s">
        <v>38</v>
      </c>
      <c r="KQ228" s="409" t="s">
        <v>38</v>
      </c>
      <c r="KR228" s="409" t="s">
        <v>38</v>
      </c>
      <c r="KS228" s="409" t="s">
        <v>38</v>
      </c>
      <c r="KT228" s="425" t="s">
        <v>38</v>
      </c>
    </row>
    <row r="229" spans="2:306" ht="18.75" customHeight="1">
      <c r="B229" s="351"/>
      <c r="C229" s="356">
        <v>17300</v>
      </c>
      <c r="D229" s="356"/>
      <c r="E229" s="362" t="s">
        <v>308</v>
      </c>
      <c r="F229" s="365" t="s">
        <v>136</v>
      </c>
      <c r="G229" s="369">
        <f t="shared" si="46"/>
        <v>0</v>
      </c>
      <c r="H229" s="369">
        <v>0</v>
      </c>
      <c r="I229" s="369">
        <v>0</v>
      </c>
      <c r="J229" s="369">
        <v>0</v>
      </c>
      <c r="K229" s="369">
        <v>0</v>
      </c>
      <c r="L229" s="369">
        <v>0</v>
      </c>
      <c r="M229" s="369">
        <v>0</v>
      </c>
      <c r="N229" s="369">
        <v>0</v>
      </c>
      <c r="O229" s="369">
        <v>0</v>
      </c>
      <c r="P229" s="369">
        <v>0</v>
      </c>
      <c r="Q229" s="369">
        <v>0</v>
      </c>
      <c r="R229" s="369">
        <v>0</v>
      </c>
      <c r="S229" s="369">
        <v>0</v>
      </c>
      <c r="T229" s="369">
        <v>0</v>
      </c>
      <c r="U229" s="369">
        <v>0</v>
      </c>
      <c r="V229" s="369">
        <v>0</v>
      </c>
      <c r="W229" s="369">
        <v>0</v>
      </c>
      <c r="X229" s="369">
        <v>0</v>
      </c>
      <c r="Y229" s="369">
        <v>0</v>
      </c>
      <c r="Z229" s="369">
        <v>0</v>
      </c>
      <c r="AA229" s="369">
        <v>0</v>
      </c>
      <c r="AB229" s="369">
        <v>0</v>
      </c>
      <c r="AC229" s="369">
        <v>0</v>
      </c>
      <c r="AD229" s="369">
        <v>0</v>
      </c>
      <c r="AE229" s="369">
        <v>0</v>
      </c>
      <c r="AF229" s="369">
        <v>0</v>
      </c>
      <c r="AG229" s="369">
        <v>0</v>
      </c>
      <c r="AJ229" s="351"/>
      <c r="AK229" s="356">
        <v>17300</v>
      </c>
      <c r="AL229" s="356"/>
      <c r="AM229" s="362" t="s">
        <v>308</v>
      </c>
      <c r="AN229" s="365" t="s">
        <v>136</v>
      </c>
      <c r="AO229" s="380">
        <f t="shared" si="47"/>
        <v>0</v>
      </c>
      <c r="AP229" s="384">
        <v>0</v>
      </c>
      <c r="AQ229" s="388">
        <v>0</v>
      </c>
      <c r="AR229" s="388">
        <v>0</v>
      </c>
      <c r="AS229" s="388">
        <v>0</v>
      </c>
      <c r="AT229" s="388">
        <v>0</v>
      </c>
      <c r="AU229" s="388">
        <v>0</v>
      </c>
      <c r="AV229" s="388">
        <v>0</v>
      </c>
      <c r="AW229" s="388">
        <v>0</v>
      </c>
      <c r="AX229" s="388">
        <v>0</v>
      </c>
      <c r="AY229" s="388">
        <v>0</v>
      </c>
      <c r="AZ229" s="388">
        <v>0</v>
      </c>
      <c r="BA229" s="388">
        <v>0</v>
      </c>
      <c r="BB229" s="388">
        <v>0</v>
      </c>
      <c r="BC229" s="388">
        <v>0</v>
      </c>
      <c r="BD229" s="388">
        <v>0</v>
      </c>
      <c r="BE229" s="388">
        <v>0</v>
      </c>
      <c r="BF229" s="388">
        <v>0</v>
      </c>
      <c r="BG229" s="388">
        <v>0</v>
      </c>
      <c r="BH229" s="388">
        <v>0</v>
      </c>
      <c r="BI229" s="388">
        <v>0</v>
      </c>
      <c r="BJ229" s="388">
        <v>0</v>
      </c>
      <c r="BK229" s="388">
        <v>0</v>
      </c>
      <c r="BL229" s="388">
        <v>0</v>
      </c>
      <c r="BM229" s="388">
        <v>0</v>
      </c>
      <c r="BN229" s="388">
        <v>0</v>
      </c>
      <c r="BO229" s="380">
        <v>0</v>
      </c>
      <c r="BQ229" s="351"/>
      <c r="BR229" s="356">
        <v>17300</v>
      </c>
      <c r="BS229" s="356"/>
      <c r="BT229" s="362" t="s">
        <v>308</v>
      </c>
      <c r="BU229" s="365" t="s">
        <v>136</v>
      </c>
      <c r="BV229" s="399" t="s">
        <v>38</v>
      </c>
      <c r="BW229" s="406" t="s">
        <v>38</v>
      </c>
      <c r="BX229" s="410" t="s">
        <v>38</v>
      </c>
      <c r="BY229" s="410" t="s">
        <v>38</v>
      </c>
      <c r="BZ229" s="410" t="s">
        <v>38</v>
      </c>
      <c r="CA229" s="414" t="s">
        <v>38</v>
      </c>
      <c r="CB229" s="406" t="s">
        <v>38</v>
      </c>
      <c r="CC229" s="410" t="s">
        <v>38</v>
      </c>
      <c r="CD229" s="410" t="s">
        <v>38</v>
      </c>
      <c r="CE229" s="410" t="s">
        <v>38</v>
      </c>
      <c r="CF229" s="410" t="s">
        <v>38</v>
      </c>
      <c r="CG229" s="410" t="s">
        <v>38</v>
      </c>
      <c r="CH229" s="410" t="s">
        <v>38</v>
      </c>
      <c r="CI229" s="410" t="s">
        <v>38</v>
      </c>
      <c r="CJ229" s="410" t="s">
        <v>38</v>
      </c>
      <c r="CK229" s="410" t="s">
        <v>38</v>
      </c>
      <c r="CL229" s="410" t="s">
        <v>38</v>
      </c>
      <c r="CM229" s="410" t="s">
        <v>38</v>
      </c>
      <c r="CN229" s="410" t="s">
        <v>38</v>
      </c>
      <c r="CO229" s="410" t="s">
        <v>38</v>
      </c>
      <c r="CP229" s="410" t="s">
        <v>38</v>
      </c>
      <c r="CQ229" s="410" t="s">
        <v>38</v>
      </c>
      <c r="CR229" s="410" t="s">
        <v>38</v>
      </c>
      <c r="CS229" s="410" t="s">
        <v>38</v>
      </c>
      <c r="CT229" s="410" t="s">
        <v>38</v>
      </c>
      <c r="CU229" s="410" t="s">
        <v>38</v>
      </c>
      <c r="CV229" s="410" t="s">
        <v>38</v>
      </c>
      <c r="CW229" s="426" t="s">
        <v>38</v>
      </c>
      <c r="CZ229" s="351"/>
      <c r="DA229" s="356">
        <v>17300</v>
      </c>
      <c r="DB229" s="356"/>
      <c r="DC229" s="362" t="s">
        <v>308</v>
      </c>
      <c r="DD229" s="365" t="s">
        <v>136</v>
      </c>
      <c r="DE229" s="399" t="s">
        <v>38</v>
      </c>
      <c r="DF229" s="406" t="s">
        <v>38</v>
      </c>
      <c r="DG229" s="410" t="s">
        <v>38</v>
      </c>
      <c r="DH229" s="410" t="s">
        <v>38</v>
      </c>
      <c r="DI229" s="410" t="s">
        <v>38</v>
      </c>
      <c r="DJ229" s="414" t="s">
        <v>38</v>
      </c>
      <c r="DK229" s="406" t="s">
        <v>38</v>
      </c>
      <c r="DL229" s="410" t="s">
        <v>38</v>
      </c>
      <c r="DM229" s="410" t="s">
        <v>38</v>
      </c>
      <c r="DN229" s="410" t="s">
        <v>38</v>
      </c>
      <c r="DO229" s="410" t="s">
        <v>38</v>
      </c>
      <c r="DP229" s="410" t="s">
        <v>38</v>
      </c>
      <c r="DQ229" s="410" t="s">
        <v>38</v>
      </c>
      <c r="DR229" s="410" t="s">
        <v>38</v>
      </c>
      <c r="DS229" s="410" t="s">
        <v>38</v>
      </c>
      <c r="DT229" s="410" t="s">
        <v>38</v>
      </c>
      <c r="DU229" s="410" t="s">
        <v>38</v>
      </c>
      <c r="DV229" s="410" t="s">
        <v>38</v>
      </c>
      <c r="DW229" s="410" t="s">
        <v>38</v>
      </c>
      <c r="DX229" s="410" t="s">
        <v>38</v>
      </c>
      <c r="DY229" s="410" t="s">
        <v>38</v>
      </c>
      <c r="DZ229" s="410" t="s">
        <v>38</v>
      </c>
      <c r="EA229" s="410" t="s">
        <v>38</v>
      </c>
      <c r="EB229" s="410" t="s">
        <v>38</v>
      </c>
      <c r="EC229" s="410" t="s">
        <v>38</v>
      </c>
      <c r="ED229" s="410" t="s">
        <v>38</v>
      </c>
      <c r="EE229" s="410" t="s">
        <v>38</v>
      </c>
      <c r="EF229" s="426" t="s">
        <v>38</v>
      </c>
      <c r="EH229" s="351"/>
      <c r="EI229" s="356">
        <v>17300</v>
      </c>
      <c r="EJ229" s="356"/>
      <c r="EK229" s="362" t="s">
        <v>308</v>
      </c>
      <c r="EL229" s="365" t="s">
        <v>136</v>
      </c>
      <c r="EM229" s="429" t="s">
        <v>38</v>
      </c>
      <c r="EN229" s="432" t="s">
        <v>38</v>
      </c>
      <c r="EO229" s="435" t="s">
        <v>38</v>
      </c>
      <c r="EP229" s="435" t="s">
        <v>38</v>
      </c>
      <c r="EQ229" s="435" t="s">
        <v>38</v>
      </c>
      <c r="ER229" s="426" t="s">
        <v>38</v>
      </c>
      <c r="ES229" s="432" t="s">
        <v>38</v>
      </c>
      <c r="ET229" s="435" t="s">
        <v>38</v>
      </c>
      <c r="EU229" s="435" t="s">
        <v>38</v>
      </c>
      <c r="EV229" s="435" t="s">
        <v>38</v>
      </c>
      <c r="EW229" s="435" t="s">
        <v>38</v>
      </c>
      <c r="EX229" s="435" t="s">
        <v>38</v>
      </c>
      <c r="EY229" s="435" t="s">
        <v>38</v>
      </c>
      <c r="EZ229" s="435" t="s">
        <v>38</v>
      </c>
      <c r="FA229" s="435" t="s">
        <v>38</v>
      </c>
      <c r="FB229" s="435" t="s">
        <v>38</v>
      </c>
      <c r="FC229" s="435" t="s">
        <v>38</v>
      </c>
      <c r="FD229" s="435" t="s">
        <v>38</v>
      </c>
      <c r="FE229" s="435" t="s">
        <v>38</v>
      </c>
      <c r="FF229" s="435" t="s">
        <v>38</v>
      </c>
      <c r="FG229" s="435" t="s">
        <v>38</v>
      </c>
      <c r="FH229" s="435" t="s">
        <v>38</v>
      </c>
      <c r="FI229" s="435" t="s">
        <v>38</v>
      </c>
      <c r="FJ229" s="435" t="s">
        <v>38</v>
      </c>
      <c r="FK229" s="435" t="s">
        <v>38</v>
      </c>
      <c r="FL229" s="435" t="s">
        <v>38</v>
      </c>
      <c r="FM229" s="435" t="s">
        <v>38</v>
      </c>
      <c r="FN229" s="426" t="s">
        <v>38</v>
      </c>
      <c r="FP229" s="351"/>
      <c r="FQ229" s="356">
        <v>17300</v>
      </c>
      <c r="FR229" s="356"/>
      <c r="FS229" s="362" t="s">
        <v>308</v>
      </c>
      <c r="FT229" s="365" t="s">
        <v>136</v>
      </c>
      <c r="FU229" s="399" t="s">
        <v>38</v>
      </c>
      <c r="FV229" s="406" t="s">
        <v>38</v>
      </c>
      <c r="FW229" s="410" t="s">
        <v>38</v>
      </c>
      <c r="FX229" s="410" t="s">
        <v>38</v>
      </c>
      <c r="FY229" s="410" t="s">
        <v>38</v>
      </c>
      <c r="FZ229" s="414" t="s">
        <v>38</v>
      </c>
      <c r="GA229" s="406" t="s">
        <v>38</v>
      </c>
      <c r="GB229" s="410" t="s">
        <v>38</v>
      </c>
      <c r="GC229" s="410" t="s">
        <v>38</v>
      </c>
      <c r="GD229" s="410" t="s">
        <v>38</v>
      </c>
      <c r="GE229" s="410" t="s">
        <v>38</v>
      </c>
      <c r="GF229" s="410" t="s">
        <v>38</v>
      </c>
      <c r="GG229" s="410" t="s">
        <v>38</v>
      </c>
      <c r="GH229" s="410" t="s">
        <v>38</v>
      </c>
      <c r="GI229" s="410" t="s">
        <v>38</v>
      </c>
      <c r="GJ229" s="410" t="s">
        <v>38</v>
      </c>
      <c r="GK229" s="410" t="s">
        <v>38</v>
      </c>
      <c r="GL229" s="410" t="s">
        <v>38</v>
      </c>
      <c r="GM229" s="410" t="s">
        <v>38</v>
      </c>
      <c r="GN229" s="410" t="s">
        <v>38</v>
      </c>
      <c r="GO229" s="410" t="s">
        <v>38</v>
      </c>
      <c r="GP229" s="410" t="s">
        <v>38</v>
      </c>
      <c r="GQ229" s="410" t="s">
        <v>38</v>
      </c>
      <c r="GR229" s="410" t="s">
        <v>38</v>
      </c>
      <c r="GS229" s="410" t="s">
        <v>38</v>
      </c>
      <c r="GT229" s="410" t="s">
        <v>38</v>
      </c>
      <c r="GU229" s="410" t="s">
        <v>38</v>
      </c>
      <c r="GV229" s="426" t="s">
        <v>38</v>
      </c>
      <c r="GX229" s="351"/>
      <c r="GY229" s="356">
        <v>17300</v>
      </c>
      <c r="GZ229" s="356"/>
      <c r="HA229" s="362" t="s">
        <v>308</v>
      </c>
      <c r="HB229" s="365" t="s">
        <v>136</v>
      </c>
      <c r="HC229" s="399" t="s">
        <v>38</v>
      </c>
      <c r="HD229" s="406" t="s">
        <v>38</v>
      </c>
      <c r="HE229" s="410" t="s">
        <v>38</v>
      </c>
      <c r="HF229" s="410" t="s">
        <v>38</v>
      </c>
      <c r="HG229" s="410" t="s">
        <v>38</v>
      </c>
      <c r="HH229" s="414" t="s">
        <v>38</v>
      </c>
      <c r="HI229" s="418" t="s">
        <v>38</v>
      </c>
      <c r="HJ229" s="410" t="s">
        <v>38</v>
      </c>
      <c r="HK229" s="410" t="s">
        <v>38</v>
      </c>
      <c r="HL229" s="410" t="s">
        <v>38</v>
      </c>
      <c r="HM229" s="410" t="s">
        <v>38</v>
      </c>
      <c r="HN229" s="410" t="s">
        <v>38</v>
      </c>
      <c r="HO229" s="410" t="s">
        <v>38</v>
      </c>
      <c r="HP229" s="410" t="s">
        <v>38</v>
      </c>
      <c r="HQ229" s="410" t="s">
        <v>38</v>
      </c>
      <c r="HR229" s="410" t="s">
        <v>38</v>
      </c>
      <c r="HS229" s="410" t="s">
        <v>38</v>
      </c>
      <c r="HT229" s="410" t="s">
        <v>38</v>
      </c>
      <c r="HU229" s="410" t="s">
        <v>38</v>
      </c>
      <c r="HV229" s="410" t="s">
        <v>38</v>
      </c>
      <c r="HW229" s="410" t="s">
        <v>38</v>
      </c>
      <c r="HX229" s="410" t="s">
        <v>38</v>
      </c>
      <c r="HY229" s="410" t="s">
        <v>38</v>
      </c>
      <c r="HZ229" s="410" t="s">
        <v>38</v>
      </c>
      <c r="IA229" s="410" t="s">
        <v>38</v>
      </c>
      <c r="IB229" s="410" t="s">
        <v>38</v>
      </c>
      <c r="IC229" s="410" t="s">
        <v>38</v>
      </c>
      <c r="ID229" s="426" t="s">
        <v>38</v>
      </c>
      <c r="IF229" s="351"/>
      <c r="IG229" s="356">
        <v>17300</v>
      </c>
      <c r="IH229" s="356"/>
      <c r="II229" s="362" t="s">
        <v>308</v>
      </c>
      <c r="IJ229" s="365" t="s">
        <v>136</v>
      </c>
      <c r="IK229" s="399" t="s">
        <v>38</v>
      </c>
      <c r="IL229" s="406" t="s">
        <v>38</v>
      </c>
      <c r="IM229" s="410" t="s">
        <v>38</v>
      </c>
      <c r="IN229" s="410" t="s">
        <v>38</v>
      </c>
      <c r="IO229" s="410" t="s">
        <v>38</v>
      </c>
      <c r="IP229" s="414" t="s">
        <v>38</v>
      </c>
      <c r="IQ229" s="418" t="s">
        <v>38</v>
      </c>
      <c r="IR229" s="410" t="s">
        <v>38</v>
      </c>
      <c r="IS229" s="410" t="s">
        <v>38</v>
      </c>
      <c r="IT229" s="410" t="s">
        <v>38</v>
      </c>
      <c r="IU229" s="410" t="s">
        <v>38</v>
      </c>
      <c r="IV229" s="410" t="s">
        <v>38</v>
      </c>
      <c r="IW229" s="410" t="s">
        <v>38</v>
      </c>
      <c r="IX229" s="410" t="s">
        <v>38</v>
      </c>
      <c r="IY229" s="410" t="s">
        <v>38</v>
      </c>
      <c r="IZ229" s="410" t="s">
        <v>38</v>
      </c>
      <c r="JA229" s="410" t="s">
        <v>38</v>
      </c>
      <c r="JB229" s="410" t="s">
        <v>38</v>
      </c>
      <c r="JC229" s="410" t="s">
        <v>38</v>
      </c>
      <c r="JD229" s="410" t="s">
        <v>38</v>
      </c>
      <c r="JE229" s="410" t="s">
        <v>38</v>
      </c>
      <c r="JF229" s="410" t="s">
        <v>38</v>
      </c>
      <c r="JG229" s="410" t="s">
        <v>38</v>
      </c>
      <c r="JH229" s="410" t="s">
        <v>38</v>
      </c>
      <c r="JI229" s="410" t="s">
        <v>38</v>
      </c>
      <c r="JJ229" s="410" t="s">
        <v>38</v>
      </c>
      <c r="JK229" s="410" t="s">
        <v>38</v>
      </c>
      <c r="JL229" s="426" t="s">
        <v>38</v>
      </c>
      <c r="JN229" s="351"/>
      <c r="JO229" s="356">
        <v>17300</v>
      </c>
      <c r="JP229" s="356"/>
      <c r="JQ229" s="362" t="s">
        <v>308</v>
      </c>
      <c r="JR229" s="365" t="s">
        <v>136</v>
      </c>
      <c r="JS229" s="399" t="s">
        <v>38</v>
      </c>
      <c r="JT229" s="406" t="s">
        <v>38</v>
      </c>
      <c r="JU229" s="410" t="s">
        <v>38</v>
      </c>
      <c r="JV229" s="410" t="s">
        <v>38</v>
      </c>
      <c r="JW229" s="410" t="s">
        <v>38</v>
      </c>
      <c r="JX229" s="414" t="s">
        <v>38</v>
      </c>
      <c r="JY229" s="418" t="s">
        <v>38</v>
      </c>
      <c r="JZ229" s="410" t="s">
        <v>38</v>
      </c>
      <c r="KA229" s="410" t="s">
        <v>38</v>
      </c>
      <c r="KB229" s="410" t="s">
        <v>38</v>
      </c>
      <c r="KC229" s="410" t="s">
        <v>38</v>
      </c>
      <c r="KD229" s="410" t="s">
        <v>38</v>
      </c>
      <c r="KE229" s="410" t="s">
        <v>38</v>
      </c>
      <c r="KF229" s="410" t="s">
        <v>38</v>
      </c>
      <c r="KG229" s="410" t="s">
        <v>38</v>
      </c>
      <c r="KH229" s="410" t="s">
        <v>38</v>
      </c>
      <c r="KI229" s="410" t="s">
        <v>38</v>
      </c>
      <c r="KJ229" s="410" t="s">
        <v>38</v>
      </c>
      <c r="KK229" s="410" t="s">
        <v>38</v>
      </c>
      <c r="KL229" s="410" t="s">
        <v>38</v>
      </c>
      <c r="KM229" s="410" t="s">
        <v>38</v>
      </c>
      <c r="KN229" s="410" t="s">
        <v>38</v>
      </c>
      <c r="KO229" s="410" t="s">
        <v>38</v>
      </c>
      <c r="KP229" s="410" t="s">
        <v>38</v>
      </c>
      <c r="KQ229" s="410" t="s">
        <v>38</v>
      </c>
      <c r="KR229" s="410" t="s">
        <v>38</v>
      </c>
      <c r="KS229" s="410" t="s">
        <v>38</v>
      </c>
      <c r="KT229" s="426" t="s">
        <v>38</v>
      </c>
    </row>
    <row r="230" spans="2:306" ht="18.75" customHeight="1">
      <c r="B230" s="351"/>
      <c r="C230" s="356"/>
      <c r="D230" s="356"/>
      <c r="E230" s="362"/>
      <c r="F230" s="366" t="s">
        <v>17</v>
      </c>
      <c r="G230" s="370">
        <f t="shared" si="46"/>
        <v>0</v>
      </c>
      <c r="H230" s="370">
        <v>0</v>
      </c>
      <c r="I230" s="370">
        <v>0</v>
      </c>
      <c r="J230" s="370">
        <v>0</v>
      </c>
      <c r="K230" s="370">
        <v>0</v>
      </c>
      <c r="L230" s="370">
        <v>0</v>
      </c>
      <c r="M230" s="370">
        <v>0</v>
      </c>
      <c r="N230" s="370">
        <v>0</v>
      </c>
      <c r="O230" s="370">
        <v>0</v>
      </c>
      <c r="P230" s="370">
        <v>0</v>
      </c>
      <c r="Q230" s="370">
        <v>0</v>
      </c>
      <c r="R230" s="370">
        <v>0</v>
      </c>
      <c r="S230" s="370">
        <v>0</v>
      </c>
      <c r="T230" s="370">
        <v>0</v>
      </c>
      <c r="U230" s="370">
        <v>0</v>
      </c>
      <c r="V230" s="370">
        <v>0</v>
      </c>
      <c r="W230" s="370">
        <v>0</v>
      </c>
      <c r="X230" s="370">
        <v>0</v>
      </c>
      <c r="Y230" s="370">
        <v>0</v>
      </c>
      <c r="Z230" s="370">
        <v>0</v>
      </c>
      <c r="AA230" s="370">
        <v>0</v>
      </c>
      <c r="AB230" s="370">
        <v>0</v>
      </c>
      <c r="AC230" s="370">
        <v>0</v>
      </c>
      <c r="AD230" s="370">
        <v>0</v>
      </c>
      <c r="AE230" s="370">
        <v>0</v>
      </c>
      <c r="AF230" s="370">
        <v>0</v>
      </c>
      <c r="AG230" s="370">
        <v>0</v>
      </c>
      <c r="AJ230" s="351"/>
      <c r="AK230" s="356"/>
      <c r="AL230" s="356"/>
      <c r="AM230" s="362"/>
      <c r="AN230" s="366" t="s">
        <v>17</v>
      </c>
      <c r="AO230" s="381">
        <f t="shared" si="47"/>
        <v>1</v>
      </c>
      <c r="AP230" s="385">
        <v>0</v>
      </c>
      <c r="AQ230" s="389">
        <v>0</v>
      </c>
      <c r="AR230" s="389">
        <v>0</v>
      </c>
      <c r="AS230" s="389">
        <v>0</v>
      </c>
      <c r="AT230" s="389">
        <v>0</v>
      </c>
      <c r="AU230" s="389">
        <v>0</v>
      </c>
      <c r="AV230" s="389">
        <v>0</v>
      </c>
      <c r="AW230" s="389">
        <v>0</v>
      </c>
      <c r="AX230" s="389">
        <v>0</v>
      </c>
      <c r="AY230" s="389">
        <v>0</v>
      </c>
      <c r="AZ230" s="389">
        <v>0</v>
      </c>
      <c r="BA230" s="389">
        <v>0</v>
      </c>
      <c r="BB230" s="389">
        <v>0</v>
      </c>
      <c r="BC230" s="389">
        <v>0</v>
      </c>
      <c r="BD230" s="389">
        <v>0</v>
      </c>
      <c r="BE230" s="389">
        <v>0</v>
      </c>
      <c r="BF230" s="389">
        <v>1</v>
      </c>
      <c r="BG230" s="389">
        <v>0</v>
      </c>
      <c r="BH230" s="389">
        <v>0</v>
      </c>
      <c r="BI230" s="389">
        <v>0</v>
      </c>
      <c r="BJ230" s="389">
        <v>0</v>
      </c>
      <c r="BK230" s="389">
        <v>0</v>
      </c>
      <c r="BL230" s="389">
        <v>0</v>
      </c>
      <c r="BM230" s="389">
        <v>0</v>
      </c>
      <c r="BN230" s="389">
        <v>0</v>
      </c>
      <c r="BO230" s="381">
        <v>0</v>
      </c>
      <c r="BQ230" s="351"/>
      <c r="BR230" s="356"/>
      <c r="BS230" s="356"/>
      <c r="BT230" s="362"/>
      <c r="BU230" s="366" t="s">
        <v>17</v>
      </c>
      <c r="BV230" s="400" t="s">
        <v>38</v>
      </c>
      <c r="BW230" s="405" t="s">
        <v>38</v>
      </c>
      <c r="BX230" s="409" t="s">
        <v>38</v>
      </c>
      <c r="BY230" s="409" t="s">
        <v>38</v>
      </c>
      <c r="BZ230" s="409" t="s">
        <v>38</v>
      </c>
      <c r="CA230" s="413" t="s">
        <v>38</v>
      </c>
      <c r="CB230" s="405" t="s">
        <v>38</v>
      </c>
      <c r="CC230" s="409" t="s">
        <v>38</v>
      </c>
      <c r="CD230" s="409" t="s">
        <v>38</v>
      </c>
      <c r="CE230" s="409" t="s">
        <v>38</v>
      </c>
      <c r="CF230" s="409" t="s">
        <v>38</v>
      </c>
      <c r="CG230" s="409" t="s">
        <v>38</v>
      </c>
      <c r="CH230" s="409" t="s">
        <v>38</v>
      </c>
      <c r="CI230" s="409" t="s">
        <v>38</v>
      </c>
      <c r="CJ230" s="409" t="s">
        <v>38</v>
      </c>
      <c r="CK230" s="409" t="s">
        <v>38</v>
      </c>
      <c r="CL230" s="409" t="s">
        <v>38</v>
      </c>
      <c r="CM230" s="409" t="s">
        <v>38</v>
      </c>
      <c r="CN230" s="409" t="s">
        <v>38</v>
      </c>
      <c r="CO230" s="409" t="s">
        <v>38</v>
      </c>
      <c r="CP230" s="409" t="s">
        <v>38</v>
      </c>
      <c r="CQ230" s="409" t="s">
        <v>38</v>
      </c>
      <c r="CR230" s="409" t="s">
        <v>38</v>
      </c>
      <c r="CS230" s="409" t="s">
        <v>38</v>
      </c>
      <c r="CT230" s="409" t="s">
        <v>38</v>
      </c>
      <c r="CU230" s="409" t="s">
        <v>38</v>
      </c>
      <c r="CV230" s="409" t="s">
        <v>38</v>
      </c>
      <c r="CW230" s="425" t="s">
        <v>38</v>
      </c>
      <c r="CZ230" s="351"/>
      <c r="DA230" s="356"/>
      <c r="DB230" s="356"/>
      <c r="DC230" s="362"/>
      <c r="DD230" s="366" t="s">
        <v>17</v>
      </c>
      <c r="DE230" s="400" t="s">
        <v>38</v>
      </c>
      <c r="DF230" s="405" t="s">
        <v>38</v>
      </c>
      <c r="DG230" s="409" t="s">
        <v>38</v>
      </c>
      <c r="DH230" s="409" t="s">
        <v>38</v>
      </c>
      <c r="DI230" s="409" t="s">
        <v>38</v>
      </c>
      <c r="DJ230" s="413" t="s">
        <v>38</v>
      </c>
      <c r="DK230" s="405" t="s">
        <v>38</v>
      </c>
      <c r="DL230" s="409" t="s">
        <v>38</v>
      </c>
      <c r="DM230" s="409" t="s">
        <v>38</v>
      </c>
      <c r="DN230" s="409" t="s">
        <v>38</v>
      </c>
      <c r="DO230" s="409" t="s">
        <v>38</v>
      </c>
      <c r="DP230" s="409" t="s">
        <v>38</v>
      </c>
      <c r="DQ230" s="409" t="s">
        <v>38</v>
      </c>
      <c r="DR230" s="409" t="s">
        <v>38</v>
      </c>
      <c r="DS230" s="409" t="s">
        <v>38</v>
      </c>
      <c r="DT230" s="409" t="s">
        <v>38</v>
      </c>
      <c r="DU230" s="409" t="s">
        <v>38</v>
      </c>
      <c r="DV230" s="409" t="s">
        <v>38</v>
      </c>
      <c r="DW230" s="409" t="s">
        <v>38</v>
      </c>
      <c r="DX230" s="409" t="s">
        <v>38</v>
      </c>
      <c r="DY230" s="409" t="s">
        <v>38</v>
      </c>
      <c r="DZ230" s="409" t="s">
        <v>38</v>
      </c>
      <c r="EA230" s="409" t="s">
        <v>38</v>
      </c>
      <c r="EB230" s="409" t="s">
        <v>38</v>
      </c>
      <c r="EC230" s="409" t="s">
        <v>38</v>
      </c>
      <c r="ED230" s="409" t="s">
        <v>38</v>
      </c>
      <c r="EE230" s="409" t="s">
        <v>38</v>
      </c>
      <c r="EF230" s="425" t="s">
        <v>38</v>
      </c>
      <c r="EH230" s="351"/>
      <c r="EI230" s="356"/>
      <c r="EJ230" s="356"/>
      <c r="EK230" s="362"/>
      <c r="EL230" s="366" t="s">
        <v>17</v>
      </c>
      <c r="EM230" s="428" t="s">
        <v>38</v>
      </c>
      <c r="EN230" s="431" t="s">
        <v>38</v>
      </c>
      <c r="EO230" s="434" t="s">
        <v>38</v>
      </c>
      <c r="EP230" s="434" t="s">
        <v>38</v>
      </c>
      <c r="EQ230" s="434" t="s">
        <v>38</v>
      </c>
      <c r="ER230" s="425" t="s">
        <v>38</v>
      </c>
      <c r="ES230" s="431" t="s">
        <v>38</v>
      </c>
      <c r="ET230" s="434" t="s">
        <v>38</v>
      </c>
      <c r="EU230" s="434" t="s">
        <v>38</v>
      </c>
      <c r="EV230" s="434" t="s">
        <v>38</v>
      </c>
      <c r="EW230" s="434" t="s">
        <v>38</v>
      </c>
      <c r="EX230" s="434" t="s">
        <v>38</v>
      </c>
      <c r="EY230" s="434" t="s">
        <v>38</v>
      </c>
      <c r="EZ230" s="434" t="s">
        <v>38</v>
      </c>
      <c r="FA230" s="434" t="s">
        <v>38</v>
      </c>
      <c r="FB230" s="434" t="s">
        <v>38</v>
      </c>
      <c r="FC230" s="434" t="s">
        <v>38</v>
      </c>
      <c r="FD230" s="434" t="s">
        <v>38</v>
      </c>
      <c r="FE230" s="434" t="s">
        <v>38</v>
      </c>
      <c r="FF230" s="434" t="s">
        <v>38</v>
      </c>
      <c r="FG230" s="434" t="s">
        <v>38</v>
      </c>
      <c r="FH230" s="434" t="s">
        <v>38</v>
      </c>
      <c r="FI230" s="434" t="s">
        <v>38</v>
      </c>
      <c r="FJ230" s="434" t="s">
        <v>38</v>
      </c>
      <c r="FK230" s="434" t="s">
        <v>38</v>
      </c>
      <c r="FL230" s="434" t="s">
        <v>38</v>
      </c>
      <c r="FM230" s="434" t="s">
        <v>38</v>
      </c>
      <c r="FN230" s="425" t="s">
        <v>38</v>
      </c>
      <c r="FP230" s="351"/>
      <c r="FQ230" s="356"/>
      <c r="FR230" s="356"/>
      <c r="FS230" s="362"/>
      <c r="FT230" s="366" t="s">
        <v>17</v>
      </c>
      <c r="FU230" s="400" t="s">
        <v>38</v>
      </c>
      <c r="FV230" s="405" t="s">
        <v>38</v>
      </c>
      <c r="FW230" s="409" t="s">
        <v>38</v>
      </c>
      <c r="FX230" s="409" t="s">
        <v>38</v>
      </c>
      <c r="FY230" s="409" t="s">
        <v>38</v>
      </c>
      <c r="FZ230" s="413" t="s">
        <v>38</v>
      </c>
      <c r="GA230" s="405" t="s">
        <v>38</v>
      </c>
      <c r="GB230" s="409" t="s">
        <v>38</v>
      </c>
      <c r="GC230" s="409" t="s">
        <v>38</v>
      </c>
      <c r="GD230" s="409" t="s">
        <v>38</v>
      </c>
      <c r="GE230" s="409" t="s">
        <v>38</v>
      </c>
      <c r="GF230" s="409" t="s">
        <v>38</v>
      </c>
      <c r="GG230" s="409" t="s">
        <v>38</v>
      </c>
      <c r="GH230" s="409" t="s">
        <v>38</v>
      </c>
      <c r="GI230" s="409" t="s">
        <v>38</v>
      </c>
      <c r="GJ230" s="409" t="s">
        <v>38</v>
      </c>
      <c r="GK230" s="409" t="s">
        <v>38</v>
      </c>
      <c r="GL230" s="409" t="s">
        <v>38</v>
      </c>
      <c r="GM230" s="409" t="s">
        <v>38</v>
      </c>
      <c r="GN230" s="409" t="s">
        <v>38</v>
      </c>
      <c r="GO230" s="409" t="s">
        <v>38</v>
      </c>
      <c r="GP230" s="409" t="s">
        <v>38</v>
      </c>
      <c r="GQ230" s="409" t="s">
        <v>38</v>
      </c>
      <c r="GR230" s="409" t="s">
        <v>38</v>
      </c>
      <c r="GS230" s="409" t="s">
        <v>38</v>
      </c>
      <c r="GT230" s="409" t="s">
        <v>38</v>
      </c>
      <c r="GU230" s="409" t="s">
        <v>38</v>
      </c>
      <c r="GV230" s="425" t="s">
        <v>38</v>
      </c>
      <c r="GX230" s="351"/>
      <c r="GY230" s="356"/>
      <c r="GZ230" s="356"/>
      <c r="HA230" s="362"/>
      <c r="HB230" s="366" t="s">
        <v>17</v>
      </c>
      <c r="HC230" s="400">
        <v>1</v>
      </c>
      <c r="HD230" s="405" t="s">
        <v>38</v>
      </c>
      <c r="HE230" s="409" t="s">
        <v>38</v>
      </c>
      <c r="HF230" s="409" t="s">
        <v>38</v>
      </c>
      <c r="HG230" s="409" t="s">
        <v>38</v>
      </c>
      <c r="HH230" s="413" t="s">
        <v>38</v>
      </c>
      <c r="HI230" s="417" t="s">
        <v>38</v>
      </c>
      <c r="HJ230" s="409" t="s">
        <v>38</v>
      </c>
      <c r="HK230" s="409" t="s">
        <v>38</v>
      </c>
      <c r="HL230" s="409" t="s">
        <v>38</v>
      </c>
      <c r="HM230" s="409" t="s">
        <v>38</v>
      </c>
      <c r="HN230" s="409" t="s">
        <v>38</v>
      </c>
      <c r="HO230" s="409" t="s">
        <v>38</v>
      </c>
      <c r="HP230" s="409" t="s">
        <v>38</v>
      </c>
      <c r="HQ230" s="409" t="s">
        <v>38</v>
      </c>
      <c r="HR230" s="409" t="s">
        <v>38</v>
      </c>
      <c r="HS230" s="409" t="s">
        <v>38</v>
      </c>
      <c r="HT230" s="409" t="s">
        <v>38</v>
      </c>
      <c r="HU230" s="409" t="s">
        <v>38</v>
      </c>
      <c r="HV230" s="409" t="s">
        <v>38</v>
      </c>
      <c r="HW230" s="409" t="s">
        <v>38</v>
      </c>
      <c r="HX230" s="409" t="s">
        <v>38</v>
      </c>
      <c r="HY230" s="409" t="s">
        <v>38</v>
      </c>
      <c r="HZ230" s="409">
        <v>1</v>
      </c>
      <c r="IA230" s="409" t="s">
        <v>38</v>
      </c>
      <c r="IB230" s="409" t="s">
        <v>38</v>
      </c>
      <c r="IC230" s="409" t="s">
        <v>38</v>
      </c>
      <c r="ID230" s="425" t="s">
        <v>38</v>
      </c>
      <c r="IF230" s="351"/>
      <c r="IG230" s="356"/>
      <c r="IH230" s="356"/>
      <c r="II230" s="362"/>
      <c r="IJ230" s="366" t="s">
        <v>17</v>
      </c>
      <c r="IK230" s="400" t="s">
        <v>38</v>
      </c>
      <c r="IL230" s="405" t="s">
        <v>38</v>
      </c>
      <c r="IM230" s="409" t="s">
        <v>38</v>
      </c>
      <c r="IN230" s="409" t="s">
        <v>38</v>
      </c>
      <c r="IO230" s="409" t="s">
        <v>38</v>
      </c>
      <c r="IP230" s="413" t="s">
        <v>38</v>
      </c>
      <c r="IQ230" s="417" t="s">
        <v>38</v>
      </c>
      <c r="IR230" s="409" t="s">
        <v>38</v>
      </c>
      <c r="IS230" s="409" t="s">
        <v>38</v>
      </c>
      <c r="IT230" s="409" t="s">
        <v>38</v>
      </c>
      <c r="IU230" s="409" t="s">
        <v>38</v>
      </c>
      <c r="IV230" s="409" t="s">
        <v>38</v>
      </c>
      <c r="IW230" s="409" t="s">
        <v>38</v>
      </c>
      <c r="IX230" s="409" t="s">
        <v>38</v>
      </c>
      <c r="IY230" s="409" t="s">
        <v>38</v>
      </c>
      <c r="IZ230" s="409" t="s">
        <v>38</v>
      </c>
      <c r="JA230" s="409" t="s">
        <v>38</v>
      </c>
      <c r="JB230" s="409" t="s">
        <v>38</v>
      </c>
      <c r="JC230" s="409" t="s">
        <v>38</v>
      </c>
      <c r="JD230" s="409" t="s">
        <v>38</v>
      </c>
      <c r="JE230" s="409" t="s">
        <v>38</v>
      </c>
      <c r="JF230" s="409" t="s">
        <v>38</v>
      </c>
      <c r="JG230" s="409" t="s">
        <v>38</v>
      </c>
      <c r="JH230" s="409" t="s">
        <v>38</v>
      </c>
      <c r="JI230" s="409" t="s">
        <v>38</v>
      </c>
      <c r="JJ230" s="409" t="s">
        <v>38</v>
      </c>
      <c r="JK230" s="409" t="s">
        <v>38</v>
      </c>
      <c r="JL230" s="425" t="s">
        <v>38</v>
      </c>
      <c r="JN230" s="351"/>
      <c r="JO230" s="356"/>
      <c r="JP230" s="356"/>
      <c r="JQ230" s="362"/>
      <c r="JR230" s="366" t="s">
        <v>17</v>
      </c>
      <c r="JS230" s="400" t="s">
        <v>38</v>
      </c>
      <c r="JT230" s="405" t="s">
        <v>38</v>
      </c>
      <c r="JU230" s="409" t="s">
        <v>38</v>
      </c>
      <c r="JV230" s="409" t="s">
        <v>38</v>
      </c>
      <c r="JW230" s="409" t="s">
        <v>38</v>
      </c>
      <c r="JX230" s="413" t="s">
        <v>38</v>
      </c>
      <c r="JY230" s="417" t="s">
        <v>38</v>
      </c>
      <c r="JZ230" s="409" t="s">
        <v>38</v>
      </c>
      <c r="KA230" s="409" t="s">
        <v>38</v>
      </c>
      <c r="KB230" s="409" t="s">
        <v>38</v>
      </c>
      <c r="KC230" s="409" t="s">
        <v>38</v>
      </c>
      <c r="KD230" s="409" t="s">
        <v>38</v>
      </c>
      <c r="KE230" s="409" t="s">
        <v>38</v>
      </c>
      <c r="KF230" s="409" t="s">
        <v>38</v>
      </c>
      <c r="KG230" s="409" t="s">
        <v>38</v>
      </c>
      <c r="KH230" s="409" t="s">
        <v>38</v>
      </c>
      <c r="KI230" s="409" t="s">
        <v>38</v>
      </c>
      <c r="KJ230" s="409" t="s">
        <v>38</v>
      </c>
      <c r="KK230" s="409" t="s">
        <v>38</v>
      </c>
      <c r="KL230" s="409" t="s">
        <v>38</v>
      </c>
      <c r="KM230" s="409" t="s">
        <v>38</v>
      </c>
      <c r="KN230" s="409" t="s">
        <v>38</v>
      </c>
      <c r="KO230" s="409" t="s">
        <v>38</v>
      </c>
      <c r="KP230" s="409" t="s">
        <v>38</v>
      </c>
      <c r="KQ230" s="409" t="s">
        <v>38</v>
      </c>
      <c r="KR230" s="409" t="s">
        <v>38</v>
      </c>
      <c r="KS230" s="409" t="s">
        <v>38</v>
      </c>
      <c r="KT230" s="425" t="s">
        <v>38</v>
      </c>
    </row>
    <row r="231" spans="2:306" ht="18.75" customHeight="1">
      <c r="B231" s="351"/>
      <c r="C231" s="356">
        <v>17400</v>
      </c>
      <c r="D231" s="356"/>
      <c r="E231" s="362" t="s">
        <v>463</v>
      </c>
      <c r="F231" s="365" t="s">
        <v>136</v>
      </c>
      <c r="G231" s="369">
        <f t="shared" si="46"/>
        <v>3</v>
      </c>
      <c r="H231" s="369">
        <v>1</v>
      </c>
      <c r="I231" s="369">
        <v>1</v>
      </c>
      <c r="J231" s="369"/>
      <c r="K231" s="369">
        <v>0</v>
      </c>
      <c r="L231" s="369">
        <v>0</v>
      </c>
      <c r="M231" s="369">
        <v>2</v>
      </c>
      <c r="N231" s="369">
        <v>0</v>
      </c>
      <c r="O231" s="369">
        <v>0</v>
      </c>
      <c r="P231" s="369">
        <v>0</v>
      </c>
      <c r="Q231" s="369">
        <v>0</v>
      </c>
      <c r="R231" s="369">
        <v>0</v>
      </c>
      <c r="S231" s="369">
        <v>0</v>
      </c>
      <c r="T231" s="369">
        <v>0</v>
      </c>
      <c r="U231" s="369">
        <v>0</v>
      </c>
      <c r="V231" s="369">
        <v>0</v>
      </c>
      <c r="W231" s="369">
        <v>0</v>
      </c>
      <c r="X231" s="369">
        <v>0</v>
      </c>
      <c r="Y231" s="369">
        <v>0</v>
      </c>
      <c r="Z231" s="369">
        <v>0</v>
      </c>
      <c r="AA231" s="369">
        <v>1</v>
      </c>
      <c r="AB231" s="369">
        <v>0</v>
      </c>
      <c r="AC231" s="369">
        <v>0</v>
      </c>
      <c r="AD231" s="369">
        <v>0</v>
      </c>
      <c r="AE231" s="369">
        <v>0</v>
      </c>
      <c r="AF231" s="369">
        <v>0</v>
      </c>
      <c r="AG231" s="369">
        <v>0</v>
      </c>
      <c r="AJ231" s="351"/>
      <c r="AK231" s="356">
        <v>17400</v>
      </c>
      <c r="AL231" s="356"/>
      <c r="AM231" s="362" t="s">
        <v>463</v>
      </c>
      <c r="AN231" s="365" t="s">
        <v>136</v>
      </c>
      <c r="AO231" s="380">
        <f t="shared" si="47"/>
        <v>0</v>
      </c>
      <c r="AP231" s="384">
        <v>0</v>
      </c>
      <c r="AQ231" s="388">
        <v>0</v>
      </c>
      <c r="AR231" s="388">
        <v>0</v>
      </c>
      <c r="AS231" s="388">
        <v>0</v>
      </c>
      <c r="AT231" s="388">
        <v>0</v>
      </c>
      <c r="AU231" s="388">
        <v>0</v>
      </c>
      <c r="AV231" s="388">
        <v>0</v>
      </c>
      <c r="AW231" s="388">
        <v>0</v>
      </c>
      <c r="AX231" s="388">
        <v>0</v>
      </c>
      <c r="AY231" s="388">
        <v>0</v>
      </c>
      <c r="AZ231" s="388">
        <v>0</v>
      </c>
      <c r="BA231" s="388">
        <v>0</v>
      </c>
      <c r="BB231" s="388">
        <v>0</v>
      </c>
      <c r="BC231" s="388">
        <v>0</v>
      </c>
      <c r="BD231" s="388">
        <v>0</v>
      </c>
      <c r="BE231" s="388">
        <v>0</v>
      </c>
      <c r="BF231" s="388">
        <v>0</v>
      </c>
      <c r="BG231" s="388">
        <v>0</v>
      </c>
      <c r="BH231" s="388">
        <v>0</v>
      </c>
      <c r="BI231" s="388">
        <v>0</v>
      </c>
      <c r="BJ231" s="388">
        <v>0</v>
      </c>
      <c r="BK231" s="388">
        <v>0</v>
      </c>
      <c r="BL231" s="388">
        <v>0</v>
      </c>
      <c r="BM231" s="388">
        <v>0</v>
      </c>
      <c r="BN231" s="388">
        <v>0</v>
      </c>
      <c r="BO231" s="380">
        <v>0</v>
      </c>
      <c r="BQ231" s="351"/>
      <c r="BR231" s="356">
        <v>17400</v>
      </c>
      <c r="BS231" s="356"/>
      <c r="BT231" s="362" t="s">
        <v>463</v>
      </c>
      <c r="BU231" s="365" t="s">
        <v>136</v>
      </c>
      <c r="BV231" s="399">
        <v>1</v>
      </c>
      <c r="BW231" s="406" t="s">
        <v>38</v>
      </c>
      <c r="BX231" s="410" t="s">
        <v>38</v>
      </c>
      <c r="BY231" s="410" t="s">
        <v>38</v>
      </c>
      <c r="BZ231" s="410" t="s">
        <v>38</v>
      </c>
      <c r="CA231" s="414" t="s">
        <v>38</v>
      </c>
      <c r="CB231" s="406" t="s">
        <v>38</v>
      </c>
      <c r="CC231" s="410" t="s">
        <v>38</v>
      </c>
      <c r="CD231" s="410" t="s">
        <v>38</v>
      </c>
      <c r="CE231" s="410" t="s">
        <v>38</v>
      </c>
      <c r="CF231" s="410" t="s">
        <v>38</v>
      </c>
      <c r="CG231" s="410" t="s">
        <v>38</v>
      </c>
      <c r="CH231" s="410" t="s">
        <v>38</v>
      </c>
      <c r="CI231" s="410" t="s">
        <v>38</v>
      </c>
      <c r="CJ231" s="410" t="s">
        <v>38</v>
      </c>
      <c r="CK231" s="410" t="s">
        <v>38</v>
      </c>
      <c r="CL231" s="410" t="s">
        <v>38</v>
      </c>
      <c r="CM231" s="410" t="s">
        <v>38</v>
      </c>
      <c r="CN231" s="410" t="s">
        <v>38</v>
      </c>
      <c r="CO231" s="410" t="s">
        <v>38</v>
      </c>
      <c r="CP231" s="410">
        <v>1</v>
      </c>
      <c r="CQ231" s="410" t="s">
        <v>38</v>
      </c>
      <c r="CR231" s="410" t="s">
        <v>38</v>
      </c>
      <c r="CS231" s="410" t="s">
        <v>38</v>
      </c>
      <c r="CT231" s="410" t="s">
        <v>38</v>
      </c>
      <c r="CU231" s="410" t="s">
        <v>38</v>
      </c>
      <c r="CV231" s="410" t="s">
        <v>38</v>
      </c>
      <c r="CW231" s="426" t="s">
        <v>38</v>
      </c>
      <c r="CZ231" s="351"/>
      <c r="DA231" s="356">
        <v>17400</v>
      </c>
      <c r="DB231" s="356"/>
      <c r="DC231" s="362" t="s">
        <v>463</v>
      </c>
      <c r="DD231" s="365" t="s">
        <v>136</v>
      </c>
      <c r="DE231" s="399" t="s">
        <v>38</v>
      </c>
      <c r="DF231" s="406" t="s">
        <v>38</v>
      </c>
      <c r="DG231" s="410" t="s">
        <v>38</v>
      </c>
      <c r="DH231" s="410" t="s">
        <v>38</v>
      </c>
      <c r="DI231" s="410" t="s">
        <v>38</v>
      </c>
      <c r="DJ231" s="414" t="s">
        <v>38</v>
      </c>
      <c r="DK231" s="406" t="s">
        <v>38</v>
      </c>
      <c r="DL231" s="410" t="s">
        <v>38</v>
      </c>
      <c r="DM231" s="410" t="s">
        <v>38</v>
      </c>
      <c r="DN231" s="410" t="s">
        <v>38</v>
      </c>
      <c r="DO231" s="410" t="s">
        <v>38</v>
      </c>
      <c r="DP231" s="410" t="s">
        <v>38</v>
      </c>
      <c r="DQ231" s="410" t="s">
        <v>38</v>
      </c>
      <c r="DR231" s="410" t="s">
        <v>38</v>
      </c>
      <c r="DS231" s="410" t="s">
        <v>38</v>
      </c>
      <c r="DT231" s="410" t="s">
        <v>38</v>
      </c>
      <c r="DU231" s="410" t="s">
        <v>38</v>
      </c>
      <c r="DV231" s="410" t="s">
        <v>38</v>
      </c>
      <c r="DW231" s="410" t="s">
        <v>38</v>
      </c>
      <c r="DX231" s="410" t="s">
        <v>38</v>
      </c>
      <c r="DY231" s="410" t="s">
        <v>38</v>
      </c>
      <c r="DZ231" s="410" t="s">
        <v>38</v>
      </c>
      <c r="EA231" s="410" t="s">
        <v>38</v>
      </c>
      <c r="EB231" s="410" t="s">
        <v>38</v>
      </c>
      <c r="EC231" s="410" t="s">
        <v>38</v>
      </c>
      <c r="ED231" s="410" t="s">
        <v>38</v>
      </c>
      <c r="EE231" s="410" t="s">
        <v>38</v>
      </c>
      <c r="EF231" s="426" t="s">
        <v>38</v>
      </c>
      <c r="EH231" s="351"/>
      <c r="EI231" s="356">
        <v>17400</v>
      </c>
      <c r="EJ231" s="356"/>
      <c r="EK231" s="362" t="s">
        <v>463</v>
      </c>
      <c r="EL231" s="365" t="s">
        <v>136</v>
      </c>
      <c r="EM231" s="429">
        <v>1</v>
      </c>
      <c r="EN231" s="432">
        <v>1</v>
      </c>
      <c r="EO231" s="435" t="s">
        <v>38</v>
      </c>
      <c r="EP231" s="435" t="s">
        <v>38</v>
      </c>
      <c r="EQ231" s="435" t="s">
        <v>38</v>
      </c>
      <c r="ER231" s="426" t="s">
        <v>38</v>
      </c>
      <c r="ES231" s="432">
        <v>1</v>
      </c>
      <c r="ET231" s="435" t="s">
        <v>38</v>
      </c>
      <c r="EU231" s="435" t="s">
        <v>38</v>
      </c>
      <c r="EV231" s="435" t="s">
        <v>38</v>
      </c>
      <c r="EW231" s="435" t="s">
        <v>38</v>
      </c>
      <c r="EX231" s="435" t="s">
        <v>38</v>
      </c>
      <c r="EY231" s="435" t="s">
        <v>38</v>
      </c>
      <c r="EZ231" s="435" t="s">
        <v>38</v>
      </c>
      <c r="FA231" s="435" t="s">
        <v>38</v>
      </c>
      <c r="FB231" s="435" t="s">
        <v>38</v>
      </c>
      <c r="FC231" s="435" t="s">
        <v>38</v>
      </c>
      <c r="FD231" s="435" t="s">
        <v>38</v>
      </c>
      <c r="FE231" s="435" t="s">
        <v>38</v>
      </c>
      <c r="FF231" s="435" t="s">
        <v>38</v>
      </c>
      <c r="FG231" s="435" t="s">
        <v>38</v>
      </c>
      <c r="FH231" s="435" t="s">
        <v>38</v>
      </c>
      <c r="FI231" s="435" t="s">
        <v>38</v>
      </c>
      <c r="FJ231" s="435" t="s">
        <v>38</v>
      </c>
      <c r="FK231" s="435" t="s">
        <v>38</v>
      </c>
      <c r="FL231" s="435" t="s">
        <v>38</v>
      </c>
      <c r="FM231" s="435" t="s">
        <v>38</v>
      </c>
      <c r="FN231" s="426" t="s">
        <v>38</v>
      </c>
      <c r="FP231" s="351"/>
      <c r="FQ231" s="356">
        <v>17400</v>
      </c>
      <c r="FR231" s="356"/>
      <c r="FS231" s="362" t="s">
        <v>463</v>
      </c>
      <c r="FT231" s="365" t="s">
        <v>136</v>
      </c>
      <c r="FU231" s="399">
        <v>2</v>
      </c>
      <c r="FV231" s="406" t="s">
        <v>38</v>
      </c>
      <c r="FW231" s="410" t="s">
        <v>38</v>
      </c>
      <c r="FX231" s="410" t="s">
        <v>38</v>
      </c>
      <c r="FY231" s="410" t="s">
        <v>38</v>
      </c>
      <c r="FZ231" s="414" t="s">
        <v>38</v>
      </c>
      <c r="GA231" s="406" t="s">
        <v>38</v>
      </c>
      <c r="GB231" s="410" t="s">
        <v>38</v>
      </c>
      <c r="GC231" s="410" t="s">
        <v>38</v>
      </c>
      <c r="GD231" s="410" t="s">
        <v>38</v>
      </c>
      <c r="GE231" s="410" t="s">
        <v>38</v>
      </c>
      <c r="GF231" s="410" t="s">
        <v>38</v>
      </c>
      <c r="GG231" s="410" t="s">
        <v>38</v>
      </c>
      <c r="GH231" s="410" t="s">
        <v>38</v>
      </c>
      <c r="GI231" s="410" t="s">
        <v>38</v>
      </c>
      <c r="GJ231" s="410" t="s">
        <v>38</v>
      </c>
      <c r="GK231" s="410" t="s">
        <v>38</v>
      </c>
      <c r="GL231" s="410" t="s">
        <v>38</v>
      </c>
      <c r="GM231" s="410">
        <v>1</v>
      </c>
      <c r="GN231" s="410" t="s">
        <v>38</v>
      </c>
      <c r="GO231" s="410">
        <v>1</v>
      </c>
      <c r="GP231" s="410" t="s">
        <v>38</v>
      </c>
      <c r="GQ231" s="410" t="s">
        <v>38</v>
      </c>
      <c r="GR231" s="410" t="s">
        <v>38</v>
      </c>
      <c r="GS231" s="410" t="s">
        <v>38</v>
      </c>
      <c r="GT231" s="410" t="s">
        <v>38</v>
      </c>
      <c r="GU231" s="410" t="s">
        <v>38</v>
      </c>
      <c r="GV231" s="426" t="s">
        <v>38</v>
      </c>
      <c r="GX231" s="351"/>
      <c r="GY231" s="356">
        <v>17400</v>
      </c>
      <c r="GZ231" s="356"/>
      <c r="HA231" s="362" t="s">
        <v>463</v>
      </c>
      <c r="HB231" s="365" t="s">
        <v>136</v>
      </c>
      <c r="HC231" s="399">
        <v>2</v>
      </c>
      <c r="HD231" s="406" t="s">
        <v>38</v>
      </c>
      <c r="HE231" s="410" t="s">
        <v>38</v>
      </c>
      <c r="HF231" s="410" t="s">
        <v>38</v>
      </c>
      <c r="HG231" s="410" t="s">
        <v>38</v>
      </c>
      <c r="HH231" s="414" t="s">
        <v>38</v>
      </c>
      <c r="HI231" s="418" t="s">
        <v>38</v>
      </c>
      <c r="HJ231" s="410" t="s">
        <v>38</v>
      </c>
      <c r="HK231" s="410" t="s">
        <v>38</v>
      </c>
      <c r="HL231" s="410" t="s">
        <v>38</v>
      </c>
      <c r="HM231" s="410" t="s">
        <v>38</v>
      </c>
      <c r="HN231" s="410" t="s">
        <v>38</v>
      </c>
      <c r="HO231" s="410" t="s">
        <v>38</v>
      </c>
      <c r="HP231" s="410" t="s">
        <v>38</v>
      </c>
      <c r="HQ231" s="410" t="s">
        <v>38</v>
      </c>
      <c r="HR231" s="410" t="s">
        <v>38</v>
      </c>
      <c r="HS231" s="410" t="s">
        <v>38</v>
      </c>
      <c r="HT231" s="410">
        <v>1</v>
      </c>
      <c r="HU231" s="410" t="s">
        <v>38</v>
      </c>
      <c r="HV231" s="410" t="s">
        <v>38</v>
      </c>
      <c r="HW231" s="410" t="s">
        <v>38</v>
      </c>
      <c r="HX231" s="410" t="s">
        <v>38</v>
      </c>
      <c r="HY231" s="410" t="s">
        <v>38</v>
      </c>
      <c r="HZ231" s="410" t="s">
        <v>38</v>
      </c>
      <c r="IA231" s="410" t="s">
        <v>38</v>
      </c>
      <c r="IB231" s="410">
        <v>1</v>
      </c>
      <c r="IC231" s="410" t="s">
        <v>38</v>
      </c>
      <c r="ID231" s="426" t="s">
        <v>38</v>
      </c>
      <c r="IF231" s="351"/>
      <c r="IG231" s="356">
        <v>17400</v>
      </c>
      <c r="IH231" s="356"/>
      <c r="II231" s="362" t="s">
        <v>463</v>
      </c>
      <c r="IJ231" s="365" t="s">
        <v>136</v>
      </c>
      <c r="IK231" s="399" t="s">
        <v>38</v>
      </c>
      <c r="IL231" s="406" t="s">
        <v>38</v>
      </c>
      <c r="IM231" s="410" t="s">
        <v>38</v>
      </c>
      <c r="IN231" s="410" t="s">
        <v>38</v>
      </c>
      <c r="IO231" s="410" t="s">
        <v>38</v>
      </c>
      <c r="IP231" s="414" t="s">
        <v>38</v>
      </c>
      <c r="IQ231" s="418" t="s">
        <v>38</v>
      </c>
      <c r="IR231" s="410" t="s">
        <v>38</v>
      </c>
      <c r="IS231" s="410" t="s">
        <v>38</v>
      </c>
      <c r="IT231" s="410" t="s">
        <v>38</v>
      </c>
      <c r="IU231" s="410" t="s">
        <v>38</v>
      </c>
      <c r="IV231" s="410" t="s">
        <v>38</v>
      </c>
      <c r="IW231" s="410" t="s">
        <v>38</v>
      </c>
      <c r="IX231" s="410" t="s">
        <v>38</v>
      </c>
      <c r="IY231" s="410" t="s">
        <v>38</v>
      </c>
      <c r="IZ231" s="410" t="s">
        <v>38</v>
      </c>
      <c r="JA231" s="410" t="s">
        <v>38</v>
      </c>
      <c r="JB231" s="410" t="s">
        <v>38</v>
      </c>
      <c r="JC231" s="410" t="s">
        <v>38</v>
      </c>
      <c r="JD231" s="410" t="s">
        <v>38</v>
      </c>
      <c r="JE231" s="410" t="s">
        <v>38</v>
      </c>
      <c r="JF231" s="410" t="s">
        <v>38</v>
      </c>
      <c r="JG231" s="410" t="s">
        <v>38</v>
      </c>
      <c r="JH231" s="410" t="s">
        <v>38</v>
      </c>
      <c r="JI231" s="410" t="s">
        <v>38</v>
      </c>
      <c r="JJ231" s="410" t="s">
        <v>38</v>
      </c>
      <c r="JK231" s="410" t="s">
        <v>38</v>
      </c>
      <c r="JL231" s="426" t="s">
        <v>38</v>
      </c>
      <c r="JN231" s="351"/>
      <c r="JO231" s="356">
        <v>17400</v>
      </c>
      <c r="JP231" s="356"/>
      <c r="JQ231" s="362" t="s">
        <v>463</v>
      </c>
      <c r="JR231" s="365" t="s">
        <v>136</v>
      </c>
      <c r="JS231" s="399" t="s">
        <v>38</v>
      </c>
      <c r="JT231" s="406" t="s">
        <v>38</v>
      </c>
      <c r="JU231" s="410" t="s">
        <v>38</v>
      </c>
      <c r="JV231" s="410" t="s">
        <v>38</v>
      </c>
      <c r="JW231" s="410" t="s">
        <v>38</v>
      </c>
      <c r="JX231" s="414" t="s">
        <v>38</v>
      </c>
      <c r="JY231" s="418" t="s">
        <v>38</v>
      </c>
      <c r="JZ231" s="410" t="s">
        <v>38</v>
      </c>
      <c r="KA231" s="410" t="s">
        <v>38</v>
      </c>
      <c r="KB231" s="410" t="s">
        <v>38</v>
      </c>
      <c r="KC231" s="410" t="s">
        <v>38</v>
      </c>
      <c r="KD231" s="410" t="s">
        <v>38</v>
      </c>
      <c r="KE231" s="410" t="s">
        <v>38</v>
      </c>
      <c r="KF231" s="410" t="s">
        <v>38</v>
      </c>
      <c r="KG231" s="410" t="s">
        <v>38</v>
      </c>
      <c r="KH231" s="410" t="s">
        <v>38</v>
      </c>
      <c r="KI231" s="410" t="s">
        <v>38</v>
      </c>
      <c r="KJ231" s="410" t="s">
        <v>38</v>
      </c>
      <c r="KK231" s="410" t="s">
        <v>38</v>
      </c>
      <c r="KL231" s="410" t="s">
        <v>38</v>
      </c>
      <c r="KM231" s="410" t="s">
        <v>38</v>
      </c>
      <c r="KN231" s="410" t="s">
        <v>38</v>
      </c>
      <c r="KO231" s="410" t="s">
        <v>38</v>
      </c>
      <c r="KP231" s="410" t="s">
        <v>38</v>
      </c>
      <c r="KQ231" s="410" t="s">
        <v>38</v>
      </c>
      <c r="KR231" s="410" t="s">
        <v>38</v>
      </c>
      <c r="KS231" s="410" t="s">
        <v>38</v>
      </c>
      <c r="KT231" s="426" t="s">
        <v>38</v>
      </c>
    </row>
    <row r="232" spans="2:306" ht="18.75" customHeight="1">
      <c r="B232" s="351"/>
      <c r="C232" s="356"/>
      <c r="D232" s="356"/>
      <c r="E232" s="362"/>
      <c r="F232" s="366" t="s">
        <v>17</v>
      </c>
      <c r="G232" s="370">
        <f t="shared" si="46"/>
        <v>1</v>
      </c>
      <c r="H232" s="370">
        <v>0</v>
      </c>
      <c r="I232" s="370">
        <v>0</v>
      </c>
      <c r="J232" s="370">
        <v>0</v>
      </c>
      <c r="K232" s="370">
        <v>0</v>
      </c>
      <c r="L232" s="370">
        <v>0</v>
      </c>
      <c r="M232" s="370">
        <v>0</v>
      </c>
      <c r="N232" s="370">
        <v>0</v>
      </c>
      <c r="O232" s="370">
        <v>0</v>
      </c>
      <c r="P232" s="370">
        <v>0</v>
      </c>
      <c r="Q232" s="370">
        <v>0</v>
      </c>
      <c r="R232" s="370">
        <v>0</v>
      </c>
      <c r="S232" s="370">
        <v>0</v>
      </c>
      <c r="T232" s="370">
        <v>0</v>
      </c>
      <c r="U232" s="370">
        <v>0</v>
      </c>
      <c r="V232" s="370">
        <v>0</v>
      </c>
      <c r="W232" s="370">
        <v>0</v>
      </c>
      <c r="X232" s="370">
        <v>0</v>
      </c>
      <c r="Y232" s="370">
        <v>0</v>
      </c>
      <c r="Z232" s="370">
        <v>0</v>
      </c>
      <c r="AA232" s="370">
        <v>0</v>
      </c>
      <c r="AB232" s="370">
        <v>0</v>
      </c>
      <c r="AC232" s="370">
        <v>1</v>
      </c>
      <c r="AD232" s="370">
        <v>0</v>
      </c>
      <c r="AE232" s="370">
        <v>0</v>
      </c>
      <c r="AF232" s="370">
        <v>0</v>
      </c>
      <c r="AG232" s="370">
        <v>0</v>
      </c>
      <c r="AJ232" s="351"/>
      <c r="AK232" s="356"/>
      <c r="AL232" s="356"/>
      <c r="AM232" s="362"/>
      <c r="AN232" s="366" t="s">
        <v>17</v>
      </c>
      <c r="AO232" s="381">
        <f t="shared" si="47"/>
        <v>0</v>
      </c>
      <c r="AP232" s="385">
        <v>0</v>
      </c>
      <c r="AQ232" s="389">
        <v>0</v>
      </c>
      <c r="AR232" s="389">
        <v>0</v>
      </c>
      <c r="AS232" s="389">
        <v>0</v>
      </c>
      <c r="AT232" s="389">
        <v>0</v>
      </c>
      <c r="AU232" s="389">
        <v>0</v>
      </c>
      <c r="AV232" s="389">
        <v>0</v>
      </c>
      <c r="AW232" s="389">
        <v>0</v>
      </c>
      <c r="AX232" s="389">
        <v>0</v>
      </c>
      <c r="AY232" s="389">
        <v>0</v>
      </c>
      <c r="AZ232" s="389">
        <v>0</v>
      </c>
      <c r="BA232" s="389">
        <v>0</v>
      </c>
      <c r="BB232" s="389">
        <v>0</v>
      </c>
      <c r="BC232" s="389">
        <v>0</v>
      </c>
      <c r="BD232" s="389">
        <v>0</v>
      </c>
      <c r="BE232" s="389">
        <v>0</v>
      </c>
      <c r="BF232" s="389">
        <v>0</v>
      </c>
      <c r="BG232" s="389">
        <v>0</v>
      </c>
      <c r="BH232" s="389">
        <v>0</v>
      </c>
      <c r="BI232" s="389">
        <v>0</v>
      </c>
      <c r="BJ232" s="389">
        <v>0</v>
      </c>
      <c r="BK232" s="389">
        <v>0</v>
      </c>
      <c r="BL232" s="389">
        <v>0</v>
      </c>
      <c r="BM232" s="389">
        <v>0</v>
      </c>
      <c r="BN232" s="389">
        <v>0</v>
      </c>
      <c r="BO232" s="381">
        <v>0</v>
      </c>
      <c r="BQ232" s="351"/>
      <c r="BR232" s="356"/>
      <c r="BS232" s="356"/>
      <c r="BT232" s="362"/>
      <c r="BU232" s="366" t="s">
        <v>17</v>
      </c>
      <c r="BV232" s="400" t="s">
        <v>38</v>
      </c>
      <c r="BW232" s="405" t="s">
        <v>38</v>
      </c>
      <c r="BX232" s="409" t="s">
        <v>38</v>
      </c>
      <c r="BY232" s="409" t="s">
        <v>38</v>
      </c>
      <c r="BZ232" s="409" t="s">
        <v>38</v>
      </c>
      <c r="CA232" s="413" t="s">
        <v>38</v>
      </c>
      <c r="CB232" s="405" t="s">
        <v>38</v>
      </c>
      <c r="CC232" s="409" t="s">
        <v>38</v>
      </c>
      <c r="CD232" s="409" t="s">
        <v>38</v>
      </c>
      <c r="CE232" s="409" t="s">
        <v>38</v>
      </c>
      <c r="CF232" s="409" t="s">
        <v>38</v>
      </c>
      <c r="CG232" s="409" t="s">
        <v>38</v>
      </c>
      <c r="CH232" s="409" t="s">
        <v>38</v>
      </c>
      <c r="CI232" s="409" t="s">
        <v>38</v>
      </c>
      <c r="CJ232" s="409" t="s">
        <v>38</v>
      </c>
      <c r="CK232" s="409" t="s">
        <v>38</v>
      </c>
      <c r="CL232" s="409" t="s">
        <v>38</v>
      </c>
      <c r="CM232" s="409" t="s">
        <v>38</v>
      </c>
      <c r="CN232" s="409" t="s">
        <v>38</v>
      </c>
      <c r="CO232" s="409" t="s">
        <v>38</v>
      </c>
      <c r="CP232" s="409" t="s">
        <v>38</v>
      </c>
      <c r="CQ232" s="409" t="s">
        <v>38</v>
      </c>
      <c r="CR232" s="409" t="s">
        <v>38</v>
      </c>
      <c r="CS232" s="409" t="s">
        <v>38</v>
      </c>
      <c r="CT232" s="409" t="s">
        <v>38</v>
      </c>
      <c r="CU232" s="409" t="s">
        <v>38</v>
      </c>
      <c r="CV232" s="409" t="s">
        <v>38</v>
      </c>
      <c r="CW232" s="425" t="s">
        <v>38</v>
      </c>
      <c r="CZ232" s="351"/>
      <c r="DA232" s="356"/>
      <c r="DB232" s="356"/>
      <c r="DC232" s="362"/>
      <c r="DD232" s="366" t="s">
        <v>17</v>
      </c>
      <c r="DE232" s="400" t="s">
        <v>38</v>
      </c>
      <c r="DF232" s="405" t="s">
        <v>38</v>
      </c>
      <c r="DG232" s="409" t="s">
        <v>38</v>
      </c>
      <c r="DH232" s="409" t="s">
        <v>38</v>
      </c>
      <c r="DI232" s="409" t="s">
        <v>38</v>
      </c>
      <c r="DJ232" s="413" t="s">
        <v>38</v>
      </c>
      <c r="DK232" s="405" t="s">
        <v>38</v>
      </c>
      <c r="DL232" s="409" t="s">
        <v>38</v>
      </c>
      <c r="DM232" s="409" t="s">
        <v>38</v>
      </c>
      <c r="DN232" s="409" t="s">
        <v>38</v>
      </c>
      <c r="DO232" s="409" t="s">
        <v>38</v>
      </c>
      <c r="DP232" s="409" t="s">
        <v>38</v>
      </c>
      <c r="DQ232" s="409" t="s">
        <v>38</v>
      </c>
      <c r="DR232" s="409" t="s">
        <v>38</v>
      </c>
      <c r="DS232" s="409" t="s">
        <v>38</v>
      </c>
      <c r="DT232" s="409" t="s">
        <v>38</v>
      </c>
      <c r="DU232" s="409" t="s">
        <v>38</v>
      </c>
      <c r="DV232" s="409" t="s">
        <v>38</v>
      </c>
      <c r="DW232" s="409" t="s">
        <v>38</v>
      </c>
      <c r="DX232" s="409" t="s">
        <v>38</v>
      </c>
      <c r="DY232" s="409" t="s">
        <v>38</v>
      </c>
      <c r="DZ232" s="409" t="s">
        <v>38</v>
      </c>
      <c r="EA232" s="409" t="s">
        <v>38</v>
      </c>
      <c r="EB232" s="409" t="s">
        <v>38</v>
      </c>
      <c r="EC232" s="409" t="s">
        <v>38</v>
      </c>
      <c r="ED232" s="409" t="s">
        <v>38</v>
      </c>
      <c r="EE232" s="409" t="s">
        <v>38</v>
      </c>
      <c r="EF232" s="425" t="s">
        <v>38</v>
      </c>
      <c r="EH232" s="351"/>
      <c r="EI232" s="356"/>
      <c r="EJ232" s="356"/>
      <c r="EK232" s="362"/>
      <c r="EL232" s="366" t="s">
        <v>17</v>
      </c>
      <c r="EM232" s="428">
        <v>1</v>
      </c>
      <c r="EN232" s="431" t="s">
        <v>38</v>
      </c>
      <c r="EO232" s="434" t="s">
        <v>38</v>
      </c>
      <c r="EP232" s="434" t="s">
        <v>38</v>
      </c>
      <c r="EQ232" s="434" t="s">
        <v>38</v>
      </c>
      <c r="ER232" s="425" t="s">
        <v>38</v>
      </c>
      <c r="ES232" s="431" t="s">
        <v>38</v>
      </c>
      <c r="ET232" s="434" t="s">
        <v>38</v>
      </c>
      <c r="EU232" s="434" t="s">
        <v>38</v>
      </c>
      <c r="EV232" s="434" t="s">
        <v>38</v>
      </c>
      <c r="EW232" s="434" t="s">
        <v>38</v>
      </c>
      <c r="EX232" s="434" t="s">
        <v>38</v>
      </c>
      <c r="EY232" s="434" t="s">
        <v>38</v>
      </c>
      <c r="EZ232" s="434" t="s">
        <v>38</v>
      </c>
      <c r="FA232" s="434" t="s">
        <v>38</v>
      </c>
      <c r="FB232" s="434" t="s">
        <v>38</v>
      </c>
      <c r="FC232" s="434" t="s">
        <v>38</v>
      </c>
      <c r="FD232" s="434" t="s">
        <v>38</v>
      </c>
      <c r="FE232" s="434" t="s">
        <v>38</v>
      </c>
      <c r="FF232" s="434" t="s">
        <v>38</v>
      </c>
      <c r="FG232" s="434" t="s">
        <v>38</v>
      </c>
      <c r="FH232" s="434" t="s">
        <v>38</v>
      </c>
      <c r="FI232" s="434">
        <v>1</v>
      </c>
      <c r="FJ232" s="434" t="s">
        <v>38</v>
      </c>
      <c r="FK232" s="434" t="s">
        <v>38</v>
      </c>
      <c r="FL232" s="434" t="s">
        <v>38</v>
      </c>
      <c r="FM232" s="434" t="s">
        <v>38</v>
      </c>
      <c r="FN232" s="425" t="s">
        <v>38</v>
      </c>
      <c r="FP232" s="351"/>
      <c r="FQ232" s="356"/>
      <c r="FR232" s="356"/>
      <c r="FS232" s="362"/>
      <c r="FT232" s="366" t="s">
        <v>17</v>
      </c>
      <c r="FU232" s="400" t="s">
        <v>38</v>
      </c>
      <c r="FV232" s="405" t="s">
        <v>38</v>
      </c>
      <c r="FW232" s="409" t="s">
        <v>38</v>
      </c>
      <c r="FX232" s="409" t="s">
        <v>38</v>
      </c>
      <c r="FY232" s="409" t="s">
        <v>38</v>
      </c>
      <c r="FZ232" s="413" t="s">
        <v>38</v>
      </c>
      <c r="GA232" s="405" t="s">
        <v>38</v>
      </c>
      <c r="GB232" s="409" t="s">
        <v>38</v>
      </c>
      <c r="GC232" s="409" t="s">
        <v>38</v>
      </c>
      <c r="GD232" s="409" t="s">
        <v>38</v>
      </c>
      <c r="GE232" s="409" t="s">
        <v>38</v>
      </c>
      <c r="GF232" s="409" t="s">
        <v>38</v>
      </c>
      <c r="GG232" s="409" t="s">
        <v>38</v>
      </c>
      <c r="GH232" s="409" t="s">
        <v>38</v>
      </c>
      <c r="GI232" s="409" t="s">
        <v>38</v>
      </c>
      <c r="GJ232" s="409" t="s">
        <v>38</v>
      </c>
      <c r="GK232" s="409" t="s">
        <v>38</v>
      </c>
      <c r="GL232" s="409" t="s">
        <v>38</v>
      </c>
      <c r="GM232" s="409" t="s">
        <v>38</v>
      </c>
      <c r="GN232" s="409" t="s">
        <v>38</v>
      </c>
      <c r="GO232" s="409" t="s">
        <v>38</v>
      </c>
      <c r="GP232" s="409" t="s">
        <v>38</v>
      </c>
      <c r="GQ232" s="409" t="s">
        <v>38</v>
      </c>
      <c r="GR232" s="409" t="s">
        <v>38</v>
      </c>
      <c r="GS232" s="409" t="s">
        <v>38</v>
      </c>
      <c r="GT232" s="409" t="s">
        <v>38</v>
      </c>
      <c r="GU232" s="409" t="s">
        <v>38</v>
      </c>
      <c r="GV232" s="425" t="s">
        <v>38</v>
      </c>
      <c r="GX232" s="351"/>
      <c r="GY232" s="356"/>
      <c r="GZ232" s="356"/>
      <c r="HA232" s="362"/>
      <c r="HB232" s="366" t="s">
        <v>17</v>
      </c>
      <c r="HC232" s="400" t="s">
        <v>38</v>
      </c>
      <c r="HD232" s="405" t="s">
        <v>38</v>
      </c>
      <c r="HE232" s="409" t="s">
        <v>38</v>
      </c>
      <c r="HF232" s="409" t="s">
        <v>38</v>
      </c>
      <c r="HG232" s="409" t="s">
        <v>38</v>
      </c>
      <c r="HH232" s="413" t="s">
        <v>38</v>
      </c>
      <c r="HI232" s="417" t="s">
        <v>38</v>
      </c>
      <c r="HJ232" s="409" t="s">
        <v>38</v>
      </c>
      <c r="HK232" s="409" t="s">
        <v>38</v>
      </c>
      <c r="HL232" s="409" t="s">
        <v>38</v>
      </c>
      <c r="HM232" s="409" t="s">
        <v>38</v>
      </c>
      <c r="HN232" s="409" t="s">
        <v>38</v>
      </c>
      <c r="HO232" s="409" t="s">
        <v>38</v>
      </c>
      <c r="HP232" s="409" t="s">
        <v>38</v>
      </c>
      <c r="HQ232" s="409" t="s">
        <v>38</v>
      </c>
      <c r="HR232" s="409" t="s">
        <v>38</v>
      </c>
      <c r="HS232" s="409" t="s">
        <v>38</v>
      </c>
      <c r="HT232" s="409" t="s">
        <v>38</v>
      </c>
      <c r="HU232" s="409" t="s">
        <v>38</v>
      </c>
      <c r="HV232" s="409" t="s">
        <v>38</v>
      </c>
      <c r="HW232" s="409" t="s">
        <v>38</v>
      </c>
      <c r="HX232" s="409" t="s">
        <v>38</v>
      </c>
      <c r="HY232" s="409" t="s">
        <v>38</v>
      </c>
      <c r="HZ232" s="409" t="s">
        <v>38</v>
      </c>
      <c r="IA232" s="409" t="s">
        <v>38</v>
      </c>
      <c r="IB232" s="409" t="s">
        <v>38</v>
      </c>
      <c r="IC232" s="409" t="s">
        <v>38</v>
      </c>
      <c r="ID232" s="425" t="s">
        <v>38</v>
      </c>
      <c r="IF232" s="351"/>
      <c r="IG232" s="356"/>
      <c r="IH232" s="356"/>
      <c r="II232" s="362"/>
      <c r="IJ232" s="366" t="s">
        <v>17</v>
      </c>
      <c r="IK232" s="400">
        <v>2</v>
      </c>
      <c r="IL232" s="405" t="s">
        <v>38</v>
      </c>
      <c r="IM232" s="409" t="s">
        <v>38</v>
      </c>
      <c r="IN232" s="409" t="s">
        <v>38</v>
      </c>
      <c r="IO232" s="409" t="s">
        <v>38</v>
      </c>
      <c r="IP232" s="413" t="s">
        <v>38</v>
      </c>
      <c r="IQ232" s="417" t="s">
        <v>38</v>
      </c>
      <c r="IR232" s="409" t="s">
        <v>38</v>
      </c>
      <c r="IS232" s="409" t="s">
        <v>38</v>
      </c>
      <c r="IT232" s="409" t="s">
        <v>38</v>
      </c>
      <c r="IU232" s="409" t="s">
        <v>38</v>
      </c>
      <c r="IV232" s="409" t="s">
        <v>38</v>
      </c>
      <c r="IW232" s="409" t="s">
        <v>38</v>
      </c>
      <c r="IX232" s="409" t="s">
        <v>38</v>
      </c>
      <c r="IY232" s="409" t="s">
        <v>38</v>
      </c>
      <c r="IZ232" s="409" t="s">
        <v>38</v>
      </c>
      <c r="JA232" s="409" t="s">
        <v>38</v>
      </c>
      <c r="JB232" s="409" t="s">
        <v>38</v>
      </c>
      <c r="JC232" s="409">
        <v>1</v>
      </c>
      <c r="JD232" s="409" t="s">
        <v>38</v>
      </c>
      <c r="JE232" s="409" t="s">
        <v>38</v>
      </c>
      <c r="JF232" s="409" t="s">
        <v>38</v>
      </c>
      <c r="JG232" s="409" t="s">
        <v>38</v>
      </c>
      <c r="JH232" s="409">
        <v>1</v>
      </c>
      <c r="JI232" s="409" t="s">
        <v>38</v>
      </c>
      <c r="JJ232" s="409" t="s">
        <v>38</v>
      </c>
      <c r="JK232" s="409" t="s">
        <v>38</v>
      </c>
      <c r="JL232" s="425" t="s">
        <v>38</v>
      </c>
      <c r="JN232" s="351"/>
      <c r="JO232" s="356"/>
      <c r="JP232" s="356"/>
      <c r="JQ232" s="362"/>
      <c r="JR232" s="366" t="s">
        <v>17</v>
      </c>
      <c r="JS232" s="400" t="s">
        <v>38</v>
      </c>
      <c r="JT232" s="405" t="s">
        <v>38</v>
      </c>
      <c r="JU232" s="409" t="s">
        <v>38</v>
      </c>
      <c r="JV232" s="409" t="s">
        <v>38</v>
      </c>
      <c r="JW232" s="409" t="s">
        <v>38</v>
      </c>
      <c r="JX232" s="413" t="s">
        <v>38</v>
      </c>
      <c r="JY232" s="417" t="s">
        <v>38</v>
      </c>
      <c r="JZ232" s="409" t="s">
        <v>38</v>
      </c>
      <c r="KA232" s="409" t="s">
        <v>38</v>
      </c>
      <c r="KB232" s="409" t="s">
        <v>38</v>
      </c>
      <c r="KC232" s="409" t="s">
        <v>38</v>
      </c>
      <c r="KD232" s="409" t="s">
        <v>38</v>
      </c>
      <c r="KE232" s="409" t="s">
        <v>38</v>
      </c>
      <c r="KF232" s="409" t="s">
        <v>38</v>
      </c>
      <c r="KG232" s="409" t="s">
        <v>38</v>
      </c>
      <c r="KH232" s="409" t="s">
        <v>38</v>
      </c>
      <c r="KI232" s="409" t="s">
        <v>38</v>
      </c>
      <c r="KJ232" s="409" t="s">
        <v>38</v>
      </c>
      <c r="KK232" s="409" t="s">
        <v>38</v>
      </c>
      <c r="KL232" s="409" t="s">
        <v>38</v>
      </c>
      <c r="KM232" s="409" t="s">
        <v>38</v>
      </c>
      <c r="KN232" s="409" t="s">
        <v>38</v>
      </c>
      <c r="KO232" s="409" t="s">
        <v>38</v>
      </c>
      <c r="KP232" s="409" t="s">
        <v>38</v>
      </c>
      <c r="KQ232" s="409" t="s">
        <v>38</v>
      </c>
      <c r="KR232" s="409" t="s">
        <v>38</v>
      </c>
      <c r="KS232" s="409" t="s">
        <v>38</v>
      </c>
      <c r="KT232" s="425" t="s">
        <v>38</v>
      </c>
    </row>
    <row r="233" spans="2:306" ht="18.75" customHeight="1">
      <c r="B233" s="351"/>
      <c r="C233" s="356">
        <v>17500</v>
      </c>
      <c r="D233" s="356"/>
      <c r="E233" s="362" t="s">
        <v>470</v>
      </c>
      <c r="F233" s="365" t="s">
        <v>136</v>
      </c>
      <c r="G233" s="369">
        <f t="shared" si="46"/>
        <v>0</v>
      </c>
      <c r="H233" s="369">
        <v>0</v>
      </c>
      <c r="I233" s="369">
        <v>0</v>
      </c>
      <c r="J233" s="369">
        <v>0</v>
      </c>
      <c r="K233" s="369">
        <v>0</v>
      </c>
      <c r="L233" s="369">
        <v>0</v>
      </c>
      <c r="M233" s="369">
        <v>0</v>
      </c>
      <c r="N233" s="369">
        <v>0</v>
      </c>
      <c r="O233" s="369">
        <v>0</v>
      </c>
      <c r="P233" s="369">
        <v>0</v>
      </c>
      <c r="Q233" s="369">
        <v>0</v>
      </c>
      <c r="R233" s="369">
        <v>0</v>
      </c>
      <c r="S233" s="369">
        <v>0</v>
      </c>
      <c r="T233" s="369">
        <v>0</v>
      </c>
      <c r="U233" s="369">
        <v>0</v>
      </c>
      <c r="V233" s="369">
        <v>0</v>
      </c>
      <c r="W233" s="369">
        <v>0</v>
      </c>
      <c r="X233" s="369">
        <v>0</v>
      </c>
      <c r="Y233" s="369">
        <v>0</v>
      </c>
      <c r="Z233" s="369">
        <v>0</v>
      </c>
      <c r="AA233" s="369">
        <v>0</v>
      </c>
      <c r="AB233" s="369">
        <v>0</v>
      </c>
      <c r="AC233" s="369">
        <v>0</v>
      </c>
      <c r="AD233" s="369">
        <v>0</v>
      </c>
      <c r="AE233" s="369">
        <v>0</v>
      </c>
      <c r="AF233" s="369">
        <v>0</v>
      </c>
      <c r="AG233" s="369">
        <v>0</v>
      </c>
      <c r="AJ233" s="351"/>
      <c r="AK233" s="356">
        <v>17500</v>
      </c>
      <c r="AL233" s="356"/>
      <c r="AM233" s="362" t="s">
        <v>470</v>
      </c>
      <c r="AN233" s="365" t="s">
        <v>136</v>
      </c>
      <c r="AO233" s="380">
        <f t="shared" si="47"/>
        <v>0</v>
      </c>
      <c r="AP233" s="384">
        <v>0</v>
      </c>
      <c r="AQ233" s="388">
        <v>0</v>
      </c>
      <c r="AR233" s="388">
        <v>0</v>
      </c>
      <c r="AS233" s="388">
        <v>0</v>
      </c>
      <c r="AT233" s="388">
        <v>0</v>
      </c>
      <c r="AU233" s="388">
        <v>0</v>
      </c>
      <c r="AV233" s="388">
        <v>0</v>
      </c>
      <c r="AW233" s="388">
        <v>0</v>
      </c>
      <c r="AX233" s="388">
        <v>0</v>
      </c>
      <c r="AY233" s="388">
        <v>0</v>
      </c>
      <c r="AZ233" s="388">
        <v>0</v>
      </c>
      <c r="BA233" s="388">
        <v>0</v>
      </c>
      <c r="BB233" s="388">
        <v>0</v>
      </c>
      <c r="BC233" s="388">
        <v>0</v>
      </c>
      <c r="BD233" s="388">
        <v>0</v>
      </c>
      <c r="BE233" s="388">
        <v>0</v>
      </c>
      <c r="BF233" s="388">
        <v>0</v>
      </c>
      <c r="BG233" s="388">
        <v>0</v>
      </c>
      <c r="BH233" s="388">
        <v>0</v>
      </c>
      <c r="BI233" s="388">
        <v>0</v>
      </c>
      <c r="BJ233" s="388">
        <v>0</v>
      </c>
      <c r="BK233" s="388">
        <v>0</v>
      </c>
      <c r="BL233" s="388">
        <v>0</v>
      </c>
      <c r="BM233" s="388">
        <v>0</v>
      </c>
      <c r="BN233" s="388">
        <v>0</v>
      </c>
      <c r="BO233" s="380">
        <v>0</v>
      </c>
      <c r="BQ233" s="351"/>
      <c r="BR233" s="356">
        <v>17500</v>
      </c>
      <c r="BS233" s="356"/>
      <c r="BT233" s="362" t="s">
        <v>470</v>
      </c>
      <c r="BU233" s="365" t="s">
        <v>136</v>
      </c>
      <c r="BV233" s="399">
        <v>1</v>
      </c>
      <c r="BW233" s="406" t="s">
        <v>38</v>
      </c>
      <c r="BX233" s="410" t="s">
        <v>38</v>
      </c>
      <c r="BY233" s="410" t="s">
        <v>38</v>
      </c>
      <c r="BZ233" s="410" t="s">
        <v>38</v>
      </c>
      <c r="CA233" s="414" t="s">
        <v>38</v>
      </c>
      <c r="CB233" s="406" t="s">
        <v>38</v>
      </c>
      <c r="CC233" s="410" t="s">
        <v>38</v>
      </c>
      <c r="CD233" s="410" t="s">
        <v>38</v>
      </c>
      <c r="CE233" s="410" t="s">
        <v>38</v>
      </c>
      <c r="CF233" s="410" t="s">
        <v>38</v>
      </c>
      <c r="CG233" s="410" t="s">
        <v>38</v>
      </c>
      <c r="CH233" s="410" t="s">
        <v>38</v>
      </c>
      <c r="CI233" s="410" t="s">
        <v>38</v>
      </c>
      <c r="CJ233" s="410" t="s">
        <v>38</v>
      </c>
      <c r="CK233" s="410" t="s">
        <v>38</v>
      </c>
      <c r="CL233" s="410" t="s">
        <v>38</v>
      </c>
      <c r="CM233" s="410" t="s">
        <v>38</v>
      </c>
      <c r="CN233" s="410">
        <v>1</v>
      </c>
      <c r="CO233" s="410" t="s">
        <v>38</v>
      </c>
      <c r="CP233" s="410" t="s">
        <v>38</v>
      </c>
      <c r="CQ233" s="410" t="s">
        <v>38</v>
      </c>
      <c r="CR233" s="410" t="s">
        <v>38</v>
      </c>
      <c r="CS233" s="410" t="s">
        <v>38</v>
      </c>
      <c r="CT233" s="410" t="s">
        <v>38</v>
      </c>
      <c r="CU233" s="410" t="s">
        <v>38</v>
      </c>
      <c r="CV233" s="410" t="s">
        <v>38</v>
      </c>
      <c r="CW233" s="426" t="s">
        <v>38</v>
      </c>
      <c r="CZ233" s="351"/>
      <c r="DA233" s="356">
        <v>17500</v>
      </c>
      <c r="DB233" s="356"/>
      <c r="DC233" s="362" t="s">
        <v>470</v>
      </c>
      <c r="DD233" s="365" t="s">
        <v>136</v>
      </c>
      <c r="DE233" s="399" t="s">
        <v>38</v>
      </c>
      <c r="DF233" s="406" t="s">
        <v>38</v>
      </c>
      <c r="DG233" s="410" t="s">
        <v>38</v>
      </c>
      <c r="DH233" s="410" t="s">
        <v>38</v>
      </c>
      <c r="DI233" s="410" t="s">
        <v>38</v>
      </c>
      <c r="DJ233" s="414" t="s">
        <v>38</v>
      </c>
      <c r="DK233" s="406" t="s">
        <v>38</v>
      </c>
      <c r="DL233" s="410" t="s">
        <v>38</v>
      </c>
      <c r="DM233" s="410" t="s">
        <v>38</v>
      </c>
      <c r="DN233" s="410" t="s">
        <v>38</v>
      </c>
      <c r="DO233" s="410" t="s">
        <v>38</v>
      </c>
      <c r="DP233" s="410" t="s">
        <v>38</v>
      </c>
      <c r="DQ233" s="410" t="s">
        <v>38</v>
      </c>
      <c r="DR233" s="410" t="s">
        <v>38</v>
      </c>
      <c r="DS233" s="410" t="s">
        <v>38</v>
      </c>
      <c r="DT233" s="410" t="s">
        <v>38</v>
      </c>
      <c r="DU233" s="410" t="s">
        <v>38</v>
      </c>
      <c r="DV233" s="410" t="s">
        <v>38</v>
      </c>
      <c r="DW233" s="410" t="s">
        <v>38</v>
      </c>
      <c r="DX233" s="410" t="s">
        <v>38</v>
      </c>
      <c r="DY233" s="410" t="s">
        <v>38</v>
      </c>
      <c r="DZ233" s="410" t="s">
        <v>38</v>
      </c>
      <c r="EA233" s="410" t="s">
        <v>38</v>
      </c>
      <c r="EB233" s="410" t="s">
        <v>38</v>
      </c>
      <c r="EC233" s="410" t="s">
        <v>38</v>
      </c>
      <c r="ED233" s="410" t="s">
        <v>38</v>
      </c>
      <c r="EE233" s="410" t="s">
        <v>38</v>
      </c>
      <c r="EF233" s="426" t="s">
        <v>38</v>
      </c>
      <c r="EH233" s="351"/>
      <c r="EI233" s="356">
        <v>17500</v>
      </c>
      <c r="EJ233" s="356"/>
      <c r="EK233" s="362" t="s">
        <v>470</v>
      </c>
      <c r="EL233" s="365" t="s">
        <v>136</v>
      </c>
      <c r="EM233" s="429">
        <v>3</v>
      </c>
      <c r="EN233" s="432">
        <v>2</v>
      </c>
      <c r="EO233" s="435">
        <v>1</v>
      </c>
      <c r="EP233" s="435" t="s">
        <v>38</v>
      </c>
      <c r="EQ233" s="435" t="s">
        <v>38</v>
      </c>
      <c r="ER233" s="426" t="s">
        <v>38</v>
      </c>
      <c r="ES233" s="432">
        <v>3</v>
      </c>
      <c r="ET233" s="435" t="s">
        <v>38</v>
      </c>
      <c r="EU233" s="435" t="s">
        <v>38</v>
      </c>
      <c r="EV233" s="435" t="s">
        <v>38</v>
      </c>
      <c r="EW233" s="435" t="s">
        <v>38</v>
      </c>
      <c r="EX233" s="435" t="s">
        <v>38</v>
      </c>
      <c r="EY233" s="435" t="s">
        <v>38</v>
      </c>
      <c r="EZ233" s="435" t="s">
        <v>38</v>
      </c>
      <c r="FA233" s="435" t="s">
        <v>38</v>
      </c>
      <c r="FB233" s="435" t="s">
        <v>38</v>
      </c>
      <c r="FC233" s="435" t="s">
        <v>38</v>
      </c>
      <c r="FD233" s="435" t="s">
        <v>38</v>
      </c>
      <c r="FE233" s="435" t="s">
        <v>38</v>
      </c>
      <c r="FF233" s="435" t="s">
        <v>38</v>
      </c>
      <c r="FG233" s="435" t="s">
        <v>38</v>
      </c>
      <c r="FH233" s="435" t="s">
        <v>38</v>
      </c>
      <c r="FI233" s="435" t="s">
        <v>38</v>
      </c>
      <c r="FJ233" s="435" t="s">
        <v>38</v>
      </c>
      <c r="FK233" s="435" t="s">
        <v>38</v>
      </c>
      <c r="FL233" s="435" t="s">
        <v>38</v>
      </c>
      <c r="FM233" s="435" t="s">
        <v>38</v>
      </c>
      <c r="FN233" s="426" t="s">
        <v>38</v>
      </c>
      <c r="FP233" s="351"/>
      <c r="FQ233" s="356">
        <v>17500</v>
      </c>
      <c r="FR233" s="356"/>
      <c r="FS233" s="362" t="s">
        <v>470</v>
      </c>
      <c r="FT233" s="365" t="s">
        <v>136</v>
      </c>
      <c r="FU233" s="399" t="s">
        <v>38</v>
      </c>
      <c r="FV233" s="406" t="s">
        <v>38</v>
      </c>
      <c r="FW233" s="410" t="s">
        <v>38</v>
      </c>
      <c r="FX233" s="410" t="s">
        <v>38</v>
      </c>
      <c r="FY233" s="410" t="s">
        <v>38</v>
      </c>
      <c r="FZ233" s="414" t="s">
        <v>38</v>
      </c>
      <c r="GA233" s="406" t="s">
        <v>38</v>
      </c>
      <c r="GB233" s="410" t="s">
        <v>38</v>
      </c>
      <c r="GC233" s="410" t="s">
        <v>38</v>
      </c>
      <c r="GD233" s="410" t="s">
        <v>38</v>
      </c>
      <c r="GE233" s="410" t="s">
        <v>38</v>
      </c>
      <c r="GF233" s="410" t="s">
        <v>38</v>
      </c>
      <c r="GG233" s="410" t="s">
        <v>38</v>
      </c>
      <c r="GH233" s="410" t="s">
        <v>38</v>
      </c>
      <c r="GI233" s="410" t="s">
        <v>38</v>
      </c>
      <c r="GJ233" s="410" t="s">
        <v>38</v>
      </c>
      <c r="GK233" s="410" t="s">
        <v>38</v>
      </c>
      <c r="GL233" s="410" t="s">
        <v>38</v>
      </c>
      <c r="GM233" s="410" t="s">
        <v>38</v>
      </c>
      <c r="GN233" s="410" t="s">
        <v>38</v>
      </c>
      <c r="GO233" s="410" t="s">
        <v>38</v>
      </c>
      <c r="GP233" s="410" t="s">
        <v>38</v>
      </c>
      <c r="GQ233" s="410" t="s">
        <v>38</v>
      </c>
      <c r="GR233" s="410" t="s">
        <v>38</v>
      </c>
      <c r="GS233" s="410" t="s">
        <v>38</v>
      </c>
      <c r="GT233" s="410" t="s">
        <v>38</v>
      </c>
      <c r="GU233" s="410" t="s">
        <v>38</v>
      </c>
      <c r="GV233" s="426" t="s">
        <v>38</v>
      </c>
      <c r="GX233" s="351"/>
      <c r="GY233" s="356">
        <v>17500</v>
      </c>
      <c r="GZ233" s="356"/>
      <c r="HA233" s="362" t="s">
        <v>470</v>
      </c>
      <c r="HB233" s="365" t="s">
        <v>136</v>
      </c>
      <c r="HC233" s="399" t="s">
        <v>38</v>
      </c>
      <c r="HD233" s="406" t="s">
        <v>38</v>
      </c>
      <c r="HE233" s="410" t="s">
        <v>38</v>
      </c>
      <c r="HF233" s="410" t="s">
        <v>38</v>
      </c>
      <c r="HG233" s="410" t="s">
        <v>38</v>
      </c>
      <c r="HH233" s="414" t="s">
        <v>38</v>
      </c>
      <c r="HI233" s="418" t="s">
        <v>38</v>
      </c>
      <c r="HJ233" s="410" t="s">
        <v>38</v>
      </c>
      <c r="HK233" s="410" t="s">
        <v>38</v>
      </c>
      <c r="HL233" s="410" t="s">
        <v>38</v>
      </c>
      <c r="HM233" s="410" t="s">
        <v>38</v>
      </c>
      <c r="HN233" s="410" t="s">
        <v>38</v>
      </c>
      <c r="HO233" s="410" t="s">
        <v>38</v>
      </c>
      <c r="HP233" s="410" t="s">
        <v>38</v>
      </c>
      <c r="HQ233" s="410" t="s">
        <v>38</v>
      </c>
      <c r="HR233" s="410" t="s">
        <v>38</v>
      </c>
      <c r="HS233" s="410" t="s">
        <v>38</v>
      </c>
      <c r="HT233" s="410" t="s">
        <v>38</v>
      </c>
      <c r="HU233" s="410" t="s">
        <v>38</v>
      </c>
      <c r="HV233" s="410" t="s">
        <v>38</v>
      </c>
      <c r="HW233" s="410" t="s">
        <v>38</v>
      </c>
      <c r="HX233" s="410" t="s">
        <v>38</v>
      </c>
      <c r="HY233" s="410" t="s">
        <v>38</v>
      </c>
      <c r="HZ233" s="410" t="s">
        <v>38</v>
      </c>
      <c r="IA233" s="410" t="s">
        <v>38</v>
      </c>
      <c r="IB233" s="410" t="s">
        <v>38</v>
      </c>
      <c r="IC233" s="410" t="s">
        <v>38</v>
      </c>
      <c r="ID233" s="426" t="s">
        <v>38</v>
      </c>
      <c r="IF233" s="351"/>
      <c r="IG233" s="356">
        <v>17500</v>
      </c>
      <c r="IH233" s="356"/>
      <c r="II233" s="362" t="s">
        <v>470</v>
      </c>
      <c r="IJ233" s="365" t="s">
        <v>136</v>
      </c>
      <c r="IK233" s="399" t="s">
        <v>38</v>
      </c>
      <c r="IL233" s="406" t="s">
        <v>38</v>
      </c>
      <c r="IM233" s="410" t="s">
        <v>38</v>
      </c>
      <c r="IN233" s="410" t="s">
        <v>38</v>
      </c>
      <c r="IO233" s="410" t="s">
        <v>38</v>
      </c>
      <c r="IP233" s="414" t="s">
        <v>38</v>
      </c>
      <c r="IQ233" s="418" t="s">
        <v>38</v>
      </c>
      <c r="IR233" s="410" t="s">
        <v>38</v>
      </c>
      <c r="IS233" s="410" t="s">
        <v>38</v>
      </c>
      <c r="IT233" s="410" t="s">
        <v>38</v>
      </c>
      <c r="IU233" s="410" t="s">
        <v>38</v>
      </c>
      <c r="IV233" s="410" t="s">
        <v>38</v>
      </c>
      <c r="IW233" s="410" t="s">
        <v>38</v>
      </c>
      <c r="IX233" s="410" t="s">
        <v>38</v>
      </c>
      <c r="IY233" s="410" t="s">
        <v>38</v>
      </c>
      <c r="IZ233" s="410" t="s">
        <v>38</v>
      </c>
      <c r="JA233" s="410" t="s">
        <v>38</v>
      </c>
      <c r="JB233" s="410" t="s">
        <v>38</v>
      </c>
      <c r="JC233" s="410" t="s">
        <v>38</v>
      </c>
      <c r="JD233" s="410" t="s">
        <v>38</v>
      </c>
      <c r="JE233" s="410" t="s">
        <v>38</v>
      </c>
      <c r="JF233" s="410" t="s">
        <v>38</v>
      </c>
      <c r="JG233" s="410" t="s">
        <v>38</v>
      </c>
      <c r="JH233" s="410" t="s">
        <v>38</v>
      </c>
      <c r="JI233" s="410" t="s">
        <v>38</v>
      </c>
      <c r="JJ233" s="410" t="s">
        <v>38</v>
      </c>
      <c r="JK233" s="410" t="s">
        <v>38</v>
      </c>
      <c r="JL233" s="426" t="s">
        <v>38</v>
      </c>
      <c r="JN233" s="351"/>
      <c r="JO233" s="356">
        <v>17500</v>
      </c>
      <c r="JP233" s="356"/>
      <c r="JQ233" s="362" t="s">
        <v>470</v>
      </c>
      <c r="JR233" s="365" t="s">
        <v>136</v>
      </c>
      <c r="JS233" s="399" t="s">
        <v>38</v>
      </c>
      <c r="JT233" s="406" t="s">
        <v>38</v>
      </c>
      <c r="JU233" s="410" t="s">
        <v>38</v>
      </c>
      <c r="JV233" s="410" t="s">
        <v>38</v>
      </c>
      <c r="JW233" s="410" t="s">
        <v>38</v>
      </c>
      <c r="JX233" s="414" t="s">
        <v>38</v>
      </c>
      <c r="JY233" s="418" t="s">
        <v>38</v>
      </c>
      <c r="JZ233" s="410" t="s">
        <v>38</v>
      </c>
      <c r="KA233" s="410" t="s">
        <v>38</v>
      </c>
      <c r="KB233" s="410" t="s">
        <v>38</v>
      </c>
      <c r="KC233" s="410" t="s">
        <v>38</v>
      </c>
      <c r="KD233" s="410" t="s">
        <v>38</v>
      </c>
      <c r="KE233" s="410" t="s">
        <v>38</v>
      </c>
      <c r="KF233" s="410" t="s">
        <v>38</v>
      </c>
      <c r="KG233" s="410" t="s">
        <v>38</v>
      </c>
      <c r="KH233" s="410" t="s">
        <v>38</v>
      </c>
      <c r="KI233" s="410" t="s">
        <v>38</v>
      </c>
      <c r="KJ233" s="410" t="s">
        <v>38</v>
      </c>
      <c r="KK233" s="410" t="s">
        <v>38</v>
      </c>
      <c r="KL233" s="410" t="s">
        <v>38</v>
      </c>
      <c r="KM233" s="410" t="s">
        <v>38</v>
      </c>
      <c r="KN233" s="410" t="s">
        <v>38</v>
      </c>
      <c r="KO233" s="410" t="s">
        <v>38</v>
      </c>
      <c r="KP233" s="410" t="s">
        <v>38</v>
      </c>
      <c r="KQ233" s="410" t="s">
        <v>38</v>
      </c>
      <c r="KR233" s="410" t="s">
        <v>38</v>
      </c>
      <c r="KS233" s="410" t="s">
        <v>38</v>
      </c>
      <c r="KT233" s="426" t="s">
        <v>38</v>
      </c>
    </row>
    <row r="234" spans="2:306" ht="18.75" customHeight="1">
      <c r="B234" s="352"/>
      <c r="C234" s="356"/>
      <c r="D234" s="356"/>
      <c r="E234" s="362"/>
      <c r="F234" s="366" t="s">
        <v>17</v>
      </c>
      <c r="G234" s="370">
        <f t="shared" si="46"/>
        <v>2</v>
      </c>
      <c r="H234" s="370">
        <v>2</v>
      </c>
      <c r="I234" s="370">
        <v>0</v>
      </c>
      <c r="J234" s="370">
        <v>0</v>
      </c>
      <c r="K234" s="370">
        <v>0</v>
      </c>
      <c r="L234" s="370">
        <v>0</v>
      </c>
      <c r="M234" s="370">
        <v>2</v>
      </c>
      <c r="N234" s="370">
        <v>0</v>
      </c>
      <c r="O234" s="370">
        <v>0</v>
      </c>
      <c r="P234" s="370">
        <v>0</v>
      </c>
      <c r="Q234" s="370">
        <v>0</v>
      </c>
      <c r="R234" s="370">
        <v>0</v>
      </c>
      <c r="S234" s="370">
        <v>0</v>
      </c>
      <c r="T234" s="370">
        <v>0</v>
      </c>
      <c r="U234" s="370">
        <v>0</v>
      </c>
      <c r="V234" s="370">
        <v>0</v>
      </c>
      <c r="W234" s="370">
        <v>0</v>
      </c>
      <c r="X234" s="370">
        <v>0</v>
      </c>
      <c r="Y234" s="370">
        <v>0</v>
      </c>
      <c r="Z234" s="370">
        <v>0</v>
      </c>
      <c r="AA234" s="370">
        <v>0</v>
      </c>
      <c r="AB234" s="370">
        <v>0</v>
      </c>
      <c r="AC234" s="370">
        <v>0</v>
      </c>
      <c r="AD234" s="370">
        <v>0</v>
      </c>
      <c r="AE234" s="370">
        <v>0</v>
      </c>
      <c r="AF234" s="370">
        <v>0</v>
      </c>
      <c r="AG234" s="370">
        <v>0</v>
      </c>
      <c r="AJ234" s="352"/>
      <c r="AK234" s="356"/>
      <c r="AL234" s="356"/>
      <c r="AM234" s="362"/>
      <c r="AN234" s="366" t="s">
        <v>17</v>
      </c>
      <c r="AO234" s="381">
        <f t="shared" si="47"/>
        <v>0</v>
      </c>
      <c r="AP234" s="385">
        <v>0</v>
      </c>
      <c r="AQ234" s="389">
        <v>0</v>
      </c>
      <c r="AR234" s="389">
        <v>0</v>
      </c>
      <c r="AS234" s="389">
        <v>0</v>
      </c>
      <c r="AT234" s="389">
        <v>0</v>
      </c>
      <c r="AU234" s="389">
        <v>0</v>
      </c>
      <c r="AV234" s="389">
        <v>0</v>
      </c>
      <c r="AW234" s="389">
        <v>0</v>
      </c>
      <c r="AX234" s="389">
        <v>0</v>
      </c>
      <c r="AY234" s="389">
        <v>0</v>
      </c>
      <c r="AZ234" s="389">
        <v>0</v>
      </c>
      <c r="BA234" s="389">
        <v>0</v>
      </c>
      <c r="BB234" s="389">
        <v>0</v>
      </c>
      <c r="BC234" s="389">
        <v>0</v>
      </c>
      <c r="BD234" s="389">
        <v>0</v>
      </c>
      <c r="BE234" s="389">
        <v>0</v>
      </c>
      <c r="BF234" s="389">
        <v>0</v>
      </c>
      <c r="BG234" s="389">
        <v>0</v>
      </c>
      <c r="BH234" s="389">
        <v>0</v>
      </c>
      <c r="BI234" s="389">
        <v>0</v>
      </c>
      <c r="BJ234" s="389">
        <v>0</v>
      </c>
      <c r="BK234" s="389">
        <v>0</v>
      </c>
      <c r="BL234" s="389">
        <v>0</v>
      </c>
      <c r="BM234" s="389">
        <v>0</v>
      </c>
      <c r="BN234" s="389">
        <v>0</v>
      </c>
      <c r="BO234" s="381">
        <v>0</v>
      </c>
      <c r="BQ234" s="352"/>
      <c r="BR234" s="356"/>
      <c r="BS234" s="356"/>
      <c r="BT234" s="362"/>
      <c r="BU234" s="366" t="s">
        <v>17</v>
      </c>
      <c r="BV234" s="400">
        <v>1</v>
      </c>
      <c r="BW234" s="405">
        <v>1</v>
      </c>
      <c r="BX234" s="409" t="s">
        <v>38</v>
      </c>
      <c r="BY234" s="409" t="s">
        <v>38</v>
      </c>
      <c r="BZ234" s="409" t="s">
        <v>38</v>
      </c>
      <c r="CA234" s="413" t="s">
        <v>38</v>
      </c>
      <c r="CB234" s="405">
        <v>1</v>
      </c>
      <c r="CC234" s="409" t="s">
        <v>38</v>
      </c>
      <c r="CD234" s="409" t="s">
        <v>38</v>
      </c>
      <c r="CE234" s="409" t="s">
        <v>38</v>
      </c>
      <c r="CF234" s="409" t="s">
        <v>38</v>
      </c>
      <c r="CG234" s="409" t="s">
        <v>38</v>
      </c>
      <c r="CH234" s="409" t="s">
        <v>38</v>
      </c>
      <c r="CI234" s="409" t="s">
        <v>38</v>
      </c>
      <c r="CJ234" s="409" t="s">
        <v>38</v>
      </c>
      <c r="CK234" s="409" t="s">
        <v>38</v>
      </c>
      <c r="CL234" s="409" t="s">
        <v>38</v>
      </c>
      <c r="CM234" s="409" t="s">
        <v>38</v>
      </c>
      <c r="CN234" s="409" t="s">
        <v>38</v>
      </c>
      <c r="CO234" s="409" t="s">
        <v>38</v>
      </c>
      <c r="CP234" s="409" t="s">
        <v>38</v>
      </c>
      <c r="CQ234" s="409" t="s">
        <v>38</v>
      </c>
      <c r="CR234" s="409" t="s">
        <v>38</v>
      </c>
      <c r="CS234" s="409" t="s">
        <v>38</v>
      </c>
      <c r="CT234" s="409" t="s">
        <v>38</v>
      </c>
      <c r="CU234" s="409" t="s">
        <v>38</v>
      </c>
      <c r="CV234" s="409" t="s">
        <v>38</v>
      </c>
      <c r="CW234" s="425" t="s">
        <v>38</v>
      </c>
      <c r="CZ234" s="352"/>
      <c r="DA234" s="356"/>
      <c r="DB234" s="356"/>
      <c r="DC234" s="362"/>
      <c r="DD234" s="366" t="s">
        <v>17</v>
      </c>
      <c r="DE234" s="400" t="s">
        <v>38</v>
      </c>
      <c r="DF234" s="405" t="s">
        <v>38</v>
      </c>
      <c r="DG234" s="409" t="s">
        <v>38</v>
      </c>
      <c r="DH234" s="409" t="s">
        <v>38</v>
      </c>
      <c r="DI234" s="409" t="s">
        <v>38</v>
      </c>
      <c r="DJ234" s="413" t="s">
        <v>38</v>
      </c>
      <c r="DK234" s="405" t="s">
        <v>38</v>
      </c>
      <c r="DL234" s="409" t="s">
        <v>38</v>
      </c>
      <c r="DM234" s="409" t="s">
        <v>38</v>
      </c>
      <c r="DN234" s="409" t="s">
        <v>38</v>
      </c>
      <c r="DO234" s="409" t="s">
        <v>38</v>
      </c>
      <c r="DP234" s="409" t="s">
        <v>38</v>
      </c>
      <c r="DQ234" s="409" t="s">
        <v>38</v>
      </c>
      <c r="DR234" s="409" t="s">
        <v>38</v>
      </c>
      <c r="DS234" s="409" t="s">
        <v>38</v>
      </c>
      <c r="DT234" s="409" t="s">
        <v>38</v>
      </c>
      <c r="DU234" s="409" t="s">
        <v>38</v>
      </c>
      <c r="DV234" s="409" t="s">
        <v>38</v>
      </c>
      <c r="DW234" s="409" t="s">
        <v>38</v>
      </c>
      <c r="DX234" s="409" t="s">
        <v>38</v>
      </c>
      <c r="DY234" s="409" t="s">
        <v>38</v>
      </c>
      <c r="DZ234" s="409" t="s">
        <v>38</v>
      </c>
      <c r="EA234" s="409" t="s">
        <v>38</v>
      </c>
      <c r="EB234" s="409" t="s">
        <v>38</v>
      </c>
      <c r="EC234" s="409" t="s">
        <v>38</v>
      </c>
      <c r="ED234" s="409" t="s">
        <v>38</v>
      </c>
      <c r="EE234" s="409" t="s">
        <v>38</v>
      </c>
      <c r="EF234" s="425" t="s">
        <v>38</v>
      </c>
      <c r="EH234" s="352"/>
      <c r="EI234" s="356"/>
      <c r="EJ234" s="356"/>
      <c r="EK234" s="362"/>
      <c r="EL234" s="366" t="s">
        <v>17</v>
      </c>
      <c r="EM234" s="428" t="s">
        <v>38</v>
      </c>
      <c r="EN234" s="431" t="s">
        <v>38</v>
      </c>
      <c r="EO234" s="434" t="s">
        <v>38</v>
      </c>
      <c r="EP234" s="434" t="s">
        <v>38</v>
      </c>
      <c r="EQ234" s="434" t="s">
        <v>38</v>
      </c>
      <c r="ER234" s="425" t="s">
        <v>38</v>
      </c>
      <c r="ES234" s="431" t="s">
        <v>38</v>
      </c>
      <c r="ET234" s="434" t="s">
        <v>38</v>
      </c>
      <c r="EU234" s="434" t="s">
        <v>38</v>
      </c>
      <c r="EV234" s="434" t="s">
        <v>38</v>
      </c>
      <c r="EW234" s="434" t="s">
        <v>38</v>
      </c>
      <c r="EX234" s="434" t="s">
        <v>38</v>
      </c>
      <c r="EY234" s="434" t="s">
        <v>38</v>
      </c>
      <c r="EZ234" s="434" t="s">
        <v>38</v>
      </c>
      <c r="FA234" s="434" t="s">
        <v>38</v>
      </c>
      <c r="FB234" s="434" t="s">
        <v>38</v>
      </c>
      <c r="FC234" s="434" t="s">
        <v>38</v>
      </c>
      <c r="FD234" s="434" t="s">
        <v>38</v>
      </c>
      <c r="FE234" s="434" t="s">
        <v>38</v>
      </c>
      <c r="FF234" s="434" t="s">
        <v>38</v>
      </c>
      <c r="FG234" s="434" t="s">
        <v>38</v>
      </c>
      <c r="FH234" s="434" t="s">
        <v>38</v>
      </c>
      <c r="FI234" s="434" t="s">
        <v>38</v>
      </c>
      <c r="FJ234" s="434" t="s">
        <v>38</v>
      </c>
      <c r="FK234" s="434" t="s">
        <v>38</v>
      </c>
      <c r="FL234" s="434" t="s">
        <v>38</v>
      </c>
      <c r="FM234" s="434" t="s">
        <v>38</v>
      </c>
      <c r="FN234" s="425" t="s">
        <v>38</v>
      </c>
      <c r="FP234" s="352"/>
      <c r="FQ234" s="356"/>
      <c r="FR234" s="356"/>
      <c r="FS234" s="362"/>
      <c r="FT234" s="366" t="s">
        <v>17</v>
      </c>
      <c r="FU234" s="400" t="s">
        <v>38</v>
      </c>
      <c r="FV234" s="405" t="s">
        <v>38</v>
      </c>
      <c r="FW234" s="409" t="s">
        <v>38</v>
      </c>
      <c r="FX234" s="409" t="s">
        <v>38</v>
      </c>
      <c r="FY234" s="409" t="s">
        <v>38</v>
      </c>
      <c r="FZ234" s="413" t="s">
        <v>38</v>
      </c>
      <c r="GA234" s="405" t="s">
        <v>38</v>
      </c>
      <c r="GB234" s="409" t="s">
        <v>38</v>
      </c>
      <c r="GC234" s="409" t="s">
        <v>38</v>
      </c>
      <c r="GD234" s="409" t="s">
        <v>38</v>
      </c>
      <c r="GE234" s="409" t="s">
        <v>38</v>
      </c>
      <c r="GF234" s="409" t="s">
        <v>38</v>
      </c>
      <c r="GG234" s="409" t="s">
        <v>38</v>
      </c>
      <c r="GH234" s="409" t="s">
        <v>38</v>
      </c>
      <c r="GI234" s="409" t="s">
        <v>38</v>
      </c>
      <c r="GJ234" s="409" t="s">
        <v>38</v>
      </c>
      <c r="GK234" s="409" t="s">
        <v>38</v>
      </c>
      <c r="GL234" s="409" t="s">
        <v>38</v>
      </c>
      <c r="GM234" s="409" t="s">
        <v>38</v>
      </c>
      <c r="GN234" s="409" t="s">
        <v>38</v>
      </c>
      <c r="GO234" s="409" t="s">
        <v>38</v>
      </c>
      <c r="GP234" s="409" t="s">
        <v>38</v>
      </c>
      <c r="GQ234" s="409" t="s">
        <v>38</v>
      </c>
      <c r="GR234" s="409" t="s">
        <v>38</v>
      </c>
      <c r="GS234" s="409" t="s">
        <v>38</v>
      </c>
      <c r="GT234" s="409" t="s">
        <v>38</v>
      </c>
      <c r="GU234" s="409" t="s">
        <v>38</v>
      </c>
      <c r="GV234" s="425" t="s">
        <v>38</v>
      </c>
      <c r="GX234" s="352"/>
      <c r="GY234" s="356"/>
      <c r="GZ234" s="356"/>
      <c r="HA234" s="362"/>
      <c r="HB234" s="366" t="s">
        <v>17</v>
      </c>
      <c r="HC234" s="400" t="s">
        <v>38</v>
      </c>
      <c r="HD234" s="405" t="s">
        <v>38</v>
      </c>
      <c r="HE234" s="409" t="s">
        <v>38</v>
      </c>
      <c r="HF234" s="409" t="s">
        <v>38</v>
      </c>
      <c r="HG234" s="409" t="s">
        <v>38</v>
      </c>
      <c r="HH234" s="413" t="s">
        <v>38</v>
      </c>
      <c r="HI234" s="417" t="s">
        <v>38</v>
      </c>
      <c r="HJ234" s="409" t="s">
        <v>38</v>
      </c>
      <c r="HK234" s="409" t="s">
        <v>38</v>
      </c>
      <c r="HL234" s="409" t="s">
        <v>38</v>
      </c>
      <c r="HM234" s="409" t="s">
        <v>38</v>
      </c>
      <c r="HN234" s="409" t="s">
        <v>38</v>
      </c>
      <c r="HO234" s="409" t="s">
        <v>38</v>
      </c>
      <c r="HP234" s="409" t="s">
        <v>38</v>
      </c>
      <c r="HQ234" s="409" t="s">
        <v>38</v>
      </c>
      <c r="HR234" s="409" t="s">
        <v>38</v>
      </c>
      <c r="HS234" s="409" t="s">
        <v>38</v>
      </c>
      <c r="HT234" s="409" t="s">
        <v>38</v>
      </c>
      <c r="HU234" s="409" t="s">
        <v>38</v>
      </c>
      <c r="HV234" s="409" t="s">
        <v>38</v>
      </c>
      <c r="HW234" s="409" t="s">
        <v>38</v>
      </c>
      <c r="HX234" s="409" t="s">
        <v>38</v>
      </c>
      <c r="HY234" s="409" t="s">
        <v>38</v>
      </c>
      <c r="HZ234" s="409" t="s">
        <v>38</v>
      </c>
      <c r="IA234" s="409" t="s">
        <v>38</v>
      </c>
      <c r="IB234" s="409" t="s">
        <v>38</v>
      </c>
      <c r="IC234" s="409" t="s">
        <v>38</v>
      </c>
      <c r="ID234" s="425" t="s">
        <v>38</v>
      </c>
      <c r="IF234" s="352"/>
      <c r="IG234" s="356"/>
      <c r="IH234" s="356"/>
      <c r="II234" s="362"/>
      <c r="IJ234" s="366" t="s">
        <v>17</v>
      </c>
      <c r="IK234" s="400" t="s">
        <v>38</v>
      </c>
      <c r="IL234" s="405" t="s">
        <v>38</v>
      </c>
      <c r="IM234" s="409" t="s">
        <v>38</v>
      </c>
      <c r="IN234" s="409" t="s">
        <v>38</v>
      </c>
      <c r="IO234" s="409" t="s">
        <v>38</v>
      </c>
      <c r="IP234" s="413" t="s">
        <v>38</v>
      </c>
      <c r="IQ234" s="417" t="s">
        <v>38</v>
      </c>
      <c r="IR234" s="409" t="s">
        <v>38</v>
      </c>
      <c r="IS234" s="409" t="s">
        <v>38</v>
      </c>
      <c r="IT234" s="409" t="s">
        <v>38</v>
      </c>
      <c r="IU234" s="409" t="s">
        <v>38</v>
      </c>
      <c r="IV234" s="409" t="s">
        <v>38</v>
      </c>
      <c r="IW234" s="409" t="s">
        <v>38</v>
      </c>
      <c r="IX234" s="409" t="s">
        <v>38</v>
      </c>
      <c r="IY234" s="409" t="s">
        <v>38</v>
      </c>
      <c r="IZ234" s="409" t="s">
        <v>38</v>
      </c>
      <c r="JA234" s="409" t="s">
        <v>38</v>
      </c>
      <c r="JB234" s="409" t="s">
        <v>38</v>
      </c>
      <c r="JC234" s="409" t="s">
        <v>38</v>
      </c>
      <c r="JD234" s="409" t="s">
        <v>38</v>
      </c>
      <c r="JE234" s="409" t="s">
        <v>38</v>
      </c>
      <c r="JF234" s="409" t="s">
        <v>38</v>
      </c>
      <c r="JG234" s="409" t="s">
        <v>38</v>
      </c>
      <c r="JH234" s="409" t="s">
        <v>38</v>
      </c>
      <c r="JI234" s="409" t="s">
        <v>38</v>
      </c>
      <c r="JJ234" s="409" t="s">
        <v>38</v>
      </c>
      <c r="JK234" s="409" t="s">
        <v>38</v>
      </c>
      <c r="JL234" s="425" t="s">
        <v>38</v>
      </c>
      <c r="JN234" s="352"/>
      <c r="JO234" s="356"/>
      <c r="JP234" s="356"/>
      <c r="JQ234" s="362"/>
      <c r="JR234" s="366" t="s">
        <v>17</v>
      </c>
      <c r="JS234" s="400" t="s">
        <v>38</v>
      </c>
      <c r="JT234" s="405" t="s">
        <v>38</v>
      </c>
      <c r="JU234" s="409" t="s">
        <v>38</v>
      </c>
      <c r="JV234" s="409" t="s">
        <v>38</v>
      </c>
      <c r="JW234" s="409" t="s">
        <v>38</v>
      </c>
      <c r="JX234" s="413" t="s">
        <v>38</v>
      </c>
      <c r="JY234" s="417" t="s">
        <v>38</v>
      </c>
      <c r="JZ234" s="409" t="s">
        <v>38</v>
      </c>
      <c r="KA234" s="409" t="s">
        <v>38</v>
      </c>
      <c r="KB234" s="409" t="s">
        <v>38</v>
      </c>
      <c r="KC234" s="409" t="s">
        <v>38</v>
      </c>
      <c r="KD234" s="409" t="s">
        <v>38</v>
      </c>
      <c r="KE234" s="409" t="s">
        <v>38</v>
      </c>
      <c r="KF234" s="409" t="s">
        <v>38</v>
      </c>
      <c r="KG234" s="409" t="s">
        <v>38</v>
      </c>
      <c r="KH234" s="409" t="s">
        <v>38</v>
      </c>
      <c r="KI234" s="409" t="s">
        <v>38</v>
      </c>
      <c r="KJ234" s="409" t="s">
        <v>38</v>
      </c>
      <c r="KK234" s="409" t="s">
        <v>38</v>
      </c>
      <c r="KL234" s="409" t="s">
        <v>38</v>
      </c>
      <c r="KM234" s="409" t="s">
        <v>38</v>
      </c>
      <c r="KN234" s="409" t="s">
        <v>38</v>
      </c>
      <c r="KO234" s="409" t="s">
        <v>38</v>
      </c>
      <c r="KP234" s="409" t="s">
        <v>38</v>
      </c>
      <c r="KQ234" s="409" t="s">
        <v>38</v>
      </c>
      <c r="KR234" s="409" t="s">
        <v>38</v>
      </c>
      <c r="KS234" s="409" t="s">
        <v>38</v>
      </c>
      <c r="KT234" s="425" t="s">
        <v>38</v>
      </c>
    </row>
    <row r="235" spans="2:306" ht="18.75" customHeight="1">
      <c r="B235" s="348">
        <v>18000</v>
      </c>
      <c r="C235" s="356"/>
      <c r="D235" s="356"/>
      <c r="E235" s="363" t="s">
        <v>741</v>
      </c>
      <c r="F235" s="365" t="s">
        <v>136</v>
      </c>
      <c r="G235" s="369">
        <f t="shared" si="46"/>
        <v>122</v>
      </c>
      <c r="H235" s="369">
        <f t="shared" ref="H235:AG236" si="54">H237+H239+H241</f>
        <v>1</v>
      </c>
      <c r="I235" s="369">
        <f t="shared" si="54"/>
        <v>0</v>
      </c>
      <c r="J235" s="369">
        <f t="shared" si="54"/>
        <v>0</v>
      </c>
      <c r="K235" s="369">
        <f t="shared" si="54"/>
        <v>0</v>
      </c>
      <c r="L235" s="369">
        <f t="shared" si="54"/>
        <v>0</v>
      </c>
      <c r="M235" s="369">
        <f t="shared" si="54"/>
        <v>0</v>
      </c>
      <c r="N235" s="369">
        <f t="shared" si="54"/>
        <v>0</v>
      </c>
      <c r="O235" s="369">
        <f t="shared" si="54"/>
        <v>0</v>
      </c>
      <c r="P235" s="369">
        <f t="shared" si="54"/>
        <v>0</v>
      </c>
      <c r="Q235" s="369">
        <f t="shared" si="54"/>
        <v>0</v>
      </c>
      <c r="R235" s="369">
        <f t="shared" si="54"/>
        <v>0</v>
      </c>
      <c r="S235" s="369">
        <f t="shared" si="54"/>
        <v>0</v>
      </c>
      <c r="T235" s="369">
        <f t="shared" si="54"/>
        <v>0</v>
      </c>
      <c r="U235" s="369">
        <f t="shared" si="54"/>
        <v>1</v>
      </c>
      <c r="V235" s="369">
        <f t="shared" si="54"/>
        <v>2</v>
      </c>
      <c r="W235" s="369">
        <f t="shared" si="54"/>
        <v>2</v>
      </c>
      <c r="X235" s="369">
        <f t="shared" si="54"/>
        <v>0</v>
      </c>
      <c r="Y235" s="369">
        <f t="shared" si="54"/>
        <v>4</v>
      </c>
      <c r="Z235" s="369">
        <f t="shared" si="54"/>
        <v>13</v>
      </c>
      <c r="AA235" s="369">
        <f t="shared" si="54"/>
        <v>6</v>
      </c>
      <c r="AB235" s="369">
        <f t="shared" si="54"/>
        <v>7</v>
      </c>
      <c r="AC235" s="369">
        <f t="shared" si="54"/>
        <v>17</v>
      </c>
      <c r="AD235" s="369">
        <f t="shared" si="54"/>
        <v>30</v>
      </c>
      <c r="AE235" s="369">
        <f t="shared" si="54"/>
        <v>23</v>
      </c>
      <c r="AF235" s="369">
        <f t="shared" si="54"/>
        <v>17</v>
      </c>
      <c r="AG235" s="369">
        <f t="shared" si="54"/>
        <v>0</v>
      </c>
      <c r="AJ235" s="348">
        <v>18000</v>
      </c>
      <c r="AK235" s="356"/>
      <c r="AL235" s="356"/>
      <c r="AM235" s="363" t="s">
        <v>741</v>
      </c>
      <c r="AN235" s="365" t="s">
        <v>136</v>
      </c>
      <c r="AO235" s="380">
        <f t="shared" si="47"/>
        <v>123</v>
      </c>
      <c r="AP235" s="384">
        <f t="shared" ref="AP235:BO236" si="55">AP237+AP239+AP241</f>
        <v>1</v>
      </c>
      <c r="AQ235" s="388">
        <f t="shared" si="55"/>
        <v>0</v>
      </c>
      <c r="AR235" s="388">
        <f t="shared" si="55"/>
        <v>0</v>
      </c>
      <c r="AS235" s="388">
        <f t="shared" si="55"/>
        <v>0</v>
      </c>
      <c r="AT235" s="388">
        <f t="shared" si="55"/>
        <v>0</v>
      </c>
      <c r="AU235" s="388">
        <f t="shared" si="55"/>
        <v>1</v>
      </c>
      <c r="AV235" s="388">
        <f t="shared" si="55"/>
        <v>0</v>
      </c>
      <c r="AW235" s="388">
        <f t="shared" si="55"/>
        <v>0</v>
      </c>
      <c r="AX235" s="388">
        <f t="shared" si="55"/>
        <v>0</v>
      </c>
      <c r="AY235" s="388">
        <f t="shared" si="55"/>
        <v>0</v>
      </c>
      <c r="AZ235" s="388">
        <f t="shared" si="55"/>
        <v>0</v>
      </c>
      <c r="BA235" s="388">
        <f t="shared" si="55"/>
        <v>0</v>
      </c>
      <c r="BB235" s="388">
        <f t="shared" si="55"/>
        <v>0</v>
      </c>
      <c r="BC235" s="388">
        <f t="shared" si="55"/>
        <v>0</v>
      </c>
      <c r="BD235" s="388">
        <f t="shared" si="55"/>
        <v>0</v>
      </c>
      <c r="BE235" s="388">
        <f t="shared" si="55"/>
        <v>6</v>
      </c>
      <c r="BF235" s="388">
        <f t="shared" si="55"/>
        <v>5</v>
      </c>
      <c r="BG235" s="388">
        <f t="shared" si="55"/>
        <v>7</v>
      </c>
      <c r="BH235" s="388">
        <f t="shared" si="55"/>
        <v>7</v>
      </c>
      <c r="BI235" s="388">
        <f t="shared" si="55"/>
        <v>9</v>
      </c>
      <c r="BJ235" s="388">
        <f t="shared" si="55"/>
        <v>8</v>
      </c>
      <c r="BK235" s="388">
        <f t="shared" si="55"/>
        <v>15</v>
      </c>
      <c r="BL235" s="388">
        <f t="shared" si="55"/>
        <v>29</v>
      </c>
      <c r="BM235" s="388">
        <f t="shared" si="55"/>
        <v>23</v>
      </c>
      <c r="BN235" s="388">
        <f t="shared" si="55"/>
        <v>13</v>
      </c>
      <c r="BO235" s="380">
        <f t="shared" si="55"/>
        <v>0</v>
      </c>
      <c r="BQ235" s="348">
        <v>18000</v>
      </c>
      <c r="BR235" s="356"/>
      <c r="BS235" s="356"/>
      <c r="BT235" s="363" t="s">
        <v>741</v>
      </c>
      <c r="BU235" s="365" t="s">
        <v>136</v>
      </c>
      <c r="BV235" s="399">
        <v>111</v>
      </c>
      <c r="BW235" s="406" t="s">
        <v>38</v>
      </c>
      <c r="BX235" s="410" t="s">
        <v>38</v>
      </c>
      <c r="BY235" s="410" t="s">
        <v>38</v>
      </c>
      <c r="BZ235" s="410" t="s">
        <v>38</v>
      </c>
      <c r="CA235" s="414" t="s">
        <v>38</v>
      </c>
      <c r="CB235" s="406" t="s">
        <v>38</v>
      </c>
      <c r="CC235" s="410" t="s">
        <v>38</v>
      </c>
      <c r="CD235" s="410" t="s">
        <v>38</v>
      </c>
      <c r="CE235" s="410" t="s">
        <v>38</v>
      </c>
      <c r="CF235" s="410" t="s">
        <v>38</v>
      </c>
      <c r="CG235" s="410" t="s">
        <v>38</v>
      </c>
      <c r="CH235" s="410" t="s">
        <v>38</v>
      </c>
      <c r="CI235" s="410" t="s">
        <v>38</v>
      </c>
      <c r="CJ235" s="410" t="s">
        <v>38</v>
      </c>
      <c r="CK235" s="410">
        <v>1</v>
      </c>
      <c r="CL235" s="410">
        <v>1</v>
      </c>
      <c r="CM235" s="410">
        <v>3</v>
      </c>
      <c r="CN235" s="410">
        <v>7</v>
      </c>
      <c r="CO235" s="410">
        <v>9</v>
      </c>
      <c r="CP235" s="410">
        <v>6</v>
      </c>
      <c r="CQ235" s="410">
        <v>9</v>
      </c>
      <c r="CR235" s="410">
        <v>16</v>
      </c>
      <c r="CS235" s="410">
        <v>23</v>
      </c>
      <c r="CT235" s="410">
        <v>20</v>
      </c>
      <c r="CU235" s="410">
        <v>16</v>
      </c>
      <c r="CV235" s="410" t="s">
        <v>38</v>
      </c>
      <c r="CW235" s="426" t="s">
        <v>38</v>
      </c>
      <c r="CZ235" s="348">
        <v>18000</v>
      </c>
      <c r="DA235" s="356"/>
      <c r="DB235" s="356"/>
      <c r="DC235" s="363" t="s">
        <v>741</v>
      </c>
      <c r="DD235" s="365" t="s">
        <v>136</v>
      </c>
      <c r="DE235" s="399">
        <v>99</v>
      </c>
      <c r="DF235" s="406" t="s">
        <v>38</v>
      </c>
      <c r="DG235" s="410" t="s">
        <v>38</v>
      </c>
      <c r="DH235" s="410" t="s">
        <v>38</v>
      </c>
      <c r="DI235" s="410" t="s">
        <v>38</v>
      </c>
      <c r="DJ235" s="414" t="s">
        <v>38</v>
      </c>
      <c r="DK235" s="406" t="s">
        <v>38</v>
      </c>
      <c r="DL235" s="410" t="s">
        <v>38</v>
      </c>
      <c r="DM235" s="410" t="s">
        <v>38</v>
      </c>
      <c r="DN235" s="410" t="s">
        <v>38</v>
      </c>
      <c r="DO235" s="410">
        <v>1</v>
      </c>
      <c r="DP235" s="410" t="s">
        <v>38</v>
      </c>
      <c r="DQ235" s="410" t="s">
        <v>38</v>
      </c>
      <c r="DR235" s="410">
        <v>1</v>
      </c>
      <c r="DS235" s="410" t="s">
        <v>38</v>
      </c>
      <c r="DT235" s="410">
        <v>1</v>
      </c>
      <c r="DU235" s="410">
        <v>2</v>
      </c>
      <c r="DV235" s="410">
        <v>2</v>
      </c>
      <c r="DW235" s="410">
        <v>2</v>
      </c>
      <c r="DX235" s="410">
        <v>6</v>
      </c>
      <c r="DY235" s="410">
        <v>5</v>
      </c>
      <c r="DZ235" s="410">
        <v>2</v>
      </c>
      <c r="EA235" s="410">
        <v>14</v>
      </c>
      <c r="EB235" s="410">
        <v>21</v>
      </c>
      <c r="EC235" s="410">
        <v>30</v>
      </c>
      <c r="ED235" s="410">
        <v>8</v>
      </c>
      <c r="EE235" s="410">
        <v>4</v>
      </c>
      <c r="EF235" s="426" t="s">
        <v>38</v>
      </c>
      <c r="EH235" s="348">
        <v>18000</v>
      </c>
      <c r="EI235" s="356"/>
      <c r="EJ235" s="356"/>
      <c r="EK235" s="363" t="s">
        <v>741</v>
      </c>
      <c r="EL235" s="365" t="s">
        <v>136</v>
      </c>
      <c r="EM235" s="429">
        <v>91</v>
      </c>
      <c r="EN235" s="432" t="s">
        <v>38</v>
      </c>
      <c r="EO235" s="435" t="s">
        <v>38</v>
      </c>
      <c r="EP235" s="435" t="s">
        <v>38</v>
      </c>
      <c r="EQ235" s="435" t="s">
        <v>38</v>
      </c>
      <c r="ER235" s="426" t="s">
        <v>38</v>
      </c>
      <c r="ES235" s="432" t="s">
        <v>38</v>
      </c>
      <c r="ET235" s="435" t="s">
        <v>38</v>
      </c>
      <c r="EU235" s="435" t="s">
        <v>38</v>
      </c>
      <c r="EV235" s="435" t="s">
        <v>38</v>
      </c>
      <c r="EW235" s="435" t="s">
        <v>38</v>
      </c>
      <c r="EX235" s="435" t="s">
        <v>38</v>
      </c>
      <c r="EY235" s="435" t="s">
        <v>38</v>
      </c>
      <c r="EZ235" s="435" t="s">
        <v>38</v>
      </c>
      <c r="FA235" s="435" t="s">
        <v>38</v>
      </c>
      <c r="FB235" s="435" t="s">
        <v>38</v>
      </c>
      <c r="FC235" s="435">
        <v>2</v>
      </c>
      <c r="FD235" s="435" t="s">
        <v>38</v>
      </c>
      <c r="FE235" s="435">
        <v>5</v>
      </c>
      <c r="FF235" s="435">
        <v>5</v>
      </c>
      <c r="FG235" s="435">
        <v>7</v>
      </c>
      <c r="FH235" s="435">
        <v>1</v>
      </c>
      <c r="FI235" s="435">
        <v>15</v>
      </c>
      <c r="FJ235" s="435">
        <v>25</v>
      </c>
      <c r="FK235" s="435">
        <v>18</v>
      </c>
      <c r="FL235" s="435">
        <v>10</v>
      </c>
      <c r="FM235" s="435">
        <v>3</v>
      </c>
      <c r="FN235" s="426" t="s">
        <v>38</v>
      </c>
      <c r="FP235" s="348">
        <v>18000</v>
      </c>
      <c r="FQ235" s="356"/>
      <c r="FR235" s="356"/>
      <c r="FS235" s="363" t="s">
        <v>741</v>
      </c>
      <c r="FT235" s="365" t="s">
        <v>136</v>
      </c>
      <c r="FU235" s="399">
        <v>77</v>
      </c>
      <c r="FV235" s="406" t="s">
        <v>38</v>
      </c>
      <c r="FW235" s="410" t="s">
        <v>38</v>
      </c>
      <c r="FX235" s="410" t="s">
        <v>38</v>
      </c>
      <c r="FY235" s="410" t="s">
        <v>38</v>
      </c>
      <c r="FZ235" s="414" t="s">
        <v>38</v>
      </c>
      <c r="GA235" s="406" t="s">
        <v>38</v>
      </c>
      <c r="GB235" s="410" t="s">
        <v>38</v>
      </c>
      <c r="GC235" s="410" t="s">
        <v>38</v>
      </c>
      <c r="GD235" s="410" t="s">
        <v>38</v>
      </c>
      <c r="GE235" s="410" t="s">
        <v>38</v>
      </c>
      <c r="GF235" s="410" t="s">
        <v>38</v>
      </c>
      <c r="GG235" s="410" t="s">
        <v>38</v>
      </c>
      <c r="GH235" s="410" t="s">
        <v>38</v>
      </c>
      <c r="GI235" s="410" t="s">
        <v>38</v>
      </c>
      <c r="GJ235" s="410">
        <v>2</v>
      </c>
      <c r="GK235" s="410">
        <v>2</v>
      </c>
      <c r="GL235" s="410">
        <v>1</v>
      </c>
      <c r="GM235" s="410">
        <v>3</v>
      </c>
      <c r="GN235" s="410">
        <v>8</v>
      </c>
      <c r="GO235" s="410">
        <v>4</v>
      </c>
      <c r="GP235" s="410">
        <v>4</v>
      </c>
      <c r="GQ235" s="410">
        <v>8</v>
      </c>
      <c r="GR235" s="410">
        <v>15</v>
      </c>
      <c r="GS235" s="410">
        <v>21</v>
      </c>
      <c r="GT235" s="410">
        <v>6</v>
      </c>
      <c r="GU235" s="410">
        <v>3</v>
      </c>
      <c r="GV235" s="426" t="s">
        <v>38</v>
      </c>
      <c r="GX235" s="348">
        <v>18000</v>
      </c>
      <c r="GY235" s="356"/>
      <c r="GZ235" s="356"/>
      <c r="HA235" s="363" t="s">
        <v>741</v>
      </c>
      <c r="HB235" s="365" t="s">
        <v>136</v>
      </c>
      <c r="HC235" s="399">
        <v>84</v>
      </c>
      <c r="HD235" s="406" t="s">
        <v>38</v>
      </c>
      <c r="HE235" s="410" t="s">
        <v>38</v>
      </c>
      <c r="HF235" s="410" t="s">
        <v>38</v>
      </c>
      <c r="HG235" s="410" t="s">
        <v>38</v>
      </c>
      <c r="HH235" s="414" t="s">
        <v>38</v>
      </c>
      <c r="HI235" s="418" t="s">
        <v>38</v>
      </c>
      <c r="HJ235" s="410" t="s">
        <v>38</v>
      </c>
      <c r="HK235" s="410" t="s">
        <v>38</v>
      </c>
      <c r="HL235" s="410" t="s">
        <v>38</v>
      </c>
      <c r="HM235" s="410" t="s">
        <v>38</v>
      </c>
      <c r="HN235" s="410" t="s">
        <v>38</v>
      </c>
      <c r="HO235" s="410" t="s">
        <v>38</v>
      </c>
      <c r="HP235" s="410" t="s">
        <v>38</v>
      </c>
      <c r="HQ235" s="410" t="s">
        <v>38</v>
      </c>
      <c r="HR235" s="410">
        <v>1</v>
      </c>
      <c r="HS235" s="410">
        <v>1</v>
      </c>
      <c r="HT235" s="410">
        <v>1</v>
      </c>
      <c r="HU235" s="410">
        <v>1</v>
      </c>
      <c r="HV235" s="410">
        <v>3</v>
      </c>
      <c r="HW235" s="410" t="s">
        <v>38</v>
      </c>
      <c r="HX235" s="410">
        <v>7</v>
      </c>
      <c r="HY235" s="410">
        <v>12</v>
      </c>
      <c r="HZ235" s="410">
        <v>18</v>
      </c>
      <c r="IA235" s="410">
        <v>22</v>
      </c>
      <c r="IB235" s="410">
        <v>10</v>
      </c>
      <c r="IC235" s="410">
        <v>8</v>
      </c>
      <c r="ID235" s="426" t="s">
        <v>38</v>
      </c>
      <c r="IF235" s="348">
        <v>18000</v>
      </c>
      <c r="IG235" s="356"/>
      <c r="IH235" s="356"/>
      <c r="II235" s="363" t="s">
        <v>741</v>
      </c>
      <c r="IJ235" s="365" t="s">
        <v>136</v>
      </c>
      <c r="IK235" s="399">
        <v>96</v>
      </c>
      <c r="IL235" s="406">
        <v>1</v>
      </c>
      <c r="IM235" s="410" t="s">
        <v>38</v>
      </c>
      <c r="IN235" s="410" t="s">
        <v>38</v>
      </c>
      <c r="IO235" s="410" t="s">
        <v>38</v>
      </c>
      <c r="IP235" s="414" t="s">
        <v>38</v>
      </c>
      <c r="IQ235" s="418">
        <v>1</v>
      </c>
      <c r="IR235" s="410" t="s">
        <v>38</v>
      </c>
      <c r="IS235" s="410" t="s">
        <v>38</v>
      </c>
      <c r="IT235" s="410" t="s">
        <v>38</v>
      </c>
      <c r="IU235" s="410" t="s">
        <v>38</v>
      </c>
      <c r="IV235" s="410" t="s">
        <v>38</v>
      </c>
      <c r="IW235" s="410" t="s">
        <v>38</v>
      </c>
      <c r="IX235" s="410" t="s">
        <v>38</v>
      </c>
      <c r="IY235" s="410" t="s">
        <v>38</v>
      </c>
      <c r="IZ235" s="410" t="s">
        <v>38</v>
      </c>
      <c r="JA235" s="410" t="s">
        <v>38</v>
      </c>
      <c r="JB235" s="410">
        <v>1</v>
      </c>
      <c r="JC235" s="410">
        <v>8</v>
      </c>
      <c r="JD235" s="410">
        <v>3</v>
      </c>
      <c r="JE235" s="410">
        <v>8</v>
      </c>
      <c r="JF235" s="410">
        <v>9</v>
      </c>
      <c r="JG235" s="410">
        <v>13</v>
      </c>
      <c r="JH235" s="410">
        <v>23</v>
      </c>
      <c r="JI235" s="410">
        <v>11</v>
      </c>
      <c r="JJ235" s="410">
        <v>14</v>
      </c>
      <c r="JK235" s="410">
        <v>5</v>
      </c>
      <c r="JL235" s="426" t="s">
        <v>38</v>
      </c>
      <c r="JN235" s="348">
        <v>18000</v>
      </c>
      <c r="JO235" s="356"/>
      <c r="JP235" s="356"/>
      <c r="JQ235" s="363" t="s">
        <v>741</v>
      </c>
      <c r="JR235" s="365" t="s">
        <v>136</v>
      </c>
      <c r="JS235" s="399">
        <v>92</v>
      </c>
      <c r="JT235" s="406" t="s">
        <v>38</v>
      </c>
      <c r="JU235" s="410" t="s">
        <v>38</v>
      </c>
      <c r="JV235" s="410" t="s">
        <v>38</v>
      </c>
      <c r="JW235" s="410" t="s">
        <v>38</v>
      </c>
      <c r="JX235" s="414" t="s">
        <v>38</v>
      </c>
      <c r="JY235" s="418" t="s">
        <v>38</v>
      </c>
      <c r="JZ235" s="410" t="s">
        <v>38</v>
      </c>
      <c r="KA235" s="410" t="s">
        <v>38</v>
      </c>
      <c r="KB235" s="410" t="s">
        <v>38</v>
      </c>
      <c r="KC235" s="410" t="s">
        <v>38</v>
      </c>
      <c r="KD235" s="410" t="s">
        <v>38</v>
      </c>
      <c r="KE235" s="410" t="s">
        <v>38</v>
      </c>
      <c r="KF235" s="410" t="s">
        <v>38</v>
      </c>
      <c r="KG235" s="410" t="s">
        <v>38</v>
      </c>
      <c r="KH235" s="410" t="s">
        <v>38</v>
      </c>
      <c r="KI235" s="410">
        <v>3</v>
      </c>
      <c r="KJ235" s="410">
        <v>4</v>
      </c>
      <c r="KK235" s="410">
        <v>5</v>
      </c>
      <c r="KL235" s="410">
        <v>5</v>
      </c>
      <c r="KM235" s="410">
        <v>5</v>
      </c>
      <c r="KN235" s="410">
        <v>6</v>
      </c>
      <c r="KO235" s="410">
        <v>13</v>
      </c>
      <c r="KP235" s="410">
        <v>14</v>
      </c>
      <c r="KQ235" s="410">
        <v>21</v>
      </c>
      <c r="KR235" s="410">
        <v>12</v>
      </c>
      <c r="KS235" s="410">
        <v>4</v>
      </c>
      <c r="KT235" s="426" t="s">
        <v>38</v>
      </c>
    </row>
    <row r="236" spans="2:306" ht="18.75" customHeight="1">
      <c r="B236" s="348"/>
      <c r="C236" s="356"/>
      <c r="D236" s="356"/>
      <c r="E236" s="362"/>
      <c r="F236" s="366" t="s">
        <v>17</v>
      </c>
      <c r="G236" s="370">
        <f t="shared" si="46"/>
        <v>289</v>
      </c>
      <c r="H236" s="370">
        <f t="shared" si="54"/>
        <v>0</v>
      </c>
      <c r="I236" s="370">
        <f t="shared" si="54"/>
        <v>0</v>
      </c>
      <c r="J236" s="370">
        <f t="shared" si="54"/>
        <v>0</v>
      </c>
      <c r="K236" s="370">
        <f t="shared" si="54"/>
        <v>0</v>
      </c>
      <c r="L236" s="370">
        <f t="shared" si="54"/>
        <v>0</v>
      </c>
      <c r="M236" s="370">
        <f t="shared" si="54"/>
        <v>0</v>
      </c>
      <c r="N236" s="370">
        <f t="shared" si="54"/>
        <v>0</v>
      </c>
      <c r="O236" s="370">
        <f t="shared" si="54"/>
        <v>0</v>
      </c>
      <c r="P236" s="370">
        <f t="shared" si="54"/>
        <v>0</v>
      </c>
      <c r="Q236" s="370">
        <f t="shared" si="54"/>
        <v>0</v>
      </c>
      <c r="R236" s="370">
        <f t="shared" si="54"/>
        <v>0</v>
      </c>
      <c r="S236" s="370">
        <f t="shared" si="54"/>
        <v>0</v>
      </c>
      <c r="T236" s="370">
        <f t="shared" si="54"/>
        <v>0</v>
      </c>
      <c r="U236" s="370">
        <f t="shared" si="54"/>
        <v>0</v>
      </c>
      <c r="V236" s="370">
        <f t="shared" si="54"/>
        <v>0</v>
      </c>
      <c r="W236" s="370">
        <f t="shared" si="54"/>
        <v>1</v>
      </c>
      <c r="X236" s="370">
        <f t="shared" si="54"/>
        <v>0</v>
      </c>
      <c r="Y236" s="370">
        <f t="shared" si="54"/>
        <v>1</v>
      </c>
      <c r="Z236" s="370">
        <f t="shared" si="54"/>
        <v>2</v>
      </c>
      <c r="AA236" s="370">
        <f t="shared" si="54"/>
        <v>2</v>
      </c>
      <c r="AB236" s="370">
        <f t="shared" si="54"/>
        <v>6</v>
      </c>
      <c r="AC236" s="370">
        <f t="shared" si="54"/>
        <v>26</v>
      </c>
      <c r="AD236" s="370">
        <f t="shared" si="54"/>
        <v>43</v>
      </c>
      <c r="AE236" s="370">
        <f t="shared" si="54"/>
        <v>81</v>
      </c>
      <c r="AF236" s="370">
        <f t="shared" si="54"/>
        <v>127</v>
      </c>
      <c r="AG236" s="370">
        <f t="shared" si="54"/>
        <v>0</v>
      </c>
      <c r="AJ236" s="348"/>
      <c r="AK236" s="356"/>
      <c r="AL236" s="356"/>
      <c r="AM236" s="362"/>
      <c r="AN236" s="366" t="s">
        <v>17</v>
      </c>
      <c r="AO236" s="381">
        <f t="shared" si="47"/>
        <v>267</v>
      </c>
      <c r="AP236" s="385">
        <f t="shared" si="55"/>
        <v>0</v>
      </c>
      <c r="AQ236" s="389">
        <f t="shared" si="55"/>
        <v>0</v>
      </c>
      <c r="AR236" s="389">
        <f t="shared" si="55"/>
        <v>0</v>
      </c>
      <c r="AS236" s="389">
        <f t="shared" si="55"/>
        <v>0</v>
      </c>
      <c r="AT236" s="389">
        <f t="shared" si="55"/>
        <v>0</v>
      </c>
      <c r="AU236" s="389">
        <f t="shared" si="55"/>
        <v>0</v>
      </c>
      <c r="AV236" s="389">
        <f t="shared" si="55"/>
        <v>0</v>
      </c>
      <c r="AW236" s="389">
        <f t="shared" si="55"/>
        <v>0</v>
      </c>
      <c r="AX236" s="389">
        <f t="shared" si="55"/>
        <v>0</v>
      </c>
      <c r="AY236" s="389">
        <f t="shared" si="55"/>
        <v>0</v>
      </c>
      <c r="AZ236" s="389">
        <f t="shared" si="55"/>
        <v>0</v>
      </c>
      <c r="BA236" s="389">
        <f t="shared" si="55"/>
        <v>0</v>
      </c>
      <c r="BB236" s="389">
        <f t="shared" si="55"/>
        <v>0</v>
      </c>
      <c r="BC236" s="389">
        <f t="shared" si="55"/>
        <v>0</v>
      </c>
      <c r="BD236" s="389">
        <f t="shared" si="55"/>
        <v>0</v>
      </c>
      <c r="BE236" s="389">
        <f t="shared" si="55"/>
        <v>0</v>
      </c>
      <c r="BF236" s="389">
        <f t="shared" si="55"/>
        <v>0</v>
      </c>
      <c r="BG236" s="389">
        <f t="shared" si="55"/>
        <v>1</v>
      </c>
      <c r="BH236" s="389">
        <f t="shared" si="55"/>
        <v>0</v>
      </c>
      <c r="BI236" s="389">
        <f t="shared" si="55"/>
        <v>4</v>
      </c>
      <c r="BJ236" s="389">
        <f t="shared" si="55"/>
        <v>9</v>
      </c>
      <c r="BK236" s="389">
        <f t="shared" si="55"/>
        <v>15</v>
      </c>
      <c r="BL236" s="389">
        <f t="shared" si="55"/>
        <v>45</v>
      </c>
      <c r="BM236" s="389">
        <f t="shared" si="55"/>
        <v>85</v>
      </c>
      <c r="BN236" s="389">
        <f t="shared" si="55"/>
        <v>108</v>
      </c>
      <c r="BO236" s="381">
        <f t="shared" si="55"/>
        <v>0</v>
      </c>
      <c r="BQ236" s="348"/>
      <c r="BR236" s="356"/>
      <c r="BS236" s="356"/>
      <c r="BT236" s="362"/>
      <c r="BU236" s="366" t="s">
        <v>17</v>
      </c>
      <c r="BV236" s="400">
        <v>238</v>
      </c>
      <c r="BW236" s="405" t="s">
        <v>38</v>
      </c>
      <c r="BX236" s="409" t="s">
        <v>38</v>
      </c>
      <c r="BY236" s="409" t="s">
        <v>38</v>
      </c>
      <c r="BZ236" s="409" t="s">
        <v>38</v>
      </c>
      <c r="CA236" s="413" t="s">
        <v>38</v>
      </c>
      <c r="CB236" s="405" t="s">
        <v>38</v>
      </c>
      <c r="CC236" s="409" t="s">
        <v>38</v>
      </c>
      <c r="CD236" s="409" t="s">
        <v>38</v>
      </c>
      <c r="CE236" s="409" t="s">
        <v>38</v>
      </c>
      <c r="CF236" s="409" t="s">
        <v>38</v>
      </c>
      <c r="CG236" s="409" t="s">
        <v>38</v>
      </c>
      <c r="CH236" s="409" t="s">
        <v>38</v>
      </c>
      <c r="CI236" s="409" t="s">
        <v>38</v>
      </c>
      <c r="CJ236" s="409" t="s">
        <v>38</v>
      </c>
      <c r="CK236" s="409" t="s">
        <v>38</v>
      </c>
      <c r="CL236" s="409" t="s">
        <v>38</v>
      </c>
      <c r="CM236" s="409" t="s">
        <v>38</v>
      </c>
      <c r="CN236" s="409" t="s">
        <v>38</v>
      </c>
      <c r="CO236" s="409">
        <v>2</v>
      </c>
      <c r="CP236" s="409">
        <v>4</v>
      </c>
      <c r="CQ236" s="409">
        <v>4</v>
      </c>
      <c r="CR236" s="409">
        <v>17</v>
      </c>
      <c r="CS236" s="409">
        <v>37</v>
      </c>
      <c r="CT236" s="409">
        <v>77</v>
      </c>
      <c r="CU236" s="409">
        <v>97</v>
      </c>
      <c r="CV236" s="409" t="s">
        <v>38</v>
      </c>
      <c r="CW236" s="425" t="s">
        <v>38</v>
      </c>
      <c r="CZ236" s="348"/>
      <c r="DA236" s="356"/>
      <c r="DB236" s="356"/>
      <c r="DC236" s="362"/>
      <c r="DD236" s="366" t="s">
        <v>17</v>
      </c>
      <c r="DE236" s="400">
        <v>229</v>
      </c>
      <c r="DF236" s="405" t="s">
        <v>38</v>
      </c>
      <c r="DG236" s="409" t="s">
        <v>38</v>
      </c>
      <c r="DH236" s="409" t="s">
        <v>38</v>
      </c>
      <c r="DI236" s="409" t="s">
        <v>38</v>
      </c>
      <c r="DJ236" s="413" t="s">
        <v>38</v>
      </c>
      <c r="DK236" s="405" t="s">
        <v>38</v>
      </c>
      <c r="DL236" s="409" t="s">
        <v>38</v>
      </c>
      <c r="DM236" s="409" t="s">
        <v>38</v>
      </c>
      <c r="DN236" s="409" t="s">
        <v>38</v>
      </c>
      <c r="DO236" s="409" t="s">
        <v>38</v>
      </c>
      <c r="DP236" s="409" t="s">
        <v>38</v>
      </c>
      <c r="DQ236" s="409" t="s">
        <v>38</v>
      </c>
      <c r="DR236" s="409" t="s">
        <v>38</v>
      </c>
      <c r="DS236" s="409" t="s">
        <v>38</v>
      </c>
      <c r="DT236" s="409" t="s">
        <v>38</v>
      </c>
      <c r="DU236" s="409" t="s">
        <v>38</v>
      </c>
      <c r="DV236" s="409" t="s">
        <v>38</v>
      </c>
      <c r="DW236" s="409" t="s">
        <v>38</v>
      </c>
      <c r="DX236" s="409" t="s">
        <v>38</v>
      </c>
      <c r="DY236" s="409">
        <v>3</v>
      </c>
      <c r="DZ236" s="409">
        <v>9</v>
      </c>
      <c r="EA236" s="409">
        <v>15</v>
      </c>
      <c r="EB236" s="409">
        <v>45</v>
      </c>
      <c r="EC236" s="409">
        <v>75</v>
      </c>
      <c r="ED236" s="409">
        <v>53</v>
      </c>
      <c r="EE236" s="409">
        <v>29</v>
      </c>
      <c r="EF236" s="425" t="s">
        <v>38</v>
      </c>
      <c r="EH236" s="348"/>
      <c r="EI236" s="356"/>
      <c r="EJ236" s="356"/>
      <c r="EK236" s="362"/>
      <c r="EL236" s="366" t="s">
        <v>17</v>
      </c>
      <c r="EM236" s="428">
        <v>219</v>
      </c>
      <c r="EN236" s="431" t="s">
        <v>38</v>
      </c>
      <c r="EO236" s="434" t="s">
        <v>38</v>
      </c>
      <c r="EP236" s="434" t="s">
        <v>38</v>
      </c>
      <c r="EQ236" s="434" t="s">
        <v>38</v>
      </c>
      <c r="ER236" s="425" t="s">
        <v>38</v>
      </c>
      <c r="ES236" s="431" t="s">
        <v>38</v>
      </c>
      <c r="ET236" s="434" t="s">
        <v>38</v>
      </c>
      <c r="EU236" s="434" t="s">
        <v>38</v>
      </c>
      <c r="EV236" s="434" t="s">
        <v>38</v>
      </c>
      <c r="EW236" s="434" t="s">
        <v>38</v>
      </c>
      <c r="EX236" s="434" t="s">
        <v>38</v>
      </c>
      <c r="EY236" s="434" t="s">
        <v>38</v>
      </c>
      <c r="EZ236" s="434" t="s">
        <v>38</v>
      </c>
      <c r="FA236" s="434" t="s">
        <v>38</v>
      </c>
      <c r="FB236" s="434" t="s">
        <v>38</v>
      </c>
      <c r="FC236" s="434" t="s">
        <v>38</v>
      </c>
      <c r="FD236" s="434">
        <v>1</v>
      </c>
      <c r="FE236" s="434" t="s">
        <v>38</v>
      </c>
      <c r="FF236" s="434" t="s">
        <v>38</v>
      </c>
      <c r="FG236" s="434">
        <v>1</v>
      </c>
      <c r="FH236" s="434">
        <v>6</v>
      </c>
      <c r="FI236" s="434">
        <v>18</v>
      </c>
      <c r="FJ236" s="434">
        <v>41</v>
      </c>
      <c r="FK236" s="434">
        <v>65</v>
      </c>
      <c r="FL236" s="434">
        <v>60</v>
      </c>
      <c r="FM236" s="434">
        <v>27</v>
      </c>
      <c r="FN236" s="425" t="s">
        <v>38</v>
      </c>
      <c r="FP236" s="348"/>
      <c r="FQ236" s="356"/>
      <c r="FR236" s="356"/>
      <c r="FS236" s="362"/>
      <c r="FT236" s="366" t="s">
        <v>17</v>
      </c>
      <c r="FU236" s="400">
        <v>173</v>
      </c>
      <c r="FV236" s="405" t="s">
        <v>38</v>
      </c>
      <c r="FW236" s="409" t="s">
        <v>38</v>
      </c>
      <c r="FX236" s="409" t="s">
        <v>38</v>
      </c>
      <c r="FY236" s="409" t="s">
        <v>38</v>
      </c>
      <c r="FZ236" s="413" t="s">
        <v>38</v>
      </c>
      <c r="GA236" s="405" t="s">
        <v>38</v>
      </c>
      <c r="GB236" s="409" t="s">
        <v>38</v>
      </c>
      <c r="GC236" s="409" t="s">
        <v>38</v>
      </c>
      <c r="GD236" s="409" t="s">
        <v>38</v>
      </c>
      <c r="GE236" s="409" t="s">
        <v>38</v>
      </c>
      <c r="GF236" s="409" t="s">
        <v>38</v>
      </c>
      <c r="GG236" s="409" t="s">
        <v>38</v>
      </c>
      <c r="GH236" s="409" t="s">
        <v>38</v>
      </c>
      <c r="GI236" s="409">
        <v>1</v>
      </c>
      <c r="GJ236" s="409" t="s">
        <v>38</v>
      </c>
      <c r="GK236" s="409" t="s">
        <v>38</v>
      </c>
      <c r="GL236" s="409" t="s">
        <v>38</v>
      </c>
      <c r="GM236" s="409">
        <v>1</v>
      </c>
      <c r="GN236" s="409">
        <v>2</v>
      </c>
      <c r="GO236" s="409">
        <v>1</v>
      </c>
      <c r="GP236" s="409">
        <v>6</v>
      </c>
      <c r="GQ236" s="409">
        <v>17</v>
      </c>
      <c r="GR236" s="409">
        <v>29</v>
      </c>
      <c r="GS236" s="409">
        <v>48</v>
      </c>
      <c r="GT236" s="409">
        <v>45</v>
      </c>
      <c r="GU236" s="409">
        <v>23</v>
      </c>
      <c r="GV236" s="425" t="s">
        <v>38</v>
      </c>
      <c r="GX236" s="348"/>
      <c r="GY236" s="356"/>
      <c r="GZ236" s="356"/>
      <c r="HA236" s="362"/>
      <c r="HB236" s="366" t="s">
        <v>17</v>
      </c>
      <c r="HC236" s="400">
        <v>239</v>
      </c>
      <c r="HD236" s="405" t="s">
        <v>38</v>
      </c>
      <c r="HE236" s="409" t="s">
        <v>38</v>
      </c>
      <c r="HF236" s="409" t="s">
        <v>38</v>
      </c>
      <c r="HG236" s="409" t="s">
        <v>38</v>
      </c>
      <c r="HH236" s="413" t="s">
        <v>38</v>
      </c>
      <c r="HI236" s="417" t="s">
        <v>38</v>
      </c>
      <c r="HJ236" s="409" t="s">
        <v>38</v>
      </c>
      <c r="HK236" s="409" t="s">
        <v>38</v>
      </c>
      <c r="HL236" s="409" t="s">
        <v>38</v>
      </c>
      <c r="HM236" s="409" t="s">
        <v>38</v>
      </c>
      <c r="HN236" s="409" t="s">
        <v>38</v>
      </c>
      <c r="HO236" s="409" t="s">
        <v>38</v>
      </c>
      <c r="HP236" s="409" t="s">
        <v>38</v>
      </c>
      <c r="HQ236" s="409" t="s">
        <v>38</v>
      </c>
      <c r="HR236" s="409" t="s">
        <v>38</v>
      </c>
      <c r="HS236" s="409" t="s">
        <v>38</v>
      </c>
      <c r="HT236" s="409" t="s">
        <v>38</v>
      </c>
      <c r="HU236" s="409">
        <v>1</v>
      </c>
      <c r="HV236" s="409">
        <v>3</v>
      </c>
      <c r="HW236" s="409">
        <v>2</v>
      </c>
      <c r="HX236" s="409">
        <v>6</v>
      </c>
      <c r="HY236" s="409">
        <v>21</v>
      </c>
      <c r="HZ236" s="409">
        <v>40</v>
      </c>
      <c r="IA236" s="409">
        <v>74</v>
      </c>
      <c r="IB236" s="409">
        <v>68</v>
      </c>
      <c r="IC236" s="409">
        <v>24</v>
      </c>
      <c r="ID236" s="425" t="s">
        <v>38</v>
      </c>
      <c r="IF236" s="348"/>
      <c r="IG236" s="356"/>
      <c r="IH236" s="356"/>
      <c r="II236" s="362"/>
      <c r="IJ236" s="366" t="s">
        <v>17</v>
      </c>
      <c r="IK236" s="400">
        <v>217</v>
      </c>
      <c r="IL236" s="405" t="s">
        <v>38</v>
      </c>
      <c r="IM236" s="409" t="s">
        <v>38</v>
      </c>
      <c r="IN236" s="409" t="s">
        <v>38</v>
      </c>
      <c r="IO236" s="409" t="s">
        <v>38</v>
      </c>
      <c r="IP236" s="413" t="s">
        <v>38</v>
      </c>
      <c r="IQ236" s="417" t="s">
        <v>38</v>
      </c>
      <c r="IR236" s="409" t="s">
        <v>38</v>
      </c>
      <c r="IS236" s="409" t="s">
        <v>38</v>
      </c>
      <c r="IT236" s="409" t="s">
        <v>38</v>
      </c>
      <c r="IU236" s="409" t="s">
        <v>38</v>
      </c>
      <c r="IV236" s="409" t="s">
        <v>38</v>
      </c>
      <c r="IW236" s="409" t="s">
        <v>38</v>
      </c>
      <c r="IX236" s="409" t="s">
        <v>38</v>
      </c>
      <c r="IY236" s="409" t="s">
        <v>38</v>
      </c>
      <c r="IZ236" s="409" t="s">
        <v>38</v>
      </c>
      <c r="JA236" s="409" t="s">
        <v>38</v>
      </c>
      <c r="JB236" s="409" t="s">
        <v>38</v>
      </c>
      <c r="JC236" s="409" t="s">
        <v>38</v>
      </c>
      <c r="JD236" s="409">
        <v>1</v>
      </c>
      <c r="JE236" s="409">
        <v>1</v>
      </c>
      <c r="JF236" s="409">
        <v>4</v>
      </c>
      <c r="JG236" s="409">
        <v>14</v>
      </c>
      <c r="JH236" s="409">
        <v>33</v>
      </c>
      <c r="JI236" s="409">
        <v>74</v>
      </c>
      <c r="JJ236" s="409">
        <v>54</v>
      </c>
      <c r="JK236" s="409">
        <v>36</v>
      </c>
      <c r="JL236" s="425" t="s">
        <v>38</v>
      </c>
      <c r="JN236" s="348"/>
      <c r="JO236" s="356"/>
      <c r="JP236" s="356"/>
      <c r="JQ236" s="362"/>
      <c r="JR236" s="366" t="s">
        <v>17</v>
      </c>
      <c r="JS236" s="400">
        <v>175</v>
      </c>
      <c r="JT236" s="405" t="s">
        <v>38</v>
      </c>
      <c r="JU236" s="409" t="s">
        <v>38</v>
      </c>
      <c r="JV236" s="409" t="s">
        <v>38</v>
      </c>
      <c r="JW236" s="409" t="s">
        <v>38</v>
      </c>
      <c r="JX236" s="413" t="s">
        <v>38</v>
      </c>
      <c r="JY236" s="417" t="s">
        <v>38</v>
      </c>
      <c r="JZ236" s="409" t="s">
        <v>38</v>
      </c>
      <c r="KA236" s="409" t="s">
        <v>38</v>
      </c>
      <c r="KB236" s="409" t="s">
        <v>38</v>
      </c>
      <c r="KC236" s="409" t="s">
        <v>38</v>
      </c>
      <c r="KD236" s="409" t="s">
        <v>38</v>
      </c>
      <c r="KE236" s="409" t="s">
        <v>38</v>
      </c>
      <c r="KF236" s="409" t="s">
        <v>38</v>
      </c>
      <c r="KG236" s="409" t="s">
        <v>38</v>
      </c>
      <c r="KH236" s="409" t="s">
        <v>38</v>
      </c>
      <c r="KI236" s="409" t="s">
        <v>38</v>
      </c>
      <c r="KJ236" s="409" t="s">
        <v>38</v>
      </c>
      <c r="KK236" s="409">
        <v>1</v>
      </c>
      <c r="KL236" s="409">
        <v>1</v>
      </c>
      <c r="KM236" s="409">
        <v>2</v>
      </c>
      <c r="KN236" s="409">
        <v>5</v>
      </c>
      <c r="KO236" s="409">
        <v>19</v>
      </c>
      <c r="KP236" s="409">
        <v>32</v>
      </c>
      <c r="KQ236" s="409">
        <v>49</v>
      </c>
      <c r="KR236" s="409">
        <v>41</v>
      </c>
      <c r="KS236" s="409">
        <v>25</v>
      </c>
      <c r="KT236" s="425" t="s">
        <v>38</v>
      </c>
    </row>
    <row r="237" spans="2:306" ht="18.75" customHeight="1">
      <c r="B237" s="349" t="s">
        <v>299</v>
      </c>
      <c r="C237" s="356">
        <v>18100</v>
      </c>
      <c r="D237" s="356"/>
      <c r="E237" s="362" t="s">
        <v>472</v>
      </c>
      <c r="F237" s="365" t="s">
        <v>136</v>
      </c>
      <c r="G237" s="369">
        <f t="shared" si="46"/>
        <v>77</v>
      </c>
      <c r="H237" s="369">
        <v>0</v>
      </c>
      <c r="I237" s="369">
        <v>0</v>
      </c>
      <c r="J237" s="369">
        <v>0</v>
      </c>
      <c r="K237" s="369">
        <v>0</v>
      </c>
      <c r="L237" s="369">
        <v>0</v>
      </c>
      <c r="M237" s="369">
        <v>0</v>
      </c>
      <c r="N237" s="369">
        <v>0</v>
      </c>
      <c r="O237" s="369">
        <v>0</v>
      </c>
      <c r="P237" s="369">
        <v>0</v>
      </c>
      <c r="Q237" s="369">
        <v>0</v>
      </c>
      <c r="R237" s="369">
        <v>0</v>
      </c>
      <c r="S237" s="369">
        <v>0</v>
      </c>
      <c r="T237" s="369">
        <v>0</v>
      </c>
      <c r="U237" s="369">
        <v>0</v>
      </c>
      <c r="V237" s="369">
        <v>0</v>
      </c>
      <c r="W237" s="369">
        <v>0</v>
      </c>
      <c r="X237" s="369">
        <v>0</v>
      </c>
      <c r="Y237" s="369">
        <v>0</v>
      </c>
      <c r="Z237" s="369">
        <v>1</v>
      </c>
      <c r="AA237" s="369">
        <v>0</v>
      </c>
      <c r="AB237" s="369">
        <v>1</v>
      </c>
      <c r="AC237" s="369">
        <v>11</v>
      </c>
      <c r="AD237" s="369">
        <v>26</v>
      </c>
      <c r="AE237" s="369">
        <v>21</v>
      </c>
      <c r="AF237" s="369">
        <v>17</v>
      </c>
      <c r="AG237" s="369">
        <v>0</v>
      </c>
      <c r="AJ237" s="349" t="s">
        <v>299</v>
      </c>
      <c r="AK237" s="356">
        <v>18100</v>
      </c>
      <c r="AL237" s="356"/>
      <c r="AM237" s="362" t="s">
        <v>472</v>
      </c>
      <c r="AN237" s="365" t="s">
        <v>136</v>
      </c>
      <c r="AO237" s="380">
        <f t="shared" si="47"/>
        <v>75</v>
      </c>
      <c r="AP237" s="384">
        <v>0</v>
      </c>
      <c r="AQ237" s="388">
        <v>0</v>
      </c>
      <c r="AR237" s="388">
        <v>0</v>
      </c>
      <c r="AS237" s="388">
        <v>0</v>
      </c>
      <c r="AT237" s="388">
        <v>0</v>
      </c>
      <c r="AU237" s="388">
        <v>0</v>
      </c>
      <c r="AV237" s="388">
        <v>0</v>
      </c>
      <c r="AW237" s="388">
        <v>0</v>
      </c>
      <c r="AX237" s="388">
        <v>0</v>
      </c>
      <c r="AY237" s="388">
        <v>0</v>
      </c>
      <c r="AZ237" s="388">
        <v>0</v>
      </c>
      <c r="BA237" s="388">
        <v>0</v>
      </c>
      <c r="BB237" s="388">
        <v>0</v>
      </c>
      <c r="BC237" s="388">
        <v>0</v>
      </c>
      <c r="BD237" s="388">
        <v>0</v>
      </c>
      <c r="BE237" s="388">
        <v>0</v>
      </c>
      <c r="BF237" s="388">
        <v>0</v>
      </c>
      <c r="BG237" s="388">
        <v>0</v>
      </c>
      <c r="BH237" s="388">
        <v>0</v>
      </c>
      <c r="BI237" s="388">
        <v>0</v>
      </c>
      <c r="BJ237" s="388">
        <v>4</v>
      </c>
      <c r="BK237" s="388">
        <v>11</v>
      </c>
      <c r="BL237" s="388">
        <v>26</v>
      </c>
      <c r="BM237" s="388">
        <v>21</v>
      </c>
      <c r="BN237" s="388">
        <v>13</v>
      </c>
      <c r="BO237" s="380">
        <v>0</v>
      </c>
      <c r="BQ237" s="349" t="s">
        <v>299</v>
      </c>
      <c r="BR237" s="356">
        <v>18100</v>
      </c>
      <c r="BS237" s="356"/>
      <c r="BT237" s="362" t="s">
        <v>472</v>
      </c>
      <c r="BU237" s="365" t="s">
        <v>136</v>
      </c>
      <c r="BV237" s="399">
        <v>64</v>
      </c>
      <c r="BW237" s="406" t="s">
        <v>38</v>
      </c>
      <c r="BX237" s="410" t="s">
        <v>38</v>
      </c>
      <c r="BY237" s="410" t="s">
        <v>38</v>
      </c>
      <c r="BZ237" s="410" t="s">
        <v>38</v>
      </c>
      <c r="CA237" s="414" t="s">
        <v>38</v>
      </c>
      <c r="CB237" s="406" t="s">
        <v>38</v>
      </c>
      <c r="CC237" s="410" t="s">
        <v>38</v>
      </c>
      <c r="CD237" s="410" t="s">
        <v>38</v>
      </c>
      <c r="CE237" s="410" t="s">
        <v>38</v>
      </c>
      <c r="CF237" s="410" t="s">
        <v>38</v>
      </c>
      <c r="CG237" s="410" t="s">
        <v>38</v>
      </c>
      <c r="CH237" s="410" t="s">
        <v>38</v>
      </c>
      <c r="CI237" s="410" t="s">
        <v>38</v>
      </c>
      <c r="CJ237" s="410" t="s">
        <v>38</v>
      </c>
      <c r="CK237" s="410" t="s">
        <v>38</v>
      </c>
      <c r="CL237" s="410" t="s">
        <v>38</v>
      </c>
      <c r="CM237" s="410" t="s">
        <v>38</v>
      </c>
      <c r="CN237" s="410" t="s">
        <v>38</v>
      </c>
      <c r="CO237" s="410">
        <v>1</v>
      </c>
      <c r="CP237" s="410">
        <v>1</v>
      </c>
      <c r="CQ237" s="410">
        <v>4</v>
      </c>
      <c r="CR237" s="410">
        <v>9</v>
      </c>
      <c r="CS237" s="410">
        <v>17</v>
      </c>
      <c r="CT237" s="410">
        <v>17</v>
      </c>
      <c r="CU237" s="410">
        <v>15</v>
      </c>
      <c r="CV237" s="410" t="s">
        <v>38</v>
      </c>
      <c r="CW237" s="426" t="s">
        <v>38</v>
      </c>
      <c r="CZ237" s="349" t="s">
        <v>299</v>
      </c>
      <c r="DA237" s="356">
        <v>18100</v>
      </c>
      <c r="DB237" s="356"/>
      <c r="DC237" s="362" t="s">
        <v>472</v>
      </c>
      <c r="DD237" s="365" t="s">
        <v>136</v>
      </c>
      <c r="DE237" s="399">
        <v>70</v>
      </c>
      <c r="DF237" s="406" t="s">
        <v>38</v>
      </c>
      <c r="DG237" s="410" t="s">
        <v>38</v>
      </c>
      <c r="DH237" s="410" t="s">
        <v>38</v>
      </c>
      <c r="DI237" s="410" t="s">
        <v>38</v>
      </c>
      <c r="DJ237" s="414" t="s">
        <v>38</v>
      </c>
      <c r="DK237" s="406" t="s">
        <v>38</v>
      </c>
      <c r="DL237" s="410" t="s">
        <v>38</v>
      </c>
      <c r="DM237" s="410" t="s">
        <v>38</v>
      </c>
      <c r="DN237" s="410" t="s">
        <v>38</v>
      </c>
      <c r="DO237" s="410" t="s">
        <v>38</v>
      </c>
      <c r="DP237" s="410" t="s">
        <v>38</v>
      </c>
      <c r="DQ237" s="410" t="s">
        <v>38</v>
      </c>
      <c r="DR237" s="410" t="s">
        <v>38</v>
      </c>
      <c r="DS237" s="410" t="s">
        <v>38</v>
      </c>
      <c r="DT237" s="410" t="s">
        <v>38</v>
      </c>
      <c r="DU237" s="410" t="s">
        <v>38</v>
      </c>
      <c r="DV237" s="410" t="s">
        <v>38</v>
      </c>
      <c r="DW237" s="410" t="s">
        <v>38</v>
      </c>
      <c r="DX237" s="410">
        <v>1</v>
      </c>
      <c r="DY237" s="410">
        <v>1</v>
      </c>
      <c r="DZ237" s="410">
        <v>1</v>
      </c>
      <c r="EA237" s="410">
        <v>10</v>
      </c>
      <c r="EB237" s="410">
        <v>17</v>
      </c>
      <c r="EC237" s="410">
        <v>28</v>
      </c>
      <c r="ED237" s="410">
        <v>8</v>
      </c>
      <c r="EE237" s="410">
        <v>4</v>
      </c>
      <c r="EF237" s="426" t="s">
        <v>38</v>
      </c>
      <c r="EH237" s="349" t="s">
        <v>299</v>
      </c>
      <c r="EI237" s="356">
        <v>18100</v>
      </c>
      <c r="EJ237" s="356"/>
      <c r="EK237" s="362" t="s">
        <v>472</v>
      </c>
      <c r="EL237" s="365" t="s">
        <v>136</v>
      </c>
      <c r="EM237" s="429">
        <v>65</v>
      </c>
      <c r="EN237" s="432" t="s">
        <v>38</v>
      </c>
      <c r="EO237" s="435" t="s">
        <v>38</v>
      </c>
      <c r="EP237" s="435" t="s">
        <v>38</v>
      </c>
      <c r="EQ237" s="435" t="s">
        <v>38</v>
      </c>
      <c r="ER237" s="426" t="s">
        <v>38</v>
      </c>
      <c r="ES237" s="432" t="s">
        <v>38</v>
      </c>
      <c r="ET237" s="435" t="s">
        <v>38</v>
      </c>
      <c r="EU237" s="435" t="s">
        <v>38</v>
      </c>
      <c r="EV237" s="435" t="s">
        <v>38</v>
      </c>
      <c r="EW237" s="435" t="s">
        <v>38</v>
      </c>
      <c r="EX237" s="435" t="s">
        <v>38</v>
      </c>
      <c r="EY237" s="435" t="s">
        <v>38</v>
      </c>
      <c r="EZ237" s="435" t="s">
        <v>38</v>
      </c>
      <c r="FA237" s="435" t="s">
        <v>38</v>
      </c>
      <c r="FB237" s="435" t="s">
        <v>38</v>
      </c>
      <c r="FC237" s="435" t="s">
        <v>38</v>
      </c>
      <c r="FD237" s="435" t="s">
        <v>38</v>
      </c>
      <c r="FE237" s="435" t="s">
        <v>38</v>
      </c>
      <c r="FF237" s="435">
        <v>1</v>
      </c>
      <c r="FG237" s="435">
        <v>1</v>
      </c>
      <c r="FH237" s="435">
        <v>1</v>
      </c>
      <c r="FI237" s="435">
        <v>10</v>
      </c>
      <c r="FJ237" s="435">
        <v>22</v>
      </c>
      <c r="FK237" s="435">
        <v>17</v>
      </c>
      <c r="FL237" s="435">
        <v>10</v>
      </c>
      <c r="FM237" s="435">
        <v>3</v>
      </c>
      <c r="FN237" s="426" t="s">
        <v>38</v>
      </c>
      <c r="FP237" s="349" t="s">
        <v>299</v>
      </c>
      <c r="FQ237" s="356">
        <v>18100</v>
      </c>
      <c r="FR237" s="356"/>
      <c r="FS237" s="362" t="s">
        <v>472</v>
      </c>
      <c r="FT237" s="365" t="s">
        <v>136</v>
      </c>
      <c r="FU237" s="399">
        <v>54</v>
      </c>
      <c r="FV237" s="406" t="s">
        <v>38</v>
      </c>
      <c r="FW237" s="410" t="s">
        <v>38</v>
      </c>
      <c r="FX237" s="410" t="s">
        <v>38</v>
      </c>
      <c r="FY237" s="410" t="s">
        <v>38</v>
      </c>
      <c r="FZ237" s="414" t="s">
        <v>38</v>
      </c>
      <c r="GA237" s="406" t="s">
        <v>38</v>
      </c>
      <c r="GB237" s="410" t="s">
        <v>38</v>
      </c>
      <c r="GC237" s="410" t="s">
        <v>38</v>
      </c>
      <c r="GD237" s="410" t="s">
        <v>38</v>
      </c>
      <c r="GE237" s="410" t="s">
        <v>38</v>
      </c>
      <c r="GF237" s="410" t="s">
        <v>38</v>
      </c>
      <c r="GG237" s="410" t="s">
        <v>38</v>
      </c>
      <c r="GH237" s="410" t="s">
        <v>38</v>
      </c>
      <c r="GI237" s="410" t="s">
        <v>38</v>
      </c>
      <c r="GJ237" s="410" t="s">
        <v>38</v>
      </c>
      <c r="GK237" s="410" t="s">
        <v>38</v>
      </c>
      <c r="GL237" s="410" t="s">
        <v>38</v>
      </c>
      <c r="GM237" s="410" t="s">
        <v>38</v>
      </c>
      <c r="GN237" s="410" t="s">
        <v>38</v>
      </c>
      <c r="GO237" s="410">
        <v>2</v>
      </c>
      <c r="GP237" s="410">
        <v>2</v>
      </c>
      <c r="GQ237" s="410">
        <v>6</v>
      </c>
      <c r="GR237" s="410">
        <v>15</v>
      </c>
      <c r="GS237" s="410">
        <v>20</v>
      </c>
      <c r="GT237" s="410">
        <v>6</v>
      </c>
      <c r="GU237" s="410">
        <v>3</v>
      </c>
      <c r="GV237" s="426" t="s">
        <v>38</v>
      </c>
      <c r="GX237" s="349" t="s">
        <v>299</v>
      </c>
      <c r="GY237" s="356">
        <v>18100</v>
      </c>
      <c r="GZ237" s="356"/>
      <c r="HA237" s="362" t="s">
        <v>472</v>
      </c>
      <c r="HB237" s="365" t="s">
        <v>136</v>
      </c>
      <c r="HC237" s="399">
        <v>71</v>
      </c>
      <c r="HD237" s="406" t="s">
        <v>38</v>
      </c>
      <c r="HE237" s="410" t="s">
        <v>38</v>
      </c>
      <c r="HF237" s="410" t="s">
        <v>38</v>
      </c>
      <c r="HG237" s="410" t="s">
        <v>38</v>
      </c>
      <c r="HH237" s="414" t="s">
        <v>38</v>
      </c>
      <c r="HI237" s="418" t="s">
        <v>38</v>
      </c>
      <c r="HJ237" s="410" t="s">
        <v>38</v>
      </c>
      <c r="HK237" s="410" t="s">
        <v>38</v>
      </c>
      <c r="HL237" s="410" t="s">
        <v>38</v>
      </c>
      <c r="HM237" s="410" t="s">
        <v>38</v>
      </c>
      <c r="HN237" s="410" t="s">
        <v>38</v>
      </c>
      <c r="HO237" s="410" t="s">
        <v>38</v>
      </c>
      <c r="HP237" s="410" t="s">
        <v>38</v>
      </c>
      <c r="HQ237" s="410" t="s">
        <v>38</v>
      </c>
      <c r="HR237" s="410" t="s">
        <v>38</v>
      </c>
      <c r="HS237" s="410" t="s">
        <v>38</v>
      </c>
      <c r="HT237" s="410" t="s">
        <v>38</v>
      </c>
      <c r="HU237" s="410" t="s">
        <v>38</v>
      </c>
      <c r="HV237" s="410" t="s">
        <v>38</v>
      </c>
      <c r="HW237" s="410" t="s">
        <v>38</v>
      </c>
      <c r="HX237" s="410">
        <v>5</v>
      </c>
      <c r="HY237" s="410">
        <v>9</v>
      </c>
      <c r="HZ237" s="410">
        <v>17</v>
      </c>
      <c r="IA237" s="410">
        <v>22</v>
      </c>
      <c r="IB237" s="410">
        <v>10</v>
      </c>
      <c r="IC237" s="410">
        <v>8</v>
      </c>
      <c r="ID237" s="426" t="s">
        <v>38</v>
      </c>
      <c r="IF237" s="349" t="s">
        <v>299</v>
      </c>
      <c r="IG237" s="356">
        <v>18100</v>
      </c>
      <c r="IH237" s="356"/>
      <c r="II237" s="362" t="s">
        <v>472</v>
      </c>
      <c r="IJ237" s="365" t="s">
        <v>136</v>
      </c>
      <c r="IK237" s="399">
        <v>67</v>
      </c>
      <c r="IL237" s="406" t="s">
        <v>38</v>
      </c>
      <c r="IM237" s="410" t="s">
        <v>38</v>
      </c>
      <c r="IN237" s="410" t="s">
        <v>38</v>
      </c>
      <c r="IO237" s="410" t="s">
        <v>38</v>
      </c>
      <c r="IP237" s="414" t="s">
        <v>38</v>
      </c>
      <c r="IQ237" s="418" t="s">
        <v>38</v>
      </c>
      <c r="IR237" s="410" t="s">
        <v>38</v>
      </c>
      <c r="IS237" s="410" t="s">
        <v>38</v>
      </c>
      <c r="IT237" s="410" t="s">
        <v>38</v>
      </c>
      <c r="IU237" s="410" t="s">
        <v>38</v>
      </c>
      <c r="IV237" s="410" t="s">
        <v>38</v>
      </c>
      <c r="IW237" s="410" t="s">
        <v>38</v>
      </c>
      <c r="IX237" s="410" t="s">
        <v>38</v>
      </c>
      <c r="IY237" s="410" t="s">
        <v>38</v>
      </c>
      <c r="IZ237" s="410" t="s">
        <v>38</v>
      </c>
      <c r="JA237" s="410" t="s">
        <v>38</v>
      </c>
      <c r="JB237" s="410" t="s">
        <v>38</v>
      </c>
      <c r="JC237" s="410" t="s">
        <v>38</v>
      </c>
      <c r="JD237" s="410" t="s">
        <v>38</v>
      </c>
      <c r="JE237" s="410">
        <v>1</v>
      </c>
      <c r="JF237" s="410">
        <v>5</v>
      </c>
      <c r="JG237" s="410">
        <v>9</v>
      </c>
      <c r="JH237" s="410">
        <v>22</v>
      </c>
      <c r="JI237" s="410">
        <v>11</v>
      </c>
      <c r="JJ237" s="410">
        <v>14</v>
      </c>
      <c r="JK237" s="410">
        <v>5</v>
      </c>
      <c r="JL237" s="426" t="s">
        <v>38</v>
      </c>
      <c r="JN237" s="349" t="s">
        <v>299</v>
      </c>
      <c r="JO237" s="356">
        <v>18100</v>
      </c>
      <c r="JP237" s="356"/>
      <c r="JQ237" s="362" t="s">
        <v>472</v>
      </c>
      <c r="JR237" s="365" t="s">
        <v>136</v>
      </c>
      <c r="JS237" s="399">
        <v>56</v>
      </c>
      <c r="JT237" s="406" t="s">
        <v>38</v>
      </c>
      <c r="JU237" s="410" t="s">
        <v>38</v>
      </c>
      <c r="JV237" s="410" t="s">
        <v>38</v>
      </c>
      <c r="JW237" s="410" t="s">
        <v>38</v>
      </c>
      <c r="JX237" s="414" t="s">
        <v>38</v>
      </c>
      <c r="JY237" s="418" t="s">
        <v>38</v>
      </c>
      <c r="JZ237" s="410" t="s">
        <v>38</v>
      </c>
      <c r="KA237" s="410" t="s">
        <v>38</v>
      </c>
      <c r="KB237" s="410" t="s">
        <v>38</v>
      </c>
      <c r="KC237" s="410" t="s">
        <v>38</v>
      </c>
      <c r="KD237" s="410" t="s">
        <v>38</v>
      </c>
      <c r="KE237" s="410" t="s">
        <v>38</v>
      </c>
      <c r="KF237" s="410" t="s">
        <v>38</v>
      </c>
      <c r="KG237" s="410" t="s">
        <v>38</v>
      </c>
      <c r="KH237" s="410" t="s">
        <v>38</v>
      </c>
      <c r="KI237" s="410" t="s">
        <v>38</v>
      </c>
      <c r="KJ237" s="410" t="s">
        <v>38</v>
      </c>
      <c r="KK237" s="410" t="s">
        <v>38</v>
      </c>
      <c r="KL237" s="410" t="s">
        <v>38</v>
      </c>
      <c r="KM237" s="410" t="s">
        <v>38</v>
      </c>
      <c r="KN237" s="410" t="s">
        <v>38</v>
      </c>
      <c r="KO237" s="410">
        <v>9</v>
      </c>
      <c r="KP237" s="410">
        <v>13</v>
      </c>
      <c r="KQ237" s="410">
        <v>18</v>
      </c>
      <c r="KR237" s="410">
        <v>12</v>
      </c>
      <c r="KS237" s="410">
        <v>4</v>
      </c>
      <c r="KT237" s="426" t="s">
        <v>38</v>
      </c>
    </row>
    <row r="238" spans="2:306" ht="18.75" customHeight="1">
      <c r="B238" s="349"/>
      <c r="C238" s="356"/>
      <c r="D238" s="356"/>
      <c r="E238" s="362"/>
      <c r="F238" s="366" t="s">
        <v>17</v>
      </c>
      <c r="G238" s="370">
        <f t="shared" si="46"/>
        <v>265</v>
      </c>
      <c r="H238" s="370">
        <v>0</v>
      </c>
      <c r="I238" s="370">
        <v>0</v>
      </c>
      <c r="J238" s="370">
        <v>0</v>
      </c>
      <c r="K238" s="370">
        <v>0</v>
      </c>
      <c r="L238" s="370">
        <v>0</v>
      </c>
      <c r="M238" s="370">
        <v>0</v>
      </c>
      <c r="N238" s="370">
        <v>0</v>
      </c>
      <c r="O238" s="370">
        <v>0</v>
      </c>
      <c r="P238" s="370">
        <v>0</v>
      </c>
      <c r="Q238" s="370">
        <v>0</v>
      </c>
      <c r="R238" s="370">
        <v>0</v>
      </c>
      <c r="S238" s="370">
        <v>0</v>
      </c>
      <c r="T238" s="370">
        <v>0</v>
      </c>
      <c r="U238" s="370">
        <v>0</v>
      </c>
      <c r="V238" s="370">
        <v>0</v>
      </c>
      <c r="W238" s="370">
        <v>0</v>
      </c>
      <c r="X238" s="370">
        <v>0</v>
      </c>
      <c r="Y238" s="370">
        <v>0</v>
      </c>
      <c r="Z238" s="370">
        <v>0</v>
      </c>
      <c r="AA238" s="370">
        <v>0</v>
      </c>
      <c r="AB238" s="370">
        <v>2</v>
      </c>
      <c r="AC238" s="370">
        <v>22</v>
      </c>
      <c r="AD238" s="370">
        <v>37</v>
      </c>
      <c r="AE238" s="370">
        <v>80</v>
      </c>
      <c r="AF238" s="370">
        <v>124</v>
      </c>
      <c r="AG238" s="370">
        <v>0</v>
      </c>
      <c r="AJ238" s="349"/>
      <c r="AK238" s="356"/>
      <c r="AL238" s="356"/>
      <c r="AM238" s="362"/>
      <c r="AN238" s="366" t="s">
        <v>17</v>
      </c>
      <c r="AO238" s="381">
        <f t="shared" si="47"/>
        <v>239</v>
      </c>
      <c r="AP238" s="385">
        <v>0</v>
      </c>
      <c r="AQ238" s="389">
        <v>0</v>
      </c>
      <c r="AR238" s="389">
        <v>0</v>
      </c>
      <c r="AS238" s="389">
        <v>0</v>
      </c>
      <c r="AT238" s="389">
        <v>0</v>
      </c>
      <c r="AU238" s="389">
        <v>0</v>
      </c>
      <c r="AV238" s="389">
        <v>0</v>
      </c>
      <c r="AW238" s="389">
        <v>0</v>
      </c>
      <c r="AX238" s="389">
        <v>0</v>
      </c>
      <c r="AY238" s="389">
        <v>0</v>
      </c>
      <c r="AZ238" s="389">
        <v>0</v>
      </c>
      <c r="BA238" s="389">
        <v>0</v>
      </c>
      <c r="BB238" s="389">
        <v>0</v>
      </c>
      <c r="BC238" s="389">
        <v>0</v>
      </c>
      <c r="BD238" s="389">
        <v>0</v>
      </c>
      <c r="BE238" s="389">
        <v>0</v>
      </c>
      <c r="BF238" s="389">
        <v>0</v>
      </c>
      <c r="BG238" s="389">
        <v>0</v>
      </c>
      <c r="BH238" s="389">
        <v>0</v>
      </c>
      <c r="BI238" s="389">
        <v>0</v>
      </c>
      <c r="BJ238" s="389">
        <v>2</v>
      </c>
      <c r="BK238" s="389">
        <v>9</v>
      </c>
      <c r="BL238" s="389">
        <v>41</v>
      </c>
      <c r="BM238" s="389">
        <v>81</v>
      </c>
      <c r="BN238" s="389">
        <v>106</v>
      </c>
      <c r="BO238" s="381">
        <v>0</v>
      </c>
      <c r="BQ238" s="349"/>
      <c r="BR238" s="356"/>
      <c r="BS238" s="356"/>
      <c r="BT238" s="362"/>
      <c r="BU238" s="366" t="s">
        <v>17</v>
      </c>
      <c r="BV238" s="400">
        <v>210</v>
      </c>
      <c r="BW238" s="405" t="s">
        <v>38</v>
      </c>
      <c r="BX238" s="409" t="s">
        <v>38</v>
      </c>
      <c r="BY238" s="409" t="s">
        <v>38</v>
      </c>
      <c r="BZ238" s="409" t="s">
        <v>38</v>
      </c>
      <c r="CA238" s="413" t="s">
        <v>38</v>
      </c>
      <c r="CB238" s="405" t="s">
        <v>38</v>
      </c>
      <c r="CC238" s="409" t="s">
        <v>38</v>
      </c>
      <c r="CD238" s="409" t="s">
        <v>38</v>
      </c>
      <c r="CE238" s="409" t="s">
        <v>38</v>
      </c>
      <c r="CF238" s="409" t="s">
        <v>38</v>
      </c>
      <c r="CG238" s="409" t="s">
        <v>38</v>
      </c>
      <c r="CH238" s="409" t="s">
        <v>38</v>
      </c>
      <c r="CI238" s="409" t="s">
        <v>38</v>
      </c>
      <c r="CJ238" s="409" t="s">
        <v>38</v>
      </c>
      <c r="CK238" s="409" t="s">
        <v>38</v>
      </c>
      <c r="CL238" s="409" t="s">
        <v>38</v>
      </c>
      <c r="CM238" s="409" t="s">
        <v>38</v>
      </c>
      <c r="CN238" s="409" t="s">
        <v>38</v>
      </c>
      <c r="CO238" s="409" t="s">
        <v>38</v>
      </c>
      <c r="CP238" s="409">
        <v>1</v>
      </c>
      <c r="CQ238" s="409">
        <v>3</v>
      </c>
      <c r="CR238" s="409">
        <v>11</v>
      </c>
      <c r="CS238" s="409">
        <v>29</v>
      </c>
      <c r="CT238" s="409">
        <v>73</v>
      </c>
      <c r="CU238" s="409">
        <v>93</v>
      </c>
      <c r="CV238" s="409" t="s">
        <v>38</v>
      </c>
      <c r="CW238" s="425" t="s">
        <v>38</v>
      </c>
      <c r="CZ238" s="349"/>
      <c r="DA238" s="356"/>
      <c r="DB238" s="356"/>
      <c r="DC238" s="362"/>
      <c r="DD238" s="366" t="s">
        <v>17</v>
      </c>
      <c r="DE238" s="400">
        <v>207</v>
      </c>
      <c r="DF238" s="405" t="s">
        <v>38</v>
      </c>
      <c r="DG238" s="409" t="s">
        <v>38</v>
      </c>
      <c r="DH238" s="409" t="s">
        <v>38</v>
      </c>
      <c r="DI238" s="409" t="s">
        <v>38</v>
      </c>
      <c r="DJ238" s="413" t="s">
        <v>38</v>
      </c>
      <c r="DK238" s="405" t="s">
        <v>38</v>
      </c>
      <c r="DL238" s="409" t="s">
        <v>38</v>
      </c>
      <c r="DM238" s="409" t="s">
        <v>38</v>
      </c>
      <c r="DN238" s="409" t="s">
        <v>38</v>
      </c>
      <c r="DO238" s="409" t="s">
        <v>38</v>
      </c>
      <c r="DP238" s="409" t="s">
        <v>38</v>
      </c>
      <c r="DQ238" s="409" t="s">
        <v>38</v>
      </c>
      <c r="DR238" s="409" t="s">
        <v>38</v>
      </c>
      <c r="DS238" s="409" t="s">
        <v>38</v>
      </c>
      <c r="DT238" s="409" t="s">
        <v>38</v>
      </c>
      <c r="DU238" s="409" t="s">
        <v>38</v>
      </c>
      <c r="DV238" s="409" t="s">
        <v>38</v>
      </c>
      <c r="DW238" s="409" t="s">
        <v>38</v>
      </c>
      <c r="DX238" s="409" t="s">
        <v>38</v>
      </c>
      <c r="DY238" s="409">
        <v>1</v>
      </c>
      <c r="DZ238" s="409">
        <v>6</v>
      </c>
      <c r="EA238" s="409">
        <v>12</v>
      </c>
      <c r="EB238" s="409">
        <v>37</v>
      </c>
      <c r="EC238" s="409">
        <v>70</v>
      </c>
      <c r="ED238" s="409">
        <v>52</v>
      </c>
      <c r="EE238" s="409">
        <v>29</v>
      </c>
      <c r="EF238" s="425" t="s">
        <v>38</v>
      </c>
      <c r="EH238" s="349"/>
      <c r="EI238" s="356"/>
      <c r="EJ238" s="356"/>
      <c r="EK238" s="362"/>
      <c r="EL238" s="366" t="s">
        <v>17</v>
      </c>
      <c r="EM238" s="428">
        <v>198</v>
      </c>
      <c r="EN238" s="431" t="s">
        <v>38</v>
      </c>
      <c r="EO238" s="434" t="s">
        <v>38</v>
      </c>
      <c r="EP238" s="434" t="s">
        <v>38</v>
      </c>
      <c r="EQ238" s="434" t="s">
        <v>38</v>
      </c>
      <c r="ER238" s="425" t="s">
        <v>38</v>
      </c>
      <c r="ES238" s="431" t="s">
        <v>38</v>
      </c>
      <c r="ET238" s="434" t="s">
        <v>38</v>
      </c>
      <c r="EU238" s="434" t="s">
        <v>38</v>
      </c>
      <c r="EV238" s="434" t="s">
        <v>38</v>
      </c>
      <c r="EW238" s="434" t="s">
        <v>38</v>
      </c>
      <c r="EX238" s="434" t="s">
        <v>38</v>
      </c>
      <c r="EY238" s="434" t="s">
        <v>38</v>
      </c>
      <c r="EZ238" s="434" t="s">
        <v>38</v>
      </c>
      <c r="FA238" s="434" t="s">
        <v>38</v>
      </c>
      <c r="FB238" s="434" t="s">
        <v>38</v>
      </c>
      <c r="FC238" s="434" t="s">
        <v>38</v>
      </c>
      <c r="FD238" s="434" t="s">
        <v>38</v>
      </c>
      <c r="FE238" s="434" t="s">
        <v>38</v>
      </c>
      <c r="FF238" s="434" t="s">
        <v>38</v>
      </c>
      <c r="FG238" s="434">
        <v>1</v>
      </c>
      <c r="FH238" s="434">
        <v>1</v>
      </c>
      <c r="FI238" s="434">
        <v>14</v>
      </c>
      <c r="FJ238" s="434">
        <v>38</v>
      </c>
      <c r="FK238" s="434">
        <v>59</v>
      </c>
      <c r="FL238" s="434">
        <v>58</v>
      </c>
      <c r="FM238" s="434">
        <v>27</v>
      </c>
      <c r="FN238" s="425" t="s">
        <v>38</v>
      </c>
      <c r="FP238" s="349"/>
      <c r="FQ238" s="356"/>
      <c r="FR238" s="356"/>
      <c r="FS238" s="362"/>
      <c r="FT238" s="366" t="s">
        <v>17</v>
      </c>
      <c r="FU238" s="400">
        <v>157</v>
      </c>
      <c r="FV238" s="405" t="s">
        <v>38</v>
      </c>
      <c r="FW238" s="409" t="s">
        <v>38</v>
      </c>
      <c r="FX238" s="409" t="s">
        <v>38</v>
      </c>
      <c r="FY238" s="409" t="s">
        <v>38</v>
      </c>
      <c r="FZ238" s="413" t="s">
        <v>38</v>
      </c>
      <c r="GA238" s="405" t="s">
        <v>38</v>
      </c>
      <c r="GB238" s="409" t="s">
        <v>38</v>
      </c>
      <c r="GC238" s="409" t="s">
        <v>38</v>
      </c>
      <c r="GD238" s="409" t="s">
        <v>38</v>
      </c>
      <c r="GE238" s="409" t="s">
        <v>38</v>
      </c>
      <c r="GF238" s="409" t="s">
        <v>38</v>
      </c>
      <c r="GG238" s="409" t="s">
        <v>38</v>
      </c>
      <c r="GH238" s="409" t="s">
        <v>38</v>
      </c>
      <c r="GI238" s="409" t="s">
        <v>38</v>
      </c>
      <c r="GJ238" s="409" t="s">
        <v>38</v>
      </c>
      <c r="GK238" s="409" t="s">
        <v>38</v>
      </c>
      <c r="GL238" s="409" t="s">
        <v>38</v>
      </c>
      <c r="GM238" s="409" t="s">
        <v>38</v>
      </c>
      <c r="GN238" s="409" t="s">
        <v>38</v>
      </c>
      <c r="GO238" s="409">
        <v>1</v>
      </c>
      <c r="GP238" s="409">
        <v>3</v>
      </c>
      <c r="GQ238" s="409">
        <v>12</v>
      </c>
      <c r="GR238" s="409">
        <v>28</v>
      </c>
      <c r="GS238" s="409">
        <v>45</v>
      </c>
      <c r="GT238" s="409">
        <v>45</v>
      </c>
      <c r="GU238" s="409">
        <v>23</v>
      </c>
      <c r="GV238" s="425" t="s">
        <v>38</v>
      </c>
      <c r="GX238" s="349"/>
      <c r="GY238" s="356"/>
      <c r="GZ238" s="356"/>
      <c r="HA238" s="362"/>
      <c r="HB238" s="366" t="s">
        <v>17</v>
      </c>
      <c r="HC238" s="400">
        <v>224</v>
      </c>
      <c r="HD238" s="405" t="s">
        <v>38</v>
      </c>
      <c r="HE238" s="409" t="s">
        <v>38</v>
      </c>
      <c r="HF238" s="409" t="s">
        <v>38</v>
      </c>
      <c r="HG238" s="409" t="s">
        <v>38</v>
      </c>
      <c r="HH238" s="413" t="s">
        <v>38</v>
      </c>
      <c r="HI238" s="417" t="s">
        <v>38</v>
      </c>
      <c r="HJ238" s="409" t="s">
        <v>38</v>
      </c>
      <c r="HK238" s="409" t="s">
        <v>38</v>
      </c>
      <c r="HL238" s="409" t="s">
        <v>38</v>
      </c>
      <c r="HM238" s="409" t="s">
        <v>38</v>
      </c>
      <c r="HN238" s="409" t="s">
        <v>38</v>
      </c>
      <c r="HO238" s="409" t="s">
        <v>38</v>
      </c>
      <c r="HP238" s="409" t="s">
        <v>38</v>
      </c>
      <c r="HQ238" s="409" t="s">
        <v>38</v>
      </c>
      <c r="HR238" s="409" t="s">
        <v>38</v>
      </c>
      <c r="HS238" s="409" t="s">
        <v>38</v>
      </c>
      <c r="HT238" s="409" t="s">
        <v>38</v>
      </c>
      <c r="HU238" s="409">
        <v>1</v>
      </c>
      <c r="HV238" s="409">
        <v>1</v>
      </c>
      <c r="HW238" s="409">
        <v>1</v>
      </c>
      <c r="HX238" s="409">
        <v>3</v>
      </c>
      <c r="HY238" s="409">
        <v>17</v>
      </c>
      <c r="HZ238" s="409">
        <v>39</v>
      </c>
      <c r="IA238" s="409">
        <v>70</v>
      </c>
      <c r="IB238" s="409">
        <v>68</v>
      </c>
      <c r="IC238" s="409">
        <v>24</v>
      </c>
      <c r="ID238" s="425" t="s">
        <v>38</v>
      </c>
      <c r="IF238" s="349"/>
      <c r="IG238" s="356"/>
      <c r="IH238" s="356"/>
      <c r="II238" s="362"/>
      <c r="IJ238" s="366" t="s">
        <v>17</v>
      </c>
      <c r="IK238" s="400">
        <v>206</v>
      </c>
      <c r="IL238" s="405" t="s">
        <v>38</v>
      </c>
      <c r="IM238" s="409" t="s">
        <v>38</v>
      </c>
      <c r="IN238" s="409" t="s">
        <v>38</v>
      </c>
      <c r="IO238" s="409" t="s">
        <v>38</v>
      </c>
      <c r="IP238" s="413" t="s">
        <v>38</v>
      </c>
      <c r="IQ238" s="417" t="s">
        <v>38</v>
      </c>
      <c r="IR238" s="409" t="s">
        <v>38</v>
      </c>
      <c r="IS238" s="409" t="s">
        <v>38</v>
      </c>
      <c r="IT238" s="409" t="s">
        <v>38</v>
      </c>
      <c r="IU238" s="409" t="s">
        <v>38</v>
      </c>
      <c r="IV238" s="409" t="s">
        <v>38</v>
      </c>
      <c r="IW238" s="409" t="s">
        <v>38</v>
      </c>
      <c r="IX238" s="409" t="s">
        <v>38</v>
      </c>
      <c r="IY238" s="409" t="s">
        <v>38</v>
      </c>
      <c r="IZ238" s="409" t="s">
        <v>38</v>
      </c>
      <c r="JA238" s="409" t="s">
        <v>38</v>
      </c>
      <c r="JB238" s="409" t="s">
        <v>38</v>
      </c>
      <c r="JC238" s="409" t="s">
        <v>38</v>
      </c>
      <c r="JD238" s="409" t="s">
        <v>38</v>
      </c>
      <c r="JE238" s="409" t="s">
        <v>38</v>
      </c>
      <c r="JF238" s="409">
        <v>3</v>
      </c>
      <c r="JG238" s="409">
        <v>13</v>
      </c>
      <c r="JH238" s="409">
        <v>29</v>
      </c>
      <c r="JI238" s="409">
        <v>71</v>
      </c>
      <c r="JJ238" s="409">
        <v>54</v>
      </c>
      <c r="JK238" s="409">
        <v>36</v>
      </c>
      <c r="JL238" s="425" t="s">
        <v>38</v>
      </c>
      <c r="JN238" s="349"/>
      <c r="JO238" s="356"/>
      <c r="JP238" s="356"/>
      <c r="JQ238" s="362"/>
      <c r="JR238" s="366" t="s">
        <v>17</v>
      </c>
      <c r="JS238" s="400">
        <v>155</v>
      </c>
      <c r="JT238" s="405" t="s">
        <v>38</v>
      </c>
      <c r="JU238" s="409" t="s">
        <v>38</v>
      </c>
      <c r="JV238" s="409" t="s">
        <v>38</v>
      </c>
      <c r="JW238" s="409" t="s">
        <v>38</v>
      </c>
      <c r="JX238" s="413" t="s">
        <v>38</v>
      </c>
      <c r="JY238" s="417" t="s">
        <v>38</v>
      </c>
      <c r="JZ238" s="409" t="s">
        <v>38</v>
      </c>
      <c r="KA238" s="409" t="s">
        <v>38</v>
      </c>
      <c r="KB238" s="409" t="s">
        <v>38</v>
      </c>
      <c r="KC238" s="409" t="s">
        <v>38</v>
      </c>
      <c r="KD238" s="409" t="s">
        <v>38</v>
      </c>
      <c r="KE238" s="409" t="s">
        <v>38</v>
      </c>
      <c r="KF238" s="409" t="s">
        <v>38</v>
      </c>
      <c r="KG238" s="409" t="s">
        <v>38</v>
      </c>
      <c r="KH238" s="409" t="s">
        <v>38</v>
      </c>
      <c r="KI238" s="409" t="s">
        <v>38</v>
      </c>
      <c r="KJ238" s="409" t="s">
        <v>38</v>
      </c>
      <c r="KK238" s="409" t="s">
        <v>38</v>
      </c>
      <c r="KL238" s="409" t="s">
        <v>38</v>
      </c>
      <c r="KM238" s="409" t="s">
        <v>38</v>
      </c>
      <c r="KN238" s="409">
        <v>3</v>
      </c>
      <c r="KO238" s="409">
        <v>13</v>
      </c>
      <c r="KP238" s="409">
        <v>28</v>
      </c>
      <c r="KQ238" s="409">
        <v>47</v>
      </c>
      <c r="KR238" s="409">
        <v>40</v>
      </c>
      <c r="KS238" s="409">
        <v>24</v>
      </c>
      <c r="KT238" s="425" t="s">
        <v>38</v>
      </c>
    </row>
    <row r="239" spans="2:306" ht="18.75" customHeight="1">
      <c r="B239" s="349"/>
      <c r="C239" s="356">
        <v>18200</v>
      </c>
      <c r="D239" s="356"/>
      <c r="E239" s="362" t="s">
        <v>311</v>
      </c>
      <c r="F239" s="365" t="s">
        <v>136</v>
      </c>
      <c r="G239" s="369">
        <f t="shared" si="46"/>
        <v>0</v>
      </c>
      <c r="H239" s="369">
        <v>1</v>
      </c>
      <c r="I239" s="369">
        <v>0</v>
      </c>
      <c r="J239" s="369">
        <v>0</v>
      </c>
      <c r="K239" s="369">
        <v>0</v>
      </c>
      <c r="L239" s="369">
        <v>0</v>
      </c>
      <c r="M239" s="369">
        <v>0</v>
      </c>
      <c r="N239" s="369">
        <v>0</v>
      </c>
      <c r="O239" s="369">
        <v>0</v>
      </c>
      <c r="P239" s="369">
        <v>0</v>
      </c>
      <c r="Q239" s="369">
        <v>0</v>
      </c>
      <c r="R239" s="369">
        <v>0</v>
      </c>
      <c r="S239" s="369">
        <v>0</v>
      </c>
      <c r="T239" s="369">
        <v>0</v>
      </c>
      <c r="U239" s="369">
        <v>0</v>
      </c>
      <c r="V239" s="369">
        <v>0</v>
      </c>
      <c r="W239" s="369">
        <v>0</v>
      </c>
      <c r="X239" s="369">
        <v>0</v>
      </c>
      <c r="Y239" s="369">
        <v>0</v>
      </c>
      <c r="Z239" s="369">
        <v>0</v>
      </c>
      <c r="AA239" s="369">
        <v>0</v>
      </c>
      <c r="AB239" s="369">
        <v>0</v>
      </c>
      <c r="AC239" s="369">
        <v>0</v>
      </c>
      <c r="AD239" s="369">
        <v>0</v>
      </c>
      <c r="AE239" s="369">
        <v>0</v>
      </c>
      <c r="AF239" s="369">
        <v>0</v>
      </c>
      <c r="AG239" s="369">
        <v>0</v>
      </c>
      <c r="AJ239" s="349"/>
      <c r="AK239" s="356">
        <v>18200</v>
      </c>
      <c r="AL239" s="356"/>
      <c r="AM239" s="362" t="s">
        <v>311</v>
      </c>
      <c r="AN239" s="365" t="s">
        <v>136</v>
      </c>
      <c r="AO239" s="380">
        <f t="shared" si="47"/>
        <v>1</v>
      </c>
      <c r="AP239" s="384">
        <v>1</v>
      </c>
      <c r="AQ239" s="388">
        <v>0</v>
      </c>
      <c r="AR239" s="388">
        <v>0</v>
      </c>
      <c r="AS239" s="388">
        <v>0</v>
      </c>
      <c r="AT239" s="388">
        <v>0</v>
      </c>
      <c r="AU239" s="388">
        <v>1</v>
      </c>
      <c r="AV239" s="388">
        <v>0</v>
      </c>
      <c r="AW239" s="388">
        <v>0</v>
      </c>
      <c r="AX239" s="388">
        <v>0</v>
      </c>
      <c r="AY239" s="388">
        <v>0</v>
      </c>
      <c r="AZ239" s="388">
        <v>0</v>
      </c>
      <c r="BA239" s="388">
        <v>0</v>
      </c>
      <c r="BB239" s="388">
        <v>0</v>
      </c>
      <c r="BC239" s="388">
        <v>0</v>
      </c>
      <c r="BD239" s="388">
        <v>0</v>
      </c>
      <c r="BE239" s="388">
        <v>0</v>
      </c>
      <c r="BF239" s="388">
        <v>0</v>
      </c>
      <c r="BG239" s="388">
        <v>0</v>
      </c>
      <c r="BH239" s="388">
        <v>0</v>
      </c>
      <c r="BI239" s="388">
        <v>0</v>
      </c>
      <c r="BJ239" s="388">
        <v>0</v>
      </c>
      <c r="BK239" s="388">
        <v>0</v>
      </c>
      <c r="BL239" s="388">
        <v>0</v>
      </c>
      <c r="BM239" s="388">
        <v>0</v>
      </c>
      <c r="BN239" s="388">
        <v>0</v>
      </c>
      <c r="BO239" s="380">
        <v>0</v>
      </c>
      <c r="BQ239" s="349"/>
      <c r="BR239" s="356">
        <v>18200</v>
      </c>
      <c r="BS239" s="356"/>
      <c r="BT239" s="362" t="s">
        <v>311</v>
      </c>
      <c r="BU239" s="365" t="s">
        <v>136</v>
      </c>
      <c r="BV239" s="399" t="s">
        <v>38</v>
      </c>
      <c r="BW239" s="406" t="s">
        <v>38</v>
      </c>
      <c r="BX239" s="410" t="s">
        <v>38</v>
      </c>
      <c r="BY239" s="410" t="s">
        <v>38</v>
      </c>
      <c r="BZ239" s="410" t="s">
        <v>38</v>
      </c>
      <c r="CA239" s="414" t="s">
        <v>38</v>
      </c>
      <c r="CB239" s="406" t="s">
        <v>38</v>
      </c>
      <c r="CC239" s="410" t="s">
        <v>38</v>
      </c>
      <c r="CD239" s="410" t="s">
        <v>38</v>
      </c>
      <c r="CE239" s="410" t="s">
        <v>38</v>
      </c>
      <c r="CF239" s="410" t="s">
        <v>38</v>
      </c>
      <c r="CG239" s="410" t="s">
        <v>38</v>
      </c>
      <c r="CH239" s="410" t="s">
        <v>38</v>
      </c>
      <c r="CI239" s="410" t="s">
        <v>38</v>
      </c>
      <c r="CJ239" s="410" t="s">
        <v>38</v>
      </c>
      <c r="CK239" s="410" t="s">
        <v>38</v>
      </c>
      <c r="CL239" s="410" t="s">
        <v>38</v>
      </c>
      <c r="CM239" s="410" t="s">
        <v>38</v>
      </c>
      <c r="CN239" s="410" t="s">
        <v>38</v>
      </c>
      <c r="CO239" s="410" t="s">
        <v>38</v>
      </c>
      <c r="CP239" s="410" t="s">
        <v>38</v>
      </c>
      <c r="CQ239" s="410" t="s">
        <v>38</v>
      </c>
      <c r="CR239" s="410" t="s">
        <v>38</v>
      </c>
      <c r="CS239" s="410" t="s">
        <v>38</v>
      </c>
      <c r="CT239" s="410" t="s">
        <v>38</v>
      </c>
      <c r="CU239" s="410" t="s">
        <v>38</v>
      </c>
      <c r="CV239" s="410" t="s">
        <v>38</v>
      </c>
      <c r="CW239" s="426" t="s">
        <v>38</v>
      </c>
      <c r="CZ239" s="349"/>
      <c r="DA239" s="356">
        <v>18200</v>
      </c>
      <c r="DB239" s="356"/>
      <c r="DC239" s="362" t="s">
        <v>311</v>
      </c>
      <c r="DD239" s="365" t="s">
        <v>136</v>
      </c>
      <c r="DE239" s="399" t="s">
        <v>38</v>
      </c>
      <c r="DF239" s="406" t="s">
        <v>38</v>
      </c>
      <c r="DG239" s="410" t="s">
        <v>38</v>
      </c>
      <c r="DH239" s="410" t="s">
        <v>38</v>
      </c>
      <c r="DI239" s="410" t="s">
        <v>38</v>
      </c>
      <c r="DJ239" s="414" t="s">
        <v>38</v>
      </c>
      <c r="DK239" s="406" t="s">
        <v>38</v>
      </c>
      <c r="DL239" s="410" t="s">
        <v>38</v>
      </c>
      <c r="DM239" s="410" t="s">
        <v>38</v>
      </c>
      <c r="DN239" s="410" t="s">
        <v>38</v>
      </c>
      <c r="DO239" s="410" t="s">
        <v>38</v>
      </c>
      <c r="DP239" s="410" t="s">
        <v>38</v>
      </c>
      <c r="DQ239" s="410" t="s">
        <v>38</v>
      </c>
      <c r="DR239" s="410" t="s">
        <v>38</v>
      </c>
      <c r="DS239" s="410" t="s">
        <v>38</v>
      </c>
      <c r="DT239" s="410" t="s">
        <v>38</v>
      </c>
      <c r="DU239" s="410" t="s">
        <v>38</v>
      </c>
      <c r="DV239" s="410" t="s">
        <v>38</v>
      </c>
      <c r="DW239" s="410" t="s">
        <v>38</v>
      </c>
      <c r="DX239" s="410" t="s">
        <v>38</v>
      </c>
      <c r="DY239" s="410" t="s">
        <v>38</v>
      </c>
      <c r="DZ239" s="410" t="s">
        <v>38</v>
      </c>
      <c r="EA239" s="410" t="s">
        <v>38</v>
      </c>
      <c r="EB239" s="410" t="s">
        <v>38</v>
      </c>
      <c r="EC239" s="410" t="s">
        <v>38</v>
      </c>
      <c r="ED239" s="410" t="s">
        <v>38</v>
      </c>
      <c r="EE239" s="410" t="s">
        <v>38</v>
      </c>
      <c r="EF239" s="426" t="s">
        <v>38</v>
      </c>
      <c r="EH239" s="349"/>
      <c r="EI239" s="356">
        <v>18200</v>
      </c>
      <c r="EJ239" s="356"/>
      <c r="EK239" s="362" t="s">
        <v>311</v>
      </c>
      <c r="EL239" s="365" t="s">
        <v>136</v>
      </c>
      <c r="EM239" s="429" t="s">
        <v>38</v>
      </c>
      <c r="EN239" s="432" t="s">
        <v>38</v>
      </c>
      <c r="EO239" s="435" t="s">
        <v>38</v>
      </c>
      <c r="EP239" s="435" t="s">
        <v>38</v>
      </c>
      <c r="EQ239" s="435" t="s">
        <v>38</v>
      </c>
      <c r="ER239" s="426" t="s">
        <v>38</v>
      </c>
      <c r="ES239" s="432" t="s">
        <v>38</v>
      </c>
      <c r="ET239" s="435" t="s">
        <v>38</v>
      </c>
      <c r="EU239" s="435" t="s">
        <v>38</v>
      </c>
      <c r="EV239" s="435" t="s">
        <v>38</v>
      </c>
      <c r="EW239" s="435" t="s">
        <v>38</v>
      </c>
      <c r="EX239" s="435" t="s">
        <v>38</v>
      </c>
      <c r="EY239" s="435" t="s">
        <v>38</v>
      </c>
      <c r="EZ239" s="435" t="s">
        <v>38</v>
      </c>
      <c r="FA239" s="435" t="s">
        <v>38</v>
      </c>
      <c r="FB239" s="435" t="s">
        <v>38</v>
      </c>
      <c r="FC239" s="435" t="s">
        <v>38</v>
      </c>
      <c r="FD239" s="435" t="s">
        <v>38</v>
      </c>
      <c r="FE239" s="435" t="s">
        <v>38</v>
      </c>
      <c r="FF239" s="435" t="s">
        <v>38</v>
      </c>
      <c r="FG239" s="435" t="s">
        <v>38</v>
      </c>
      <c r="FH239" s="435" t="s">
        <v>38</v>
      </c>
      <c r="FI239" s="435" t="s">
        <v>38</v>
      </c>
      <c r="FJ239" s="435" t="s">
        <v>38</v>
      </c>
      <c r="FK239" s="435" t="s">
        <v>38</v>
      </c>
      <c r="FL239" s="435" t="s">
        <v>38</v>
      </c>
      <c r="FM239" s="435" t="s">
        <v>38</v>
      </c>
      <c r="FN239" s="426" t="s">
        <v>38</v>
      </c>
      <c r="FP239" s="349"/>
      <c r="FQ239" s="356">
        <v>18200</v>
      </c>
      <c r="FR239" s="356"/>
      <c r="FS239" s="362" t="s">
        <v>311</v>
      </c>
      <c r="FT239" s="365" t="s">
        <v>136</v>
      </c>
      <c r="FU239" s="399" t="s">
        <v>38</v>
      </c>
      <c r="FV239" s="406" t="s">
        <v>38</v>
      </c>
      <c r="FW239" s="410" t="s">
        <v>38</v>
      </c>
      <c r="FX239" s="410" t="s">
        <v>38</v>
      </c>
      <c r="FY239" s="410" t="s">
        <v>38</v>
      </c>
      <c r="FZ239" s="414" t="s">
        <v>38</v>
      </c>
      <c r="GA239" s="406" t="s">
        <v>38</v>
      </c>
      <c r="GB239" s="410" t="s">
        <v>38</v>
      </c>
      <c r="GC239" s="410" t="s">
        <v>38</v>
      </c>
      <c r="GD239" s="410" t="s">
        <v>38</v>
      </c>
      <c r="GE239" s="410" t="s">
        <v>38</v>
      </c>
      <c r="GF239" s="410" t="s">
        <v>38</v>
      </c>
      <c r="GG239" s="410" t="s">
        <v>38</v>
      </c>
      <c r="GH239" s="410" t="s">
        <v>38</v>
      </c>
      <c r="GI239" s="410" t="s">
        <v>38</v>
      </c>
      <c r="GJ239" s="410" t="s">
        <v>38</v>
      </c>
      <c r="GK239" s="410" t="s">
        <v>38</v>
      </c>
      <c r="GL239" s="410" t="s">
        <v>38</v>
      </c>
      <c r="GM239" s="410" t="s">
        <v>38</v>
      </c>
      <c r="GN239" s="410" t="s">
        <v>38</v>
      </c>
      <c r="GO239" s="410" t="s">
        <v>38</v>
      </c>
      <c r="GP239" s="410" t="s">
        <v>38</v>
      </c>
      <c r="GQ239" s="410" t="s">
        <v>38</v>
      </c>
      <c r="GR239" s="410" t="s">
        <v>38</v>
      </c>
      <c r="GS239" s="410" t="s">
        <v>38</v>
      </c>
      <c r="GT239" s="410" t="s">
        <v>38</v>
      </c>
      <c r="GU239" s="410" t="s">
        <v>38</v>
      </c>
      <c r="GV239" s="426" t="s">
        <v>38</v>
      </c>
      <c r="GX239" s="349"/>
      <c r="GY239" s="356">
        <v>18200</v>
      </c>
      <c r="GZ239" s="356"/>
      <c r="HA239" s="362" t="s">
        <v>311</v>
      </c>
      <c r="HB239" s="365" t="s">
        <v>136</v>
      </c>
      <c r="HC239" s="399" t="s">
        <v>38</v>
      </c>
      <c r="HD239" s="406" t="s">
        <v>38</v>
      </c>
      <c r="HE239" s="410" t="s">
        <v>38</v>
      </c>
      <c r="HF239" s="410" t="s">
        <v>38</v>
      </c>
      <c r="HG239" s="410" t="s">
        <v>38</v>
      </c>
      <c r="HH239" s="414" t="s">
        <v>38</v>
      </c>
      <c r="HI239" s="418" t="s">
        <v>38</v>
      </c>
      <c r="HJ239" s="410" t="s">
        <v>38</v>
      </c>
      <c r="HK239" s="410" t="s">
        <v>38</v>
      </c>
      <c r="HL239" s="410" t="s">
        <v>38</v>
      </c>
      <c r="HM239" s="410" t="s">
        <v>38</v>
      </c>
      <c r="HN239" s="410" t="s">
        <v>38</v>
      </c>
      <c r="HO239" s="410" t="s">
        <v>38</v>
      </c>
      <c r="HP239" s="410" t="s">
        <v>38</v>
      </c>
      <c r="HQ239" s="410" t="s">
        <v>38</v>
      </c>
      <c r="HR239" s="410" t="s">
        <v>38</v>
      </c>
      <c r="HS239" s="410" t="s">
        <v>38</v>
      </c>
      <c r="HT239" s="410" t="s">
        <v>38</v>
      </c>
      <c r="HU239" s="410" t="s">
        <v>38</v>
      </c>
      <c r="HV239" s="410" t="s">
        <v>38</v>
      </c>
      <c r="HW239" s="410" t="s">
        <v>38</v>
      </c>
      <c r="HX239" s="410" t="s">
        <v>38</v>
      </c>
      <c r="HY239" s="410" t="s">
        <v>38</v>
      </c>
      <c r="HZ239" s="410" t="s">
        <v>38</v>
      </c>
      <c r="IA239" s="410" t="s">
        <v>38</v>
      </c>
      <c r="IB239" s="410" t="s">
        <v>38</v>
      </c>
      <c r="IC239" s="410" t="s">
        <v>38</v>
      </c>
      <c r="ID239" s="426" t="s">
        <v>38</v>
      </c>
      <c r="IF239" s="349"/>
      <c r="IG239" s="356">
        <v>18200</v>
      </c>
      <c r="IH239" s="356"/>
      <c r="II239" s="362" t="s">
        <v>311</v>
      </c>
      <c r="IJ239" s="365" t="s">
        <v>136</v>
      </c>
      <c r="IK239" s="399" t="s">
        <v>38</v>
      </c>
      <c r="IL239" s="406" t="s">
        <v>38</v>
      </c>
      <c r="IM239" s="410" t="s">
        <v>38</v>
      </c>
      <c r="IN239" s="410" t="s">
        <v>38</v>
      </c>
      <c r="IO239" s="410" t="s">
        <v>38</v>
      </c>
      <c r="IP239" s="414" t="s">
        <v>38</v>
      </c>
      <c r="IQ239" s="418" t="s">
        <v>38</v>
      </c>
      <c r="IR239" s="410" t="s">
        <v>38</v>
      </c>
      <c r="IS239" s="410" t="s">
        <v>38</v>
      </c>
      <c r="IT239" s="410" t="s">
        <v>38</v>
      </c>
      <c r="IU239" s="410" t="s">
        <v>38</v>
      </c>
      <c r="IV239" s="410" t="s">
        <v>38</v>
      </c>
      <c r="IW239" s="410" t="s">
        <v>38</v>
      </c>
      <c r="IX239" s="410" t="s">
        <v>38</v>
      </c>
      <c r="IY239" s="410" t="s">
        <v>38</v>
      </c>
      <c r="IZ239" s="410" t="s">
        <v>38</v>
      </c>
      <c r="JA239" s="410" t="s">
        <v>38</v>
      </c>
      <c r="JB239" s="410" t="s">
        <v>38</v>
      </c>
      <c r="JC239" s="410" t="s">
        <v>38</v>
      </c>
      <c r="JD239" s="410" t="s">
        <v>38</v>
      </c>
      <c r="JE239" s="410" t="s">
        <v>38</v>
      </c>
      <c r="JF239" s="410" t="s">
        <v>38</v>
      </c>
      <c r="JG239" s="410" t="s">
        <v>38</v>
      </c>
      <c r="JH239" s="410" t="s">
        <v>38</v>
      </c>
      <c r="JI239" s="410" t="s">
        <v>38</v>
      </c>
      <c r="JJ239" s="410" t="s">
        <v>38</v>
      </c>
      <c r="JK239" s="410" t="s">
        <v>38</v>
      </c>
      <c r="JL239" s="426" t="s">
        <v>38</v>
      </c>
      <c r="JN239" s="349"/>
      <c r="JO239" s="356">
        <v>18200</v>
      </c>
      <c r="JP239" s="356"/>
      <c r="JQ239" s="362" t="s">
        <v>311</v>
      </c>
      <c r="JR239" s="365" t="s">
        <v>136</v>
      </c>
      <c r="JS239" s="399" t="s">
        <v>38</v>
      </c>
      <c r="JT239" s="406" t="s">
        <v>38</v>
      </c>
      <c r="JU239" s="410" t="s">
        <v>38</v>
      </c>
      <c r="JV239" s="410" t="s">
        <v>38</v>
      </c>
      <c r="JW239" s="410" t="s">
        <v>38</v>
      </c>
      <c r="JX239" s="414" t="s">
        <v>38</v>
      </c>
      <c r="JY239" s="418" t="s">
        <v>38</v>
      </c>
      <c r="JZ239" s="410" t="s">
        <v>38</v>
      </c>
      <c r="KA239" s="410" t="s">
        <v>38</v>
      </c>
      <c r="KB239" s="410" t="s">
        <v>38</v>
      </c>
      <c r="KC239" s="410" t="s">
        <v>38</v>
      </c>
      <c r="KD239" s="410" t="s">
        <v>38</v>
      </c>
      <c r="KE239" s="410" t="s">
        <v>38</v>
      </c>
      <c r="KF239" s="410" t="s">
        <v>38</v>
      </c>
      <c r="KG239" s="410" t="s">
        <v>38</v>
      </c>
      <c r="KH239" s="410" t="s">
        <v>38</v>
      </c>
      <c r="KI239" s="410" t="s">
        <v>38</v>
      </c>
      <c r="KJ239" s="410" t="s">
        <v>38</v>
      </c>
      <c r="KK239" s="410" t="s">
        <v>38</v>
      </c>
      <c r="KL239" s="410" t="s">
        <v>38</v>
      </c>
      <c r="KM239" s="410" t="s">
        <v>38</v>
      </c>
      <c r="KN239" s="410" t="s">
        <v>38</v>
      </c>
      <c r="KO239" s="410" t="s">
        <v>38</v>
      </c>
      <c r="KP239" s="410" t="s">
        <v>38</v>
      </c>
      <c r="KQ239" s="410" t="s">
        <v>38</v>
      </c>
      <c r="KR239" s="410" t="s">
        <v>38</v>
      </c>
      <c r="KS239" s="410" t="s">
        <v>38</v>
      </c>
      <c r="KT239" s="426" t="s">
        <v>38</v>
      </c>
    </row>
    <row r="240" spans="2:306" ht="18.75" customHeight="1">
      <c r="B240" s="349"/>
      <c r="C240" s="356"/>
      <c r="D240" s="356"/>
      <c r="E240" s="362"/>
      <c r="F240" s="366" t="s">
        <v>17</v>
      </c>
      <c r="G240" s="370">
        <f t="shared" si="46"/>
        <v>0</v>
      </c>
      <c r="H240" s="370">
        <v>0</v>
      </c>
      <c r="I240" s="370">
        <v>0</v>
      </c>
      <c r="J240" s="370">
        <v>0</v>
      </c>
      <c r="K240" s="370">
        <v>0</v>
      </c>
      <c r="L240" s="370">
        <v>0</v>
      </c>
      <c r="M240" s="370">
        <v>0</v>
      </c>
      <c r="N240" s="370">
        <v>0</v>
      </c>
      <c r="O240" s="370">
        <v>0</v>
      </c>
      <c r="P240" s="370">
        <v>0</v>
      </c>
      <c r="Q240" s="370">
        <v>0</v>
      </c>
      <c r="R240" s="370">
        <v>0</v>
      </c>
      <c r="S240" s="370">
        <v>0</v>
      </c>
      <c r="T240" s="370">
        <v>0</v>
      </c>
      <c r="U240" s="370">
        <v>0</v>
      </c>
      <c r="V240" s="370">
        <v>0</v>
      </c>
      <c r="W240" s="370">
        <v>0</v>
      </c>
      <c r="X240" s="370">
        <v>0</v>
      </c>
      <c r="Y240" s="370">
        <v>0</v>
      </c>
      <c r="Z240" s="370">
        <v>0</v>
      </c>
      <c r="AA240" s="370">
        <v>0</v>
      </c>
      <c r="AB240" s="370">
        <v>0</v>
      </c>
      <c r="AC240" s="370">
        <v>0</v>
      </c>
      <c r="AD240" s="370">
        <v>0</v>
      </c>
      <c r="AE240" s="370">
        <v>0</v>
      </c>
      <c r="AF240" s="370">
        <v>0</v>
      </c>
      <c r="AG240" s="370">
        <v>0</v>
      </c>
      <c r="AJ240" s="349"/>
      <c r="AK240" s="356"/>
      <c r="AL240" s="356"/>
      <c r="AM240" s="362"/>
      <c r="AN240" s="366" t="s">
        <v>17</v>
      </c>
      <c r="AO240" s="381">
        <f t="shared" si="47"/>
        <v>0</v>
      </c>
      <c r="AP240" s="385">
        <v>0</v>
      </c>
      <c r="AQ240" s="389">
        <v>0</v>
      </c>
      <c r="AR240" s="389">
        <v>0</v>
      </c>
      <c r="AS240" s="389">
        <v>0</v>
      </c>
      <c r="AT240" s="389">
        <v>0</v>
      </c>
      <c r="AU240" s="389">
        <v>0</v>
      </c>
      <c r="AV240" s="389">
        <v>0</v>
      </c>
      <c r="AW240" s="389">
        <v>0</v>
      </c>
      <c r="AX240" s="389">
        <v>0</v>
      </c>
      <c r="AY240" s="389">
        <v>0</v>
      </c>
      <c r="AZ240" s="389">
        <v>0</v>
      </c>
      <c r="BA240" s="389">
        <v>0</v>
      </c>
      <c r="BB240" s="389">
        <v>0</v>
      </c>
      <c r="BC240" s="389">
        <v>0</v>
      </c>
      <c r="BD240" s="389">
        <v>0</v>
      </c>
      <c r="BE240" s="389">
        <v>0</v>
      </c>
      <c r="BF240" s="389">
        <v>0</v>
      </c>
      <c r="BG240" s="389">
        <v>0</v>
      </c>
      <c r="BH240" s="389">
        <v>0</v>
      </c>
      <c r="BI240" s="389">
        <v>0</v>
      </c>
      <c r="BJ240" s="389">
        <v>0</v>
      </c>
      <c r="BK240" s="389">
        <v>0</v>
      </c>
      <c r="BL240" s="389">
        <v>0</v>
      </c>
      <c r="BM240" s="389">
        <v>0</v>
      </c>
      <c r="BN240" s="389">
        <v>0</v>
      </c>
      <c r="BO240" s="381">
        <v>0</v>
      </c>
      <c r="BQ240" s="349"/>
      <c r="BR240" s="356"/>
      <c r="BS240" s="356"/>
      <c r="BT240" s="362"/>
      <c r="BU240" s="366" t="s">
        <v>17</v>
      </c>
      <c r="BV240" s="400" t="s">
        <v>38</v>
      </c>
      <c r="BW240" s="405" t="s">
        <v>38</v>
      </c>
      <c r="BX240" s="409" t="s">
        <v>38</v>
      </c>
      <c r="BY240" s="409" t="s">
        <v>38</v>
      </c>
      <c r="BZ240" s="409" t="s">
        <v>38</v>
      </c>
      <c r="CA240" s="413" t="s">
        <v>38</v>
      </c>
      <c r="CB240" s="405" t="s">
        <v>38</v>
      </c>
      <c r="CC240" s="409" t="s">
        <v>38</v>
      </c>
      <c r="CD240" s="409" t="s">
        <v>38</v>
      </c>
      <c r="CE240" s="409" t="s">
        <v>38</v>
      </c>
      <c r="CF240" s="409" t="s">
        <v>38</v>
      </c>
      <c r="CG240" s="409" t="s">
        <v>38</v>
      </c>
      <c r="CH240" s="409" t="s">
        <v>38</v>
      </c>
      <c r="CI240" s="409" t="s">
        <v>38</v>
      </c>
      <c r="CJ240" s="409" t="s">
        <v>38</v>
      </c>
      <c r="CK240" s="409" t="s">
        <v>38</v>
      </c>
      <c r="CL240" s="409" t="s">
        <v>38</v>
      </c>
      <c r="CM240" s="409" t="s">
        <v>38</v>
      </c>
      <c r="CN240" s="409" t="s">
        <v>38</v>
      </c>
      <c r="CO240" s="409" t="s">
        <v>38</v>
      </c>
      <c r="CP240" s="409" t="s">
        <v>38</v>
      </c>
      <c r="CQ240" s="409" t="s">
        <v>38</v>
      </c>
      <c r="CR240" s="409" t="s">
        <v>38</v>
      </c>
      <c r="CS240" s="409" t="s">
        <v>38</v>
      </c>
      <c r="CT240" s="409" t="s">
        <v>38</v>
      </c>
      <c r="CU240" s="409" t="s">
        <v>38</v>
      </c>
      <c r="CV240" s="409" t="s">
        <v>38</v>
      </c>
      <c r="CW240" s="425" t="s">
        <v>38</v>
      </c>
      <c r="CZ240" s="349"/>
      <c r="DA240" s="356"/>
      <c r="DB240" s="356"/>
      <c r="DC240" s="362"/>
      <c r="DD240" s="366" t="s">
        <v>17</v>
      </c>
      <c r="DE240" s="400" t="s">
        <v>38</v>
      </c>
      <c r="DF240" s="405" t="s">
        <v>38</v>
      </c>
      <c r="DG240" s="409" t="s">
        <v>38</v>
      </c>
      <c r="DH240" s="409" t="s">
        <v>38</v>
      </c>
      <c r="DI240" s="409" t="s">
        <v>38</v>
      </c>
      <c r="DJ240" s="413" t="s">
        <v>38</v>
      </c>
      <c r="DK240" s="405" t="s">
        <v>38</v>
      </c>
      <c r="DL240" s="409" t="s">
        <v>38</v>
      </c>
      <c r="DM240" s="409" t="s">
        <v>38</v>
      </c>
      <c r="DN240" s="409" t="s">
        <v>38</v>
      </c>
      <c r="DO240" s="409" t="s">
        <v>38</v>
      </c>
      <c r="DP240" s="409" t="s">
        <v>38</v>
      </c>
      <c r="DQ240" s="409" t="s">
        <v>38</v>
      </c>
      <c r="DR240" s="409" t="s">
        <v>38</v>
      </c>
      <c r="DS240" s="409" t="s">
        <v>38</v>
      </c>
      <c r="DT240" s="409" t="s">
        <v>38</v>
      </c>
      <c r="DU240" s="409" t="s">
        <v>38</v>
      </c>
      <c r="DV240" s="409" t="s">
        <v>38</v>
      </c>
      <c r="DW240" s="409" t="s">
        <v>38</v>
      </c>
      <c r="DX240" s="409" t="s">
        <v>38</v>
      </c>
      <c r="DY240" s="409" t="s">
        <v>38</v>
      </c>
      <c r="DZ240" s="409" t="s">
        <v>38</v>
      </c>
      <c r="EA240" s="409" t="s">
        <v>38</v>
      </c>
      <c r="EB240" s="409" t="s">
        <v>38</v>
      </c>
      <c r="EC240" s="409" t="s">
        <v>38</v>
      </c>
      <c r="ED240" s="409" t="s">
        <v>38</v>
      </c>
      <c r="EE240" s="409" t="s">
        <v>38</v>
      </c>
      <c r="EF240" s="425" t="s">
        <v>38</v>
      </c>
      <c r="EH240" s="349"/>
      <c r="EI240" s="356"/>
      <c r="EJ240" s="356"/>
      <c r="EK240" s="362"/>
      <c r="EL240" s="366" t="s">
        <v>17</v>
      </c>
      <c r="EM240" s="428" t="s">
        <v>38</v>
      </c>
      <c r="EN240" s="431" t="s">
        <v>38</v>
      </c>
      <c r="EO240" s="434" t="s">
        <v>38</v>
      </c>
      <c r="EP240" s="434" t="s">
        <v>38</v>
      </c>
      <c r="EQ240" s="434" t="s">
        <v>38</v>
      </c>
      <c r="ER240" s="425" t="s">
        <v>38</v>
      </c>
      <c r="ES240" s="431" t="s">
        <v>38</v>
      </c>
      <c r="ET240" s="434" t="s">
        <v>38</v>
      </c>
      <c r="EU240" s="434" t="s">
        <v>38</v>
      </c>
      <c r="EV240" s="434" t="s">
        <v>38</v>
      </c>
      <c r="EW240" s="434" t="s">
        <v>38</v>
      </c>
      <c r="EX240" s="434" t="s">
        <v>38</v>
      </c>
      <c r="EY240" s="434" t="s">
        <v>38</v>
      </c>
      <c r="EZ240" s="434" t="s">
        <v>38</v>
      </c>
      <c r="FA240" s="434" t="s">
        <v>38</v>
      </c>
      <c r="FB240" s="434" t="s">
        <v>38</v>
      </c>
      <c r="FC240" s="434" t="s">
        <v>38</v>
      </c>
      <c r="FD240" s="434" t="s">
        <v>38</v>
      </c>
      <c r="FE240" s="434" t="s">
        <v>38</v>
      </c>
      <c r="FF240" s="434" t="s">
        <v>38</v>
      </c>
      <c r="FG240" s="434" t="s">
        <v>38</v>
      </c>
      <c r="FH240" s="434" t="s">
        <v>38</v>
      </c>
      <c r="FI240" s="434" t="s">
        <v>38</v>
      </c>
      <c r="FJ240" s="434" t="s">
        <v>38</v>
      </c>
      <c r="FK240" s="434" t="s">
        <v>38</v>
      </c>
      <c r="FL240" s="434" t="s">
        <v>38</v>
      </c>
      <c r="FM240" s="434" t="s">
        <v>38</v>
      </c>
      <c r="FN240" s="425" t="s">
        <v>38</v>
      </c>
      <c r="FP240" s="349"/>
      <c r="FQ240" s="356"/>
      <c r="FR240" s="356"/>
      <c r="FS240" s="362"/>
      <c r="FT240" s="366" t="s">
        <v>17</v>
      </c>
      <c r="FU240" s="400" t="s">
        <v>38</v>
      </c>
      <c r="FV240" s="405" t="s">
        <v>38</v>
      </c>
      <c r="FW240" s="409" t="s">
        <v>38</v>
      </c>
      <c r="FX240" s="409" t="s">
        <v>38</v>
      </c>
      <c r="FY240" s="409" t="s">
        <v>38</v>
      </c>
      <c r="FZ240" s="413" t="s">
        <v>38</v>
      </c>
      <c r="GA240" s="405" t="s">
        <v>38</v>
      </c>
      <c r="GB240" s="409" t="s">
        <v>38</v>
      </c>
      <c r="GC240" s="409" t="s">
        <v>38</v>
      </c>
      <c r="GD240" s="409" t="s">
        <v>38</v>
      </c>
      <c r="GE240" s="409" t="s">
        <v>38</v>
      </c>
      <c r="GF240" s="409" t="s">
        <v>38</v>
      </c>
      <c r="GG240" s="409" t="s">
        <v>38</v>
      </c>
      <c r="GH240" s="409" t="s">
        <v>38</v>
      </c>
      <c r="GI240" s="409" t="s">
        <v>38</v>
      </c>
      <c r="GJ240" s="409" t="s">
        <v>38</v>
      </c>
      <c r="GK240" s="409" t="s">
        <v>38</v>
      </c>
      <c r="GL240" s="409" t="s">
        <v>38</v>
      </c>
      <c r="GM240" s="409" t="s">
        <v>38</v>
      </c>
      <c r="GN240" s="409" t="s">
        <v>38</v>
      </c>
      <c r="GO240" s="409" t="s">
        <v>38</v>
      </c>
      <c r="GP240" s="409" t="s">
        <v>38</v>
      </c>
      <c r="GQ240" s="409" t="s">
        <v>38</v>
      </c>
      <c r="GR240" s="409" t="s">
        <v>38</v>
      </c>
      <c r="GS240" s="409" t="s">
        <v>38</v>
      </c>
      <c r="GT240" s="409" t="s">
        <v>38</v>
      </c>
      <c r="GU240" s="409" t="s">
        <v>38</v>
      </c>
      <c r="GV240" s="425" t="s">
        <v>38</v>
      </c>
      <c r="GX240" s="349"/>
      <c r="GY240" s="356"/>
      <c r="GZ240" s="356"/>
      <c r="HA240" s="362"/>
      <c r="HB240" s="366" t="s">
        <v>17</v>
      </c>
      <c r="HC240" s="400" t="s">
        <v>38</v>
      </c>
      <c r="HD240" s="405" t="s">
        <v>38</v>
      </c>
      <c r="HE240" s="409" t="s">
        <v>38</v>
      </c>
      <c r="HF240" s="409" t="s">
        <v>38</v>
      </c>
      <c r="HG240" s="409" t="s">
        <v>38</v>
      </c>
      <c r="HH240" s="413" t="s">
        <v>38</v>
      </c>
      <c r="HI240" s="417" t="s">
        <v>38</v>
      </c>
      <c r="HJ240" s="409" t="s">
        <v>38</v>
      </c>
      <c r="HK240" s="409" t="s">
        <v>38</v>
      </c>
      <c r="HL240" s="409" t="s">
        <v>38</v>
      </c>
      <c r="HM240" s="409" t="s">
        <v>38</v>
      </c>
      <c r="HN240" s="409" t="s">
        <v>38</v>
      </c>
      <c r="HO240" s="409" t="s">
        <v>38</v>
      </c>
      <c r="HP240" s="409" t="s">
        <v>38</v>
      </c>
      <c r="HQ240" s="409" t="s">
        <v>38</v>
      </c>
      <c r="HR240" s="409" t="s">
        <v>38</v>
      </c>
      <c r="HS240" s="409" t="s">
        <v>38</v>
      </c>
      <c r="HT240" s="409" t="s">
        <v>38</v>
      </c>
      <c r="HU240" s="409" t="s">
        <v>38</v>
      </c>
      <c r="HV240" s="409" t="s">
        <v>38</v>
      </c>
      <c r="HW240" s="409" t="s">
        <v>38</v>
      </c>
      <c r="HX240" s="409" t="s">
        <v>38</v>
      </c>
      <c r="HY240" s="409" t="s">
        <v>38</v>
      </c>
      <c r="HZ240" s="409" t="s">
        <v>38</v>
      </c>
      <c r="IA240" s="409" t="s">
        <v>38</v>
      </c>
      <c r="IB240" s="409" t="s">
        <v>38</v>
      </c>
      <c r="IC240" s="409" t="s">
        <v>38</v>
      </c>
      <c r="ID240" s="425" t="s">
        <v>38</v>
      </c>
      <c r="IF240" s="349"/>
      <c r="IG240" s="356"/>
      <c r="IH240" s="356"/>
      <c r="II240" s="362"/>
      <c r="IJ240" s="366" t="s">
        <v>17</v>
      </c>
      <c r="IK240" s="400" t="s">
        <v>38</v>
      </c>
      <c r="IL240" s="405" t="s">
        <v>38</v>
      </c>
      <c r="IM240" s="409" t="s">
        <v>38</v>
      </c>
      <c r="IN240" s="409" t="s">
        <v>38</v>
      </c>
      <c r="IO240" s="409" t="s">
        <v>38</v>
      </c>
      <c r="IP240" s="413" t="s">
        <v>38</v>
      </c>
      <c r="IQ240" s="417" t="s">
        <v>38</v>
      </c>
      <c r="IR240" s="409" t="s">
        <v>38</v>
      </c>
      <c r="IS240" s="409" t="s">
        <v>38</v>
      </c>
      <c r="IT240" s="409" t="s">
        <v>38</v>
      </c>
      <c r="IU240" s="409" t="s">
        <v>38</v>
      </c>
      <c r="IV240" s="409" t="s">
        <v>38</v>
      </c>
      <c r="IW240" s="409" t="s">
        <v>38</v>
      </c>
      <c r="IX240" s="409" t="s">
        <v>38</v>
      </c>
      <c r="IY240" s="409" t="s">
        <v>38</v>
      </c>
      <c r="IZ240" s="409" t="s">
        <v>38</v>
      </c>
      <c r="JA240" s="409" t="s">
        <v>38</v>
      </c>
      <c r="JB240" s="409" t="s">
        <v>38</v>
      </c>
      <c r="JC240" s="409" t="s">
        <v>38</v>
      </c>
      <c r="JD240" s="409" t="s">
        <v>38</v>
      </c>
      <c r="JE240" s="409" t="s">
        <v>38</v>
      </c>
      <c r="JF240" s="409" t="s">
        <v>38</v>
      </c>
      <c r="JG240" s="409" t="s">
        <v>38</v>
      </c>
      <c r="JH240" s="409" t="s">
        <v>38</v>
      </c>
      <c r="JI240" s="409" t="s">
        <v>38</v>
      </c>
      <c r="JJ240" s="409" t="s">
        <v>38</v>
      </c>
      <c r="JK240" s="409" t="s">
        <v>38</v>
      </c>
      <c r="JL240" s="425" t="s">
        <v>38</v>
      </c>
      <c r="JN240" s="349"/>
      <c r="JO240" s="356"/>
      <c r="JP240" s="356"/>
      <c r="JQ240" s="362"/>
      <c r="JR240" s="366" t="s">
        <v>17</v>
      </c>
      <c r="JS240" s="400" t="s">
        <v>38</v>
      </c>
      <c r="JT240" s="405" t="s">
        <v>38</v>
      </c>
      <c r="JU240" s="409" t="s">
        <v>38</v>
      </c>
      <c r="JV240" s="409" t="s">
        <v>38</v>
      </c>
      <c r="JW240" s="409" t="s">
        <v>38</v>
      </c>
      <c r="JX240" s="413" t="s">
        <v>38</v>
      </c>
      <c r="JY240" s="417" t="s">
        <v>38</v>
      </c>
      <c r="JZ240" s="409" t="s">
        <v>38</v>
      </c>
      <c r="KA240" s="409" t="s">
        <v>38</v>
      </c>
      <c r="KB240" s="409" t="s">
        <v>38</v>
      </c>
      <c r="KC240" s="409" t="s">
        <v>38</v>
      </c>
      <c r="KD240" s="409" t="s">
        <v>38</v>
      </c>
      <c r="KE240" s="409" t="s">
        <v>38</v>
      </c>
      <c r="KF240" s="409" t="s">
        <v>38</v>
      </c>
      <c r="KG240" s="409" t="s">
        <v>38</v>
      </c>
      <c r="KH240" s="409" t="s">
        <v>38</v>
      </c>
      <c r="KI240" s="409" t="s">
        <v>38</v>
      </c>
      <c r="KJ240" s="409" t="s">
        <v>38</v>
      </c>
      <c r="KK240" s="409" t="s">
        <v>38</v>
      </c>
      <c r="KL240" s="409" t="s">
        <v>38</v>
      </c>
      <c r="KM240" s="409" t="s">
        <v>38</v>
      </c>
      <c r="KN240" s="409" t="s">
        <v>38</v>
      </c>
      <c r="KO240" s="409" t="s">
        <v>38</v>
      </c>
      <c r="KP240" s="409" t="s">
        <v>38</v>
      </c>
      <c r="KQ240" s="409" t="s">
        <v>38</v>
      </c>
      <c r="KR240" s="409" t="s">
        <v>38</v>
      </c>
      <c r="KS240" s="409" t="s">
        <v>38</v>
      </c>
      <c r="KT240" s="425" t="s">
        <v>38</v>
      </c>
    </row>
    <row r="241" spans="2:306" ht="18.75" customHeight="1">
      <c r="B241" s="349"/>
      <c r="C241" s="356">
        <v>18300</v>
      </c>
      <c r="D241" s="356"/>
      <c r="E241" s="363" t="s">
        <v>962</v>
      </c>
      <c r="F241" s="365" t="s">
        <v>136</v>
      </c>
      <c r="G241" s="369">
        <f t="shared" si="46"/>
        <v>45</v>
      </c>
      <c r="H241" s="369">
        <v>0</v>
      </c>
      <c r="I241" s="369">
        <v>0</v>
      </c>
      <c r="J241" s="369">
        <v>0</v>
      </c>
      <c r="K241" s="369">
        <v>0</v>
      </c>
      <c r="L241" s="369">
        <v>0</v>
      </c>
      <c r="M241" s="369">
        <v>0</v>
      </c>
      <c r="N241" s="369">
        <v>0</v>
      </c>
      <c r="O241" s="369">
        <v>0</v>
      </c>
      <c r="P241" s="369">
        <v>0</v>
      </c>
      <c r="Q241" s="369">
        <v>0</v>
      </c>
      <c r="R241" s="369">
        <v>0</v>
      </c>
      <c r="S241" s="369">
        <v>0</v>
      </c>
      <c r="T241" s="369">
        <v>0</v>
      </c>
      <c r="U241" s="369">
        <v>1</v>
      </c>
      <c r="V241" s="369">
        <v>2</v>
      </c>
      <c r="W241" s="369">
        <v>2</v>
      </c>
      <c r="X241" s="369">
        <v>0</v>
      </c>
      <c r="Y241" s="369">
        <v>4</v>
      </c>
      <c r="Z241" s="369">
        <v>12</v>
      </c>
      <c r="AA241" s="369">
        <v>6</v>
      </c>
      <c r="AB241" s="369">
        <v>6</v>
      </c>
      <c r="AC241" s="369">
        <v>6</v>
      </c>
      <c r="AD241" s="369">
        <v>4</v>
      </c>
      <c r="AE241" s="369">
        <v>2</v>
      </c>
      <c r="AF241" s="369">
        <v>0</v>
      </c>
      <c r="AG241" s="369">
        <v>0</v>
      </c>
      <c r="AJ241" s="349"/>
      <c r="AK241" s="356">
        <v>18300</v>
      </c>
      <c r="AL241" s="356"/>
      <c r="AM241" s="363" t="s">
        <v>962</v>
      </c>
      <c r="AN241" s="365" t="s">
        <v>136</v>
      </c>
      <c r="AO241" s="380">
        <f t="shared" si="47"/>
        <v>47</v>
      </c>
      <c r="AP241" s="384">
        <v>0</v>
      </c>
      <c r="AQ241" s="388">
        <v>0</v>
      </c>
      <c r="AR241" s="388">
        <v>0</v>
      </c>
      <c r="AS241" s="388">
        <v>0</v>
      </c>
      <c r="AT241" s="388">
        <v>0</v>
      </c>
      <c r="AU241" s="388">
        <v>0</v>
      </c>
      <c r="AV241" s="388">
        <v>0</v>
      </c>
      <c r="AW241" s="388">
        <v>0</v>
      </c>
      <c r="AX241" s="388">
        <v>0</v>
      </c>
      <c r="AY241" s="388">
        <v>0</v>
      </c>
      <c r="AZ241" s="388">
        <v>0</v>
      </c>
      <c r="BA241" s="388">
        <v>0</v>
      </c>
      <c r="BB241" s="388">
        <v>0</v>
      </c>
      <c r="BC241" s="388">
        <v>0</v>
      </c>
      <c r="BD241" s="388">
        <v>0</v>
      </c>
      <c r="BE241" s="388">
        <v>6</v>
      </c>
      <c r="BF241" s="388">
        <v>5</v>
      </c>
      <c r="BG241" s="388">
        <v>7</v>
      </c>
      <c r="BH241" s="388">
        <v>7</v>
      </c>
      <c r="BI241" s="388">
        <v>9</v>
      </c>
      <c r="BJ241" s="388">
        <v>4</v>
      </c>
      <c r="BK241" s="388">
        <v>4</v>
      </c>
      <c r="BL241" s="388">
        <v>3</v>
      </c>
      <c r="BM241" s="388">
        <v>2</v>
      </c>
      <c r="BN241" s="388">
        <v>0</v>
      </c>
      <c r="BO241" s="380">
        <v>0</v>
      </c>
      <c r="BQ241" s="349"/>
      <c r="BR241" s="356">
        <v>18300</v>
      </c>
      <c r="BS241" s="356"/>
      <c r="BT241" s="363" t="s">
        <v>962</v>
      </c>
      <c r="BU241" s="365" t="s">
        <v>136</v>
      </c>
      <c r="BV241" s="399">
        <v>47</v>
      </c>
      <c r="BW241" s="406" t="s">
        <v>38</v>
      </c>
      <c r="BX241" s="410" t="s">
        <v>38</v>
      </c>
      <c r="BY241" s="410" t="s">
        <v>38</v>
      </c>
      <c r="BZ241" s="410" t="s">
        <v>38</v>
      </c>
      <c r="CA241" s="414" t="s">
        <v>38</v>
      </c>
      <c r="CB241" s="406" t="s">
        <v>38</v>
      </c>
      <c r="CC241" s="410" t="s">
        <v>38</v>
      </c>
      <c r="CD241" s="410" t="s">
        <v>38</v>
      </c>
      <c r="CE241" s="410" t="s">
        <v>38</v>
      </c>
      <c r="CF241" s="410" t="s">
        <v>38</v>
      </c>
      <c r="CG241" s="410" t="s">
        <v>38</v>
      </c>
      <c r="CH241" s="410" t="s">
        <v>38</v>
      </c>
      <c r="CI241" s="410" t="s">
        <v>38</v>
      </c>
      <c r="CJ241" s="410" t="s">
        <v>38</v>
      </c>
      <c r="CK241" s="410">
        <v>1</v>
      </c>
      <c r="CL241" s="410">
        <v>1</v>
      </c>
      <c r="CM241" s="410">
        <v>3</v>
      </c>
      <c r="CN241" s="410">
        <v>7</v>
      </c>
      <c r="CO241" s="410">
        <v>8</v>
      </c>
      <c r="CP241" s="410">
        <v>5</v>
      </c>
      <c r="CQ241" s="410">
        <v>5</v>
      </c>
      <c r="CR241" s="410">
        <v>7</v>
      </c>
      <c r="CS241" s="410">
        <v>6</v>
      </c>
      <c r="CT241" s="410">
        <v>3</v>
      </c>
      <c r="CU241" s="410">
        <v>1</v>
      </c>
      <c r="CV241" s="410" t="s">
        <v>38</v>
      </c>
      <c r="CW241" s="426" t="s">
        <v>38</v>
      </c>
      <c r="CZ241" s="349"/>
      <c r="DA241" s="356">
        <v>18300</v>
      </c>
      <c r="DB241" s="356"/>
      <c r="DC241" s="363" t="s">
        <v>962</v>
      </c>
      <c r="DD241" s="365" t="s">
        <v>136</v>
      </c>
      <c r="DE241" s="399">
        <v>29</v>
      </c>
      <c r="DF241" s="406" t="s">
        <v>38</v>
      </c>
      <c r="DG241" s="410" t="s">
        <v>38</v>
      </c>
      <c r="DH241" s="410" t="s">
        <v>38</v>
      </c>
      <c r="DI241" s="410" t="s">
        <v>38</v>
      </c>
      <c r="DJ241" s="414" t="s">
        <v>38</v>
      </c>
      <c r="DK241" s="406" t="s">
        <v>38</v>
      </c>
      <c r="DL241" s="410" t="s">
        <v>38</v>
      </c>
      <c r="DM241" s="410" t="s">
        <v>38</v>
      </c>
      <c r="DN241" s="410" t="s">
        <v>38</v>
      </c>
      <c r="DO241" s="410">
        <v>1</v>
      </c>
      <c r="DP241" s="410" t="s">
        <v>38</v>
      </c>
      <c r="DQ241" s="410" t="s">
        <v>38</v>
      </c>
      <c r="DR241" s="410">
        <v>1</v>
      </c>
      <c r="DS241" s="410" t="s">
        <v>38</v>
      </c>
      <c r="DT241" s="410">
        <v>1</v>
      </c>
      <c r="DU241" s="410">
        <v>2</v>
      </c>
      <c r="DV241" s="410">
        <v>2</v>
      </c>
      <c r="DW241" s="410">
        <v>2</v>
      </c>
      <c r="DX241" s="410">
        <v>5</v>
      </c>
      <c r="DY241" s="410">
        <v>4</v>
      </c>
      <c r="DZ241" s="410">
        <v>1</v>
      </c>
      <c r="EA241" s="410">
        <v>4</v>
      </c>
      <c r="EB241" s="410">
        <v>4</v>
      </c>
      <c r="EC241" s="410">
        <v>2</v>
      </c>
      <c r="ED241" s="410" t="s">
        <v>38</v>
      </c>
      <c r="EE241" s="410" t="s">
        <v>38</v>
      </c>
      <c r="EF241" s="426" t="s">
        <v>38</v>
      </c>
      <c r="EH241" s="349"/>
      <c r="EI241" s="356">
        <v>18300</v>
      </c>
      <c r="EJ241" s="356"/>
      <c r="EK241" s="363" t="s">
        <v>962</v>
      </c>
      <c r="EL241" s="365" t="s">
        <v>136</v>
      </c>
      <c r="EM241" s="429">
        <v>26</v>
      </c>
      <c r="EN241" s="432" t="s">
        <v>38</v>
      </c>
      <c r="EO241" s="435" t="s">
        <v>38</v>
      </c>
      <c r="EP241" s="435" t="s">
        <v>38</v>
      </c>
      <c r="EQ241" s="435" t="s">
        <v>38</v>
      </c>
      <c r="ER241" s="426" t="s">
        <v>38</v>
      </c>
      <c r="ES241" s="432" t="s">
        <v>38</v>
      </c>
      <c r="ET241" s="435" t="s">
        <v>38</v>
      </c>
      <c r="EU241" s="435" t="s">
        <v>38</v>
      </c>
      <c r="EV241" s="435" t="s">
        <v>38</v>
      </c>
      <c r="EW241" s="435" t="s">
        <v>38</v>
      </c>
      <c r="EX241" s="435" t="s">
        <v>38</v>
      </c>
      <c r="EY241" s="435" t="s">
        <v>38</v>
      </c>
      <c r="EZ241" s="435" t="s">
        <v>38</v>
      </c>
      <c r="FA241" s="435" t="s">
        <v>38</v>
      </c>
      <c r="FB241" s="435" t="s">
        <v>38</v>
      </c>
      <c r="FC241" s="435">
        <v>2</v>
      </c>
      <c r="FD241" s="435" t="s">
        <v>38</v>
      </c>
      <c r="FE241" s="435">
        <v>5</v>
      </c>
      <c r="FF241" s="435">
        <v>4</v>
      </c>
      <c r="FG241" s="435">
        <v>6</v>
      </c>
      <c r="FH241" s="435" t="s">
        <v>38</v>
      </c>
      <c r="FI241" s="435">
        <v>5</v>
      </c>
      <c r="FJ241" s="435">
        <v>3</v>
      </c>
      <c r="FK241" s="435">
        <v>1</v>
      </c>
      <c r="FL241" s="435" t="s">
        <v>38</v>
      </c>
      <c r="FM241" s="435" t="s">
        <v>38</v>
      </c>
      <c r="FN241" s="426" t="s">
        <v>38</v>
      </c>
      <c r="FP241" s="349"/>
      <c r="FQ241" s="356">
        <v>18300</v>
      </c>
      <c r="FR241" s="356"/>
      <c r="FS241" s="363" t="s">
        <v>962</v>
      </c>
      <c r="FT241" s="365" t="s">
        <v>136</v>
      </c>
      <c r="FU241" s="399">
        <v>23</v>
      </c>
      <c r="FV241" s="406" t="s">
        <v>38</v>
      </c>
      <c r="FW241" s="410" t="s">
        <v>38</v>
      </c>
      <c r="FX241" s="410" t="s">
        <v>38</v>
      </c>
      <c r="FY241" s="410" t="s">
        <v>38</v>
      </c>
      <c r="FZ241" s="414" t="s">
        <v>38</v>
      </c>
      <c r="GA241" s="406" t="s">
        <v>38</v>
      </c>
      <c r="GB241" s="410" t="s">
        <v>38</v>
      </c>
      <c r="GC241" s="410" t="s">
        <v>38</v>
      </c>
      <c r="GD241" s="410" t="s">
        <v>38</v>
      </c>
      <c r="GE241" s="410" t="s">
        <v>38</v>
      </c>
      <c r="GF241" s="410" t="s">
        <v>38</v>
      </c>
      <c r="GG241" s="410" t="s">
        <v>38</v>
      </c>
      <c r="GH241" s="410" t="s">
        <v>38</v>
      </c>
      <c r="GI241" s="410" t="s">
        <v>38</v>
      </c>
      <c r="GJ241" s="410">
        <v>2</v>
      </c>
      <c r="GK241" s="410">
        <v>2</v>
      </c>
      <c r="GL241" s="410">
        <v>1</v>
      </c>
      <c r="GM241" s="410">
        <v>3</v>
      </c>
      <c r="GN241" s="410">
        <v>8</v>
      </c>
      <c r="GO241" s="410">
        <v>2</v>
      </c>
      <c r="GP241" s="410">
        <v>2</v>
      </c>
      <c r="GQ241" s="410">
        <v>2</v>
      </c>
      <c r="GR241" s="410" t="s">
        <v>38</v>
      </c>
      <c r="GS241" s="410">
        <v>1</v>
      </c>
      <c r="GT241" s="410" t="s">
        <v>38</v>
      </c>
      <c r="GU241" s="410" t="s">
        <v>38</v>
      </c>
      <c r="GV241" s="426" t="s">
        <v>38</v>
      </c>
      <c r="GX241" s="349"/>
      <c r="GY241" s="356">
        <v>18300</v>
      </c>
      <c r="GZ241" s="356"/>
      <c r="HA241" s="363" t="s">
        <v>962</v>
      </c>
      <c r="HB241" s="365" t="s">
        <v>136</v>
      </c>
      <c r="HC241" s="399">
        <v>13</v>
      </c>
      <c r="HD241" s="406" t="s">
        <v>38</v>
      </c>
      <c r="HE241" s="410" t="s">
        <v>38</v>
      </c>
      <c r="HF241" s="410" t="s">
        <v>38</v>
      </c>
      <c r="HG241" s="410" t="s">
        <v>38</v>
      </c>
      <c r="HH241" s="414" t="s">
        <v>38</v>
      </c>
      <c r="HI241" s="418" t="s">
        <v>38</v>
      </c>
      <c r="HJ241" s="410" t="s">
        <v>38</v>
      </c>
      <c r="HK241" s="410" t="s">
        <v>38</v>
      </c>
      <c r="HL241" s="410" t="s">
        <v>38</v>
      </c>
      <c r="HM241" s="410" t="s">
        <v>38</v>
      </c>
      <c r="HN241" s="410" t="s">
        <v>38</v>
      </c>
      <c r="HO241" s="410" t="s">
        <v>38</v>
      </c>
      <c r="HP241" s="410" t="s">
        <v>38</v>
      </c>
      <c r="HQ241" s="410" t="s">
        <v>38</v>
      </c>
      <c r="HR241" s="410">
        <v>1</v>
      </c>
      <c r="HS241" s="410">
        <v>1</v>
      </c>
      <c r="HT241" s="410">
        <v>1</v>
      </c>
      <c r="HU241" s="410">
        <v>1</v>
      </c>
      <c r="HV241" s="410">
        <v>3</v>
      </c>
      <c r="HW241" s="410" t="s">
        <v>38</v>
      </c>
      <c r="HX241" s="410">
        <v>2</v>
      </c>
      <c r="HY241" s="410">
        <v>3</v>
      </c>
      <c r="HZ241" s="410">
        <v>1</v>
      </c>
      <c r="IA241" s="410" t="s">
        <v>38</v>
      </c>
      <c r="IB241" s="410" t="s">
        <v>38</v>
      </c>
      <c r="IC241" s="410" t="s">
        <v>38</v>
      </c>
      <c r="ID241" s="426" t="s">
        <v>38</v>
      </c>
      <c r="IF241" s="349"/>
      <c r="IG241" s="356">
        <v>18300</v>
      </c>
      <c r="IH241" s="356"/>
      <c r="II241" s="363" t="s">
        <v>962</v>
      </c>
      <c r="IJ241" s="365" t="s">
        <v>136</v>
      </c>
      <c r="IK241" s="399">
        <v>29</v>
      </c>
      <c r="IL241" s="406">
        <v>1</v>
      </c>
      <c r="IM241" s="410" t="s">
        <v>38</v>
      </c>
      <c r="IN241" s="410" t="s">
        <v>38</v>
      </c>
      <c r="IO241" s="410" t="s">
        <v>38</v>
      </c>
      <c r="IP241" s="414" t="s">
        <v>38</v>
      </c>
      <c r="IQ241" s="418">
        <v>1</v>
      </c>
      <c r="IR241" s="410" t="s">
        <v>38</v>
      </c>
      <c r="IS241" s="410" t="s">
        <v>38</v>
      </c>
      <c r="IT241" s="410" t="s">
        <v>38</v>
      </c>
      <c r="IU241" s="410" t="s">
        <v>38</v>
      </c>
      <c r="IV241" s="410" t="s">
        <v>38</v>
      </c>
      <c r="IW241" s="410" t="s">
        <v>38</v>
      </c>
      <c r="IX241" s="410" t="s">
        <v>38</v>
      </c>
      <c r="IY241" s="410" t="s">
        <v>38</v>
      </c>
      <c r="IZ241" s="410" t="s">
        <v>38</v>
      </c>
      <c r="JA241" s="410" t="s">
        <v>38</v>
      </c>
      <c r="JB241" s="410">
        <v>1</v>
      </c>
      <c r="JC241" s="410">
        <v>8</v>
      </c>
      <c r="JD241" s="410">
        <v>3</v>
      </c>
      <c r="JE241" s="410">
        <v>7</v>
      </c>
      <c r="JF241" s="410">
        <v>4</v>
      </c>
      <c r="JG241" s="410">
        <v>4</v>
      </c>
      <c r="JH241" s="410">
        <v>1</v>
      </c>
      <c r="JI241" s="410" t="s">
        <v>38</v>
      </c>
      <c r="JJ241" s="410" t="s">
        <v>38</v>
      </c>
      <c r="JK241" s="410" t="s">
        <v>38</v>
      </c>
      <c r="JL241" s="426" t="s">
        <v>38</v>
      </c>
      <c r="JN241" s="349"/>
      <c r="JO241" s="356">
        <v>18300</v>
      </c>
      <c r="JP241" s="356"/>
      <c r="JQ241" s="363" t="s">
        <v>962</v>
      </c>
      <c r="JR241" s="365" t="s">
        <v>136</v>
      </c>
      <c r="JS241" s="399">
        <v>36</v>
      </c>
      <c r="JT241" s="406" t="s">
        <v>38</v>
      </c>
      <c r="JU241" s="410" t="s">
        <v>38</v>
      </c>
      <c r="JV241" s="410" t="s">
        <v>38</v>
      </c>
      <c r="JW241" s="410" t="s">
        <v>38</v>
      </c>
      <c r="JX241" s="414" t="s">
        <v>38</v>
      </c>
      <c r="JY241" s="418" t="s">
        <v>38</v>
      </c>
      <c r="JZ241" s="410" t="s">
        <v>38</v>
      </c>
      <c r="KA241" s="410" t="s">
        <v>38</v>
      </c>
      <c r="KB241" s="410" t="s">
        <v>38</v>
      </c>
      <c r="KC241" s="410" t="s">
        <v>38</v>
      </c>
      <c r="KD241" s="410" t="s">
        <v>38</v>
      </c>
      <c r="KE241" s="410" t="s">
        <v>38</v>
      </c>
      <c r="KF241" s="410" t="s">
        <v>38</v>
      </c>
      <c r="KG241" s="410" t="s">
        <v>38</v>
      </c>
      <c r="KH241" s="410" t="s">
        <v>38</v>
      </c>
      <c r="KI241" s="410">
        <v>3</v>
      </c>
      <c r="KJ241" s="410">
        <v>4</v>
      </c>
      <c r="KK241" s="410">
        <v>5</v>
      </c>
      <c r="KL241" s="410">
        <v>5</v>
      </c>
      <c r="KM241" s="410">
        <v>5</v>
      </c>
      <c r="KN241" s="410">
        <v>6</v>
      </c>
      <c r="KO241" s="410">
        <v>4</v>
      </c>
      <c r="KP241" s="410">
        <v>1</v>
      </c>
      <c r="KQ241" s="410">
        <v>3</v>
      </c>
      <c r="KR241" s="410" t="s">
        <v>38</v>
      </c>
      <c r="KS241" s="410" t="s">
        <v>38</v>
      </c>
      <c r="KT241" s="426" t="s">
        <v>38</v>
      </c>
    </row>
    <row r="242" spans="2:306" ht="18.75" customHeight="1">
      <c r="B242" s="349"/>
      <c r="C242" s="356"/>
      <c r="D242" s="356"/>
      <c r="E242" s="362"/>
      <c r="F242" s="366" t="s">
        <v>17</v>
      </c>
      <c r="G242" s="370">
        <f t="shared" si="46"/>
        <v>24</v>
      </c>
      <c r="H242" s="370">
        <v>0</v>
      </c>
      <c r="I242" s="370">
        <v>0</v>
      </c>
      <c r="J242" s="370">
        <v>0</v>
      </c>
      <c r="K242" s="370">
        <v>0</v>
      </c>
      <c r="L242" s="370">
        <v>0</v>
      </c>
      <c r="M242" s="370">
        <v>0</v>
      </c>
      <c r="N242" s="370">
        <v>0</v>
      </c>
      <c r="O242" s="370">
        <v>0</v>
      </c>
      <c r="P242" s="370">
        <v>0</v>
      </c>
      <c r="Q242" s="370">
        <v>0</v>
      </c>
      <c r="R242" s="370">
        <v>0</v>
      </c>
      <c r="S242" s="370">
        <v>0</v>
      </c>
      <c r="T242" s="370">
        <v>0</v>
      </c>
      <c r="U242" s="370">
        <v>0</v>
      </c>
      <c r="V242" s="370">
        <v>0</v>
      </c>
      <c r="W242" s="370">
        <v>1</v>
      </c>
      <c r="X242" s="370">
        <v>0</v>
      </c>
      <c r="Y242" s="370">
        <v>1</v>
      </c>
      <c r="Z242" s="370">
        <v>2</v>
      </c>
      <c r="AA242" s="370">
        <v>2</v>
      </c>
      <c r="AB242" s="370">
        <v>4</v>
      </c>
      <c r="AC242" s="370">
        <v>4</v>
      </c>
      <c r="AD242" s="370">
        <v>6</v>
      </c>
      <c r="AE242" s="370">
        <v>1</v>
      </c>
      <c r="AF242" s="370">
        <v>3</v>
      </c>
      <c r="AG242" s="370">
        <v>0</v>
      </c>
      <c r="AJ242" s="349"/>
      <c r="AK242" s="356"/>
      <c r="AL242" s="356"/>
      <c r="AM242" s="362"/>
      <c r="AN242" s="366" t="s">
        <v>17</v>
      </c>
      <c r="AO242" s="381">
        <f t="shared" si="47"/>
        <v>28</v>
      </c>
      <c r="AP242" s="385">
        <v>0</v>
      </c>
      <c r="AQ242" s="389">
        <v>0</v>
      </c>
      <c r="AR242" s="389">
        <v>0</v>
      </c>
      <c r="AS242" s="389">
        <v>0</v>
      </c>
      <c r="AT242" s="389">
        <v>0</v>
      </c>
      <c r="AU242" s="389">
        <v>0</v>
      </c>
      <c r="AV242" s="389">
        <v>0</v>
      </c>
      <c r="AW242" s="389">
        <v>0</v>
      </c>
      <c r="AX242" s="389">
        <v>0</v>
      </c>
      <c r="AY242" s="389">
        <v>0</v>
      </c>
      <c r="AZ242" s="389">
        <v>0</v>
      </c>
      <c r="BA242" s="389">
        <v>0</v>
      </c>
      <c r="BB242" s="389">
        <v>0</v>
      </c>
      <c r="BC242" s="389">
        <v>0</v>
      </c>
      <c r="BD242" s="389">
        <v>0</v>
      </c>
      <c r="BE242" s="389">
        <v>0</v>
      </c>
      <c r="BF242" s="389">
        <v>0</v>
      </c>
      <c r="BG242" s="389">
        <v>1</v>
      </c>
      <c r="BH242" s="389">
        <v>0</v>
      </c>
      <c r="BI242" s="389">
        <v>4</v>
      </c>
      <c r="BJ242" s="389">
        <v>7</v>
      </c>
      <c r="BK242" s="389">
        <v>6</v>
      </c>
      <c r="BL242" s="389">
        <v>4</v>
      </c>
      <c r="BM242" s="389">
        <v>4</v>
      </c>
      <c r="BN242" s="389">
        <v>2</v>
      </c>
      <c r="BO242" s="381">
        <v>0</v>
      </c>
      <c r="BQ242" s="349"/>
      <c r="BR242" s="356"/>
      <c r="BS242" s="356"/>
      <c r="BT242" s="362"/>
      <c r="BU242" s="366" t="s">
        <v>17</v>
      </c>
      <c r="BV242" s="400">
        <v>28</v>
      </c>
      <c r="BW242" s="405" t="s">
        <v>38</v>
      </c>
      <c r="BX242" s="409" t="s">
        <v>38</v>
      </c>
      <c r="BY242" s="409" t="s">
        <v>38</v>
      </c>
      <c r="BZ242" s="409" t="s">
        <v>38</v>
      </c>
      <c r="CA242" s="413" t="s">
        <v>38</v>
      </c>
      <c r="CB242" s="405" t="s">
        <v>38</v>
      </c>
      <c r="CC242" s="409" t="s">
        <v>38</v>
      </c>
      <c r="CD242" s="409" t="s">
        <v>38</v>
      </c>
      <c r="CE242" s="409" t="s">
        <v>38</v>
      </c>
      <c r="CF242" s="409" t="s">
        <v>38</v>
      </c>
      <c r="CG242" s="409" t="s">
        <v>38</v>
      </c>
      <c r="CH242" s="409" t="s">
        <v>38</v>
      </c>
      <c r="CI242" s="409" t="s">
        <v>38</v>
      </c>
      <c r="CJ242" s="409" t="s">
        <v>38</v>
      </c>
      <c r="CK242" s="409" t="s">
        <v>38</v>
      </c>
      <c r="CL242" s="409" t="s">
        <v>38</v>
      </c>
      <c r="CM242" s="409" t="s">
        <v>38</v>
      </c>
      <c r="CN242" s="409" t="s">
        <v>38</v>
      </c>
      <c r="CO242" s="409">
        <v>2</v>
      </c>
      <c r="CP242" s="409">
        <v>3</v>
      </c>
      <c r="CQ242" s="409">
        <v>1</v>
      </c>
      <c r="CR242" s="409">
        <v>6</v>
      </c>
      <c r="CS242" s="409">
        <v>8</v>
      </c>
      <c r="CT242" s="409">
        <v>4</v>
      </c>
      <c r="CU242" s="409">
        <v>4</v>
      </c>
      <c r="CV242" s="409" t="s">
        <v>38</v>
      </c>
      <c r="CW242" s="425" t="s">
        <v>38</v>
      </c>
      <c r="CZ242" s="349"/>
      <c r="DA242" s="356"/>
      <c r="DB242" s="356"/>
      <c r="DC242" s="362"/>
      <c r="DD242" s="366" t="s">
        <v>17</v>
      </c>
      <c r="DE242" s="400">
        <v>22</v>
      </c>
      <c r="DF242" s="405" t="s">
        <v>38</v>
      </c>
      <c r="DG242" s="409" t="s">
        <v>38</v>
      </c>
      <c r="DH242" s="409" t="s">
        <v>38</v>
      </c>
      <c r="DI242" s="409" t="s">
        <v>38</v>
      </c>
      <c r="DJ242" s="413" t="s">
        <v>38</v>
      </c>
      <c r="DK242" s="405" t="s">
        <v>38</v>
      </c>
      <c r="DL242" s="409" t="s">
        <v>38</v>
      </c>
      <c r="DM242" s="409" t="s">
        <v>38</v>
      </c>
      <c r="DN242" s="409" t="s">
        <v>38</v>
      </c>
      <c r="DO242" s="409" t="s">
        <v>38</v>
      </c>
      <c r="DP242" s="409" t="s">
        <v>38</v>
      </c>
      <c r="DQ242" s="409" t="s">
        <v>38</v>
      </c>
      <c r="DR242" s="409" t="s">
        <v>38</v>
      </c>
      <c r="DS242" s="409" t="s">
        <v>38</v>
      </c>
      <c r="DT242" s="409" t="s">
        <v>38</v>
      </c>
      <c r="DU242" s="409" t="s">
        <v>38</v>
      </c>
      <c r="DV242" s="409" t="s">
        <v>38</v>
      </c>
      <c r="DW242" s="409" t="s">
        <v>38</v>
      </c>
      <c r="DX242" s="409" t="s">
        <v>38</v>
      </c>
      <c r="DY242" s="409">
        <v>2</v>
      </c>
      <c r="DZ242" s="409">
        <v>3</v>
      </c>
      <c r="EA242" s="409">
        <v>3</v>
      </c>
      <c r="EB242" s="409">
        <v>8</v>
      </c>
      <c r="EC242" s="409">
        <v>5</v>
      </c>
      <c r="ED242" s="409">
        <v>1</v>
      </c>
      <c r="EE242" s="409" t="s">
        <v>38</v>
      </c>
      <c r="EF242" s="425" t="s">
        <v>38</v>
      </c>
      <c r="EH242" s="349"/>
      <c r="EI242" s="356"/>
      <c r="EJ242" s="356"/>
      <c r="EK242" s="362"/>
      <c r="EL242" s="366" t="s">
        <v>17</v>
      </c>
      <c r="EM242" s="428">
        <v>21</v>
      </c>
      <c r="EN242" s="431" t="s">
        <v>38</v>
      </c>
      <c r="EO242" s="434" t="s">
        <v>38</v>
      </c>
      <c r="EP242" s="434" t="s">
        <v>38</v>
      </c>
      <c r="EQ242" s="434" t="s">
        <v>38</v>
      </c>
      <c r="ER242" s="425" t="s">
        <v>38</v>
      </c>
      <c r="ES242" s="431" t="s">
        <v>38</v>
      </c>
      <c r="ET242" s="434" t="s">
        <v>38</v>
      </c>
      <c r="EU242" s="434" t="s">
        <v>38</v>
      </c>
      <c r="EV242" s="434" t="s">
        <v>38</v>
      </c>
      <c r="EW242" s="434" t="s">
        <v>38</v>
      </c>
      <c r="EX242" s="434" t="s">
        <v>38</v>
      </c>
      <c r="EY242" s="434" t="s">
        <v>38</v>
      </c>
      <c r="EZ242" s="434" t="s">
        <v>38</v>
      </c>
      <c r="FA242" s="434" t="s">
        <v>38</v>
      </c>
      <c r="FB242" s="434" t="s">
        <v>38</v>
      </c>
      <c r="FC242" s="434" t="s">
        <v>38</v>
      </c>
      <c r="FD242" s="434">
        <v>1</v>
      </c>
      <c r="FE242" s="434" t="s">
        <v>38</v>
      </c>
      <c r="FF242" s="434" t="s">
        <v>38</v>
      </c>
      <c r="FG242" s="434" t="s">
        <v>38</v>
      </c>
      <c r="FH242" s="434">
        <v>5</v>
      </c>
      <c r="FI242" s="434">
        <v>4</v>
      </c>
      <c r="FJ242" s="434">
        <v>3</v>
      </c>
      <c r="FK242" s="434">
        <v>6</v>
      </c>
      <c r="FL242" s="434">
        <v>2</v>
      </c>
      <c r="FM242" s="434" t="s">
        <v>38</v>
      </c>
      <c r="FN242" s="425" t="s">
        <v>38</v>
      </c>
      <c r="FP242" s="349"/>
      <c r="FQ242" s="356"/>
      <c r="FR242" s="356"/>
      <c r="FS242" s="362"/>
      <c r="FT242" s="366" t="s">
        <v>17</v>
      </c>
      <c r="FU242" s="400">
        <v>16</v>
      </c>
      <c r="FV242" s="405" t="s">
        <v>38</v>
      </c>
      <c r="FW242" s="409" t="s">
        <v>38</v>
      </c>
      <c r="FX242" s="409" t="s">
        <v>38</v>
      </c>
      <c r="FY242" s="409" t="s">
        <v>38</v>
      </c>
      <c r="FZ242" s="413" t="s">
        <v>38</v>
      </c>
      <c r="GA242" s="405" t="s">
        <v>38</v>
      </c>
      <c r="GB242" s="409" t="s">
        <v>38</v>
      </c>
      <c r="GC242" s="409" t="s">
        <v>38</v>
      </c>
      <c r="GD242" s="409" t="s">
        <v>38</v>
      </c>
      <c r="GE242" s="409" t="s">
        <v>38</v>
      </c>
      <c r="GF242" s="409" t="s">
        <v>38</v>
      </c>
      <c r="GG242" s="409" t="s">
        <v>38</v>
      </c>
      <c r="GH242" s="409" t="s">
        <v>38</v>
      </c>
      <c r="GI242" s="409">
        <v>1</v>
      </c>
      <c r="GJ242" s="409" t="s">
        <v>38</v>
      </c>
      <c r="GK242" s="409" t="s">
        <v>38</v>
      </c>
      <c r="GL242" s="409" t="s">
        <v>38</v>
      </c>
      <c r="GM242" s="409">
        <v>1</v>
      </c>
      <c r="GN242" s="409">
        <v>2</v>
      </c>
      <c r="GO242" s="409" t="s">
        <v>38</v>
      </c>
      <c r="GP242" s="409">
        <v>3</v>
      </c>
      <c r="GQ242" s="409">
        <v>5</v>
      </c>
      <c r="GR242" s="409">
        <v>1</v>
      </c>
      <c r="GS242" s="409">
        <v>3</v>
      </c>
      <c r="GT242" s="409" t="s">
        <v>38</v>
      </c>
      <c r="GU242" s="409" t="s">
        <v>38</v>
      </c>
      <c r="GV242" s="425" t="s">
        <v>38</v>
      </c>
      <c r="GX242" s="349"/>
      <c r="GY242" s="356"/>
      <c r="GZ242" s="356"/>
      <c r="HA242" s="362"/>
      <c r="HB242" s="366" t="s">
        <v>17</v>
      </c>
      <c r="HC242" s="400">
        <v>15</v>
      </c>
      <c r="HD242" s="405" t="s">
        <v>38</v>
      </c>
      <c r="HE242" s="409" t="s">
        <v>38</v>
      </c>
      <c r="HF242" s="409" t="s">
        <v>38</v>
      </c>
      <c r="HG242" s="409" t="s">
        <v>38</v>
      </c>
      <c r="HH242" s="413" t="s">
        <v>38</v>
      </c>
      <c r="HI242" s="417" t="s">
        <v>38</v>
      </c>
      <c r="HJ242" s="409" t="s">
        <v>38</v>
      </c>
      <c r="HK242" s="409" t="s">
        <v>38</v>
      </c>
      <c r="HL242" s="409" t="s">
        <v>38</v>
      </c>
      <c r="HM242" s="409" t="s">
        <v>38</v>
      </c>
      <c r="HN242" s="409" t="s">
        <v>38</v>
      </c>
      <c r="HO242" s="409" t="s">
        <v>38</v>
      </c>
      <c r="HP242" s="409" t="s">
        <v>38</v>
      </c>
      <c r="HQ242" s="409" t="s">
        <v>38</v>
      </c>
      <c r="HR242" s="409" t="s">
        <v>38</v>
      </c>
      <c r="HS242" s="409" t="s">
        <v>38</v>
      </c>
      <c r="HT242" s="409" t="s">
        <v>38</v>
      </c>
      <c r="HU242" s="409" t="s">
        <v>38</v>
      </c>
      <c r="HV242" s="409">
        <v>2</v>
      </c>
      <c r="HW242" s="409">
        <v>1</v>
      </c>
      <c r="HX242" s="409">
        <v>3</v>
      </c>
      <c r="HY242" s="409">
        <v>4</v>
      </c>
      <c r="HZ242" s="409">
        <v>1</v>
      </c>
      <c r="IA242" s="409">
        <v>4</v>
      </c>
      <c r="IB242" s="409" t="s">
        <v>38</v>
      </c>
      <c r="IC242" s="409" t="s">
        <v>38</v>
      </c>
      <c r="ID242" s="425" t="s">
        <v>38</v>
      </c>
      <c r="IF242" s="349"/>
      <c r="IG242" s="356"/>
      <c r="IH242" s="356"/>
      <c r="II242" s="362"/>
      <c r="IJ242" s="366" t="s">
        <v>17</v>
      </c>
      <c r="IK242" s="400">
        <v>11</v>
      </c>
      <c r="IL242" s="405" t="s">
        <v>38</v>
      </c>
      <c r="IM242" s="409" t="s">
        <v>38</v>
      </c>
      <c r="IN242" s="409" t="s">
        <v>38</v>
      </c>
      <c r="IO242" s="409" t="s">
        <v>38</v>
      </c>
      <c r="IP242" s="413" t="s">
        <v>38</v>
      </c>
      <c r="IQ242" s="417" t="s">
        <v>38</v>
      </c>
      <c r="IR242" s="409" t="s">
        <v>38</v>
      </c>
      <c r="IS242" s="409" t="s">
        <v>38</v>
      </c>
      <c r="IT242" s="409" t="s">
        <v>38</v>
      </c>
      <c r="IU242" s="409" t="s">
        <v>38</v>
      </c>
      <c r="IV242" s="409" t="s">
        <v>38</v>
      </c>
      <c r="IW242" s="409" t="s">
        <v>38</v>
      </c>
      <c r="IX242" s="409" t="s">
        <v>38</v>
      </c>
      <c r="IY242" s="409" t="s">
        <v>38</v>
      </c>
      <c r="IZ242" s="409" t="s">
        <v>38</v>
      </c>
      <c r="JA242" s="409" t="s">
        <v>38</v>
      </c>
      <c r="JB242" s="409" t="s">
        <v>38</v>
      </c>
      <c r="JC242" s="409" t="s">
        <v>38</v>
      </c>
      <c r="JD242" s="409">
        <v>1</v>
      </c>
      <c r="JE242" s="409">
        <v>1</v>
      </c>
      <c r="JF242" s="409">
        <v>1</v>
      </c>
      <c r="JG242" s="409">
        <v>1</v>
      </c>
      <c r="JH242" s="409">
        <v>4</v>
      </c>
      <c r="JI242" s="409">
        <v>3</v>
      </c>
      <c r="JJ242" s="409" t="s">
        <v>38</v>
      </c>
      <c r="JK242" s="409" t="s">
        <v>38</v>
      </c>
      <c r="JL242" s="425" t="s">
        <v>38</v>
      </c>
      <c r="JN242" s="349"/>
      <c r="JO242" s="356"/>
      <c r="JP242" s="356"/>
      <c r="JQ242" s="362"/>
      <c r="JR242" s="366" t="s">
        <v>17</v>
      </c>
      <c r="JS242" s="400">
        <v>20</v>
      </c>
      <c r="JT242" s="405" t="s">
        <v>38</v>
      </c>
      <c r="JU242" s="409" t="s">
        <v>38</v>
      </c>
      <c r="JV242" s="409" t="s">
        <v>38</v>
      </c>
      <c r="JW242" s="409" t="s">
        <v>38</v>
      </c>
      <c r="JX242" s="413" t="s">
        <v>38</v>
      </c>
      <c r="JY242" s="417" t="s">
        <v>38</v>
      </c>
      <c r="JZ242" s="409" t="s">
        <v>38</v>
      </c>
      <c r="KA242" s="409" t="s">
        <v>38</v>
      </c>
      <c r="KB242" s="409" t="s">
        <v>38</v>
      </c>
      <c r="KC242" s="409" t="s">
        <v>38</v>
      </c>
      <c r="KD242" s="409" t="s">
        <v>38</v>
      </c>
      <c r="KE242" s="409" t="s">
        <v>38</v>
      </c>
      <c r="KF242" s="409" t="s">
        <v>38</v>
      </c>
      <c r="KG242" s="409" t="s">
        <v>38</v>
      </c>
      <c r="KH242" s="409" t="s">
        <v>38</v>
      </c>
      <c r="KI242" s="409" t="s">
        <v>38</v>
      </c>
      <c r="KJ242" s="409" t="s">
        <v>38</v>
      </c>
      <c r="KK242" s="409">
        <v>1</v>
      </c>
      <c r="KL242" s="409">
        <v>1</v>
      </c>
      <c r="KM242" s="409">
        <v>2</v>
      </c>
      <c r="KN242" s="409">
        <v>2</v>
      </c>
      <c r="KO242" s="409">
        <v>6</v>
      </c>
      <c r="KP242" s="409">
        <v>4</v>
      </c>
      <c r="KQ242" s="409">
        <v>2</v>
      </c>
      <c r="KR242" s="409">
        <v>1</v>
      </c>
      <c r="KS242" s="409">
        <v>1</v>
      </c>
      <c r="KT242" s="425" t="s">
        <v>38</v>
      </c>
    </row>
    <row r="243" spans="2:306" ht="18.75" customHeight="1">
      <c r="B243" s="348">
        <v>20000</v>
      </c>
      <c r="C243" s="356"/>
      <c r="D243" s="356"/>
      <c r="E243" s="362" t="s">
        <v>474</v>
      </c>
      <c r="F243" s="365" t="s">
        <v>136</v>
      </c>
      <c r="G243" s="369">
        <f t="shared" si="46"/>
        <v>97</v>
      </c>
      <c r="H243" s="369">
        <f t="shared" ref="H243:AG244" si="56">H245+H261+H263+H265</f>
        <v>0</v>
      </c>
      <c r="I243" s="369">
        <f t="shared" si="56"/>
        <v>0</v>
      </c>
      <c r="J243" s="369">
        <f t="shared" si="56"/>
        <v>0</v>
      </c>
      <c r="K243" s="369">
        <f t="shared" si="56"/>
        <v>0</v>
      </c>
      <c r="L243" s="369">
        <f t="shared" si="56"/>
        <v>0</v>
      </c>
      <c r="M243" s="369">
        <f t="shared" si="56"/>
        <v>0</v>
      </c>
      <c r="N243" s="369">
        <f t="shared" si="56"/>
        <v>0</v>
      </c>
      <c r="O243" s="369">
        <f t="shared" si="56"/>
        <v>0</v>
      </c>
      <c r="P243" s="369">
        <f t="shared" si="56"/>
        <v>1</v>
      </c>
      <c r="Q243" s="369">
        <f t="shared" si="56"/>
        <v>1</v>
      </c>
      <c r="R243" s="369">
        <f t="shared" si="56"/>
        <v>1</v>
      </c>
      <c r="S243" s="369">
        <f t="shared" si="56"/>
        <v>4</v>
      </c>
      <c r="T243" s="369">
        <f t="shared" si="56"/>
        <v>2</v>
      </c>
      <c r="U243" s="369">
        <f t="shared" si="56"/>
        <v>1</v>
      </c>
      <c r="V243" s="369">
        <f t="shared" si="56"/>
        <v>4</v>
      </c>
      <c r="W243" s="369">
        <f t="shared" si="56"/>
        <v>2</v>
      </c>
      <c r="X243" s="369">
        <f t="shared" si="56"/>
        <v>4</v>
      </c>
      <c r="Y243" s="369">
        <f t="shared" si="56"/>
        <v>7</v>
      </c>
      <c r="Z243" s="369">
        <f t="shared" si="56"/>
        <v>7</v>
      </c>
      <c r="AA243" s="369">
        <f t="shared" si="56"/>
        <v>9</v>
      </c>
      <c r="AB243" s="369">
        <f t="shared" si="56"/>
        <v>9</v>
      </c>
      <c r="AC243" s="369">
        <f t="shared" si="56"/>
        <v>12</v>
      </c>
      <c r="AD243" s="369">
        <f t="shared" si="56"/>
        <v>18</v>
      </c>
      <c r="AE243" s="369">
        <f t="shared" si="56"/>
        <v>12</v>
      </c>
      <c r="AF243" s="369">
        <f t="shared" si="56"/>
        <v>3</v>
      </c>
      <c r="AG243" s="369">
        <f t="shared" si="56"/>
        <v>0</v>
      </c>
      <c r="AJ243" s="348">
        <v>20000</v>
      </c>
      <c r="AK243" s="356"/>
      <c r="AL243" s="356"/>
      <c r="AM243" s="362" t="s">
        <v>474</v>
      </c>
      <c r="AN243" s="365" t="s">
        <v>136</v>
      </c>
      <c r="AO243" s="380">
        <f t="shared" si="47"/>
        <v>93</v>
      </c>
      <c r="AP243" s="384">
        <f t="shared" ref="AP243:BO244" si="57">AP245+AP261+AP263+AP265</f>
        <v>0</v>
      </c>
      <c r="AQ243" s="388">
        <f t="shared" si="57"/>
        <v>0</v>
      </c>
      <c r="AR243" s="388">
        <f t="shared" si="57"/>
        <v>0</v>
      </c>
      <c r="AS243" s="388">
        <f t="shared" si="57"/>
        <v>0</v>
      </c>
      <c r="AT243" s="388">
        <f t="shared" si="57"/>
        <v>0</v>
      </c>
      <c r="AU243" s="388">
        <f t="shared" si="57"/>
        <v>0</v>
      </c>
      <c r="AV243" s="388">
        <f t="shared" si="57"/>
        <v>0</v>
      </c>
      <c r="AW243" s="388">
        <f t="shared" si="57"/>
        <v>1</v>
      </c>
      <c r="AX243" s="388">
        <f t="shared" si="57"/>
        <v>2</v>
      </c>
      <c r="AY243" s="388">
        <f t="shared" si="57"/>
        <v>2</v>
      </c>
      <c r="AZ243" s="388">
        <f t="shared" si="57"/>
        <v>2</v>
      </c>
      <c r="BA243" s="388">
        <f t="shared" si="57"/>
        <v>2</v>
      </c>
      <c r="BB243" s="388">
        <f t="shared" si="57"/>
        <v>2</v>
      </c>
      <c r="BC243" s="388">
        <f t="shared" si="57"/>
        <v>3</v>
      </c>
      <c r="BD243" s="388">
        <f t="shared" si="57"/>
        <v>4</v>
      </c>
      <c r="BE243" s="388">
        <f t="shared" si="57"/>
        <v>2</v>
      </c>
      <c r="BF243" s="388">
        <f t="shared" si="57"/>
        <v>3</v>
      </c>
      <c r="BG243" s="388">
        <f t="shared" si="57"/>
        <v>4</v>
      </c>
      <c r="BH243" s="388">
        <f t="shared" si="57"/>
        <v>7</v>
      </c>
      <c r="BI243" s="388">
        <f t="shared" si="57"/>
        <v>5</v>
      </c>
      <c r="BJ243" s="388">
        <f t="shared" si="57"/>
        <v>11</v>
      </c>
      <c r="BK243" s="388">
        <f t="shared" si="57"/>
        <v>17</v>
      </c>
      <c r="BL243" s="388">
        <f t="shared" si="57"/>
        <v>8</v>
      </c>
      <c r="BM243" s="388">
        <f t="shared" si="57"/>
        <v>15</v>
      </c>
      <c r="BN243" s="388">
        <f t="shared" si="57"/>
        <v>3</v>
      </c>
      <c r="BO243" s="380">
        <f t="shared" si="57"/>
        <v>0</v>
      </c>
      <c r="BQ243" s="348">
        <v>20000</v>
      </c>
      <c r="BR243" s="356"/>
      <c r="BS243" s="356"/>
      <c r="BT243" s="362" t="s">
        <v>474</v>
      </c>
      <c r="BU243" s="365" t="s">
        <v>136</v>
      </c>
      <c r="BV243" s="399">
        <v>92</v>
      </c>
      <c r="BW243" s="406" t="s">
        <v>38</v>
      </c>
      <c r="BX243" s="410" t="s">
        <v>38</v>
      </c>
      <c r="BY243" s="410" t="s">
        <v>38</v>
      </c>
      <c r="BZ243" s="410" t="s">
        <v>38</v>
      </c>
      <c r="CA243" s="414" t="s">
        <v>38</v>
      </c>
      <c r="CB243" s="406" t="s">
        <v>38</v>
      </c>
      <c r="CC243" s="410">
        <v>1</v>
      </c>
      <c r="CD243" s="410" t="s">
        <v>38</v>
      </c>
      <c r="CE243" s="410" t="s">
        <v>38</v>
      </c>
      <c r="CF243" s="410">
        <v>2</v>
      </c>
      <c r="CG243" s="410" t="s">
        <v>38</v>
      </c>
      <c r="CH243" s="410" t="s">
        <v>38</v>
      </c>
      <c r="CI243" s="410">
        <v>2</v>
      </c>
      <c r="CJ243" s="410">
        <v>4</v>
      </c>
      <c r="CK243" s="410">
        <v>6</v>
      </c>
      <c r="CL243" s="410">
        <v>2</v>
      </c>
      <c r="CM243" s="410">
        <v>8</v>
      </c>
      <c r="CN243" s="410">
        <v>9</v>
      </c>
      <c r="CO243" s="410">
        <v>9</v>
      </c>
      <c r="CP243" s="410">
        <v>7</v>
      </c>
      <c r="CQ243" s="410">
        <v>10</v>
      </c>
      <c r="CR243" s="410">
        <v>10</v>
      </c>
      <c r="CS243" s="410">
        <v>14</v>
      </c>
      <c r="CT243" s="410">
        <v>3</v>
      </c>
      <c r="CU243" s="410">
        <v>5</v>
      </c>
      <c r="CV243" s="410" t="s">
        <v>38</v>
      </c>
      <c r="CW243" s="426" t="s">
        <v>38</v>
      </c>
      <c r="CZ243" s="348">
        <v>20000</v>
      </c>
      <c r="DA243" s="356"/>
      <c r="DB243" s="356"/>
      <c r="DC243" s="362" t="s">
        <v>474</v>
      </c>
      <c r="DD243" s="365" t="s">
        <v>136</v>
      </c>
      <c r="DE243" s="399">
        <v>70</v>
      </c>
      <c r="DF243" s="406" t="s">
        <v>38</v>
      </c>
      <c r="DG243" s="410" t="s">
        <v>38</v>
      </c>
      <c r="DH243" s="410" t="s">
        <v>38</v>
      </c>
      <c r="DI243" s="410" t="s">
        <v>38</v>
      </c>
      <c r="DJ243" s="414" t="s">
        <v>38</v>
      </c>
      <c r="DK243" s="406" t="s">
        <v>38</v>
      </c>
      <c r="DL243" s="410" t="s">
        <v>38</v>
      </c>
      <c r="DM243" s="410" t="s">
        <v>38</v>
      </c>
      <c r="DN243" s="410">
        <v>3</v>
      </c>
      <c r="DO243" s="410">
        <v>1</v>
      </c>
      <c r="DP243" s="410">
        <v>3</v>
      </c>
      <c r="DQ243" s="410">
        <v>1</v>
      </c>
      <c r="DR243" s="410">
        <v>1</v>
      </c>
      <c r="DS243" s="410">
        <v>3</v>
      </c>
      <c r="DT243" s="410">
        <v>6</v>
      </c>
      <c r="DU243" s="410">
        <v>3</v>
      </c>
      <c r="DV243" s="410">
        <v>4</v>
      </c>
      <c r="DW243" s="410">
        <v>4</v>
      </c>
      <c r="DX243" s="410">
        <v>4</v>
      </c>
      <c r="DY243" s="410">
        <v>7</v>
      </c>
      <c r="DZ243" s="410">
        <v>7</v>
      </c>
      <c r="EA243" s="410">
        <v>11</v>
      </c>
      <c r="EB243" s="410">
        <v>4</v>
      </c>
      <c r="EC243" s="410">
        <v>7</v>
      </c>
      <c r="ED243" s="410">
        <v>1</v>
      </c>
      <c r="EE243" s="410" t="s">
        <v>38</v>
      </c>
      <c r="EF243" s="426" t="s">
        <v>38</v>
      </c>
      <c r="EH243" s="348">
        <v>20000</v>
      </c>
      <c r="EI243" s="356"/>
      <c r="EJ243" s="356"/>
      <c r="EK243" s="362" t="s">
        <v>474</v>
      </c>
      <c r="EL243" s="365" t="s">
        <v>136</v>
      </c>
      <c r="EM243" s="429">
        <v>103</v>
      </c>
      <c r="EN243" s="432" t="s">
        <v>38</v>
      </c>
      <c r="EO243" s="435" t="s">
        <v>38</v>
      </c>
      <c r="EP243" s="435" t="s">
        <v>38</v>
      </c>
      <c r="EQ243" s="435" t="s">
        <v>38</v>
      </c>
      <c r="ER243" s="426" t="s">
        <v>38</v>
      </c>
      <c r="ES243" s="432" t="s">
        <v>38</v>
      </c>
      <c r="ET243" s="435" t="s">
        <v>38</v>
      </c>
      <c r="EU243" s="435" t="s">
        <v>38</v>
      </c>
      <c r="EV243" s="435">
        <v>2</v>
      </c>
      <c r="EW243" s="435">
        <v>2</v>
      </c>
      <c r="EX243" s="435" t="s">
        <v>38</v>
      </c>
      <c r="EY243" s="435">
        <v>1</v>
      </c>
      <c r="EZ243" s="435">
        <v>2</v>
      </c>
      <c r="FA243" s="435">
        <v>6</v>
      </c>
      <c r="FB243" s="435">
        <v>2</v>
      </c>
      <c r="FC243" s="435">
        <v>7</v>
      </c>
      <c r="FD243" s="435">
        <v>4</v>
      </c>
      <c r="FE243" s="435">
        <v>8</v>
      </c>
      <c r="FF243" s="435">
        <v>10</v>
      </c>
      <c r="FG243" s="435">
        <v>12</v>
      </c>
      <c r="FH243" s="435">
        <v>13</v>
      </c>
      <c r="FI243" s="435">
        <v>18</v>
      </c>
      <c r="FJ243" s="435">
        <v>12</v>
      </c>
      <c r="FK243" s="435">
        <v>4</v>
      </c>
      <c r="FL243" s="435" t="s">
        <v>38</v>
      </c>
      <c r="FM243" s="435" t="s">
        <v>38</v>
      </c>
      <c r="FN243" s="426" t="s">
        <v>38</v>
      </c>
      <c r="FP243" s="348">
        <v>20000</v>
      </c>
      <c r="FQ243" s="356"/>
      <c r="FR243" s="356"/>
      <c r="FS243" s="362" t="s">
        <v>474</v>
      </c>
      <c r="FT243" s="365" t="s">
        <v>136</v>
      </c>
      <c r="FU243" s="399">
        <v>87</v>
      </c>
      <c r="FV243" s="406" t="s">
        <v>38</v>
      </c>
      <c r="FW243" s="410">
        <v>1</v>
      </c>
      <c r="FX243" s="410" t="s">
        <v>38</v>
      </c>
      <c r="FY243" s="410" t="s">
        <v>38</v>
      </c>
      <c r="FZ243" s="414" t="s">
        <v>38</v>
      </c>
      <c r="GA243" s="406">
        <v>1</v>
      </c>
      <c r="GB243" s="410" t="s">
        <v>38</v>
      </c>
      <c r="GC243" s="410" t="s">
        <v>38</v>
      </c>
      <c r="GD243" s="410" t="s">
        <v>38</v>
      </c>
      <c r="GE243" s="410">
        <v>2</v>
      </c>
      <c r="GF243" s="410">
        <v>3</v>
      </c>
      <c r="GG243" s="410">
        <v>2</v>
      </c>
      <c r="GH243" s="410">
        <v>2</v>
      </c>
      <c r="GI243" s="410">
        <v>1</v>
      </c>
      <c r="GJ243" s="410">
        <v>5</v>
      </c>
      <c r="GK243" s="410">
        <v>2</v>
      </c>
      <c r="GL243" s="410">
        <v>6</v>
      </c>
      <c r="GM243" s="410">
        <v>5</v>
      </c>
      <c r="GN243" s="410">
        <v>9</v>
      </c>
      <c r="GO243" s="410">
        <v>14</v>
      </c>
      <c r="GP243" s="410">
        <v>10</v>
      </c>
      <c r="GQ243" s="410">
        <v>12</v>
      </c>
      <c r="GR243" s="410">
        <v>7</v>
      </c>
      <c r="GS243" s="410">
        <v>4</v>
      </c>
      <c r="GT243" s="410">
        <v>2</v>
      </c>
      <c r="GU243" s="410" t="s">
        <v>38</v>
      </c>
      <c r="GV243" s="426" t="s">
        <v>38</v>
      </c>
      <c r="GX243" s="348">
        <v>20000</v>
      </c>
      <c r="GY243" s="356"/>
      <c r="GZ243" s="356"/>
      <c r="HA243" s="362" t="s">
        <v>474</v>
      </c>
      <c r="HB243" s="365" t="s">
        <v>136</v>
      </c>
      <c r="HC243" s="399">
        <v>101</v>
      </c>
      <c r="HD243" s="406" t="s">
        <v>38</v>
      </c>
      <c r="HE243" s="410" t="s">
        <v>38</v>
      </c>
      <c r="HF243" s="410" t="s">
        <v>38</v>
      </c>
      <c r="HG243" s="410" t="s">
        <v>38</v>
      </c>
      <c r="HH243" s="414" t="s">
        <v>38</v>
      </c>
      <c r="HI243" s="418" t="s">
        <v>38</v>
      </c>
      <c r="HJ243" s="410" t="s">
        <v>38</v>
      </c>
      <c r="HK243" s="410" t="s">
        <v>38</v>
      </c>
      <c r="HL243" s="410">
        <v>2</v>
      </c>
      <c r="HM243" s="410">
        <v>3</v>
      </c>
      <c r="HN243" s="410">
        <v>3</v>
      </c>
      <c r="HO243" s="410">
        <v>2</v>
      </c>
      <c r="HP243" s="410">
        <v>3</v>
      </c>
      <c r="HQ243" s="410">
        <v>2</v>
      </c>
      <c r="HR243" s="410">
        <v>9</v>
      </c>
      <c r="HS243" s="410">
        <v>4</v>
      </c>
      <c r="HT243" s="410">
        <v>1</v>
      </c>
      <c r="HU243" s="410">
        <v>10</v>
      </c>
      <c r="HV243" s="410">
        <v>9</v>
      </c>
      <c r="HW243" s="410">
        <v>4</v>
      </c>
      <c r="HX243" s="410">
        <v>14</v>
      </c>
      <c r="HY243" s="410">
        <v>15</v>
      </c>
      <c r="HZ243" s="410">
        <v>12</v>
      </c>
      <c r="IA243" s="410">
        <v>5</v>
      </c>
      <c r="IB243" s="410">
        <v>3</v>
      </c>
      <c r="IC243" s="410" t="s">
        <v>38</v>
      </c>
      <c r="ID243" s="426" t="s">
        <v>38</v>
      </c>
      <c r="IF243" s="348">
        <v>20000</v>
      </c>
      <c r="IG243" s="356"/>
      <c r="IH243" s="356"/>
      <c r="II243" s="362" t="s">
        <v>474</v>
      </c>
      <c r="IJ243" s="365" t="s">
        <v>136</v>
      </c>
      <c r="IK243" s="399">
        <v>107</v>
      </c>
      <c r="IL243" s="406">
        <v>1</v>
      </c>
      <c r="IM243" s="410" t="s">
        <v>38</v>
      </c>
      <c r="IN243" s="410" t="s">
        <v>38</v>
      </c>
      <c r="IO243" s="410" t="s">
        <v>38</v>
      </c>
      <c r="IP243" s="414" t="s">
        <v>38</v>
      </c>
      <c r="IQ243" s="418">
        <v>1</v>
      </c>
      <c r="IR243" s="410" t="s">
        <v>38</v>
      </c>
      <c r="IS243" s="410" t="s">
        <v>38</v>
      </c>
      <c r="IT243" s="410">
        <v>2</v>
      </c>
      <c r="IU243" s="410">
        <v>2</v>
      </c>
      <c r="IV243" s="410">
        <v>2</v>
      </c>
      <c r="IW243" s="410">
        <v>10</v>
      </c>
      <c r="IX243" s="410">
        <v>1</v>
      </c>
      <c r="IY243" s="410">
        <v>7</v>
      </c>
      <c r="IZ243" s="410">
        <v>5</v>
      </c>
      <c r="JA243" s="410">
        <v>3</v>
      </c>
      <c r="JB243" s="410">
        <v>10</v>
      </c>
      <c r="JC243" s="410">
        <v>9</v>
      </c>
      <c r="JD243" s="410">
        <v>6</v>
      </c>
      <c r="JE243" s="410">
        <v>6</v>
      </c>
      <c r="JF243" s="410">
        <v>7</v>
      </c>
      <c r="JG243" s="410">
        <v>15</v>
      </c>
      <c r="JH243" s="410">
        <v>13</v>
      </c>
      <c r="JI243" s="410">
        <v>7</v>
      </c>
      <c r="JJ243" s="410">
        <v>1</v>
      </c>
      <c r="JK243" s="410" t="s">
        <v>38</v>
      </c>
      <c r="JL243" s="426" t="s">
        <v>38</v>
      </c>
      <c r="JN243" s="348">
        <v>20000</v>
      </c>
      <c r="JO243" s="356"/>
      <c r="JP243" s="356"/>
      <c r="JQ243" s="362" t="s">
        <v>474</v>
      </c>
      <c r="JR243" s="365" t="s">
        <v>136</v>
      </c>
      <c r="JS243" s="399">
        <v>79</v>
      </c>
      <c r="JT243" s="406" t="s">
        <v>38</v>
      </c>
      <c r="JU243" s="410" t="s">
        <v>38</v>
      </c>
      <c r="JV243" s="410" t="s">
        <v>38</v>
      </c>
      <c r="JW243" s="410" t="s">
        <v>38</v>
      </c>
      <c r="JX243" s="414" t="s">
        <v>38</v>
      </c>
      <c r="JY243" s="418" t="s">
        <v>38</v>
      </c>
      <c r="JZ243" s="410" t="s">
        <v>38</v>
      </c>
      <c r="KA243" s="410" t="s">
        <v>38</v>
      </c>
      <c r="KB243" s="410" t="s">
        <v>38</v>
      </c>
      <c r="KC243" s="410" t="s">
        <v>38</v>
      </c>
      <c r="KD243" s="410">
        <v>1</v>
      </c>
      <c r="KE243" s="410">
        <v>1</v>
      </c>
      <c r="KF243" s="410">
        <v>5</v>
      </c>
      <c r="KG243" s="410">
        <v>3</v>
      </c>
      <c r="KH243" s="410">
        <v>4</v>
      </c>
      <c r="KI243" s="410">
        <v>5</v>
      </c>
      <c r="KJ243" s="410">
        <v>3</v>
      </c>
      <c r="KK243" s="410">
        <v>8</v>
      </c>
      <c r="KL243" s="410">
        <v>10</v>
      </c>
      <c r="KM243" s="410">
        <v>5</v>
      </c>
      <c r="KN243" s="410">
        <v>13</v>
      </c>
      <c r="KO243" s="410">
        <v>11</v>
      </c>
      <c r="KP243" s="410">
        <v>5</v>
      </c>
      <c r="KQ243" s="410">
        <v>4</v>
      </c>
      <c r="KR243" s="410">
        <v>1</v>
      </c>
      <c r="KS243" s="410" t="s">
        <v>38</v>
      </c>
      <c r="KT243" s="426" t="s">
        <v>38</v>
      </c>
    </row>
    <row r="244" spans="2:306" ht="18.75" customHeight="1">
      <c r="B244" s="348"/>
      <c r="C244" s="356"/>
      <c r="D244" s="356"/>
      <c r="E244" s="362"/>
      <c r="F244" s="366" t="s">
        <v>17</v>
      </c>
      <c r="G244" s="370">
        <f t="shared" si="46"/>
        <v>74</v>
      </c>
      <c r="H244" s="370">
        <f t="shared" si="56"/>
        <v>0</v>
      </c>
      <c r="I244" s="370">
        <f t="shared" si="56"/>
        <v>0</v>
      </c>
      <c r="J244" s="370">
        <f t="shared" si="56"/>
        <v>0</v>
      </c>
      <c r="K244" s="370">
        <f t="shared" si="56"/>
        <v>0</v>
      </c>
      <c r="L244" s="370">
        <f t="shared" si="56"/>
        <v>0</v>
      </c>
      <c r="M244" s="370">
        <f t="shared" si="56"/>
        <v>0</v>
      </c>
      <c r="N244" s="370">
        <f t="shared" si="56"/>
        <v>0</v>
      </c>
      <c r="O244" s="370">
        <f t="shared" si="56"/>
        <v>1</v>
      </c>
      <c r="P244" s="370">
        <f t="shared" si="56"/>
        <v>1</v>
      </c>
      <c r="Q244" s="370">
        <f t="shared" si="56"/>
        <v>0</v>
      </c>
      <c r="R244" s="370">
        <f t="shared" si="56"/>
        <v>1</v>
      </c>
      <c r="S244" s="370">
        <f t="shared" si="56"/>
        <v>0</v>
      </c>
      <c r="T244" s="370">
        <f t="shared" si="56"/>
        <v>0</v>
      </c>
      <c r="U244" s="370">
        <f t="shared" si="56"/>
        <v>2</v>
      </c>
      <c r="V244" s="370">
        <f t="shared" si="56"/>
        <v>3</v>
      </c>
      <c r="W244" s="370">
        <f t="shared" si="56"/>
        <v>1</v>
      </c>
      <c r="X244" s="370">
        <f t="shared" si="56"/>
        <v>0</v>
      </c>
      <c r="Y244" s="370">
        <f t="shared" si="56"/>
        <v>4</v>
      </c>
      <c r="Z244" s="370">
        <f t="shared" si="56"/>
        <v>4</v>
      </c>
      <c r="AA244" s="370">
        <f t="shared" si="56"/>
        <v>5</v>
      </c>
      <c r="AB244" s="370">
        <f t="shared" si="56"/>
        <v>5</v>
      </c>
      <c r="AC244" s="370">
        <f t="shared" si="56"/>
        <v>6</v>
      </c>
      <c r="AD244" s="370">
        <f t="shared" si="56"/>
        <v>12</v>
      </c>
      <c r="AE244" s="370">
        <f t="shared" si="56"/>
        <v>17</v>
      </c>
      <c r="AF244" s="370">
        <f t="shared" si="56"/>
        <v>12</v>
      </c>
      <c r="AG244" s="370">
        <f t="shared" si="56"/>
        <v>0</v>
      </c>
      <c r="AJ244" s="348"/>
      <c r="AK244" s="356"/>
      <c r="AL244" s="356"/>
      <c r="AM244" s="362"/>
      <c r="AN244" s="366" t="s">
        <v>17</v>
      </c>
      <c r="AO244" s="381">
        <f t="shared" si="47"/>
        <v>75</v>
      </c>
      <c r="AP244" s="385">
        <f t="shared" si="57"/>
        <v>0</v>
      </c>
      <c r="AQ244" s="389">
        <f t="shared" si="57"/>
        <v>0</v>
      </c>
      <c r="AR244" s="389">
        <f t="shared" si="57"/>
        <v>0</v>
      </c>
      <c r="AS244" s="389">
        <f t="shared" si="57"/>
        <v>0</v>
      </c>
      <c r="AT244" s="389">
        <f t="shared" si="57"/>
        <v>0</v>
      </c>
      <c r="AU244" s="389">
        <f t="shared" si="57"/>
        <v>0</v>
      </c>
      <c r="AV244" s="389">
        <f t="shared" si="57"/>
        <v>0</v>
      </c>
      <c r="AW244" s="389">
        <f t="shared" si="57"/>
        <v>1</v>
      </c>
      <c r="AX244" s="389">
        <f t="shared" si="57"/>
        <v>0</v>
      </c>
      <c r="AY244" s="389">
        <f t="shared" si="57"/>
        <v>0</v>
      </c>
      <c r="AZ244" s="389">
        <f t="shared" si="57"/>
        <v>2</v>
      </c>
      <c r="BA244" s="389">
        <f t="shared" si="57"/>
        <v>1</v>
      </c>
      <c r="BB244" s="389">
        <f t="shared" si="57"/>
        <v>1</v>
      </c>
      <c r="BC244" s="389">
        <f t="shared" si="57"/>
        <v>2</v>
      </c>
      <c r="BD244" s="389">
        <f t="shared" si="57"/>
        <v>4</v>
      </c>
      <c r="BE244" s="389">
        <f t="shared" si="57"/>
        <v>1</v>
      </c>
      <c r="BF244" s="389">
        <f t="shared" si="57"/>
        <v>3</v>
      </c>
      <c r="BG244" s="389">
        <f t="shared" si="57"/>
        <v>3</v>
      </c>
      <c r="BH244" s="389">
        <f t="shared" si="57"/>
        <v>5</v>
      </c>
      <c r="BI244" s="389">
        <f t="shared" si="57"/>
        <v>3</v>
      </c>
      <c r="BJ244" s="389">
        <f t="shared" si="57"/>
        <v>6</v>
      </c>
      <c r="BK244" s="389">
        <f t="shared" si="57"/>
        <v>11</v>
      </c>
      <c r="BL244" s="389">
        <f t="shared" si="57"/>
        <v>9</v>
      </c>
      <c r="BM244" s="389">
        <f t="shared" si="57"/>
        <v>12</v>
      </c>
      <c r="BN244" s="389">
        <f t="shared" si="57"/>
        <v>11</v>
      </c>
      <c r="BO244" s="381">
        <f t="shared" si="57"/>
        <v>0</v>
      </c>
      <c r="BQ244" s="348"/>
      <c r="BR244" s="356"/>
      <c r="BS244" s="356"/>
      <c r="BT244" s="362"/>
      <c r="BU244" s="366" t="s">
        <v>17</v>
      </c>
      <c r="BV244" s="400">
        <v>65</v>
      </c>
      <c r="BW244" s="405" t="s">
        <v>38</v>
      </c>
      <c r="BX244" s="409" t="s">
        <v>38</v>
      </c>
      <c r="BY244" s="409">
        <v>1</v>
      </c>
      <c r="BZ244" s="409">
        <v>1</v>
      </c>
      <c r="CA244" s="413" t="s">
        <v>38</v>
      </c>
      <c r="CB244" s="405">
        <v>2</v>
      </c>
      <c r="CC244" s="409">
        <v>1</v>
      </c>
      <c r="CD244" s="409">
        <v>1</v>
      </c>
      <c r="CE244" s="409" t="s">
        <v>38</v>
      </c>
      <c r="CF244" s="409" t="s">
        <v>38</v>
      </c>
      <c r="CG244" s="409">
        <v>1</v>
      </c>
      <c r="CH244" s="409" t="s">
        <v>38</v>
      </c>
      <c r="CI244" s="409" t="s">
        <v>38</v>
      </c>
      <c r="CJ244" s="409">
        <v>2</v>
      </c>
      <c r="CK244" s="409">
        <v>1</v>
      </c>
      <c r="CL244" s="409">
        <v>2</v>
      </c>
      <c r="CM244" s="409">
        <v>4</v>
      </c>
      <c r="CN244" s="409" t="s">
        <v>38</v>
      </c>
      <c r="CO244" s="409">
        <v>2</v>
      </c>
      <c r="CP244" s="409">
        <v>4</v>
      </c>
      <c r="CQ244" s="409">
        <v>2</v>
      </c>
      <c r="CR244" s="409">
        <v>11</v>
      </c>
      <c r="CS244" s="409">
        <v>9</v>
      </c>
      <c r="CT244" s="409">
        <v>12</v>
      </c>
      <c r="CU244" s="409">
        <v>11</v>
      </c>
      <c r="CV244" s="409" t="s">
        <v>38</v>
      </c>
      <c r="CW244" s="425" t="s">
        <v>38</v>
      </c>
      <c r="CZ244" s="348"/>
      <c r="DA244" s="356"/>
      <c r="DB244" s="356"/>
      <c r="DC244" s="362"/>
      <c r="DD244" s="366" t="s">
        <v>17</v>
      </c>
      <c r="DE244" s="400">
        <v>68</v>
      </c>
      <c r="DF244" s="405" t="s">
        <v>38</v>
      </c>
      <c r="DG244" s="409" t="s">
        <v>38</v>
      </c>
      <c r="DH244" s="409" t="s">
        <v>38</v>
      </c>
      <c r="DI244" s="409" t="s">
        <v>38</v>
      </c>
      <c r="DJ244" s="413" t="s">
        <v>38</v>
      </c>
      <c r="DK244" s="405" t="s">
        <v>38</v>
      </c>
      <c r="DL244" s="409" t="s">
        <v>38</v>
      </c>
      <c r="DM244" s="409" t="s">
        <v>38</v>
      </c>
      <c r="DN244" s="409" t="s">
        <v>38</v>
      </c>
      <c r="DO244" s="409" t="s">
        <v>38</v>
      </c>
      <c r="DP244" s="409">
        <v>1</v>
      </c>
      <c r="DQ244" s="409">
        <v>1</v>
      </c>
      <c r="DR244" s="409">
        <v>2</v>
      </c>
      <c r="DS244" s="409">
        <v>2</v>
      </c>
      <c r="DT244" s="409">
        <v>3</v>
      </c>
      <c r="DU244" s="409">
        <v>3</v>
      </c>
      <c r="DV244" s="409">
        <v>1</v>
      </c>
      <c r="DW244" s="409">
        <v>1</v>
      </c>
      <c r="DX244" s="409">
        <v>4</v>
      </c>
      <c r="DY244" s="409">
        <v>3</v>
      </c>
      <c r="DZ244" s="409">
        <v>2</v>
      </c>
      <c r="EA244" s="409">
        <v>21</v>
      </c>
      <c r="EB244" s="409">
        <v>10</v>
      </c>
      <c r="EC244" s="409">
        <v>4</v>
      </c>
      <c r="ED244" s="409">
        <v>8</v>
      </c>
      <c r="EE244" s="409">
        <v>2</v>
      </c>
      <c r="EF244" s="425" t="s">
        <v>38</v>
      </c>
      <c r="EH244" s="348"/>
      <c r="EI244" s="356"/>
      <c r="EJ244" s="356"/>
      <c r="EK244" s="362"/>
      <c r="EL244" s="366" t="s">
        <v>17</v>
      </c>
      <c r="EM244" s="428">
        <v>58</v>
      </c>
      <c r="EN244" s="431" t="s">
        <v>38</v>
      </c>
      <c r="EO244" s="434" t="s">
        <v>38</v>
      </c>
      <c r="EP244" s="434" t="s">
        <v>38</v>
      </c>
      <c r="EQ244" s="434" t="s">
        <v>38</v>
      </c>
      <c r="ER244" s="425">
        <v>1</v>
      </c>
      <c r="ES244" s="431">
        <v>1</v>
      </c>
      <c r="ET244" s="434" t="s">
        <v>38</v>
      </c>
      <c r="EU244" s="434" t="s">
        <v>38</v>
      </c>
      <c r="EV244" s="434" t="s">
        <v>38</v>
      </c>
      <c r="EW244" s="434">
        <v>1</v>
      </c>
      <c r="EX244" s="434" t="s">
        <v>38</v>
      </c>
      <c r="EY244" s="434">
        <v>1</v>
      </c>
      <c r="EZ244" s="434">
        <v>2</v>
      </c>
      <c r="FA244" s="434">
        <v>2</v>
      </c>
      <c r="FB244" s="434">
        <v>2</v>
      </c>
      <c r="FC244" s="434">
        <v>2</v>
      </c>
      <c r="FD244" s="434">
        <v>1</v>
      </c>
      <c r="FE244" s="434">
        <v>1</v>
      </c>
      <c r="FF244" s="434">
        <v>5</v>
      </c>
      <c r="FG244" s="434">
        <v>5</v>
      </c>
      <c r="FH244" s="434">
        <v>3</v>
      </c>
      <c r="FI244" s="434">
        <v>11</v>
      </c>
      <c r="FJ244" s="434">
        <v>9</v>
      </c>
      <c r="FK244" s="434">
        <v>8</v>
      </c>
      <c r="FL244" s="434">
        <v>2</v>
      </c>
      <c r="FM244" s="434">
        <v>2</v>
      </c>
      <c r="FN244" s="425" t="s">
        <v>38</v>
      </c>
      <c r="FP244" s="348"/>
      <c r="FQ244" s="356"/>
      <c r="FR244" s="356"/>
      <c r="FS244" s="362"/>
      <c r="FT244" s="366" t="s">
        <v>17</v>
      </c>
      <c r="FU244" s="400">
        <v>54</v>
      </c>
      <c r="FV244" s="405" t="s">
        <v>38</v>
      </c>
      <c r="FW244" s="409" t="s">
        <v>38</v>
      </c>
      <c r="FX244" s="409" t="s">
        <v>38</v>
      </c>
      <c r="FY244" s="409" t="s">
        <v>38</v>
      </c>
      <c r="FZ244" s="413" t="s">
        <v>38</v>
      </c>
      <c r="GA244" s="405" t="s">
        <v>38</v>
      </c>
      <c r="GB244" s="409" t="s">
        <v>38</v>
      </c>
      <c r="GC244" s="409" t="s">
        <v>38</v>
      </c>
      <c r="GD244" s="409" t="s">
        <v>38</v>
      </c>
      <c r="GE244" s="409" t="s">
        <v>38</v>
      </c>
      <c r="GF244" s="409" t="s">
        <v>38</v>
      </c>
      <c r="GG244" s="409" t="s">
        <v>38</v>
      </c>
      <c r="GH244" s="409">
        <v>2</v>
      </c>
      <c r="GI244" s="409" t="s">
        <v>38</v>
      </c>
      <c r="GJ244" s="409">
        <v>3</v>
      </c>
      <c r="GK244" s="409" t="s">
        <v>38</v>
      </c>
      <c r="GL244" s="409">
        <v>2</v>
      </c>
      <c r="GM244" s="409">
        <v>2</v>
      </c>
      <c r="GN244" s="409">
        <v>6</v>
      </c>
      <c r="GO244" s="409">
        <v>4</v>
      </c>
      <c r="GP244" s="409">
        <v>4</v>
      </c>
      <c r="GQ244" s="409">
        <v>5</v>
      </c>
      <c r="GR244" s="409">
        <v>6</v>
      </c>
      <c r="GS244" s="409">
        <v>11</v>
      </c>
      <c r="GT244" s="409">
        <v>8</v>
      </c>
      <c r="GU244" s="409">
        <v>1</v>
      </c>
      <c r="GV244" s="425" t="s">
        <v>38</v>
      </c>
      <c r="GX244" s="348"/>
      <c r="GY244" s="356"/>
      <c r="GZ244" s="356"/>
      <c r="HA244" s="362"/>
      <c r="HB244" s="366" t="s">
        <v>17</v>
      </c>
      <c r="HC244" s="400">
        <v>60</v>
      </c>
      <c r="HD244" s="405" t="s">
        <v>38</v>
      </c>
      <c r="HE244" s="409" t="s">
        <v>38</v>
      </c>
      <c r="HF244" s="409" t="s">
        <v>38</v>
      </c>
      <c r="HG244" s="409" t="s">
        <v>38</v>
      </c>
      <c r="HH244" s="413">
        <v>1</v>
      </c>
      <c r="HI244" s="417">
        <v>1</v>
      </c>
      <c r="HJ244" s="409" t="s">
        <v>38</v>
      </c>
      <c r="HK244" s="409" t="s">
        <v>38</v>
      </c>
      <c r="HL244" s="409">
        <v>2</v>
      </c>
      <c r="HM244" s="409">
        <v>1</v>
      </c>
      <c r="HN244" s="409" t="s">
        <v>38</v>
      </c>
      <c r="HO244" s="409">
        <v>1</v>
      </c>
      <c r="HP244" s="409">
        <v>2</v>
      </c>
      <c r="HQ244" s="409" t="s">
        <v>38</v>
      </c>
      <c r="HR244" s="409">
        <v>1</v>
      </c>
      <c r="HS244" s="409">
        <v>1</v>
      </c>
      <c r="HT244" s="409">
        <v>3</v>
      </c>
      <c r="HU244" s="409">
        <v>1</v>
      </c>
      <c r="HV244" s="409">
        <v>6</v>
      </c>
      <c r="HW244" s="409">
        <v>3</v>
      </c>
      <c r="HX244" s="409">
        <v>5</v>
      </c>
      <c r="HY244" s="409">
        <v>13</v>
      </c>
      <c r="HZ244" s="409">
        <v>11</v>
      </c>
      <c r="IA244" s="409">
        <v>6</v>
      </c>
      <c r="IB244" s="409">
        <v>3</v>
      </c>
      <c r="IC244" s="409" t="s">
        <v>38</v>
      </c>
      <c r="ID244" s="425" t="s">
        <v>38</v>
      </c>
      <c r="IF244" s="348"/>
      <c r="IG244" s="356"/>
      <c r="IH244" s="356"/>
      <c r="II244" s="362"/>
      <c r="IJ244" s="366" t="s">
        <v>17</v>
      </c>
      <c r="IK244" s="400">
        <v>68</v>
      </c>
      <c r="IL244" s="405">
        <v>1</v>
      </c>
      <c r="IM244" s="409" t="s">
        <v>38</v>
      </c>
      <c r="IN244" s="409" t="s">
        <v>38</v>
      </c>
      <c r="IO244" s="409" t="s">
        <v>38</v>
      </c>
      <c r="IP244" s="413" t="s">
        <v>38</v>
      </c>
      <c r="IQ244" s="417">
        <v>1</v>
      </c>
      <c r="IR244" s="409" t="s">
        <v>38</v>
      </c>
      <c r="IS244" s="409" t="s">
        <v>38</v>
      </c>
      <c r="IT244" s="409">
        <v>1</v>
      </c>
      <c r="IU244" s="409">
        <v>1</v>
      </c>
      <c r="IV244" s="409">
        <v>1</v>
      </c>
      <c r="IW244" s="409">
        <v>2</v>
      </c>
      <c r="IX244" s="409">
        <v>1</v>
      </c>
      <c r="IY244" s="409" t="s">
        <v>38</v>
      </c>
      <c r="IZ244" s="409" t="s">
        <v>38</v>
      </c>
      <c r="JA244" s="409">
        <v>2</v>
      </c>
      <c r="JB244" s="409">
        <v>3</v>
      </c>
      <c r="JC244" s="409">
        <v>3</v>
      </c>
      <c r="JD244" s="409">
        <v>5</v>
      </c>
      <c r="JE244" s="409">
        <v>13</v>
      </c>
      <c r="JF244" s="409">
        <v>7</v>
      </c>
      <c r="JG244" s="409">
        <v>5</v>
      </c>
      <c r="JH244" s="409">
        <v>12</v>
      </c>
      <c r="JI244" s="409">
        <v>8</v>
      </c>
      <c r="JJ244" s="409">
        <v>2</v>
      </c>
      <c r="JK244" s="409">
        <v>1</v>
      </c>
      <c r="JL244" s="425" t="s">
        <v>38</v>
      </c>
      <c r="JN244" s="348"/>
      <c r="JO244" s="356"/>
      <c r="JP244" s="356"/>
      <c r="JQ244" s="362"/>
      <c r="JR244" s="366" t="s">
        <v>17</v>
      </c>
      <c r="JS244" s="400">
        <v>60</v>
      </c>
      <c r="JT244" s="405" t="s">
        <v>38</v>
      </c>
      <c r="JU244" s="409" t="s">
        <v>38</v>
      </c>
      <c r="JV244" s="409" t="s">
        <v>38</v>
      </c>
      <c r="JW244" s="409" t="s">
        <v>38</v>
      </c>
      <c r="JX244" s="413" t="s">
        <v>38</v>
      </c>
      <c r="JY244" s="417" t="s">
        <v>38</v>
      </c>
      <c r="JZ244" s="409" t="s">
        <v>38</v>
      </c>
      <c r="KA244" s="409" t="s">
        <v>38</v>
      </c>
      <c r="KB244" s="409" t="s">
        <v>38</v>
      </c>
      <c r="KC244" s="409">
        <v>1</v>
      </c>
      <c r="KD244" s="409" t="s">
        <v>38</v>
      </c>
      <c r="KE244" s="409">
        <v>1</v>
      </c>
      <c r="KF244" s="409">
        <v>3</v>
      </c>
      <c r="KG244" s="409">
        <v>2</v>
      </c>
      <c r="KH244" s="409">
        <v>4</v>
      </c>
      <c r="KI244" s="409">
        <v>1</v>
      </c>
      <c r="KJ244" s="409">
        <v>3</v>
      </c>
      <c r="KK244" s="409">
        <v>6</v>
      </c>
      <c r="KL244" s="409">
        <v>3</v>
      </c>
      <c r="KM244" s="409">
        <v>5</v>
      </c>
      <c r="KN244" s="409">
        <v>8</v>
      </c>
      <c r="KO244" s="409">
        <v>4</v>
      </c>
      <c r="KP244" s="409">
        <v>7</v>
      </c>
      <c r="KQ244" s="409">
        <v>7</v>
      </c>
      <c r="KR244" s="409">
        <v>3</v>
      </c>
      <c r="KS244" s="409">
        <v>2</v>
      </c>
      <c r="KT244" s="425" t="s">
        <v>38</v>
      </c>
    </row>
    <row r="245" spans="2:306" ht="18.75" customHeight="1">
      <c r="B245" s="349" t="s">
        <v>299</v>
      </c>
      <c r="C245" s="356">
        <v>20100</v>
      </c>
      <c r="D245" s="356"/>
      <c r="E245" s="362" t="s">
        <v>475</v>
      </c>
      <c r="F245" s="365" t="s">
        <v>136</v>
      </c>
      <c r="G245" s="369">
        <f t="shared" si="46"/>
        <v>48</v>
      </c>
      <c r="H245" s="369">
        <f t="shared" ref="H245:AG246" si="58">H247+H249+H251+H253+H255+H257+H259</f>
        <v>0</v>
      </c>
      <c r="I245" s="369">
        <f t="shared" si="58"/>
        <v>0</v>
      </c>
      <c r="J245" s="369">
        <f t="shared" si="58"/>
        <v>0</v>
      </c>
      <c r="K245" s="369">
        <f t="shared" si="58"/>
        <v>0</v>
      </c>
      <c r="L245" s="369">
        <f t="shared" si="58"/>
        <v>0</v>
      </c>
      <c r="M245" s="369">
        <f t="shared" si="58"/>
        <v>0</v>
      </c>
      <c r="N245" s="369">
        <f t="shared" si="58"/>
        <v>0</v>
      </c>
      <c r="O245" s="369">
        <f t="shared" si="58"/>
        <v>0</v>
      </c>
      <c r="P245" s="369">
        <f t="shared" si="58"/>
        <v>0</v>
      </c>
      <c r="Q245" s="369">
        <f t="shared" si="58"/>
        <v>0</v>
      </c>
      <c r="R245" s="369">
        <f t="shared" si="58"/>
        <v>0</v>
      </c>
      <c r="S245" s="369">
        <f t="shared" si="58"/>
        <v>0</v>
      </c>
      <c r="T245" s="369">
        <f t="shared" si="58"/>
        <v>0</v>
      </c>
      <c r="U245" s="369">
        <f t="shared" si="58"/>
        <v>0</v>
      </c>
      <c r="V245" s="369">
        <f t="shared" si="58"/>
        <v>0</v>
      </c>
      <c r="W245" s="369">
        <f t="shared" si="58"/>
        <v>1</v>
      </c>
      <c r="X245" s="369">
        <f t="shared" si="58"/>
        <v>2</v>
      </c>
      <c r="Y245" s="369">
        <f t="shared" si="58"/>
        <v>3</v>
      </c>
      <c r="Z245" s="369">
        <f t="shared" si="58"/>
        <v>2</v>
      </c>
      <c r="AA245" s="369">
        <f t="shared" si="58"/>
        <v>5</v>
      </c>
      <c r="AB245" s="369">
        <f t="shared" si="58"/>
        <v>6</v>
      </c>
      <c r="AC245" s="369">
        <f t="shared" si="58"/>
        <v>8</v>
      </c>
      <c r="AD245" s="369">
        <f t="shared" si="58"/>
        <v>11</v>
      </c>
      <c r="AE245" s="369">
        <f t="shared" si="58"/>
        <v>9</v>
      </c>
      <c r="AF245" s="369">
        <f t="shared" si="58"/>
        <v>1</v>
      </c>
      <c r="AG245" s="369">
        <f t="shared" si="58"/>
        <v>0</v>
      </c>
      <c r="AJ245" s="349" t="s">
        <v>299</v>
      </c>
      <c r="AK245" s="356">
        <v>20100</v>
      </c>
      <c r="AL245" s="356"/>
      <c r="AM245" s="362" t="s">
        <v>475</v>
      </c>
      <c r="AN245" s="365" t="s">
        <v>136</v>
      </c>
      <c r="AO245" s="380">
        <f t="shared" si="47"/>
        <v>54</v>
      </c>
      <c r="AP245" s="384">
        <f t="shared" ref="AP245:BO246" si="59">AP247+AP249+AP251+AP253+AP255+AP257+AP259</f>
        <v>0</v>
      </c>
      <c r="AQ245" s="388">
        <f t="shared" si="59"/>
        <v>0</v>
      </c>
      <c r="AR245" s="388">
        <f t="shared" si="59"/>
        <v>0</v>
      </c>
      <c r="AS245" s="388">
        <f t="shared" si="59"/>
        <v>0</v>
      </c>
      <c r="AT245" s="388">
        <f t="shared" si="59"/>
        <v>0</v>
      </c>
      <c r="AU245" s="388">
        <f t="shared" si="59"/>
        <v>0</v>
      </c>
      <c r="AV245" s="388">
        <f t="shared" si="59"/>
        <v>0</v>
      </c>
      <c r="AW245" s="388">
        <f t="shared" si="59"/>
        <v>0</v>
      </c>
      <c r="AX245" s="388">
        <f t="shared" si="59"/>
        <v>1</v>
      </c>
      <c r="AY245" s="388">
        <f t="shared" si="59"/>
        <v>0</v>
      </c>
      <c r="AZ245" s="388">
        <f t="shared" si="59"/>
        <v>0</v>
      </c>
      <c r="BA245" s="388">
        <f t="shared" si="59"/>
        <v>1</v>
      </c>
      <c r="BB245" s="388">
        <f t="shared" si="59"/>
        <v>0</v>
      </c>
      <c r="BC245" s="388">
        <f t="shared" si="59"/>
        <v>0</v>
      </c>
      <c r="BD245" s="388">
        <f t="shared" si="59"/>
        <v>0</v>
      </c>
      <c r="BE245" s="388">
        <f t="shared" si="59"/>
        <v>1</v>
      </c>
      <c r="BF245" s="388">
        <f t="shared" si="59"/>
        <v>1</v>
      </c>
      <c r="BG245" s="388">
        <f t="shared" si="59"/>
        <v>4</v>
      </c>
      <c r="BH245" s="388">
        <f t="shared" si="59"/>
        <v>5</v>
      </c>
      <c r="BI245" s="388">
        <f t="shared" si="59"/>
        <v>3</v>
      </c>
      <c r="BJ245" s="388">
        <f t="shared" si="59"/>
        <v>9</v>
      </c>
      <c r="BK245" s="388">
        <f t="shared" si="59"/>
        <v>8</v>
      </c>
      <c r="BL245" s="388">
        <f t="shared" si="59"/>
        <v>6</v>
      </c>
      <c r="BM245" s="388">
        <f t="shared" si="59"/>
        <v>12</v>
      </c>
      <c r="BN245" s="388">
        <f t="shared" si="59"/>
        <v>3</v>
      </c>
      <c r="BO245" s="380">
        <f t="shared" si="59"/>
        <v>0</v>
      </c>
      <c r="BQ245" s="349" t="s">
        <v>299</v>
      </c>
      <c r="BR245" s="356">
        <v>20100</v>
      </c>
      <c r="BS245" s="356"/>
      <c r="BT245" s="362" t="s">
        <v>475</v>
      </c>
      <c r="BU245" s="365" t="s">
        <v>136</v>
      </c>
      <c r="BV245" s="399">
        <v>51</v>
      </c>
      <c r="BW245" s="406" t="s">
        <v>38</v>
      </c>
      <c r="BX245" s="410" t="s">
        <v>38</v>
      </c>
      <c r="BY245" s="410" t="s">
        <v>38</v>
      </c>
      <c r="BZ245" s="410" t="s">
        <v>38</v>
      </c>
      <c r="CA245" s="414" t="s">
        <v>38</v>
      </c>
      <c r="CB245" s="406" t="s">
        <v>38</v>
      </c>
      <c r="CC245" s="410">
        <v>1</v>
      </c>
      <c r="CD245" s="410" t="s">
        <v>38</v>
      </c>
      <c r="CE245" s="410" t="s">
        <v>38</v>
      </c>
      <c r="CF245" s="410" t="s">
        <v>38</v>
      </c>
      <c r="CG245" s="410" t="s">
        <v>38</v>
      </c>
      <c r="CH245" s="410" t="s">
        <v>38</v>
      </c>
      <c r="CI245" s="410" t="s">
        <v>38</v>
      </c>
      <c r="CJ245" s="410">
        <v>1</v>
      </c>
      <c r="CK245" s="410">
        <v>2</v>
      </c>
      <c r="CL245" s="410" t="s">
        <v>38</v>
      </c>
      <c r="CM245" s="410">
        <v>3</v>
      </c>
      <c r="CN245" s="410">
        <v>1</v>
      </c>
      <c r="CO245" s="410">
        <v>7</v>
      </c>
      <c r="CP245" s="410">
        <v>3</v>
      </c>
      <c r="CQ245" s="410">
        <v>8</v>
      </c>
      <c r="CR245" s="410">
        <v>5</v>
      </c>
      <c r="CS245" s="410">
        <v>12</v>
      </c>
      <c r="CT245" s="410">
        <v>3</v>
      </c>
      <c r="CU245" s="410">
        <v>5</v>
      </c>
      <c r="CV245" s="410" t="s">
        <v>38</v>
      </c>
      <c r="CW245" s="426" t="s">
        <v>38</v>
      </c>
      <c r="CZ245" s="349" t="s">
        <v>299</v>
      </c>
      <c r="DA245" s="356">
        <v>20100</v>
      </c>
      <c r="DB245" s="356"/>
      <c r="DC245" s="362" t="s">
        <v>475</v>
      </c>
      <c r="DD245" s="365" t="s">
        <v>136</v>
      </c>
      <c r="DE245" s="399">
        <v>37</v>
      </c>
      <c r="DF245" s="406" t="s">
        <v>38</v>
      </c>
      <c r="DG245" s="410" t="s">
        <v>38</v>
      </c>
      <c r="DH245" s="410" t="s">
        <v>38</v>
      </c>
      <c r="DI245" s="410" t="s">
        <v>38</v>
      </c>
      <c r="DJ245" s="414" t="s">
        <v>38</v>
      </c>
      <c r="DK245" s="406" t="s">
        <v>38</v>
      </c>
      <c r="DL245" s="410" t="s">
        <v>38</v>
      </c>
      <c r="DM245" s="410" t="s">
        <v>38</v>
      </c>
      <c r="DN245" s="410">
        <v>1</v>
      </c>
      <c r="DO245" s="410" t="s">
        <v>38</v>
      </c>
      <c r="DP245" s="410">
        <v>1</v>
      </c>
      <c r="DQ245" s="410" t="s">
        <v>38</v>
      </c>
      <c r="DR245" s="410" t="s">
        <v>38</v>
      </c>
      <c r="DS245" s="410">
        <v>2</v>
      </c>
      <c r="DT245" s="410">
        <v>1</v>
      </c>
      <c r="DU245" s="410" t="s">
        <v>38</v>
      </c>
      <c r="DV245" s="410">
        <v>2</v>
      </c>
      <c r="DW245" s="410">
        <v>2</v>
      </c>
      <c r="DX245" s="410">
        <v>2</v>
      </c>
      <c r="DY245" s="410">
        <v>5</v>
      </c>
      <c r="DZ245" s="410">
        <v>3</v>
      </c>
      <c r="EA245" s="410">
        <v>9</v>
      </c>
      <c r="EB245" s="410">
        <v>3</v>
      </c>
      <c r="EC245" s="410">
        <v>6</v>
      </c>
      <c r="ED245" s="410" t="s">
        <v>38</v>
      </c>
      <c r="EE245" s="410" t="s">
        <v>38</v>
      </c>
      <c r="EF245" s="426" t="s">
        <v>38</v>
      </c>
      <c r="EH245" s="349" t="s">
        <v>299</v>
      </c>
      <c r="EI245" s="356">
        <v>20100</v>
      </c>
      <c r="EJ245" s="356"/>
      <c r="EK245" s="362" t="s">
        <v>475</v>
      </c>
      <c r="EL245" s="365" t="s">
        <v>136</v>
      </c>
      <c r="EM245" s="429">
        <v>58</v>
      </c>
      <c r="EN245" s="432" t="s">
        <v>38</v>
      </c>
      <c r="EO245" s="435" t="s">
        <v>38</v>
      </c>
      <c r="EP245" s="435" t="s">
        <v>38</v>
      </c>
      <c r="EQ245" s="435" t="s">
        <v>38</v>
      </c>
      <c r="ER245" s="426" t="s">
        <v>38</v>
      </c>
      <c r="ES245" s="432" t="s">
        <v>38</v>
      </c>
      <c r="ET245" s="435" t="s">
        <v>38</v>
      </c>
      <c r="EU245" s="435" t="s">
        <v>38</v>
      </c>
      <c r="EV245" s="435">
        <v>1</v>
      </c>
      <c r="EW245" s="435" t="s">
        <v>38</v>
      </c>
      <c r="EX245" s="435" t="s">
        <v>38</v>
      </c>
      <c r="EY245" s="435" t="s">
        <v>38</v>
      </c>
      <c r="EZ245" s="435" t="s">
        <v>38</v>
      </c>
      <c r="FA245" s="435">
        <v>1</v>
      </c>
      <c r="FB245" s="435">
        <v>1</v>
      </c>
      <c r="FC245" s="435">
        <v>3</v>
      </c>
      <c r="FD245" s="435">
        <v>2</v>
      </c>
      <c r="FE245" s="435">
        <v>5</v>
      </c>
      <c r="FF245" s="435">
        <v>6</v>
      </c>
      <c r="FG245" s="435">
        <v>8</v>
      </c>
      <c r="FH245" s="435">
        <v>5</v>
      </c>
      <c r="FI245" s="435">
        <v>13</v>
      </c>
      <c r="FJ245" s="435">
        <v>9</v>
      </c>
      <c r="FK245" s="435">
        <v>4</v>
      </c>
      <c r="FL245" s="435" t="s">
        <v>38</v>
      </c>
      <c r="FM245" s="435" t="s">
        <v>38</v>
      </c>
      <c r="FN245" s="426" t="s">
        <v>38</v>
      </c>
      <c r="FP245" s="349" t="s">
        <v>299</v>
      </c>
      <c r="FQ245" s="356">
        <v>20100</v>
      </c>
      <c r="FR245" s="356"/>
      <c r="FS245" s="362" t="s">
        <v>475</v>
      </c>
      <c r="FT245" s="365" t="s">
        <v>136</v>
      </c>
      <c r="FU245" s="399">
        <v>45</v>
      </c>
      <c r="FV245" s="406" t="s">
        <v>38</v>
      </c>
      <c r="FW245" s="410">
        <v>1</v>
      </c>
      <c r="FX245" s="410" t="s">
        <v>38</v>
      </c>
      <c r="FY245" s="410" t="s">
        <v>38</v>
      </c>
      <c r="FZ245" s="414" t="s">
        <v>38</v>
      </c>
      <c r="GA245" s="406">
        <v>1</v>
      </c>
      <c r="GB245" s="410" t="s">
        <v>38</v>
      </c>
      <c r="GC245" s="410" t="s">
        <v>38</v>
      </c>
      <c r="GD245" s="410" t="s">
        <v>38</v>
      </c>
      <c r="GE245" s="410" t="s">
        <v>38</v>
      </c>
      <c r="GF245" s="410">
        <v>1</v>
      </c>
      <c r="GG245" s="410" t="s">
        <v>38</v>
      </c>
      <c r="GH245" s="410" t="s">
        <v>38</v>
      </c>
      <c r="GI245" s="410" t="s">
        <v>38</v>
      </c>
      <c r="GJ245" s="410">
        <v>2</v>
      </c>
      <c r="GK245" s="410" t="s">
        <v>38</v>
      </c>
      <c r="GL245" s="410">
        <v>4</v>
      </c>
      <c r="GM245" s="410">
        <v>1</v>
      </c>
      <c r="GN245" s="410">
        <v>4</v>
      </c>
      <c r="GO245" s="410">
        <v>8</v>
      </c>
      <c r="GP245" s="410">
        <v>8</v>
      </c>
      <c r="GQ245" s="410">
        <v>7</v>
      </c>
      <c r="GR245" s="410">
        <v>7</v>
      </c>
      <c r="GS245" s="410">
        <v>2</v>
      </c>
      <c r="GT245" s="410" t="s">
        <v>38</v>
      </c>
      <c r="GU245" s="410" t="s">
        <v>38</v>
      </c>
      <c r="GV245" s="426" t="s">
        <v>38</v>
      </c>
      <c r="GX245" s="349" t="s">
        <v>299</v>
      </c>
      <c r="GY245" s="356">
        <v>20100</v>
      </c>
      <c r="GZ245" s="356"/>
      <c r="HA245" s="362" t="s">
        <v>475</v>
      </c>
      <c r="HB245" s="365" t="s">
        <v>136</v>
      </c>
      <c r="HC245" s="399">
        <v>52</v>
      </c>
      <c r="HD245" s="406" t="s">
        <v>38</v>
      </c>
      <c r="HE245" s="410" t="s">
        <v>38</v>
      </c>
      <c r="HF245" s="410" t="s">
        <v>38</v>
      </c>
      <c r="HG245" s="410" t="s">
        <v>38</v>
      </c>
      <c r="HH245" s="414" t="s">
        <v>38</v>
      </c>
      <c r="HI245" s="418" t="s">
        <v>38</v>
      </c>
      <c r="HJ245" s="410" t="s">
        <v>38</v>
      </c>
      <c r="HK245" s="410" t="s">
        <v>38</v>
      </c>
      <c r="HL245" s="410">
        <v>1</v>
      </c>
      <c r="HM245" s="410" t="s">
        <v>38</v>
      </c>
      <c r="HN245" s="410">
        <v>1</v>
      </c>
      <c r="HO245" s="410" t="s">
        <v>38</v>
      </c>
      <c r="HP245" s="410" t="s">
        <v>38</v>
      </c>
      <c r="HQ245" s="410">
        <v>1</v>
      </c>
      <c r="HR245" s="410">
        <v>3</v>
      </c>
      <c r="HS245" s="410">
        <v>2</v>
      </c>
      <c r="HT245" s="410">
        <v>1</v>
      </c>
      <c r="HU245" s="410">
        <v>4</v>
      </c>
      <c r="HV245" s="410">
        <v>5</v>
      </c>
      <c r="HW245" s="410">
        <v>3</v>
      </c>
      <c r="HX245" s="410">
        <v>6</v>
      </c>
      <c r="HY245" s="410">
        <v>11</v>
      </c>
      <c r="HZ245" s="410">
        <v>8</v>
      </c>
      <c r="IA245" s="410">
        <v>3</v>
      </c>
      <c r="IB245" s="410">
        <v>3</v>
      </c>
      <c r="IC245" s="410" t="s">
        <v>38</v>
      </c>
      <c r="ID245" s="426" t="s">
        <v>38</v>
      </c>
      <c r="IF245" s="349" t="s">
        <v>299</v>
      </c>
      <c r="IG245" s="356">
        <v>20100</v>
      </c>
      <c r="IH245" s="356"/>
      <c r="II245" s="362" t="s">
        <v>475</v>
      </c>
      <c r="IJ245" s="365" t="s">
        <v>136</v>
      </c>
      <c r="IK245" s="399">
        <v>54</v>
      </c>
      <c r="IL245" s="406">
        <v>1</v>
      </c>
      <c r="IM245" s="410" t="s">
        <v>38</v>
      </c>
      <c r="IN245" s="410" t="s">
        <v>38</v>
      </c>
      <c r="IO245" s="410" t="s">
        <v>38</v>
      </c>
      <c r="IP245" s="414" t="s">
        <v>38</v>
      </c>
      <c r="IQ245" s="418">
        <v>1</v>
      </c>
      <c r="IR245" s="410" t="s">
        <v>38</v>
      </c>
      <c r="IS245" s="410" t="s">
        <v>38</v>
      </c>
      <c r="IT245" s="410">
        <v>1</v>
      </c>
      <c r="IU245" s="410" t="s">
        <v>38</v>
      </c>
      <c r="IV245" s="410" t="s">
        <v>38</v>
      </c>
      <c r="IW245" s="410">
        <v>3</v>
      </c>
      <c r="IX245" s="410" t="s">
        <v>38</v>
      </c>
      <c r="IY245" s="410">
        <v>2</v>
      </c>
      <c r="IZ245" s="410">
        <v>2</v>
      </c>
      <c r="JA245" s="410">
        <v>2</v>
      </c>
      <c r="JB245" s="410">
        <v>4</v>
      </c>
      <c r="JC245" s="410">
        <v>4</v>
      </c>
      <c r="JD245" s="410">
        <v>2</v>
      </c>
      <c r="JE245" s="410">
        <v>4</v>
      </c>
      <c r="JF245" s="410">
        <v>2</v>
      </c>
      <c r="JG245" s="410">
        <v>9</v>
      </c>
      <c r="JH245" s="410">
        <v>13</v>
      </c>
      <c r="JI245" s="410">
        <v>4</v>
      </c>
      <c r="JJ245" s="410">
        <v>1</v>
      </c>
      <c r="JK245" s="410" t="s">
        <v>38</v>
      </c>
      <c r="JL245" s="426" t="s">
        <v>38</v>
      </c>
      <c r="JN245" s="349" t="s">
        <v>299</v>
      </c>
      <c r="JO245" s="356">
        <v>20100</v>
      </c>
      <c r="JP245" s="356"/>
      <c r="JQ245" s="362" t="s">
        <v>475</v>
      </c>
      <c r="JR245" s="365" t="s">
        <v>136</v>
      </c>
      <c r="JS245" s="399">
        <v>49</v>
      </c>
      <c r="JT245" s="406" t="s">
        <v>38</v>
      </c>
      <c r="JU245" s="410" t="s">
        <v>38</v>
      </c>
      <c r="JV245" s="410" t="s">
        <v>38</v>
      </c>
      <c r="JW245" s="410" t="s">
        <v>38</v>
      </c>
      <c r="JX245" s="414" t="s">
        <v>38</v>
      </c>
      <c r="JY245" s="418" t="s">
        <v>38</v>
      </c>
      <c r="JZ245" s="410" t="s">
        <v>38</v>
      </c>
      <c r="KA245" s="410" t="s">
        <v>38</v>
      </c>
      <c r="KB245" s="410" t="s">
        <v>38</v>
      </c>
      <c r="KC245" s="410" t="s">
        <v>38</v>
      </c>
      <c r="KD245" s="410" t="s">
        <v>38</v>
      </c>
      <c r="KE245" s="410" t="s">
        <v>38</v>
      </c>
      <c r="KF245" s="410">
        <v>1</v>
      </c>
      <c r="KG245" s="410">
        <v>2</v>
      </c>
      <c r="KH245" s="410">
        <v>1</v>
      </c>
      <c r="KI245" s="410">
        <v>1</v>
      </c>
      <c r="KJ245" s="410">
        <v>2</v>
      </c>
      <c r="KK245" s="410">
        <v>3</v>
      </c>
      <c r="KL245" s="410">
        <v>4</v>
      </c>
      <c r="KM245" s="410">
        <v>4</v>
      </c>
      <c r="KN245" s="410">
        <v>12</v>
      </c>
      <c r="KO245" s="410">
        <v>11</v>
      </c>
      <c r="KP245" s="410">
        <v>4</v>
      </c>
      <c r="KQ245" s="410">
        <v>4</v>
      </c>
      <c r="KR245" s="410" t="s">
        <v>38</v>
      </c>
      <c r="KS245" s="410" t="s">
        <v>38</v>
      </c>
      <c r="KT245" s="426" t="s">
        <v>38</v>
      </c>
    </row>
    <row r="246" spans="2:306" ht="18.75" customHeight="1">
      <c r="B246" s="349"/>
      <c r="C246" s="356"/>
      <c r="D246" s="356"/>
      <c r="E246" s="362"/>
      <c r="F246" s="366" t="s">
        <v>17</v>
      </c>
      <c r="G246" s="370">
        <f t="shared" si="46"/>
        <v>45</v>
      </c>
      <c r="H246" s="370">
        <f t="shared" si="58"/>
        <v>0</v>
      </c>
      <c r="I246" s="370">
        <f t="shared" si="58"/>
        <v>0</v>
      </c>
      <c r="J246" s="370">
        <f t="shared" si="58"/>
        <v>0</v>
      </c>
      <c r="K246" s="370">
        <f t="shared" si="58"/>
        <v>0</v>
      </c>
      <c r="L246" s="370">
        <f t="shared" si="58"/>
        <v>0</v>
      </c>
      <c r="M246" s="370">
        <f t="shared" si="58"/>
        <v>0</v>
      </c>
      <c r="N246" s="370">
        <f t="shared" si="58"/>
        <v>0</v>
      </c>
      <c r="O246" s="370">
        <f t="shared" si="58"/>
        <v>0</v>
      </c>
      <c r="P246" s="370">
        <f t="shared" si="58"/>
        <v>0</v>
      </c>
      <c r="Q246" s="370">
        <f t="shared" si="58"/>
        <v>0</v>
      </c>
      <c r="R246" s="370">
        <f t="shared" si="58"/>
        <v>0</v>
      </c>
      <c r="S246" s="370">
        <f t="shared" si="58"/>
        <v>0</v>
      </c>
      <c r="T246" s="370">
        <f t="shared" si="58"/>
        <v>0</v>
      </c>
      <c r="U246" s="370">
        <f t="shared" si="58"/>
        <v>1</v>
      </c>
      <c r="V246" s="370">
        <f t="shared" si="58"/>
        <v>0</v>
      </c>
      <c r="W246" s="370">
        <f t="shared" si="58"/>
        <v>0</v>
      </c>
      <c r="X246" s="370">
        <f t="shared" si="58"/>
        <v>0</v>
      </c>
      <c r="Y246" s="370">
        <f t="shared" si="58"/>
        <v>2</v>
      </c>
      <c r="Z246" s="370">
        <f t="shared" si="58"/>
        <v>2</v>
      </c>
      <c r="AA246" s="370">
        <f t="shared" si="58"/>
        <v>4</v>
      </c>
      <c r="AB246" s="370">
        <f t="shared" si="58"/>
        <v>4</v>
      </c>
      <c r="AC246" s="370">
        <f t="shared" si="58"/>
        <v>3</v>
      </c>
      <c r="AD246" s="370">
        <f t="shared" si="58"/>
        <v>11</v>
      </c>
      <c r="AE246" s="370">
        <f t="shared" si="58"/>
        <v>9</v>
      </c>
      <c r="AF246" s="370">
        <f t="shared" si="58"/>
        <v>9</v>
      </c>
      <c r="AG246" s="370">
        <f t="shared" si="58"/>
        <v>0</v>
      </c>
      <c r="AJ246" s="349"/>
      <c r="AK246" s="356"/>
      <c r="AL246" s="356"/>
      <c r="AM246" s="362"/>
      <c r="AN246" s="366" t="s">
        <v>17</v>
      </c>
      <c r="AO246" s="381">
        <f t="shared" si="47"/>
        <v>45</v>
      </c>
      <c r="AP246" s="385">
        <f t="shared" si="59"/>
        <v>0</v>
      </c>
      <c r="AQ246" s="389">
        <f t="shared" si="59"/>
        <v>0</v>
      </c>
      <c r="AR246" s="389">
        <f t="shared" si="59"/>
        <v>0</v>
      </c>
      <c r="AS246" s="389">
        <f t="shared" si="59"/>
        <v>0</v>
      </c>
      <c r="AT246" s="389">
        <f t="shared" si="59"/>
        <v>0</v>
      </c>
      <c r="AU246" s="389">
        <f t="shared" si="59"/>
        <v>0</v>
      </c>
      <c r="AV246" s="389">
        <f t="shared" si="59"/>
        <v>0</v>
      </c>
      <c r="AW246" s="389">
        <f t="shared" si="59"/>
        <v>0</v>
      </c>
      <c r="AX246" s="389">
        <f t="shared" si="59"/>
        <v>0</v>
      </c>
      <c r="AY246" s="389">
        <f t="shared" si="59"/>
        <v>0</v>
      </c>
      <c r="AZ246" s="389">
        <f t="shared" si="59"/>
        <v>0</v>
      </c>
      <c r="BA246" s="389">
        <f t="shared" si="59"/>
        <v>0</v>
      </c>
      <c r="BB246" s="389">
        <f t="shared" si="59"/>
        <v>0</v>
      </c>
      <c r="BC246" s="389">
        <f t="shared" si="59"/>
        <v>1</v>
      </c>
      <c r="BD246" s="389">
        <f t="shared" si="59"/>
        <v>0</v>
      </c>
      <c r="BE246" s="389">
        <f t="shared" si="59"/>
        <v>0</v>
      </c>
      <c r="BF246" s="389">
        <f t="shared" si="59"/>
        <v>0</v>
      </c>
      <c r="BG246" s="389">
        <f t="shared" si="59"/>
        <v>3</v>
      </c>
      <c r="BH246" s="389">
        <f t="shared" si="59"/>
        <v>2</v>
      </c>
      <c r="BI246" s="389">
        <f t="shared" si="59"/>
        <v>1</v>
      </c>
      <c r="BJ246" s="389">
        <f t="shared" si="59"/>
        <v>5</v>
      </c>
      <c r="BK246" s="389">
        <f t="shared" si="59"/>
        <v>9</v>
      </c>
      <c r="BL246" s="389">
        <f t="shared" si="59"/>
        <v>7</v>
      </c>
      <c r="BM246" s="389">
        <f t="shared" si="59"/>
        <v>9</v>
      </c>
      <c r="BN246" s="389">
        <f t="shared" si="59"/>
        <v>8</v>
      </c>
      <c r="BO246" s="381">
        <f t="shared" si="59"/>
        <v>0</v>
      </c>
      <c r="BQ246" s="349"/>
      <c r="BR246" s="356"/>
      <c r="BS246" s="356"/>
      <c r="BT246" s="362"/>
      <c r="BU246" s="366" t="s">
        <v>17</v>
      </c>
      <c r="BV246" s="400">
        <v>39</v>
      </c>
      <c r="BW246" s="405" t="s">
        <v>38</v>
      </c>
      <c r="BX246" s="409" t="s">
        <v>38</v>
      </c>
      <c r="BY246" s="409">
        <v>1</v>
      </c>
      <c r="BZ246" s="409" t="s">
        <v>38</v>
      </c>
      <c r="CA246" s="413" t="s">
        <v>38</v>
      </c>
      <c r="CB246" s="405">
        <v>1</v>
      </c>
      <c r="CC246" s="409" t="s">
        <v>38</v>
      </c>
      <c r="CD246" s="409" t="s">
        <v>38</v>
      </c>
      <c r="CE246" s="409" t="s">
        <v>38</v>
      </c>
      <c r="CF246" s="409" t="s">
        <v>38</v>
      </c>
      <c r="CG246" s="409" t="s">
        <v>38</v>
      </c>
      <c r="CH246" s="409" t="s">
        <v>38</v>
      </c>
      <c r="CI246" s="409" t="s">
        <v>38</v>
      </c>
      <c r="CJ246" s="409" t="s">
        <v>38</v>
      </c>
      <c r="CK246" s="409" t="s">
        <v>38</v>
      </c>
      <c r="CL246" s="409" t="s">
        <v>38</v>
      </c>
      <c r="CM246" s="409">
        <v>1</v>
      </c>
      <c r="CN246" s="409" t="s">
        <v>38</v>
      </c>
      <c r="CO246" s="409" t="s">
        <v>38</v>
      </c>
      <c r="CP246" s="409">
        <v>3</v>
      </c>
      <c r="CQ246" s="409">
        <v>1</v>
      </c>
      <c r="CR246" s="409">
        <v>10</v>
      </c>
      <c r="CS246" s="409">
        <v>8</v>
      </c>
      <c r="CT246" s="409">
        <v>8</v>
      </c>
      <c r="CU246" s="409">
        <v>7</v>
      </c>
      <c r="CV246" s="409" t="s">
        <v>38</v>
      </c>
      <c r="CW246" s="425" t="s">
        <v>38</v>
      </c>
      <c r="CZ246" s="349"/>
      <c r="DA246" s="356"/>
      <c r="DB246" s="356"/>
      <c r="DC246" s="362"/>
      <c r="DD246" s="366" t="s">
        <v>17</v>
      </c>
      <c r="DE246" s="400">
        <v>39</v>
      </c>
      <c r="DF246" s="405" t="s">
        <v>38</v>
      </c>
      <c r="DG246" s="409" t="s">
        <v>38</v>
      </c>
      <c r="DH246" s="409" t="s">
        <v>38</v>
      </c>
      <c r="DI246" s="409" t="s">
        <v>38</v>
      </c>
      <c r="DJ246" s="413" t="s">
        <v>38</v>
      </c>
      <c r="DK246" s="405" t="s">
        <v>38</v>
      </c>
      <c r="DL246" s="409" t="s">
        <v>38</v>
      </c>
      <c r="DM246" s="409" t="s">
        <v>38</v>
      </c>
      <c r="DN246" s="409" t="s">
        <v>38</v>
      </c>
      <c r="DO246" s="409" t="s">
        <v>38</v>
      </c>
      <c r="DP246" s="409" t="s">
        <v>38</v>
      </c>
      <c r="DQ246" s="409" t="s">
        <v>38</v>
      </c>
      <c r="DR246" s="409">
        <v>1</v>
      </c>
      <c r="DS246" s="409" t="s">
        <v>38</v>
      </c>
      <c r="DT246" s="409">
        <v>1</v>
      </c>
      <c r="DU246" s="409" t="s">
        <v>38</v>
      </c>
      <c r="DV246" s="409" t="s">
        <v>38</v>
      </c>
      <c r="DW246" s="409" t="s">
        <v>38</v>
      </c>
      <c r="DX246" s="409">
        <v>1</v>
      </c>
      <c r="DY246" s="409">
        <v>1</v>
      </c>
      <c r="DZ246" s="409">
        <v>1</v>
      </c>
      <c r="EA246" s="409">
        <v>16</v>
      </c>
      <c r="EB246" s="409">
        <v>7</v>
      </c>
      <c r="EC246" s="409">
        <v>4</v>
      </c>
      <c r="ED246" s="409">
        <v>6</v>
      </c>
      <c r="EE246" s="409">
        <v>1</v>
      </c>
      <c r="EF246" s="425" t="s">
        <v>38</v>
      </c>
      <c r="EH246" s="349"/>
      <c r="EI246" s="356"/>
      <c r="EJ246" s="356"/>
      <c r="EK246" s="362"/>
      <c r="EL246" s="366" t="s">
        <v>17</v>
      </c>
      <c r="EM246" s="428">
        <v>36</v>
      </c>
      <c r="EN246" s="431" t="s">
        <v>38</v>
      </c>
      <c r="EO246" s="434" t="s">
        <v>38</v>
      </c>
      <c r="EP246" s="434" t="s">
        <v>38</v>
      </c>
      <c r="EQ246" s="434" t="s">
        <v>38</v>
      </c>
      <c r="ER246" s="425">
        <v>1</v>
      </c>
      <c r="ES246" s="431">
        <v>1</v>
      </c>
      <c r="ET246" s="434" t="s">
        <v>38</v>
      </c>
      <c r="EU246" s="434" t="s">
        <v>38</v>
      </c>
      <c r="EV246" s="434" t="s">
        <v>38</v>
      </c>
      <c r="EW246" s="434">
        <v>1</v>
      </c>
      <c r="EX246" s="434" t="s">
        <v>38</v>
      </c>
      <c r="EY246" s="434">
        <v>1</v>
      </c>
      <c r="EZ246" s="434">
        <v>1</v>
      </c>
      <c r="FA246" s="434">
        <v>1</v>
      </c>
      <c r="FB246" s="434" t="s">
        <v>38</v>
      </c>
      <c r="FC246" s="434" t="s">
        <v>38</v>
      </c>
      <c r="FD246" s="434">
        <v>1</v>
      </c>
      <c r="FE246" s="434">
        <v>1</v>
      </c>
      <c r="FF246" s="434">
        <v>1</v>
      </c>
      <c r="FG246" s="434">
        <v>2</v>
      </c>
      <c r="FH246" s="434">
        <v>1</v>
      </c>
      <c r="FI246" s="434">
        <v>9</v>
      </c>
      <c r="FJ246" s="434">
        <v>6</v>
      </c>
      <c r="FK246" s="434">
        <v>7</v>
      </c>
      <c r="FL246" s="434">
        <v>2</v>
      </c>
      <c r="FM246" s="434">
        <v>1</v>
      </c>
      <c r="FN246" s="425" t="s">
        <v>38</v>
      </c>
      <c r="FP246" s="349"/>
      <c r="FQ246" s="356"/>
      <c r="FR246" s="356"/>
      <c r="FS246" s="362"/>
      <c r="FT246" s="366" t="s">
        <v>17</v>
      </c>
      <c r="FU246" s="400">
        <v>37</v>
      </c>
      <c r="FV246" s="405" t="s">
        <v>38</v>
      </c>
      <c r="FW246" s="409" t="s">
        <v>38</v>
      </c>
      <c r="FX246" s="409" t="s">
        <v>38</v>
      </c>
      <c r="FY246" s="409" t="s">
        <v>38</v>
      </c>
      <c r="FZ246" s="413" t="s">
        <v>38</v>
      </c>
      <c r="GA246" s="405" t="s">
        <v>38</v>
      </c>
      <c r="GB246" s="409" t="s">
        <v>38</v>
      </c>
      <c r="GC246" s="409" t="s">
        <v>38</v>
      </c>
      <c r="GD246" s="409" t="s">
        <v>38</v>
      </c>
      <c r="GE246" s="409" t="s">
        <v>38</v>
      </c>
      <c r="GF246" s="409" t="s">
        <v>38</v>
      </c>
      <c r="GG246" s="409" t="s">
        <v>38</v>
      </c>
      <c r="GH246" s="409" t="s">
        <v>38</v>
      </c>
      <c r="GI246" s="409" t="s">
        <v>38</v>
      </c>
      <c r="GJ246" s="409" t="s">
        <v>38</v>
      </c>
      <c r="GK246" s="409" t="s">
        <v>38</v>
      </c>
      <c r="GL246" s="409" t="s">
        <v>38</v>
      </c>
      <c r="GM246" s="409">
        <v>2</v>
      </c>
      <c r="GN246" s="409">
        <v>2</v>
      </c>
      <c r="GO246" s="409">
        <v>3</v>
      </c>
      <c r="GP246" s="409">
        <v>3</v>
      </c>
      <c r="GQ246" s="409">
        <v>4</v>
      </c>
      <c r="GR246" s="409">
        <v>6</v>
      </c>
      <c r="GS246" s="409">
        <v>9</v>
      </c>
      <c r="GT246" s="409">
        <v>7</v>
      </c>
      <c r="GU246" s="409">
        <v>1</v>
      </c>
      <c r="GV246" s="425" t="s">
        <v>38</v>
      </c>
      <c r="GX246" s="349"/>
      <c r="GY246" s="356"/>
      <c r="GZ246" s="356"/>
      <c r="HA246" s="362"/>
      <c r="HB246" s="366" t="s">
        <v>17</v>
      </c>
      <c r="HC246" s="400">
        <v>40</v>
      </c>
      <c r="HD246" s="405" t="s">
        <v>38</v>
      </c>
      <c r="HE246" s="409" t="s">
        <v>38</v>
      </c>
      <c r="HF246" s="409" t="s">
        <v>38</v>
      </c>
      <c r="HG246" s="409" t="s">
        <v>38</v>
      </c>
      <c r="HH246" s="413">
        <v>1</v>
      </c>
      <c r="HI246" s="417">
        <v>1</v>
      </c>
      <c r="HJ246" s="409" t="s">
        <v>38</v>
      </c>
      <c r="HK246" s="409" t="s">
        <v>38</v>
      </c>
      <c r="HL246" s="409">
        <v>1</v>
      </c>
      <c r="HM246" s="409" t="s">
        <v>38</v>
      </c>
      <c r="HN246" s="409" t="s">
        <v>38</v>
      </c>
      <c r="HO246" s="409" t="s">
        <v>38</v>
      </c>
      <c r="HP246" s="409" t="s">
        <v>38</v>
      </c>
      <c r="HQ246" s="409" t="s">
        <v>38</v>
      </c>
      <c r="HR246" s="409" t="s">
        <v>38</v>
      </c>
      <c r="HS246" s="409" t="s">
        <v>38</v>
      </c>
      <c r="HT246" s="409">
        <v>1</v>
      </c>
      <c r="HU246" s="409" t="s">
        <v>38</v>
      </c>
      <c r="HV246" s="409">
        <v>4</v>
      </c>
      <c r="HW246" s="409" t="s">
        <v>38</v>
      </c>
      <c r="HX246" s="409">
        <v>4</v>
      </c>
      <c r="HY246" s="409">
        <v>10</v>
      </c>
      <c r="HZ246" s="409">
        <v>11</v>
      </c>
      <c r="IA246" s="409">
        <v>6</v>
      </c>
      <c r="IB246" s="409">
        <v>2</v>
      </c>
      <c r="IC246" s="409" t="s">
        <v>38</v>
      </c>
      <c r="ID246" s="425" t="s">
        <v>38</v>
      </c>
      <c r="IF246" s="349"/>
      <c r="IG246" s="356"/>
      <c r="IH246" s="356"/>
      <c r="II246" s="362"/>
      <c r="IJ246" s="366" t="s">
        <v>17</v>
      </c>
      <c r="IK246" s="400">
        <v>41</v>
      </c>
      <c r="IL246" s="405">
        <v>1</v>
      </c>
      <c r="IM246" s="409" t="s">
        <v>38</v>
      </c>
      <c r="IN246" s="409" t="s">
        <v>38</v>
      </c>
      <c r="IO246" s="409" t="s">
        <v>38</v>
      </c>
      <c r="IP246" s="413" t="s">
        <v>38</v>
      </c>
      <c r="IQ246" s="417">
        <v>1</v>
      </c>
      <c r="IR246" s="409" t="s">
        <v>38</v>
      </c>
      <c r="IS246" s="409" t="s">
        <v>38</v>
      </c>
      <c r="IT246" s="409" t="s">
        <v>38</v>
      </c>
      <c r="IU246" s="409" t="s">
        <v>38</v>
      </c>
      <c r="IV246" s="409" t="s">
        <v>38</v>
      </c>
      <c r="IW246" s="409" t="s">
        <v>38</v>
      </c>
      <c r="IX246" s="409" t="s">
        <v>38</v>
      </c>
      <c r="IY246" s="409" t="s">
        <v>38</v>
      </c>
      <c r="IZ246" s="409" t="s">
        <v>38</v>
      </c>
      <c r="JA246" s="409">
        <v>1</v>
      </c>
      <c r="JB246" s="409">
        <v>1</v>
      </c>
      <c r="JC246" s="409">
        <v>1</v>
      </c>
      <c r="JD246" s="409">
        <v>2</v>
      </c>
      <c r="JE246" s="409">
        <v>8</v>
      </c>
      <c r="JF246" s="409">
        <v>5</v>
      </c>
      <c r="JG246" s="409">
        <v>4</v>
      </c>
      <c r="JH246" s="409">
        <v>9</v>
      </c>
      <c r="JI246" s="409">
        <v>6</v>
      </c>
      <c r="JJ246" s="409">
        <v>2</v>
      </c>
      <c r="JK246" s="409">
        <v>1</v>
      </c>
      <c r="JL246" s="425" t="s">
        <v>38</v>
      </c>
      <c r="JN246" s="349"/>
      <c r="JO246" s="356"/>
      <c r="JP246" s="356"/>
      <c r="JQ246" s="362"/>
      <c r="JR246" s="366" t="s">
        <v>17</v>
      </c>
      <c r="JS246" s="400">
        <v>42</v>
      </c>
      <c r="JT246" s="405" t="s">
        <v>38</v>
      </c>
      <c r="JU246" s="409" t="s">
        <v>38</v>
      </c>
      <c r="JV246" s="409" t="s">
        <v>38</v>
      </c>
      <c r="JW246" s="409" t="s">
        <v>38</v>
      </c>
      <c r="JX246" s="413" t="s">
        <v>38</v>
      </c>
      <c r="JY246" s="417" t="s">
        <v>38</v>
      </c>
      <c r="JZ246" s="409" t="s">
        <v>38</v>
      </c>
      <c r="KA246" s="409" t="s">
        <v>38</v>
      </c>
      <c r="KB246" s="409" t="s">
        <v>38</v>
      </c>
      <c r="KC246" s="409">
        <v>1</v>
      </c>
      <c r="KD246" s="409" t="s">
        <v>38</v>
      </c>
      <c r="KE246" s="409" t="s">
        <v>38</v>
      </c>
      <c r="KF246" s="409">
        <v>1</v>
      </c>
      <c r="KG246" s="409">
        <v>1</v>
      </c>
      <c r="KH246" s="409">
        <v>1</v>
      </c>
      <c r="KI246" s="409">
        <v>1</v>
      </c>
      <c r="KJ246" s="409">
        <v>2</v>
      </c>
      <c r="KK246" s="409">
        <v>2</v>
      </c>
      <c r="KL246" s="409">
        <v>3</v>
      </c>
      <c r="KM246" s="409">
        <v>4</v>
      </c>
      <c r="KN246" s="409">
        <v>6</v>
      </c>
      <c r="KO246" s="409">
        <v>4</v>
      </c>
      <c r="KP246" s="409">
        <v>5</v>
      </c>
      <c r="KQ246" s="409">
        <v>6</v>
      </c>
      <c r="KR246" s="409">
        <v>3</v>
      </c>
      <c r="KS246" s="409">
        <v>2</v>
      </c>
      <c r="KT246" s="425" t="s">
        <v>38</v>
      </c>
    </row>
    <row r="247" spans="2:306" ht="18.75" customHeight="1">
      <c r="B247" s="349"/>
      <c r="C247" s="357" t="s">
        <v>299</v>
      </c>
      <c r="D247" s="356">
        <v>20101</v>
      </c>
      <c r="E247" s="362" t="s">
        <v>476</v>
      </c>
      <c r="F247" s="365" t="s">
        <v>136</v>
      </c>
      <c r="G247" s="369">
        <f t="shared" si="46"/>
        <v>7</v>
      </c>
      <c r="H247" s="369">
        <v>0</v>
      </c>
      <c r="I247" s="369">
        <v>0</v>
      </c>
      <c r="J247" s="369">
        <v>0</v>
      </c>
      <c r="K247" s="369">
        <v>0</v>
      </c>
      <c r="L247" s="369">
        <v>0</v>
      </c>
      <c r="M247" s="369">
        <v>0</v>
      </c>
      <c r="N247" s="369">
        <v>0</v>
      </c>
      <c r="O247" s="369">
        <v>0</v>
      </c>
      <c r="P247" s="369">
        <v>0</v>
      </c>
      <c r="Q247" s="369">
        <v>0</v>
      </c>
      <c r="R247" s="369">
        <v>0</v>
      </c>
      <c r="S247" s="369">
        <v>0</v>
      </c>
      <c r="T247" s="369">
        <v>0</v>
      </c>
      <c r="U247" s="369">
        <v>0</v>
      </c>
      <c r="V247" s="369">
        <v>0</v>
      </c>
      <c r="W247" s="369">
        <v>0</v>
      </c>
      <c r="X247" s="369">
        <v>0</v>
      </c>
      <c r="Y247" s="369">
        <v>2</v>
      </c>
      <c r="Z247" s="369">
        <v>0</v>
      </c>
      <c r="AA247" s="369">
        <v>2</v>
      </c>
      <c r="AB247" s="369">
        <v>1</v>
      </c>
      <c r="AC247" s="369">
        <v>1</v>
      </c>
      <c r="AD247" s="369">
        <v>0</v>
      </c>
      <c r="AE247" s="369">
        <v>1</v>
      </c>
      <c r="AF247" s="369">
        <v>0</v>
      </c>
      <c r="AG247" s="369">
        <v>0</v>
      </c>
      <c r="AJ247" s="349"/>
      <c r="AK247" s="357" t="s">
        <v>299</v>
      </c>
      <c r="AL247" s="356">
        <v>20101</v>
      </c>
      <c r="AM247" s="362" t="s">
        <v>476</v>
      </c>
      <c r="AN247" s="365" t="s">
        <v>136</v>
      </c>
      <c r="AO247" s="380">
        <f t="shared" si="47"/>
        <v>4</v>
      </c>
      <c r="AP247" s="384">
        <v>0</v>
      </c>
      <c r="AQ247" s="388">
        <v>0</v>
      </c>
      <c r="AR247" s="388">
        <v>0</v>
      </c>
      <c r="AS247" s="388">
        <v>0</v>
      </c>
      <c r="AT247" s="388">
        <v>0</v>
      </c>
      <c r="AU247" s="388">
        <v>0</v>
      </c>
      <c r="AV247" s="388">
        <v>0</v>
      </c>
      <c r="AW247" s="388">
        <v>0</v>
      </c>
      <c r="AX247" s="388">
        <v>1</v>
      </c>
      <c r="AY247" s="388">
        <v>0</v>
      </c>
      <c r="AZ247" s="388">
        <v>0</v>
      </c>
      <c r="BA247" s="388">
        <v>0</v>
      </c>
      <c r="BB247" s="388">
        <v>0</v>
      </c>
      <c r="BC247" s="388">
        <v>0</v>
      </c>
      <c r="BD247" s="388">
        <v>0</v>
      </c>
      <c r="BE247" s="388">
        <v>0</v>
      </c>
      <c r="BF247" s="388">
        <v>1</v>
      </c>
      <c r="BG247" s="388">
        <v>1</v>
      </c>
      <c r="BH247" s="388">
        <v>0</v>
      </c>
      <c r="BI247" s="388">
        <v>0</v>
      </c>
      <c r="BJ247" s="388">
        <v>0</v>
      </c>
      <c r="BK247" s="388">
        <v>0</v>
      </c>
      <c r="BL247" s="388">
        <v>0</v>
      </c>
      <c r="BM247" s="388">
        <v>1</v>
      </c>
      <c r="BN247" s="388">
        <v>0</v>
      </c>
      <c r="BO247" s="380">
        <v>0</v>
      </c>
      <c r="BQ247" s="349"/>
      <c r="BR247" s="357" t="s">
        <v>299</v>
      </c>
      <c r="BS247" s="356">
        <v>20101</v>
      </c>
      <c r="BT247" s="362" t="s">
        <v>476</v>
      </c>
      <c r="BU247" s="365" t="s">
        <v>136</v>
      </c>
      <c r="BV247" s="399">
        <v>8</v>
      </c>
      <c r="BW247" s="406" t="s">
        <v>38</v>
      </c>
      <c r="BX247" s="410" t="s">
        <v>38</v>
      </c>
      <c r="BY247" s="410" t="s">
        <v>38</v>
      </c>
      <c r="BZ247" s="410" t="s">
        <v>38</v>
      </c>
      <c r="CA247" s="414" t="s">
        <v>38</v>
      </c>
      <c r="CB247" s="406" t="s">
        <v>38</v>
      </c>
      <c r="CC247" s="410">
        <v>1</v>
      </c>
      <c r="CD247" s="410" t="s">
        <v>38</v>
      </c>
      <c r="CE247" s="410" t="s">
        <v>38</v>
      </c>
      <c r="CF247" s="410" t="s">
        <v>38</v>
      </c>
      <c r="CG247" s="410" t="s">
        <v>38</v>
      </c>
      <c r="CH247" s="410" t="s">
        <v>38</v>
      </c>
      <c r="CI247" s="410" t="s">
        <v>38</v>
      </c>
      <c r="CJ247" s="410">
        <v>1</v>
      </c>
      <c r="CK247" s="410">
        <v>1</v>
      </c>
      <c r="CL247" s="410" t="s">
        <v>38</v>
      </c>
      <c r="CM247" s="410">
        <v>1</v>
      </c>
      <c r="CN247" s="410" t="s">
        <v>38</v>
      </c>
      <c r="CO247" s="410">
        <v>2</v>
      </c>
      <c r="CP247" s="410" t="s">
        <v>38</v>
      </c>
      <c r="CQ247" s="410">
        <v>1</v>
      </c>
      <c r="CR247" s="410">
        <v>1</v>
      </c>
      <c r="CS247" s="410" t="s">
        <v>38</v>
      </c>
      <c r="CT247" s="410" t="s">
        <v>38</v>
      </c>
      <c r="CU247" s="410" t="s">
        <v>38</v>
      </c>
      <c r="CV247" s="410" t="s">
        <v>38</v>
      </c>
      <c r="CW247" s="426" t="s">
        <v>38</v>
      </c>
      <c r="CZ247" s="349"/>
      <c r="DA247" s="357" t="s">
        <v>299</v>
      </c>
      <c r="DB247" s="356">
        <v>20101</v>
      </c>
      <c r="DC247" s="362" t="s">
        <v>476</v>
      </c>
      <c r="DD247" s="365" t="s">
        <v>136</v>
      </c>
      <c r="DE247" s="399">
        <v>5</v>
      </c>
      <c r="DF247" s="406" t="s">
        <v>38</v>
      </c>
      <c r="DG247" s="410" t="s">
        <v>38</v>
      </c>
      <c r="DH247" s="410" t="s">
        <v>38</v>
      </c>
      <c r="DI247" s="410" t="s">
        <v>38</v>
      </c>
      <c r="DJ247" s="414" t="s">
        <v>38</v>
      </c>
      <c r="DK247" s="406" t="s">
        <v>38</v>
      </c>
      <c r="DL247" s="410" t="s">
        <v>38</v>
      </c>
      <c r="DM247" s="410" t="s">
        <v>38</v>
      </c>
      <c r="DN247" s="410">
        <v>1</v>
      </c>
      <c r="DO247" s="410" t="s">
        <v>38</v>
      </c>
      <c r="DP247" s="410">
        <v>1</v>
      </c>
      <c r="DQ247" s="410" t="s">
        <v>38</v>
      </c>
      <c r="DR247" s="410" t="s">
        <v>38</v>
      </c>
      <c r="DS247" s="410">
        <v>2</v>
      </c>
      <c r="DT247" s="410" t="s">
        <v>38</v>
      </c>
      <c r="DU247" s="410" t="s">
        <v>38</v>
      </c>
      <c r="DV247" s="410" t="s">
        <v>38</v>
      </c>
      <c r="DW247" s="410" t="s">
        <v>38</v>
      </c>
      <c r="DX247" s="410">
        <v>1</v>
      </c>
      <c r="DY247" s="410" t="s">
        <v>38</v>
      </c>
      <c r="DZ247" s="410" t="s">
        <v>38</v>
      </c>
      <c r="EA247" s="410" t="s">
        <v>38</v>
      </c>
      <c r="EB247" s="410" t="s">
        <v>38</v>
      </c>
      <c r="EC247" s="410" t="s">
        <v>38</v>
      </c>
      <c r="ED247" s="410" t="s">
        <v>38</v>
      </c>
      <c r="EE247" s="410" t="s">
        <v>38</v>
      </c>
      <c r="EF247" s="426" t="s">
        <v>38</v>
      </c>
      <c r="EH247" s="349"/>
      <c r="EI247" s="357" t="s">
        <v>299</v>
      </c>
      <c r="EJ247" s="356">
        <v>20101</v>
      </c>
      <c r="EK247" s="362" t="s">
        <v>476</v>
      </c>
      <c r="EL247" s="365" t="s">
        <v>136</v>
      </c>
      <c r="EM247" s="429">
        <v>15</v>
      </c>
      <c r="EN247" s="432" t="s">
        <v>38</v>
      </c>
      <c r="EO247" s="435" t="s">
        <v>38</v>
      </c>
      <c r="EP247" s="435" t="s">
        <v>38</v>
      </c>
      <c r="EQ247" s="435" t="s">
        <v>38</v>
      </c>
      <c r="ER247" s="426" t="s">
        <v>38</v>
      </c>
      <c r="ES247" s="432" t="s">
        <v>38</v>
      </c>
      <c r="ET247" s="435" t="s">
        <v>38</v>
      </c>
      <c r="EU247" s="435" t="s">
        <v>38</v>
      </c>
      <c r="EV247" s="435">
        <v>1</v>
      </c>
      <c r="EW247" s="435" t="s">
        <v>38</v>
      </c>
      <c r="EX247" s="435" t="s">
        <v>38</v>
      </c>
      <c r="EY247" s="435" t="s">
        <v>38</v>
      </c>
      <c r="EZ247" s="435" t="s">
        <v>38</v>
      </c>
      <c r="FA247" s="435" t="s">
        <v>38</v>
      </c>
      <c r="FB247" s="435">
        <v>1</v>
      </c>
      <c r="FC247" s="435">
        <v>3</v>
      </c>
      <c r="FD247" s="435">
        <v>2</v>
      </c>
      <c r="FE247" s="435">
        <v>1</v>
      </c>
      <c r="FF247" s="435">
        <v>1</v>
      </c>
      <c r="FG247" s="435">
        <v>2</v>
      </c>
      <c r="FH247" s="435">
        <v>1</v>
      </c>
      <c r="FI247" s="435">
        <v>3</v>
      </c>
      <c r="FJ247" s="435" t="s">
        <v>38</v>
      </c>
      <c r="FK247" s="435" t="s">
        <v>38</v>
      </c>
      <c r="FL247" s="435" t="s">
        <v>38</v>
      </c>
      <c r="FM247" s="435" t="s">
        <v>38</v>
      </c>
      <c r="FN247" s="426" t="s">
        <v>38</v>
      </c>
      <c r="FP247" s="349"/>
      <c r="FQ247" s="357" t="s">
        <v>299</v>
      </c>
      <c r="FR247" s="356">
        <v>20101</v>
      </c>
      <c r="FS247" s="362" t="s">
        <v>476</v>
      </c>
      <c r="FT247" s="365" t="s">
        <v>136</v>
      </c>
      <c r="FU247" s="399">
        <v>8</v>
      </c>
      <c r="FV247" s="406" t="s">
        <v>38</v>
      </c>
      <c r="FW247" s="410" t="s">
        <v>38</v>
      </c>
      <c r="FX247" s="410" t="s">
        <v>38</v>
      </c>
      <c r="FY247" s="410" t="s">
        <v>38</v>
      </c>
      <c r="FZ247" s="414" t="s">
        <v>38</v>
      </c>
      <c r="GA247" s="406" t="s">
        <v>38</v>
      </c>
      <c r="GB247" s="410" t="s">
        <v>38</v>
      </c>
      <c r="GC247" s="410" t="s">
        <v>38</v>
      </c>
      <c r="GD247" s="410" t="s">
        <v>38</v>
      </c>
      <c r="GE247" s="410" t="s">
        <v>38</v>
      </c>
      <c r="GF247" s="410" t="s">
        <v>38</v>
      </c>
      <c r="GG247" s="410" t="s">
        <v>38</v>
      </c>
      <c r="GH247" s="410" t="s">
        <v>38</v>
      </c>
      <c r="GI247" s="410" t="s">
        <v>38</v>
      </c>
      <c r="GJ247" s="410">
        <v>1</v>
      </c>
      <c r="GK247" s="410" t="s">
        <v>38</v>
      </c>
      <c r="GL247" s="410">
        <v>3</v>
      </c>
      <c r="GM247" s="410" t="s">
        <v>38</v>
      </c>
      <c r="GN247" s="410">
        <v>1</v>
      </c>
      <c r="GO247" s="410">
        <v>3</v>
      </c>
      <c r="GP247" s="410" t="s">
        <v>38</v>
      </c>
      <c r="GQ247" s="410" t="s">
        <v>38</v>
      </c>
      <c r="GR247" s="410" t="s">
        <v>38</v>
      </c>
      <c r="GS247" s="410" t="s">
        <v>38</v>
      </c>
      <c r="GT247" s="410" t="s">
        <v>38</v>
      </c>
      <c r="GU247" s="410" t="s">
        <v>38</v>
      </c>
      <c r="GV247" s="426" t="s">
        <v>38</v>
      </c>
      <c r="GX247" s="349"/>
      <c r="GY247" s="357" t="s">
        <v>299</v>
      </c>
      <c r="GZ247" s="356">
        <v>20101</v>
      </c>
      <c r="HA247" s="362" t="s">
        <v>476</v>
      </c>
      <c r="HB247" s="365" t="s">
        <v>136</v>
      </c>
      <c r="HC247" s="399">
        <v>13</v>
      </c>
      <c r="HD247" s="406" t="s">
        <v>38</v>
      </c>
      <c r="HE247" s="410" t="s">
        <v>38</v>
      </c>
      <c r="HF247" s="410" t="s">
        <v>38</v>
      </c>
      <c r="HG247" s="410" t="s">
        <v>38</v>
      </c>
      <c r="HH247" s="414" t="s">
        <v>38</v>
      </c>
      <c r="HI247" s="418" t="s">
        <v>38</v>
      </c>
      <c r="HJ247" s="410" t="s">
        <v>38</v>
      </c>
      <c r="HK247" s="410" t="s">
        <v>38</v>
      </c>
      <c r="HL247" s="410" t="s">
        <v>38</v>
      </c>
      <c r="HM247" s="410" t="s">
        <v>38</v>
      </c>
      <c r="HN247" s="410">
        <v>1</v>
      </c>
      <c r="HO247" s="410" t="s">
        <v>38</v>
      </c>
      <c r="HP247" s="410" t="s">
        <v>38</v>
      </c>
      <c r="HQ247" s="410">
        <v>1</v>
      </c>
      <c r="HR247" s="410" t="s">
        <v>38</v>
      </c>
      <c r="HS247" s="410" t="s">
        <v>38</v>
      </c>
      <c r="HT247" s="410" t="s">
        <v>38</v>
      </c>
      <c r="HU247" s="410">
        <v>2</v>
      </c>
      <c r="HV247" s="410">
        <v>3</v>
      </c>
      <c r="HW247" s="410" t="s">
        <v>38</v>
      </c>
      <c r="HX247" s="410">
        <v>1</v>
      </c>
      <c r="HY247" s="410">
        <v>4</v>
      </c>
      <c r="HZ247" s="410">
        <v>1</v>
      </c>
      <c r="IA247" s="410" t="s">
        <v>38</v>
      </c>
      <c r="IB247" s="410" t="s">
        <v>38</v>
      </c>
      <c r="IC247" s="410" t="s">
        <v>38</v>
      </c>
      <c r="ID247" s="426" t="s">
        <v>38</v>
      </c>
      <c r="IF247" s="349"/>
      <c r="IG247" s="357" t="s">
        <v>299</v>
      </c>
      <c r="IH247" s="356">
        <v>20101</v>
      </c>
      <c r="II247" s="362" t="s">
        <v>476</v>
      </c>
      <c r="IJ247" s="365" t="s">
        <v>136</v>
      </c>
      <c r="IK247" s="399">
        <v>8</v>
      </c>
      <c r="IL247" s="406" t="s">
        <v>38</v>
      </c>
      <c r="IM247" s="410" t="s">
        <v>38</v>
      </c>
      <c r="IN247" s="410" t="s">
        <v>38</v>
      </c>
      <c r="IO247" s="410" t="s">
        <v>38</v>
      </c>
      <c r="IP247" s="414" t="s">
        <v>38</v>
      </c>
      <c r="IQ247" s="418" t="s">
        <v>38</v>
      </c>
      <c r="IR247" s="410" t="s">
        <v>38</v>
      </c>
      <c r="IS247" s="410" t="s">
        <v>38</v>
      </c>
      <c r="IT247" s="410" t="s">
        <v>38</v>
      </c>
      <c r="IU247" s="410" t="s">
        <v>38</v>
      </c>
      <c r="IV247" s="410" t="s">
        <v>38</v>
      </c>
      <c r="IW247" s="410">
        <v>1</v>
      </c>
      <c r="IX247" s="410" t="s">
        <v>38</v>
      </c>
      <c r="IY247" s="410">
        <v>1</v>
      </c>
      <c r="IZ247" s="410" t="s">
        <v>38</v>
      </c>
      <c r="JA247" s="410">
        <v>2</v>
      </c>
      <c r="JB247" s="410">
        <v>2</v>
      </c>
      <c r="JC247" s="410" t="s">
        <v>38</v>
      </c>
      <c r="JD247" s="410">
        <v>1</v>
      </c>
      <c r="JE247" s="410" t="s">
        <v>38</v>
      </c>
      <c r="JF247" s="410">
        <v>1</v>
      </c>
      <c r="JG247" s="410" t="s">
        <v>38</v>
      </c>
      <c r="JH247" s="410" t="s">
        <v>38</v>
      </c>
      <c r="JI247" s="410" t="s">
        <v>38</v>
      </c>
      <c r="JJ247" s="410" t="s">
        <v>38</v>
      </c>
      <c r="JK247" s="410" t="s">
        <v>38</v>
      </c>
      <c r="JL247" s="426" t="s">
        <v>38</v>
      </c>
      <c r="JN247" s="349"/>
      <c r="JO247" s="357" t="s">
        <v>299</v>
      </c>
      <c r="JP247" s="356">
        <v>20101</v>
      </c>
      <c r="JQ247" s="362" t="s">
        <v>476</v>
      </c>
      <c r="JR247" s="365" t="s">
        <v>136</v>
      </c>
      <c r="JS247" s="399">
        <v>9</v>
      </c>
      <c r="JT247" s="406" t="s">
        <v>38</v>
      </c>
      <c r="JU247" s="410" t="s">
        <v>38</v>
      </c>
      <c r="JV247" s="410" t="s">
        <v>38</v>
      </c>
      <c r="JW247" s="410" t="s">
        <v>38</v>
      </c>
      <c r="JX247" s="414" t="s">
        <v>38</v>
      </c>
      <c r="JY247" s="418" t="s">
        <v>38</v>
      </c>
      <c r="JZ247" s="410" t="s">
        <v>38</v>
      </c>
      <c r="KA247" s="410" t="s">
        <v>38</v>
      </c>
      <c r="KB247" s="410" t="s">
        <v>38</v>
      </c>
      <c r="KC247" s="410" t="s">
        <v>38</v>
      </c>
      <c r="KD247" s="410" t="s">
        <v>38</v>
      </c>
      <c r="KE247" s="410" t="s">
        <v>38</v>
      </c>
      <c r="KF247" s="410">
        <v>1</v>
      </c>
      <c r="KG247" s="410" t="s">
        <v>38</v>
      </c>
      <c r="KH247" s="410" t="s">
        <v>38</v>
      </c>
      <c r="KI247" s="410">
        <v>1</v>
      </c>
      <c r="KJ247" s="410">
        <v>1</v>
      </c>
      <c r="KK247" s="410">
        <v>2</v>
      </c>
      <c r="KL247" s="410" t="s">
        <v>38</v>
      </c>
      <c r="KM247" s="410" t="s">
        <v>38</v>
      </c>
      <c r="KN247" s="410">
        <v>2</v>
      </c>
      <c r="KO247" s="410">
        <v>1</v>
      </c>
      <c r="KP247" s="410" t="s">
        <v>38</v>
      </c>
      <c r="KQ247" s="410">
        <v>1</v>
      </c>
      <c r="KR247" s="410" t="s">
        <v>38</v>
      </c>
      <c r="KS247" s="410" t="s">
        <v>38</v>
      </c>
      <c r="KT247" s="426" t="s">
        <v>38</v>
      </c>
    </row>
    <row r="248" spans="2:306" ht="18.75" customHeight="1">
      <c r="B248" s="349"/>
      <c r="C248" s="357"/>
      <c r="D248" s="356"/>
      <c r="E248" s="362"/>
      <c r="F248" s="366" t="s">
        <v>17</v>
      </c>
      <c r="G248" s="370">
        <f t="shared" si="46"/>
        <v>2</v>
      </c>
      <c r="H248" s="370">
        <v>0</v>
      </c>
      <c r="I248" s="370">
        <v>0</v>
      </c>
      <c r="J248" s="370">
        <v>0</v>
      </c>
      <c r="K248" s="370">
        <v>0</v>
      </c>
      <c r="L248" s="370">
        <v>0</v>
      </c>
      <c r="M248" s="370">
        <v>0</v>
      </c>
      <c r="N248" s="370">
        <v>0</v>
      </c>
      <c r="O248" s="370">
        <v>0</v>
      </c>
      <c r="P248" s="370">
        <v>0</v>
      </c>
      <c r="Q248" s="370">
        <v>0</v>
      </c>
      <c r="R248" s="370">
        <v>0</v>
      </c>
      <c r="S248" s="370">
        <v>0</v>
      </c>
      <c r="T248" s="370">
        <v>0</v>
      </c>
      <c r="U248" s="370">
        <v>0</v>
      </c>
      <c r="V248" s="370">
        <v>0</v>
      </c>
      <c r="W248" s="370">
        <v>0</v>
      </c>
      <c r="X248" s="370">
        <v>0</v>
      </c>
      <c r="Y248" s="370">
        <v>0</v>
      </c>
      <c r="Z248" s="370">
        <v>0</v>
      </c>
      <c r="AA248" s="370">
        <v>0</v>
      </c>
      <c r="AB248" s="370">
        <v>1</v>
      </c>
      <c r="AC248" s="370">
        <v>0</v>
      </c>
      <c r="AD248" s="370">
        <v>0</v>
      </c>
      <c r="AE248" s="370">
        <v>1</v>
      </c>
      <c r="AF248" s="370">
        <v>0</v>
      </c>
      <c r="AG248" s="370">
        <v>0</v>
      </c>
      <c r="AJ248" s="349"/>
      <c r="AK248" s="357"/>
      <c r="AL248" s="356"/>
      <c r="AM248" s="362"/>
      <c r="AN248" s="366" t="s">
        <v>17</v>
      </c>
      <c r="AO248" s="381">
        <f t="shared" si="47"/>
        <v>5</v>
      </c>
      <c r="AP248" s="385">
        <v>0</v>
      </c>
      <c r="AQ248" s="389">
        <v>0</v>
      </c>
      <c r="AR248" s="389">
        <v>0</v>
      </c>
      <c r="AS248" s="389">
        <v>0</v>
      </c>
      <c r="AT248" s="389">
        <v>0</v>
      </c>
      <c r="AU248" s="389">
        <v>0</v>
      </c>
      <c r="AV248" s="389">
        <v>0</v>
      </c>
      <c r="AW248" s="389">
        <v>0</v>
      </c>
      <c r="AX248" s="389">
        <v>0</v>
      </c>
      <c r="AY248" s="389">
        <v>0</v>
      </c>
      <c r="AZ248" s="389">
        <v>0</v>
      </c>
      <c r="BA248" s="389">
        <v>0</v>
      </c>
      <c r="BB248" s="389">
        <v>0</v>
      </c>
      <c r="BC248" s="389">
        <v>0</v>
      </c>
      <c r="BD248" s="389">
        <v>0</v>
      </c>
      <c r="BE248" s="389">
        <v>0</v>
      </c>
      <c r="BF248" s="389">
        <v>0</v>
      </c>
      <c r="BG248" s="389">
        <v>2</v>
      </c>
      <c r="BH248" s="389">
        <v>1</v>
      </c>
      <c r="BI248" s="389">
        <v>1</v>
      </c>
      <c r="BJ248" s="389">
        <v>1</v>
      </c>
      <c r="BK248" s="389">
        <v>0</v>
      </c>
      <c r="BL248" s="389">
        <v>0</v>
      </c>
      <c r="BM248" s="389">
        <v>0</v>
      </c>
      <c r="BN248" s="389">
        <v>0</v>
      </c>
      <c r="BO248" s="381">
        <v>0</v>
      </c>
      <c r="BQ248" s="349"/>
      <c r="BR248" s="357"/>
      <c r="BS248" s="356"/>
      <c r="BT248" s="362"/>
      <c r="BU248" s="366" t="s">
        <v>17</v>
      </c>
      <c r="BV248" s="400">
        <v>3</v>
      </c>
      <c r="BW248" s="405" t="s">
        <v>38</v>
      </c>
      <c r="BX248" s="409" t="s">
        <v>38</v>
      </c>
      <c r="BY248" s="409" t="s">
        <v>38</v>
      </c>
      <c r="BZ248" s="409" t="s">
        <v>38</v>
      </c>
      <c r="CA248" s="413" t="s">
        <v>38</v>
      </c>
      <c r="CB248" s="405" t="s">
        <v>38</v>
      </c>
      <c r="CC248" s="409" t="s">
        <v>38</v>
      </c>
      <c r="CD248" s="409" t="s">
        <v>38</v>
      </c>
      <c r="CE248" s="409" t="s">
        <v>38</v>
      </c>
      <c r="CF248" s="409" t="s">
        <v>38</v>
      </c>
      <c r="CG248" s="409" t="s">
        <v>38</v>
      </c>
      <c r="CH248" s="409" t="s">
        <v>38</v>
      </c>
      <c r="CI248" s="409" t="s">
        <v>38</v>
      </c>
      <c r="CJ248" s="409" t="s">
        <v>38</v>
      </c>
      <c r="CK248" s="409" t="s">
        <v>38</v>
      </c>
      <c r="CL248" s="409" t="s">
        <v>38</v>
      </c>
      <c r="CM248" s="409" t="s">
        <v>38</v>
      </c>
      <c r="CN248" s="409" t="s">
        <v>38</v>
      </c>
      <c r="CO248" s="409" t="s">
        <v>38</v>
      </c>
      <c r="CP248" s="409">
        <v>2</v>
      </c>
      <c r="CQ248" s="409" t="s">
        <v>38</v>
      </c>
      <c r="CR248" s="409">
        <v>1</v>
      </c>
      <c r="CS248" s="409" t="s">
        <v>38</v>
      </c>
      <c r="CT248" s="409" t="s">
        <v>38</v>
      </c>
      <c r="CU248" s="409" t="s">
        <v>38</v>
      </c>
      <c r="CV248" s="409" t="s">
        <v>38</v>
      </c>
      <c r="CW248" s="425" t="s">
        <v>38</v>
      </c>
      <c r="CZ248" s="349"/>
      <c r="DA248" s="357"/>
      <c r="DB248" s="356"/>
      <c r="DC248" s="362"/>
      <c r="DD248" s="366" t="s">
        <v>17</v>
      </c>
      <c r="DE248" s="400">
        <v>2</v>
      </c>
      <c r="DF248" s="405" t="s">
        <v>38</v>
      </c>
      <c r="DG248" s="409" t="s">
        <v>38</v>
      </c>
      <c r="DH248" s="409" t="s">
        <v>38</v>
      </c>
      <c r="DI248" s="409" t="s">
        <v>38</v>
      </c>
      <c r="DJ248" s="413" t="s">
        <v>38</v>
      </c>
      <c r="DK248" s="405" t="s">
        <v>38</v>
      </c>
      <c r="DL248" s="409" t="s">
        <v>38</v>
      </c>
      <c r="DM248" s="409" t="s">
        <v>38</v>
      </c>
      <c r="DN248" s="409" t="s">
        <v>38</v>
      </c>
      <c r="DO248" s="409" t="s">
        <v>38</v>
      </c>
      <c r="DP248" s="409" t="s">
        <v>38</v>
      </c>
      <c r="DQ248" s="409" t="s">
        <v>38</v>
      </c>
      <c r="DR248" s="409">
        <v>1</v>
      </c>
      <c r="DS248" s="409" t="s">
        <v>38</v>
      </c>
      <c r="DT248" s="409" t="s">
        <v>38</v>
      </c>
      <c r="DU248" s="409" t="s">
        <v>38</v>
      </c>
      <c r="DV248" s="409" t="s">
        <v>38</v>
      </c>
      <c r="DW248" s="409" t="s">
        <v>38</v>
      </c>
      <c r="DX248" s="409">
        <v>1</v>
      </c>
      <c r="DY248" s="409" t="s">
        <v>38</v>
      </c>
      <c r="DZ248" s="409" t="s">
        <v>38</v>
      </c>
      <c r="EA248" s="409" t="s">
        <v>38</v>
      </c>
      <c r="EB248" s="409" t="s">
        <v>38</v>
      </c>
      <c r="EC248" s="409" t="s">
        <v>38</v>
      </c>
      <c r="ED248" s="409" t="s">
        <v>38</v>
      </c>
      <c r="EE248" s="409" t="s">
        <v>38</v>
      </c>
      <c r="EF248" s="425" t="s">
        <v>38</v>
      </c>
      <c r="EH248" s="349"/>
      <c r="EI248" s="357"/>
      <c r="EJ248" s="356"/>
      <c r="EK248" s="362"/>
      <c r="EL248" s="366" t="s">
        <v>17</v>
      </c>
      <c r="EM248" s="428">
        <v>5</v>
      </c>
      <c r="EN248" s="431" t="s">
        <v>38</v>
      </c>
      <c r="EO248" s="434" t="s">
        <v>38</v>
      </c>
      <c r="EP248" s="434" t="s">
        <v>38</v>
      </c>
      <c r="EQ248" s="434" t="s">
        <v>38</v>
      </c>
      <c r="ER248" s="425">
        <v>1</v>
      </c>
      <c r="ES248" s="431">
        <v>1</v>
      </c>
      <c r="ET248" s="434" t="s">
        <v>38</v>
      </c>
      <c r="EU248" s="434" t="s">
        <v>38</v>
      </c>
      <c r="EV248" s="434" t="s">
        <v>38</v>
      </c>
      <c r="EW248" s="434" t="s">
        <v>38</v>
      </c>
      <c r="EX248" s="434" t="s">
        <v>38</v>
      </c>
      <c r="EY248" s="434" t="s">
        <v>38</v>
      </c>
      <c r="EZ248" s="434" t="s">
        <v>38</v>
      </c>
      <c r="FA248" s="434">
        <v>1</v>
      </c>
      <c r="FB248" s="434" t="s">
        <v>38</v>
      </c>
      <c r="FC248" s="434" t="s">
        <v>38</v>
      </c>
      <c r="FD248" s="434" t="s">
        <v>38</v>
      </c>
      <c r="FE248" s="434">
        <v>1</v>
      </c>
      <c r="FF248" s="434" t="s">
        <v>38</v>
      </c>
      <c r="FG248" s="434">
        <v>1</v>
      </c>
      <c r="FH248" s="434" t="s">
        <v>38</v>
      </c>
      <c r="FI248" s="434">
        <v>1</v>
      </c>
      <c r="FJ248" s="434" t="s">
        <v>38</v>
      </c>
      <c r="FK248" s="434" t="s">
        <v>38</v>
      </c>
      <c r="FL248" s="434" t="s">
        <v>38</v>
      </c>
      <c r="FM248" s="434" t="s">
        <v>38</v>
      </c>
      <c r="FN248" s="425" t="s">
        <v>38</v>
      </c>
      <c r="FP248" s="349"/>
      <c r="FQ248" s="357"/>
      <c r="FR248" s="356"/>
      <c r="FS248" s="362"/>
      <c r="FT248" s="366" t="s">
        <v>17</v>
      </c>
      <c r="FU248" s="400">
        <v>3</v>
      </c>
      <c r="FV248" s="405" t="s">
        <v>38</v>
      </c>
      <c r="FW248" s="409" t="s">
        <v>38</v>
      </c>
      <c r="FX248" s="409" t="s">
        <v>38</v>
      </c>
      <c r="FY248" s="409" t="s">
        <v>38</v>
      </c>
      <c r="FZ248" s="413" t="s">
        <v>38</v>
      </c>
      <c r="GA248" s="405" t="s">
        <v>38</v>
      </c>
      <c r="GB248" s="409" t="s">
        <v>38</v>
      </c>
      <c r="GC248" s="409" t="s">
        <v>38</v>
      </c>
      <c r="GD248" s="409" t="s">
        <v>38</v>
      </c>
      <c r="GE248" s="409" t="s">
        <v>38</v>
      </c>
      <c r="GF248" s="409" t="s">
        <v>38</v>
      </c>
      <c r="GG248" s="409" t="s">
        <v>38</v>
      </c>
      <c r="GH248" s="409" t="s">
        <v>38</v>
      </c>
      <c r="GI248" s="409" t="s">
        <v>38</v>
      </c>
      <c r="GJ248" s="409" t="s">
        <v>38</v>
      </c>
      <c r="GK248" s="409" t="s">
        <v>38</v>
      </c>
      <c r="GL248" s="409" t="s">
        <v>38</v>
      </c>
      <c r="GM248" s="409">
        <v>1</v>
      </c>
      <c r="GN248" s="409" t="s">
        <v>38</v>
      </c>
      <c r="GO248" s="409" t="s">
        <v>38</v>
      </c>
      <c r="GP248" s="409">
        <v>1</v>
      </c>
      <c r="GQ248" s="409">
        <v>1</v>
      </c>
      <c r="GR248" s="409" t="s">
        <v>38</v>
      </c>
      <c r="GS248" s="409" t="s">
        <v>38</v>
      </c>
      <c r="GT248" s="409" t="s">
        <v>38</v>
      </c>
      <c r="GU248" s="409" t="s">
        <v>38</v>
      </c>
      <c r="GV248" s="425" t="s">
        <v>38</v>
      </c>
      <c r="GX248" s="349"/>
      <c r="GY248" s="357"/>
      <c r="GZ248" s="356"/>
      <c r="HA248" s="362"/>
      <c r="HB248" s="366" t="s">
        <v>17</v>
      </c>
      <c r="HC248" s="400">
        <v>6</v>
      </c>
      <c r="HD248" s="405" t="s">
        <v>38</v>
      </c>
      <c r="HE248" s="409" t="s">
        <v>38</v>
      </c>
      <c r="HF248" s="409" t="s">
        <v>38</v>
      </c>
      <c r="HG248" s="409" t="s">
        <v>38</v>
      </c>
      <c r="HH248" s="413">
        <v>1</v>
      </c>
      <c r="HI248" s="417">
        <v>1</v>
      </c>
      <c r="HJ248" s="409" t="s">
        <v>38</v>
      </c>
      <c r="HK248" s="409" t="s">
        <v>38</v>
      </c>
      <c r="HL248" s="409" t="s">
        <v>38</v>
      </c>
      <c r="HM248" s="409" t="s">
        <v>38</v>
      </c>
      <c r="HN248" s="409" t="s">
        <v>38</v>
      </c>
      <c r="HO248" s="409" t="s">
        <v>38</v>
      </c>
      <c r="HP248" s="409" t="s">
        <v>38</v>
      </c>
      <c r="HQ248" s="409" t="s">
        <v>38</v>
      </c>
      <c r="HR248" s="409" t="s">
        <v>38</v>
      </c>
      <c r="HS248" s="409" t="s">
        <v>38</v>
      </c>
      <c r="HT248" s="409" t="s">
        <v>38</v>
      </c>
      <c r="HU248" s="409" t="s">
        <v>38</v>
      </c>
      <c r="HV248" s="409">
        <v>1</v>
      </c>
      <c r="HW248" s="409" t="s">
        <v>38</v>
      </c>
      <c r="HX248" s="409">
        <v>1</v>
      </c>
      <c r="HY248" s="409">
        <v>2</v>
      </c>
      <c r="HZ248" s="409">
        <v>1</v>
      </c>
      <c r="IA248" s="409" t="s">
        <v>38</v>
      </c>
      <c r="IB248" s="409" t="s">
        <v>38</v>
      </c>
      <c r="IC248" s="409" t="s">
        <v>38</v>
      </c>
      <c r="ID248" s="425" t="s">
        <v>38</v>
      </c>
      <c r="IF248" s="349"/>
      <c r="IG248" s="357"/>
      <c r="IH248" s="356"/>
      <c r="II248" s="362"/>
      <c r="IJ248" s="366" t="s">
        <v>17</v>
      </c>
      <c r="IK248" s="400">
        <v>6</v>
      </c>
      <c r="IL248" s="405" t="s">
        <v>38</v>
      </c>
      <c r="IM248" s="409" t="s">
        <v>38</v>
      </c>
      <c r="IN248" s="409" t="s">
        <v>38</v>
      </c>
      <c r="IO248" s="409" t="s">
        <v>38</v>
      </c>
      <c r="IP248" s="413" t="s">
        <v>38</v>
      </c>
      <c r="IQ248" s="417" t="s">
        <v>38</v>
      </c>
      <c r="IR248" s="409" t="s">
        <v>38</v>
      </c>
      <c r="IS248" s="409" t="s">
        <v>38</v>
      </c>
      <c r="IT248" s="409" t="s">
        <v>38</v>
      </c>
      <c r="IU248" s="409" t="s">
        <v>38</v>
      </c>
      <c r="IV248" s="409" t="s">
        <v>38</v>
      </c>
      <c r="IW248" s="409" t="s">
        <v>38</v>
      </c>
      <c r="IX248" s="409" t="s">
        <v>38</v>
      </c>
      <c r="IY248" s="409" t="s">
        <v>38</v>
      </c>
      <c r="IZ248" s="409" t="s">
        <v>38</v>
      </c>
      <c r="JA248" s="409" t="s">
        <v>38</v>
      </c>
      <c r="JB248" s="409">
        <v>1</v>
      </c>
      <c r="JC248" s="409" t="s">
        <v>38</v>
      </c>
      <c r="JD248" s="409">
        <v>2</v>
      </c>
      <c r="JE248" s="409">
        <v>1</v>
      </c>
      <c r="JF248" s="409">
        <v>1</v>
      </c>
      <c r="JG248" s="409" t="s">
        <v>38</v>
      </c>
      <c r="JH248" s="409">
        <v>1</v>
      </c>
      <c r="JI248" s="409" t="s">
        <v>38</v>
      </c>
      <c r="JJ248" s="409" t="s">
        <v>38</v>
      </c>
      <c r="JK248" s="409" t="s">
        <v>38</v>
      </c>
      <c r="JL248" s="425" t="s">
        <v>38</v>
      </c>
      <c r="JN248" s="349"/>
      <c r="JO248" s="357"/>
      <c r="JP248" s="356"/>
      <c r="JQ248" s="362"/>
      <c r="JR248" s="366" t="s">
        <v>17</v>
      </c>
      <c r="JS248" s="400">
        <v>9</v>
      </c>
      <c r="JT248" s="405" t="s">
        <v>38</v>
      </c>
      <c r="JU248" s="409" t="s">
        <v>38</v>
      </c>
      <c r="JV248" s="409" t="s">
        <v>38</v>
      </c>
      <c r="JW248" s="409" t="s">
        <v>38</v>
      </c>
      <c r="JX248" s="413" t="s">
        <v>38</v>
      </c>
      <c r="JY248" s="417" t="s">
        <v>38</v>
      </c>
      <c r="JZ248" s="409" t="s">
        <v>38</v>
      </c>
      <c r="KA248" s="409" t="s">
        <v>38</v>
      </c>
      <c r="KB248" s="409" t="s">
        <v>38</v>
      </c>
      <c r="KC248" s="409">
        <v>1</v>
      </c>
      <c r="KD248" s="409" t="s">
        <v>38</v>
      </c>
      <c r="KE248" s="409" t="s">
        <v>38</v>
      </c>
      <c r="KF248" s="409" t="s">
        <v>38</v>
      </c>
      <c r="KG248" s="409" t="s">
        <v>38</v>
      </c>
      <c r="KH248" s="409" t="s">
        <v>38</v>
      </c>
      <c r="KI248" s="409" t="s">
        <v>38</v>
      </c>
      <c r="KJ248" s="409" t="s">
        <v>38</v>
      </c>
      <c r="KK248" s="409">
        <v>1</v>
      </c>
      <c r="KL248" s="409">
        <v>1</v>
      </c>
      <c r="KM248" s="409">
        <v>1</v>
      </c>
      <c r="KN248" s="409">
        <v>3</v>
      </c>
      <c r="KO248" s="409">
        <v>1</v>
      </c>
      <c r="KP248" s="409" t="s">
        <v>38</v>
      </c>
      <c r="KQ248" s="409">
        <v>1</v>
      </c>
      <c r="KR248" s="409" t="s">
        <v>38</v>
      </c>
      <c r="KS248" s="409" t="s">
        <v>38</v>
      </c>
      <c r="KT248" s="425" t="s">
        <v>38</v>
      </c>
    </row>
    <row r="249" spans="2:306" ht="18.75" customHeight="1">
      <c r="B249" s="349"/>
      <c r="C249" s="357"/>
      <c r="D249" s="356">
        <v>20102</v>
      </c>
      <c r="E249" s="362" t="s">
        <v>478</v>
      </c>
      <c r="F249" s="365" t="s">
        <v>136</v>
      </c>
      <c r="G249" s="369">
        <f t="shared" si="46"/>
        <v>12</v>
      </c>
      <c r="H249" s="369">
        <v>0</v>
      </c>
      <c r="I249" s="369">
        <v>0</v>
      </c>
      <c r="J249" s="369">
        <v>0</v>
      </c>
      <c r="K249" s="369">
        <v>0</v>
      </c>
      <c r="L249" s="369">
        <v>0</v>
      </c>
      <c r="M249" s="369">
        <v>0</v>
      </c>
      <c r="N249" s="369">
        <v>0</v>
      </c>
      <c r="O249" s="369">
        <v>0</v>
      </c>
      <c r="P249" s="369">
        <v>0</v>
      </c>
      <c r="Q249" s="369">
        <v>0</v>
      </c>
      <c r="R249" s="369">
        <v>0</v>
      </c>
      <c r="S249" s="369">
        <v>0</v>
      </c>
      <c r="T249" s="369">
        <v>0</v>
      </c>
      <c r="U249" s="369">
        <v>0</v>
      </c>
      <c r="V249" s="369">
        <v>0</v>
      </c>
      <c r="W249" s="369">
        <v>1</v>
      </c>
      <c r="X249" s="369">
        <v>0</v>
      </c>
      <c r="Y249" s="369">
        <v>0</v>
      </c>
      <c r="Z249" s="369">
        <v>0</v>
      </c>
      <c r="AA249" s="369">
        <v>0</v>
      </c>
      <c r="AB249" s="369">
        <v>1</v>
      </c>
      <c r="AC249" s="369">
        <v>1</v>
      </c>
      <c r="AD249" s="369">
        <v>7</v>
      </c>
      <c r="AE249" s="369">
        <v>2</v>
      </c>
      <c r="AF249" s="369">
        <v>0</v>
      </c>
      <c r="AG249" s="369">
        <v>0</v>
      </c>
      <c r="AJ249" s="349"/>
      <c r="AK249" s="357"/>
      <c r="AL249" s="356">
        <v>20102</v>
      </c>
      <c r="AM249" s="362" t="s">
        <v>478</v>
      </c>
      <c r="AN249" s="365" t="s">
        <v>136</v>
      </c>
      <c r="AO249" s="380">
        <f t="shared" si="47"/>
        <v>15</v>
      </c>
      <c r="AP249" s="384">
        <v>0</v>
      </c>
      <c r="AQ249" s="388">
        <v>0</v>
      </c>
      <c r="AR249" s="388">
        <v>0</v>
      </c>
      <c r="AS249" s="388">
        <v>0</v>
      </c>
      <c r="AT249" s="388">
        <v>0</v>
      </c>
      <c r="AU249" s="388">
        <v>0</v>
      </c>
      <c r="AV249" s="388">
        <v>0</v>
      </c>
      <c r="AW249" s="388">
        <v>0</v>
      </c>
      <c r="AX249" s="388">
        <v>0</v>
      </c>
      <c r="AY249" s="388">
        <v>0</v>
      </c>
      <c r="AZ249" s="388">
        <v>0</v>
      </c>
      <c r="BA249" s="388">
        <v>0</v>
      </c>
      <c r="BB249" s="388">
        <v>0</v>
      </c>
      <c r="BC249" s="388">
        <v>0</v>
      </c>
      <c r="BD249" s="388">
        <v>0</v>
      </c>
      <c r="BE249" s="388">
        <v>0</v>
      </c>
      <c r="BF249" s="388">
        <v>0</v>
      </c>
      <c r="BG249" s="388">
        <v>0</v>
      </c>
      <c r="BH249" s="388">
        <v>1</v>
      </c>
      <c r="BI249" s="388">
        <v>1</v>
      </c>
      <c r="BJ249" s="388">
        <v>4</v>
      </c>
      <c r="BK249" s="388">
        <v>2</v>
      </c>
      <c r="BL249" s="388">
        <v>2</v>
      </c>
      <c r="BM249" s="388">
        <v>3</v>
      </c>
      <c r="BN249" s="388">
        <v>2</v>
      </c>
      <c r="BO249" s="380">
        <v>0</v>
      </c>
      <c r="BQ249" s="349"/>
      <c r="BR249" s="357"/>
      <c r="BS249" s="356">
        <v>20102</v>
      </c>
      <c r="BT249" s="362" t="s">
        <v>478</v>
      </c>
      <c r="BU249" s="365" t="s">
        <v>136</v>
      </c>
      <c r="BV249" s="399">
        <v>10</v>
      </c>
      <c r="BW249" s="406" t="s">
        <v>38</v>
      </c>
      <c r="BX249" s="410" t="s">
        <v>38</v>
      </c>
      <c r="BY249" s="410" t="s">
        <v>38</v>
      </c>
      <c r="BZ249" s="410" t="s">
        <v>38</v>
      </c>
      <c r="CA249" s="414" t="s">
        <v>38</v>
      </c>
      <c r="CB249" s="406" t="s">
        <v>38</v>
      </c>
      <c r="CC249" s="410" t="s">
        <v>38</v>
      </c>
      <c r="CD249" s="410" t="s">
        <v>38</v>
      </c>
      <c r="CE249" s="410" t="s">
        <v>38</v>
      </c>
      <c r="CF249" s="410" t="s">
        <v>38</v>
      </c>
      <c r="CG249" s="410" t="s">
        <v>38</v>
      </c>
      <c r="CH249" s="410" t="s">
        <v>38</v>
      </c>
      <c r="CI249" s="410" t="s">
        <v>38</v>
      </c>
      <c r="CJ249" s="410" t="s">
        <v>38</v>
      </c>
      <c r="CK249" s="410" t="s">
        <v>38</v>
      </c>
      <c r="CL249" s="410" t="s">
        <v>38</v>
      </c>
      <c r="CM249" s="410" t="s">
        <v>38</v>
      </c>
      <c r="CN249" s="410" t="s">
        <v>38</v>
      </c>
      <c r="CO249" s="410">
        <v>2</v>
      </c>
      <c r="CP249" s="410" t="s">
        <v>38</v>
      </c>
      <c r="CQ249" s="410">
        <v>1</v>
      </c>
      <c r="CR249" s="410">
        <v>2</v>
      </c>
      <c r="CS249" s="410">
        <v>4</v>
      </c>
      <c r="CT249" s="410" t="s">
        <v>38</v>
      </c>
      <c r="CU249" s="410">
        <v>1</v>
      </c>
      <c r="CV249" s="410" t="s">
        <v>38</v>
      </c>
      <c r="CW249" s="426" t="s">
        <v>38</v>
      </c>
      <c r="CZ249" s="349"/>
      <c r="DA249" s="357"/>
      <c r="DB249" s="356">
        <v>20102</v>
      </c>
      <c r="DC249" s="362" t="s">
        <v>478</v>
      </c>
      <c r="DD249" s="365" t="s">
        <v>136</v>
      </c>
      <c r="DE249" s="399">
        <v>10</v>
      </c>
      <c r="DF249" s="406" t="s">
        <v>38</v>
      </c>
      <c r="DG249" s="410" t="s">
        <v>38</v>
      </c>
      <c r="DH249" s="410" t="s">
        <v>38</v>
      </c>
      <c r="DI249" s="410" t="s">
        <v>38</v>
      </c>
      <c r="DJ249" s="414" t="s">
        <v>38</v>
      </c>
      <c r="DK249" s="406" t="s">
        <v>38</v>
      </c>
      <c r="DL249" s="410" t="s">
        <v>38</v>
      </c>
      <c r="DM249" s="410" t="s">
        <v>38</v>
      </c>
      <c r="DN249" s="410" t="s">
        <v>38</v>
      </c>
      <c r="DO249" s="410" t="s">
        <v>38</v>
      </c>
      <c r="DP249" s="410" t="s">
        <v>38</v>
      </c>
      <c r="DQ249" s="410" t="s">
        <v>38</v>
      </c>
      <c r="DR249" s="410" t="s">
        <v>38</v>
      </c>
      <c r="DS249" s="410" t="s">
        <v>38</v>
      </c>
      <c r="DT249" s="410" t="s">
        <v>38</v>
      </c>
      <c r="DU249" s="410" t="s">
        <v>38</v>
      </c>
      <c r="DV249" s="410">
        <v>1</v>
      </c>
      <c r="DW249" s="410" t="s">
        <v>38</v>
      </c>
      <c r="DX249" s="410" t="s">
        <v>38</v>
      </c>
      <c r="DY249" s="410">
        <v>3</v>
      </c>
      <c r="DZ249" s="410">
        <v>1</v>
      </c>
      <c r="EA249" s="410">
        <v>2</v>
      </c>
      <c r="EB249" s="410" t="s">
        <v>38</v>
      </c>
      <c r="EC249" s="410">
        <v>3</v>
      </c>
      <c r="ED249" s="410" t="s">
        <v>38</v>
      </c>
      <c r="EE249" s="410" t="s">
        <v>38</v>
      </c>
      <c r="EF249" s="426" t="s">
        <v>38</v>
      </c>
      <c r="EH249" s="349"/>
      <c r="EI249" s="357"/>
      <c r="EJ249" s="356">
        <v>20102</v>
      </c>
      <c r="EK249" s="362" t="s">
        <v>478</v>
      </c>
      <c r="EL249" s="365" t="s">
        <v>136</v>
      </c>
      <c r="EM249" s="429">
        <v>10</v>
      </c>
      <c r="EN249" s="432" t="s">
        <v>38</v>
      </c>
      <c r="EO249" s="435" t="s">
        <v>38</v>
      </c>
      <c r="EP249" s="435" t="s">
        <v>38</v>
      </c>
      <c r="EQ249" s="435" t="s">
        <v>38</v>
      </c>
      <c r="ER249" s="426" t="s">
        <v>38</v>
      </c>
      <c r="ES249" s="432" t="s">
        <v>38</v>
      </c>
      <c r="ET249" s="435" t="s">
        <v>38</v>
      </c>
      <c r="EU249" s="435" t="s">
        <v>38</v>
      </c>
      <c r="EV249" s="435" t="s">
        <v>38</v>
      </c>
      <c r="EW249" s="435" t="s">
        <v>38</v>
      </c>
      <c r="EX249" s="435" t="s">
        <v>38</v>
      </c>
      <c r="EY249" s="435" t="s">
        <v>38</v>
      </c>
      <c r="EZ249" s="435" t="s">
        <v>38</v>
      </c>
      <c r="FA249" s="435" t="s">
        <v>38</v>
      </c>
      <c r="FB249" s="435" t="s">
        <v>38</v>
      </c>
      <c r="FC249" s="435" t="s">
        <v>38</v>
      </c>
      <c r="FD249" s="435" t="s">
        <v>38</v>
      </c>
      <c r="FE249" s="435" t="s">
        <v>38</v>
      </c>
      <c r="FF249" s="435">
        <v>1</v>
      </c>
      <c r="FG249" s="435">
        <v>2</v>
      </c>
      <c r="FH249" s="435">
        <v>1</v>
      </c>
      <c r="FI249" s="435">
        <v>1</v>
      </c>
      <c r="FJ249" s="435">
        <v>3</v>
      </c>
      <c r="FK249" s="435">
        <v>2</v>
      </c>
      <c r="FL249" s="435" t="s">
        <v>38</v>
      </c>
      <c r="FM249" s="435" t="s">
        <v>38</v>
      </c>
      <c r="FN249" s="426" t="s">
        <v>38</v>
      </c>
      <c r="FP249" s="349"/>
      <c r="FQ249" s="357"/>
      <c r="FR249" s="356">
        <v>20102</v>
      </c>
      <c r="FS249" s="362" t="s">
        <v>478</v>
      </c>
      <c r="FT249" s="365" t="s">
        <v>136</v>
      </c>
      <c r="FU249" s="399">
        <v>14</v>
      </c>
      <c r="FV249" s="406" t="s">
        <v>38</v>
      </c>
      <c r="FW249" s="410" t="s">
        <v>38</v>
      </c>
      <c r="FX249" s="410" t="s">
        <v>38</v>
      </c>
      <c r="FY249" s="410" t="s">
        <v>38</v>
      </c>
      <c r="FZ249" s="414" t="s">
        <v>38</v>
      </c>
      <c r="GA249" s="406" t="s">
        <v>38</v>
      </c>
      <c r="GB249" s="410" t="s">
        <v>38</v>
      </c>
      <c r="GC249" s="410" t="s">
        <v>38</v>
      </c>
      <c r="GD249" s="410" t="s">
        <v>38</v>
      </c>
      <c r="GE249" s="410" t="s">
        <v>38</v>
      </c>
      <c r="GF249" s="410" t="s">
        <v>38</v>
      </c>
      <c r="GG249" s="410" t="s">
        <v>38</v>
      </c>
      <c r="GH249" s="410" t="s">
        <v>38</v>
      </c>
      <c r="GI249" s="410" t="s">
        <v>38</v>
      </c>
      <c r="GJ249" s="410" t="s">
        <v>38</v>
      </c>
      <c r="GK249" s="410" t="s">
        <v>38</v>
      </c>
      <c r="GL249" s="410" t="s">
        <v>38</v>
      </c>
      <c r="GM249" s="410">
        <v>1</v>
      </c>
      <c r="GN249" s="410">
        <v>2</v>
      </c>
      <c r="GO249" s="410">
        <v>2</v>
      </c>
      <c r="GP249" s="410">
        <v>4</v>
      </c>
      <c r="GQ249" s="410">
        <v>3</v>
      </c>
      <c r="GR249" s="410">
        <v>2</v>
      </c>
      <c r="GS249" s="410" t="s">
        <v>38</v>
      </c>
      <c r="GT249" s="410" t="s">
        <v>38</v>
      </c>
      <c r="GU249" s="410" t="s">
        <v>38</v>
      </c>
      <c r="GV249" s="426" t="s">
        <v>38</v>
      </c>
      <c r="GX249" s="349"/>
      <c r="GY249" s="357"/>
      <c r="GZ249" s="356">
        <v>20102</v>
      </c>
      <c r="HA249" s="362" t="s">
        <v>478</v>
      </c>
      <c r="HB249" s="365" t="s">
        <v>136</v>
      </c>
      <c r="HC249" s="399">
        <v>9</v>
      </c>
      <c r="HD249" s="406" t="s">
        <v>38</v>
      </c>
      <c r="HE249" s="410" t="s">
        <v>38</v>
      </c>
      <c r="HF249" s="410" t="s">
        <v>38</v>
      </c>
      <c r="HG249" s="410" t="s">
        <v>38</v>
      </c>
      <c r="HH249" s="414" t="s">
        <v>38</v>
      </c>
      <c r="HI249" s="418" t="s">
        <v>38</v>
      </c>
      <c r="HJ249" s="410" t="s">
        <v>38</v>
      </c>
      <c r="HK249" s="410" t="s">
        <v>38</v>
      </c>
      <c r="HL249" s="410" t="s">
        <v>38</v>
      </c>
      <c r="HM249" s="410" t="s">
        <v>38</v>
      </c>
      <c r="HN249" s="410" t="s">
        <v>38</v>
      </c>
      <c r="HO249" s="410" t="s">
        <v>38</v>
      </c>
      <c r="HP249" s="410" t="s">
        <v>38</v>
      </c>
      <c r="HQ249" s="410" t="s">
        <v>38</v>
      </c>
      <c r="HR249" s="410" t="s">
        <v>38</v>
      </c>
      <c r="HS249" s="410" t="s">
        <v>38</v>
      </c>
      <c r="HT249" s="410" t="s">
        <v>38</v>
      </c>
      <c r="HU249" s="410" t="s">
        <v>38</v>
      </c>
      <c r="HV249" s="410" t="s">
        <v>38</v>
      </c>
      <c r="HW249" s="410" t="s">
        <v>38</v>
      </c>
      <c r="HX249" s="410">
        <v>2</v>
      </c>
      <c r="HY249" s="410">
        <v>2</v>
      </c>
      <c r="HZ249" s="410">
        <v>4</v>
      </c>
      <c r="IA249" s="410" t="s">
        <v>38</v>
      </c>
      <c r="IB249" s="410">
        <v>1</v>
      </c>
      <c r="IC249" s="410" t="s">
        <v>38</v>
      </c>
      <c r="ID249" s="426" t="s">
        <v>38</v>
      </c>
      <c r="IF249" s="349"/>
      <c r="IG249" s="357"/>
      <c r="IH249" s="356">
        <v>20102</v>
      </c>
      <c r="II249" s="362" t="s">
        <v>478</v>
      </c>
      <c r="IJ249" s="365" t="s">
        <v>136</v>
      </c>
      <c r="IK249" s="399">
        <v>14</v>
      </c>
      <c r="IL249" s="406" t="s">
        <v>38</v>
      </c>
      <c r="IM249" s="410" t="s">
        <v>38</v>
      </c>
      <c r="IN249" s="410" t="s">
        <v>38</v>
      </c>
      <c r="IO249" s="410" t="s">
        <v>38</v>
      </c>
      <c r="IP249" s="414" t="s">
        <v>38</v>
      </c>
      <c r="IQ249" s="418" t="s">
        <v>38</v>
      </c>
      <c r="IR249" s="410" t="s">
        <v>38</v>
      </c>
      <c r="IS249" s="410" t="s">
        <v>38</v>
      </c>
      <c r="IT249" s="410" t="s">
        <v>38</v>
      </c>
      <c r="IU249" s="410" t="s">
        <v>38</v>
      </c>
      <c r="IV249" s="410" t="s">
        <v>38</v>
      </c>
      <c r="IW249" s="410" t="s">
        <v>38</v>
      </c>
      <c r="IX249" s="410" t="s">
        <v>38</v>
      </c>
      <c r="IY249" s="410" t="s">
        <v>38</v>
      </c>
      <c r="IZ249" s="410" t="s">
        <v>38</v>
      </c>
      <c r="JA249" s="410" t="s">
        <v>38</v>
      </c>
      <c r="JB249" s="410">
        <v>1</v>
      </c>
      <c r="JC249" s="410">
        <v>2</v>
      </c>
      <c r="JD249" s="410">
        <v>1</v>
      </c>
      <c r="JE249" s="410">
        <v>1</v>
      </c>
      <c r="JF249" s="410" t="s">
        <v>38</v>
      </c>
      <c r="JG249" s="410">
        <v>4</v>
      </c>
      <c r="JH249" s="410">
        <v>3</v>
      </c>
      <c r="JI249" s="410">
        <v>2</v>
      </c>
      <c r="JJ249" s="410" t="s">
        <v>38</v>
      </c>
      <c r="JK249" s="410" t="s">
        <v>38</v>
      </c>
      <c r="JL249" s="426" t="s">
        <v>38</v>
      </c>
      <c r="JN249" s="349"/>
      <c r="JO249" s="357"/>
      <c r="JP249" s="356">
        <v>20102</v>
      </c>
      <c r="JQ249" s="362" t="s">
        <v>478</v>
      </c>
      <c r="JR249" s="365" t="s">
        <v>136</v>
      </c>
      <c r="JS249" s="399">
        <v>10</v>
      </c>
      <c r="JT249" s="406" t="s">
        <v>38</v>
      </c>
      <c r="JU249" s="410" t="s">
        <v>38</v>
      </c>
      <c r="JV249" s="410" t="s">
        <v>38</v>
      </c>
      <c r="JW249" s="410" t="s">
        <v>38</v>
      </c>
      <c r="JX249" s="414" t="s">
        <v>38</v>
      </c>
      <c r="JY249" s="418" t="s">
        <v>38</v>
      </c>
      <c r="JZ249" s="410" t="s">
        <v>38</v>
      </c>
      <c r="KA249" s="410" t="s">
        <v>38</v>
      </c>
      <c r="KB249" s="410" t="s">
        <v>38</v>
      </c>
      <c r="KC249" s="410" t="s">
        <v>38</v>
      </c>
      <c r="KD249" s="410" t="s">
        <v>38</v>
      </c>
      <c r="KE249" s="410" t="s">
        <v>38</v>
      </c>
      <c r="KF249" s="410" t="s">
        <v>38</v>
      </c>
      <c r="KG249" s="410">
        <v>1</v>
      </c>
      <c r="KH249" s="410" t="s">
        <v>38</v>
      </c>
      <c r="KI249" s="410" t="s">
        <v>38</v>
      </c>
      <c r="KJ249" s="410">
        <v>1</v>
      </c>
      <c r="KK249" s="410" t="s">
        <v>38</v>
      </c>
      <c r="KL249" s="410">
        <v>1</v>
      </c>
      <c r="KM249" s="410">
        <v>2</v>
      </c>
      <c r="KN249" s="410" t="s">
        <v>38</v>
      </c>
      <c r="KO249" s="410">
        <v>2</v>
      </c>
      <c r="KP249" s="410">
        <v>2</v>
      </c>
      <c r="KQ249" s="410">
        <v>1</v>
      </c>
      <c r="KR249" s="410" t="s">
        <v>38</v>
      </c>
      <c r="KS249" s="410" t="s">
        <v>38</v>
      </c>
      <c r="KT249" s="426" t="s">
        <v>38</v>
      </c>
    </row>
    <row r="250" spans="2:306" ht="18.75" customHeight="1">
      <c r="B250" s="349"/>
      <c r="C250" s="357"/>
      <c r="D250" s="356"/>
      <c r="E250" s="362"/>
      <c r="F250" s="366" t="s">
        <v>17</v>
      </c>
      <c r="G250" s="370">
        <f t="shared" si="46"/>
        <v>19</v>
      </c>
      <c r="H250" s="370">
        <v>0</v>
      </c>
      <c r="I250" s="370">
        <v>0</v>
      </c>
      <c r="J250" s="370">
        <v>0</v>
      </c>
      <c r="K250" s="370">
        <v>0</v>
      </c>
      <c r="L250" s="370">
        <v>0</v>
      </c>
      <c r="M250" s="370">
        <v>0</v>
      </c>
      <c r="N250" s="370">
        <v>0</v>
      </c>
      <c r="O250" s="370">
        <v>0</v>
      </c>
      <c r="P250" s="370">
        <v>0</v>
      </c>
      <c r="Q250" s="370">
        <v>0</v>
      </c>
      <c r="R250" s="370">
        <v>0</v>
      </c>
      <c r="S250" s="370">
        <v>0</v>
      </c>
      <c r="T250" s="370">
        <v>0</v>
      </c>
      <c r="U250" s="370">
        <v>0</v>
      </c>
      <c r="V250" s="370">
        <v>0</v>
      </c>
      <c r="W250" s="370">
        <v>0</v>
      </c>
      <c r="X250" s="370">
        <v>0</v>
      </c>
      <c r="Y250" s="370">
        <v>0</v>
      </c>
      <c r="Z250" s="370">
        <v>1</v>
      </c>
      <c r="AA250" s="370">
        <v>2</v>
      </c>
      <c r="AB250" s="370">
        <v>1</v>
      </c>
      <c r="AC250" s="370">
        <v>1</v>
      </c>
      <c r="AD250" s="370">
        <v>3</v>
      </c>
      <c r="AE250" s="370">
        <v>5</v>
      </c>
      <c r="AF250" s="370">
        <v>6</v>
      </c>
      <c r="AG250" s="370">
        <v>0</v>
      </c>
      <c r="AJ250" s="349"/>
      <c r="AK250" s="357"/>
      <c r="AL250" s="356"/>
      <c r="AM250" s="362"/>
      <c r="AN250" s="366" t="s">
        <v>17</v>
      </c>
      <c r="AO250" s="381">
        <f t="shared" si="47"/>
        <v>13</v>
      </c>
      <c r="AP250" s="385">
        <v>0</v>
      </c>
      <c r="AQ250" s="389">
        <v>0</v>
      </c>
      <c r="AR250" s="389">
        <v>0</v>
      </c>
      <c r="AS250" s="389">
        <v>0</v>
      </c>
      <c r="AT250" s="389">
        <v>0</v>
      </c>
      <c r="AU250" s="389">
        <v>0</v>
      </c>
      <c r="AV250" s="389">
        <v>0</v>
      </c>
      <c r="AW250" s="389">
        <v>0</v>
      </c>
      <c r="AX250" s="389">
        <v>0</v>
      </c>
      <c r="AY250" s="389">
        <v>0</v>
      </c>
      <c r="AZ250" s="389">
        <v>0</v>
      </c>
      <c r="BA250" s="389">
        <v>0</v>
      </c>
      <c r="BB250" s="389">
        <v>0</v>
      </c>
      <c r="BC250" s="389">
        <v>0</v>
      </c>
      <c r="BD250" s="389">
        <v>0</v>
      </c>
      <c r="BE250" s="389">
        <v>0</v>
      </c>
      <c r="BF250" s="389">
        <v>0</v>
      </c>
      <c r="BG250" s="389">
        <v>0</v>
      </c>
      <c r="BH250" s="389">
        <v>0</v>
      </c>
      <c r="BI250" s="389">
        <v>0</v>
      </c>
      <c r="BJ250" s="389">
        <v>1</v>
      </c>
      <c r="BK250" s="389">
        <v>2</v>
      </c>
      <c r="BL250" s="389">
        <v>3</v>
      </c>
      <c r="BM250" s="389">
        <v>4</v>
      </c>
      <c r="BN250" s="389">
        <v>3</v>
      </c>
      <c r="BO250" s="381">
        <v>0</v>
      </c>
      <c r="BQ250" s="349"/>
      <c r="BR250" s="357"/>
      <c r="BS250" s="356"/>
      <c r="BT250" s="362"/>
      <c r="BU250" s="366" t="s">
        <v>17</v>
      </c>
      <c r="BV250" s="400">
        <v>16</v>
      </c>
      <c r="BW250" s="405" t="s">
        <v>38</v>
      </c>
      <c r="BX250" s="409" t="s">
        <v>38</v>
      </c>
      <c r="BY250" s="409" t="s">
        <v>38</v>
      </c>
      <c r="BZ250" s="409" t="s">
        <v>38</v>
      </c>
      <c r="CA250" s="413" t="s">
        <v>38</v>
      </c>
      <c r="CB250" s="405" t="s">
        <v>38</v>
      </c>
      <c r="CC250" s="409" t="s">
        <v>38</v>
      </c>
      <c r="CD250" s="409" t="s">
        <v>38</v>
      </c>
      <c r="CE250" s="409" t="s">
        <v>38</v>
      </c>
      <c r="CF250" s="409" t="s">
        <v>38</v>
      </c>
      <c r="CG250" s="409" t="s">
        <v>38</v>
      </c>
      <c r="CH250" s="409" t="s">
        <v>38</v>
      </c>
      <c r="CI250" s="409" t="s">
        <v>38</v>
      </c>
      <c r="CJ250" s="409" t="s">
        <v>38</v>
      </c>
      <c r="CK250" s="409" t="s">
        <v>38</v>
      </c>
      <c r="CL250" s="409" t="s">
        <v>38</v>
      </c>
      <c r="CM250" s="409" t="s">
        <v>38</v>
      </c>
      <c r="CN250" s="409" t="s">
        <v>38</v>
      </c>
      <c r="CO250" s="409" t="s">
        <v>38</v>
      </c>
      <c r="CP250" s="409">
        <v>1</v>
      </c>
      <c r="CQ250" s="409" t="s">
        <v>38</v>
      </c>
      <c r="CR250" s="409">
        <v>3</v>
      </c>
      <c r="CS250" s="409">
        <v>4</v>
      </c>
      <c r="CT250" s="409">
        <v>5</v>
      </c>
      <c r="CU250" s="409">
        <v>3</v>
      </c>
      <c r="CV250" s="409" t="s">
        <v>38</v>
      </c>
      <c r="CW250" s="425" t="s">
        <v>38</v>
      </c>
      <c r="CZ250" s="349"/>
      <c r="DA250" s="357"/>
      <c r="DB250" s="356"/>
      <c r="DC250" s="362"/>
      <c r="DD250" s="366" t="s">
        <v>17</v>
      </c>
      <c r="DE250" s="400">
        <v>14</v>
      </c>
      <c r="DF250" s="405" t="s">
        <v>38</v>
      </c>
      <c r="DG250" s="409" t="s">
        <v>38</v>
      </c>
      <c r="DH250" s="409" t="s">
        <v>38</v>
      </c>
      <c r="DI250" s="409" t="s">
        <v>38</v>
      </c>
      <c r="DJ250" s="413" t="s">
        <v>38</v>
      </c>
      <c r="DK250" s="405" t="s">
        <v>38</v>
      </c>
      <c r="DL250" s="409" t="s">
        <v>38</v>
      </c>
      <c r="DM250" s="409" t="s">
        <v>38</v>
      </c>
      <c r="DN250" s="409" t="s">
        <v>38</v>
      </c>
      <c r="DO250" s="409" t="s">
        <v>38</v>
      </c>
      <c r="DP250" s="409" t="s">
        <v>38</v>
      </c>
      <c r="DQ250" s="409" t="s">
        <v>38</v>
      </c>
      <c r="DR250" s="409" t="s">
        <v>38</v>
      </c>
      <c r="DS250" s="409" t="s">
        <v>38</v>
      </c>
      <c r="DT250" s="409" t="s">
        <v>38</v>
      </c>
      <c r="DU250" s="409" t="s">
        <v>38</v>
      </c>
      <c r="DV250" s="409" t="s">
        <v>38</v>
      </c>
      <c r="DW250" s="409" t="s">
        <v>38</v>
      </c>
      <c r="DX250" s="409" t="s">
        <v>38</v>
      </c>
      <c r="DY250" s="409" t="s">
        <v>38</v>
      </c>
      <c r="DZ250" s="409" t="s">
        <v>38</v>
      </c>
      <c r="EA250" s="409">
        <v>6</v>
      </c>
      <c r="EB250" s="409">
        <v>2</v>
      </c>
      <c r="EC250" s="409">
        <v>3</v>
      </c>
      <c r="ED250" s="409">
        <v>3</v>
      </c>
      <c r="EE250" s="409" t="s">
        <v>38</v>
      </c>
      <c r="EF250" s="425" t="s">
        <v>38</v>
      </c>
      <c r="EH250" s="349"/>
      <c r="EI250" s="357"/>
      <c r="EJ250" s="356"/>
      <c r="EK250" s="362"/>
      <c r="EL250" s="366" t="s">
        <v>17</v>
      </c>
      <c r="EM250" s="428">
        <v>6</v>
      </c>
      <c r="EN250" s="431" t="s">
        <v>38</v>
      </c>
      <c r="EO250" s="434" t="s">
        <v>38</v>
      </c>
      <c r="EP250" s="434" t="s">
        <v>38</v>
      </c>
      <c r="EQ250" s="434" t="s">
        <v>38</v>
      </c>
      <c r="ER250" s="425" t="s">
        <v>38</v>
      </c>
      <c r="ES250" s="431" t="s">
        <v>38</v>
      </c>
      <c r="ET250" s="434" t="s">
        <v>38</v>
      </c>
      <c r="EU250" s="434" t="s">
        <v>38</v>
      </c>
      <c r="EV250" s="434" t="s">
        <v>38</v>
      </c>
      <c r="EW250" s="434" t="s">
        <v>38</v>
      </c>
      <c r="EX250" s="434" t="s">
        <v>38</v>
      </c>
      <c r="EY250" s="434" t="s">
        <v>38</v>
      </c>
      <c r="EZ250" s="434" t="s">
        <v>38</v>
      </c>
      <c r="FA250" s="434" t="s">
        <v>38</v>
      </c>
      <c r="FB250" s="434" t="s">
        <v>38</v>
      </c>
      <c r="FC250" s="434" t="s">
        <v>38</v>
      </c>
      <c r="FD250" s="434" t="s">
        <v>38</v>
      </c>
      <c r="FE250" s="434" t="s">
        <v>38</v>
      </c>
      <c r="FF250" s="434" t="s">
        <v>38</v>
      </c>
      <c r="FG250" s="434" t="s">
        <v>38</v>
      </c>
      <c r="FH250" s="434" t="s">
        <v>38</v>
      </c>
      <c r="FI250" s="434">
        <v>1</v>
      </c>
      <c r="FJ250" s="434">
        <v>1</v>
      </c>
      <c r="FK250" s="434">
        <v>3</v>
      </c>
      <c r="FL250" s="434">
        <v>1</v>
      </c>
      <c r="FM250" s="434" t="s">
        <v>38</v>
      </c>
      <c r="FN250" s="425" t="s">
        <v>38</v>
      </c>
      <c r="FP250" s="349"/>
      <c r="FQ250" s="357"/>
      <c r="FR250" s="356"/>
      <c r="FS250" s="362"/>
      <c r="FT250" s="366" t="s">
        <v>17</v>
      </c>
      <c r="FU250" s="400">
        <v>12</v>
      </c>
      <c r="FV250" s="405" t="s">
        <v>38</v>
      </c>
      <c r="FW250" s="409" t="s">
        <v>38</v>
      </c>
      <c r="FX250" s="409" t="s">
        <v>38</v>
      </c>
      <c r="FY250" s="409" t="s">
        <v>38</v>
      </c>
      <c r="FZ250" s="413" t="s">
        <v>38</v>
      </c>
      <c r="GA250" s="405" t="s">
        <v>38</v>
      </c>
      <c r="GB250" s="409" t="s">
        <v>38</v>
      </c>
      <c r="GC250" s="409" t="s">
        <v>38</v>
      </c>
      <c r="GD250" s="409" t="s">
        <v>38</v>
      </c>
      <c r="GE250" s="409" t="s">
        <v>38</v>
      </c>
      <c r="GF250" s="409" t="s">
        <v>38</v>
      </c>
      <c r="GG250" s="409" t="s">
        <v>38</v>
      </c>
      <c r="GH250" s="409" t="s">
        <v>38</v>
      </c>
      <c r="GI250" s="409" t="s">
        <v>38</v>
      </c>
      <c r="GJ250" s="409" t="s">
        <v>38</v>
      </c>
      <c r="GK250" s="409" t="s">
        <v>38</v>
      </c>
      <c r="GL250" s="409" t="s">
        <v>38</v>
      </c>
      <c r="GM250" s="409" t="s">
        <v>38</v>
      </c>
      <c r="GN250" s="409" t="s">
        <v>38</v>
      </c>
      <c r="GO250" s="409">
        <v>1</v>
      </c>
      <c r="GP250" s="409" t="s">
        <v>38</v>
      </c>
      <c r="GQ250" s="409">
        <v>2</v>
      </c>
      <c r="GR250" s="409">
        <v>1</v>
      </c>
      <c r="GS250" s="409">
        <v>4</v>
      </c>
      <c r="GT250" s="409">
        <v>3</v>
      </c>
      <c r="GU250" s="409">
        <v>1</v>
      </c>
      <c r="GV250" s="425" t="s">
        <v>38</v>
      </c>
      <c r="GX250" s="349"/>
      <c r="GY250" s="357"/>
      <c r="GZ250" s="356"/>
      <c r="HA250" s="362"/>
      <c r="HB250" s="366" t="s">
        <v>17</v>
      </c>
      <c r="HC250" s="400">
        <v>7</v>
      </c>
      <c r="HD250" s="405" t="s">
        <v>38</v>
      </c>
      <c r="HE250" s="409" t="s">
        <v>38</v>
      </c>
      <c r="HF250" s="409" t="s">
        <v>38</v>
      </c>
      <c r="HG250" s="409" t="s">
        <v>38</v>
      </c>
      <c r="HH250" s="413" t="s">
        <v>38</v>
      </c>
      <c r="HI250" s="417" t="s">
        <v>38</v>
      </c>
      <c r="HJ250" s="409" t="s">
        <v>38</v>
      </c>
      <c r="HK250" s="409" t="s">
        <v>38</v>
      </c>
      <c r="HL250" s="409" t="s">
        <v>38</v>
      </c>
      <c r="HM250" s="409" t="s">
        <v>38</v>
      </c>
      <c r="HN250" s="409" t="s">
        <v>38</v>
      </c>
      <c r="HO250" s="409" t="s">
        <v>38</v>
      </c>
      <c r="HP250" s="409" t="s">
        <v>38</v>
      </c>
      <c r="HQ250" s="409" t="s">
        <v>38</v>
      </c>
      <c r="HR250" s="409" t="s">
        <v>38</v>
      </c>
      <c r="HS250" s="409" t="s">
        <v>38</v>
      </c>
      <c r="HT250" s="409" t="s">
        <v>38</v>
      </c>
      <c r="HU250" s="409" t="s">
        <v>38</v>
      </c>
      <c r="HV250" s="409" t="s">
        <v>38</v>
      </c>
      <c r="HW250" s="409" t="s">
        <v>38</v>
      </c>
      <c r="HX250" s="409" t="s">
        <v>38</v>
      </c>
      <c r="HY250" s="409">
        <v>2</v>
      </c>
      <c r="HZ250" s="409">
        <v>2</v>
      </c>
      <c r="IA250" s="409">
        <v>3</v>
      </c>
      <c r="IB250" s="409" t="s">
        <v>38</v>
      </c>
      <c r="IC250" s="409" t="s">
        <v>38</v>
      </c>
      <c r="ID250" s="425" t="s">
        <v>38</v>
      </c>
      <c r="IF250" s="349"/>
      <c r="IG250" s="357"/>
      <c r="IH250" s="356"/>
      <c r="II250" s="362"/>
      <c r="IJ250" s="366" t="s">
        <v>17</v>
      </c>
      <c r="IK250" s="400">
        <v>10</v>
      </c>
      <c r="IL250" s="405" t="s">
        <v>38</v>
      </c>
      <c r="IM250" s="409" t="s">
        <v>38</v>
      </c>
      <c r="IN250" s="409" t="s">
        <v>38</v>
      </c>
      <c r="IO250" s="409" t="s">
        <v>38</v>
      </c>
      <c r="IP250" s="413" t="s">
        <v>38</v>
      </c>
      <c r="IQ250" s="417" t="s">
        <v>38</v>
      </c>
      <c r="IR250" s="409" t="s">
        <v>38</v>
      </c>
      <c r="IS250" s="409" t="s">
        <v>38</v>
      </c>
      <c r="IT250" s="409" t="s">
        <v>38</v>
      </c>
      <c r="IU250" s="409" t="s">
        <v>38</v>
      </c>
      <c r="IV250" s="409" t="s">
        <v>38</v>
      </c>
      <c r="IW250" s="409" t="s">
        <v>38</v>
      </c>
      <c r="IX250" s="409" t="s">
        <v>38</v>
      </c>
      <c r="IY250" s="409" t="s">
        <v>38</v>
      </c>
      <c r="IZ250" s="409" t="s">
        <v>38</v>
      </c>
      <c r="JA250" s="409" t="s">
        <v>38</v>
      </c>
      <c r="JB250" s="409" t="s">
        <v>38</v>
      </c>
      <c r="JC250" s="409" t="s">
        <v>38</v>
      </c>
      <c r="JD250" s="409" t="s">
        <v>38</v>
      </c>
      <c r="JE250" s="409">
        <v>3</v>
      </c>
      <c r="JF250" s="409">
        <v>2</v>
      </c>
      <c r="JG250" s="409">
        <v>2</v>
      </c>
      <c r="JH250" s="409">
        <v>1</v>
      </c>
      <c r="JI250" s="409">
        <v>1</v>
      </c>
      <c r="JJ250" s="409" t="s">
        <v>38</v>
      </c>
      <c r="JK250" s="409">
        <v>1</v>
      </c>
      <c r="JL250" s="425" t="s">
        <v>38</v>
      </c>
      <c r="JN250" s="349"/>
      <c r="JO250" s="357"/>
      <c r="JP250" s="356"/>
      <c r="JQ250" s="362"/>
      <c r="JR250" s="366" t="s">
        <v>17</v>
      </c>
      <c r="JS250" s="400">
        <v>9</v>
      </c>
      <c r="JT250" s="405" t="s">
        <v>38</v>
      </c>
      <c r="JU250" s="409" t="s">
        <v>38</v>
      </c>
      <c r="JV250" s="409" t="s">
        <v>38</v>
      </c>
      <c r="JW250" s="409" t="s">
        <v>38</v>
      </c>
      <c r="JX250" s="413" t="s">
        <v>38</v>
      </c>
      <c r="JY250" s="417" t="s">
        <v>38</v>
      </c>
      <c r="JZ250" s="409" t="s">
        <v>38</v>
      </c>
      <c r="KA250" s="409" t="s">
        <v>38</v>
      </c>
      <c r="KB250" s="409" t="s">
        <v>38</v>
      </c>
      <c r="KC250" s="409" t="s">
        <v>38</v>
      </c>
      <c r="KD250" s="409" t="s">
        <v>38</v>
      </c>
      <c r="KE250" s="409" t="s">
        <v>38</v>
      </c>
      <c r="KF250" s="409" t="s">
        <v>38</v>
      </c>
      <c r="KG250" s="409" t="s">
        <v>38</v>
      </c>
      <c r="KH250" s="409" t="s">
        <v>38</v>
      </c>
      <c r="KI250" s="409" t="s">
        <v>38</v>
      </c>
      <c r="KJ250" s="409">
        <v>1</v>
      </c>
      <c r="KK250" s="409" t="s">
        <v>38</v>
      </c>
      <c r="KL250" s="409">
        <v>1</v>
      </c>
      <c r="KM250" s="409">
        <v>2</v>
      </c>
      <c r="KN250" s="409" t="s">
        <v>38</v>
      </c>
      <c r="KO250" s="409" t="s">
        <v>38</v>
      </c>
      <c r="KP250" s="409">
        <v>1</v>
      </c>
      <c r="KQ250" s="409">
        <v>1</v>
      </c>
      <c r="KR250" s="409">
        <v>1</v>
      </c>
      <c r="KS250" s="409">
        <v>2</v>
      </c>
      <c r="KT250" s="425" t="s">
        <v>38</v>
      </c>
    </row>
    <row r="251" spans="2:306" ht="18.75" customHeight="1">
      <c r="B251" s="349"/>
      <c r="C251" s="357"/>
      <c r="D251" s="356">
        <v>20103</v>
      </c>
      <c r="E251" s="362" t="s">
        <v>127</v>
      </c>
      <c r="F251" s="365" t="s">
        <v>136</v>
      </c>
      <c r="G251" s="369">
        <f t="shared" si="46"/>
        <v>5</v>
      </c>
      <c r="H251" s="369">
        <v>0</v>
      </c>
      <c r="I251" s="369">
        <v>0</v>
      </c>
      <c r="J251" s="369">
        <v>0</v>
      </c>
      <c r="K251" s="369">
        <v>0</v>
      </c>
      <c r="L251" s="369">
        <v>0</v>
      </c>
      <c r="M251" s="369">
        <v>0</v>
      </c>
      <c r="N251" s="369">
        <v>0</v>
      </c>
      <c r="O251" s="369">
        <v>0</v>
      </c>
      <c r="P251" s="369">
        <v>0</v>
      </c>
      <c r="Q251" s="369">
        <v>0</v>
      </c>
      <c r="R251" s="369">
        <v>0</v>
      </c>
      <c r="S251" s="369">
        <v>0</v>
      </c>
      <c r="T251" s="369">
        <v>0</v>
      </c>
      <c r="U251" s="369">
        <v>0</v>
      </c>
      <c r="V251" s="369">
        <v>0</v>
      </c>
      <c r="W251" s="369">
        <v>0</v>
      </c>
      <c r="X251" s="369">
        <v>1</v>
      </c>
      <c r="Y251" s="369">
        <v>0</v>
      </c>
      <c r="Z251" s="369">
        <v>0</v>
      </c>
      <c r="AA251" s="369">
        <v>2</v>
      </c>
      <c r="AB251" s="369">
        <v>1</v>
      </c>
      <c r="AC251" s="369">
        <v>1</v>
      </c>
      <c r="AD251" s="369">
        <v>0</v>
      </c>
      <c r="AE251" s="369">
        <v>0</v>
      </c>
      <c r="AF251" s="369">
        <v>0</v>
      </c>
      <c r="AG251" s="369">
        <v>0</v>
      </c>
      <c r="AJ251" s="349"/>
      <c r="AK251" s="357"/>
      <c r="AL251" s="356">
        <v>20103</v>
      </c>
      <c r="AM251" s="362" t="s">
        <v>127</v>
      </c>
      <c r="AN251" s="365" t="s">
        <v>136</v>
      </c>
      <c r="AO251" s="380">
        <f t="shared" si="47"/>
        <v>7</v>
      </c>
      <c r="AP251" s="384">
        <v>0</v>
      </c>
      <c r="AQ251" s="388">
        <v>0</v>
      </c>
      <c r="AR251" s="388">
        <v>0</v>
      </c>
      <c r="AS251" s="388">
        <v>0</v>
      </c>
      <c r="AT251" s="388">
        <v>0</v>
      </c>
      <c r="AU251" s="388">
        <v>0</v>
      </c>
      <c r="AV251" s="388">
        <v>0</v>
      </c>
      <c r="AW251" s="388">
        <v>0</v>
      </c>
      <c r="AX251" s="388">
        <v>0</v>
      </c>
      <c r="AY251" s="388">
        <v>0</v>
      </c>
      <c r="AZ251" s="388">
        <v>0</v>
      </c>
      <c r="BA251" s="388">
        <v>0</v>
      </c>
      <c r="BB251" s="388">
        <v>0</v>
      </c>
      <c r="BC251" s="388">
        <v>0</v>
      </c>
      <c r="BD251" s="388">
        <v>0</v>
      </c>
      <c r="BE251" s="388">
        <v>1</v>
      </c>
      <c r="BF251" s="388">
        <v>0</v>
      </c>
      <c r="BG251" s="388">
        <v>0</v>
      </c>
      <c r="BH251" s="388">
        <v>1</v>
      </c>
      <c r="BI251" s="388">
        <v>1</v>
      </c>
      <c r="BJ251" s="388">
        <v>3</v>
      </c>
      <c r="BK251" s="388">
        <v>1</v>
      </c>
      <c r="BL251" s="388">
        <v>0</v>
      </c>
      <c r="BM251" s="388">
        <v>0</v>
      </c>
      <c r="BN251" s="388">
        <v>0</v>
      </c>
      <c r="BO251" s="380">
        <v>0</v>
      </c>
      <c r="BQ251" s="349"/>
      <c r="BR251" s="357"/>
      <c r="BS251" s="356">
        <v>20103</v>
      </c>
      <c r="BT251" s="362" t="s">
        <v>127</v>
      </c>
      <c r="BU251" s="365" t="s">
        <v>136</v>
      </c>
      <c r="BV251" s="399">
        <v>13</v>
      </c>
      <c r="BW251" s="406" t="s">
        <v>38</v>
      </c>
      <c r="BX251" s="410" t="s">
        <v>38</v>
      </c>
      <c r="BY251" s="410" t="s">
        <v>38</v>
      </c>
      <c r="BZ251" s="410" t="s">
        <v>38</v>
      </c>
      <c r="CA251" s="414" t="s">
        <v>38</v>
      </c>
      <c r="CB251" s="406" t="s">
        <v>38</v>
      </c>
      <c r="CC251" s="410" t="s">
        <v>38</v>
      </c>
      <c r="CD251" s="410" t="s">
        <v>38</v>
      </c>
      <c r="CE251" s="410" t="s">
        <v>38</v>
      </c>
      <c r="CF251" s="410" t="s">
        <v>38</v>
      </c>
      <c r="CG251" s="410" t="s">
        <v>38</v>
      </c>
      <c r="CH251" s="410" t="s">
        <v>38</v>
      </c>
      <c r="CI251" s="410" t="s">
        <v>38</v>
      </c>
      <c r="CJ251" s="410" t="s">
        <v>38</v>
      </c>
      <c r="CK251" s="410">
        <v>1</v>
      </c>
      <c r="CL251" s="410" t="s">
        <v>38</v>
      </c>
      <c r="CM251" s="410">
        <v>1</v>
      </c>
      <c r="CN251" s="410">
        <v>1</v>
      </c>
      <c r="CO251" s="410">
        <v>1</v>
      </c>
      <c r="CP251" s="410">
        <v>1</v>
      </c>
      <c r="CQ251" s="410">
        <v>2</v>
      </c>
      <c r="CR251" s="410">
        <v>1</v>
      </c>
      <c r="CS251" s="410">
        <v>2</v>
      </c>
      <c r="CT251" s="410">
        <v>1</v>
      </c>
      <c r="CU251" s="410">
        <v>2</v>
      </c>
      <c r="CV251" s="410" t="s">
        <v>38</v>
      </c>
      <c r="CW251" s="426" t="s">
        <v>38</v>
      </c>
      <c r="CZ251" s="349"/>
      <c r="DA251" s="357"/>
      <c r="DB251" s="356">
        <v>20103</v>
      </c>
      <c r="DC251" s="362" t="s">
        <v>127</v>
      </c>
      <c r="DD251" s="365" t="s">
        <v>136</v>
      </c>
      <c r="DE251" s="399">
        <v>4</v>
      </c>
      <c r="DF251" s="406" t="s">
        <v>38</v>
      </c>
      <c r="DG251" s="410" t="s">
        <v>38</v>
      </c>
      <c r="DH251" s="410" t="s">
        <v>38</v>
      </c>
      <c r="DI251" s="410" t="s">
        <v>38</v>
      </c>
      <c r="DJ251" s="414" t="s">
        <v>38</v>
      </c>
      <c r="DK251" s="406" t="s">
        <v>38</v>
      </c>
      <c r="DL251" s="410" t="s">
        <v>38</v>
      </c>
      <c r="DM251" s="410" t="s">
        <v>38</v>
      </c>
      <c r="DN251" s="410" t="s">
        <v>38</v>
      </c>
      <c r="DO251" s="410" t="s">
        <v>38</v>
      </c>
      <c r="DP251" s="410" t="s">
        <v>38</v>
      </c>
      <c r="DQ251" s="410" t="s">
        <v>38</v>
      </c>
      <c r="DR251" s="410" t="s">
        <v>38</v>
      </c>
      <c r="DS251" s="410" t="s">
        <v>38</v>
      </c>
      <c r="DT251" s="410" t="s">
        <v>38</v>
      </c>
      <c r="DU251" s="410" t="s">
        <v>38</v>
      </c>
      <c r="DV251" s="410" t="s">
        <v>38</v>
      </c>
      <c r="DW251" s="410">
        <v>1</v>
      </c>
      <c r="DX251" s="410">
        <v>1</v>
      </c>
      <c r="DY251" s="410">
        <v>1</v>
      </c>
      <c r="DZ251" s="410">
        <v>1</v>
      </c>
      <c r="EA251" s="410" t="s">
        <v>38</v>
      </c>
      <c r="EB251" s="410" t="s">
        <v>38</v>
      </c>
      <c r="EC251" s="410" t="s">
        <v>38</v>
      </c>
      <c r="ED251" s="410" t="s">
        <v>38</v>
      </c>
      <c r="EE251" s="410" t="s">
        <v>38</v>
      </c>
      <c r="EF251" s="426" t="s">
        <v>38</v>
      </c>
      <c r="EH251" s="349"/>
      <c r="EI251" s="357"/>
      <c r="EJ251" s="356">
        <v>20103</v>
      </c>
      <c r="EK251" s="362" t="s">
        <v>127</v>
      </c>
      <c r="EL251" s="365" t="s">
        <v>136</v>
      </c>
      <c r="EM251" s="429">
        <v>10</v>
      </c>
      <c r="EN251" s="432" t="s">
        <v>38</v>
      </c>
      <c r="EO251" s="435" t="s">
        <v>38</v>
      </c>
      <c r="EP251" s="435" t="s">
        <v>38</v>
      </c>
      <c r="EQ251" s="435" t="s">
        <v>38</v>
      </c>
      <c r="ER251" s="426" t="s">
        <v>38</v>
      </c>
      <c r="ES251" s="432" t="s">
        <v>38</v>
      </c>
      <c r="ET251" s="435" t="s">
        <v>38</v>
      </c>
      <c r="EU251" s="435" t="s">
        <v>38</v>
      </c>
      <c r="EV251" s="435" t="s">
        <v>38</v>
      </c>
      <c r="EW251" s="435" t="s">
        <v>38</v>
      </c>
      <c r="EX251" s="435" t="s">
        <v>38</v>
      </c>
      <c r="EY251" s="435" t="s">
        <v>38</v>
      </c>
      <c r="EZ251" s="435" t="s">
        <v>38</v>
      </c>
      <c r="FA251" s="435" t="s">
        <v>38</v>
      </c>
      <c r="FB251" s="435" t="s">
        <v>38</v>
      </c>
      <c r="FC251" s="435" t="s">
        <v>38</v>
      </c>
      <c r="FD251" s="435" t="s">
        <v>38</v>
      </c>
      <c r="FE251" s="435">
        <v>1</v>
      </c>
      <c r="FF251" s="435">
        <v>2</v>
      </c>
      <c r="FG251" s="435">
        <v>2</v>
      </c>
      <c r="FH251" s="435" t="s">
        <v>38</v>
      </c>
      <c r="FI251" s="435">
        <v>4</v>
      </c>
      <c r="FJ251" s="435">
        <v>1</v>
      </c>
      <c r="FK251" s="435" t="s">
        <v>38</v>
      </c>
      <c r="FL251" s="435" t="s">
        <v>38</v>
      </c>
      <c r="FM251" s="435" t="s">
        <v>38</v>
      </c>
      <c r="FN251" s="426" t="s">
        <v>38</v>
      </c>
      <c r="FP251" s="349"/>
      <c r="FQ251" s="357"/>
      <c r="FR251" s="356">
        <v>20103</v>
      </c>
      <c r="FS251" s="362" t="s">
        <v>127</v>
      </c>
      <c r="FT251" s="365" t="s">
        <v>136</v>
      </c>
      <c r="FU251" s="399">
        <v>6</v>
      </c>
      <c r="FV251" s="406" t="s">
        <v>38</v>
      </c>
      <c r="FW251" s="410">
        <v>1</v>
      </c>
      <c r="FX251" s="410" t="s">
        <v>38</v>
      </c>
      <c r="FY251" s="410" t="s">
        <v>38</v>
      </c>
      <c r="FZ251" s="414" t="s">
        <v>38</v>
      </c>
      <c r="GA251" s="406">
        <v>1</v>
      </c>
      <c r="GB251" s="410" t="s">
        <v>38</v>
      </c>
      <c r="GC251" s="410" t="s">
        <v>38</v>
      </c>
      <c r="GD251" s="410" t="s">
        <v>38</v>
      </c>
      <c r="GE251" s="410" t="s">
        <v>38</v>
      </c>
      <c r="GF251" s="410">
        <v>1</v>
      </c>
      <c r="GG251" s="410" t="s">
        <v>38</v>
      </c>
      <c r="GH251" s="410" t="s">
        <v>38</v>
      </c>
      <c r="GI251" s="410" t="s">
        <v>38</v>
      </c>
      <c r="GJ251" s="410">
        <v>1</v>
      </c>
      <c r="GK251" s="410" t="s">
        <v>38</v>
      </c>
      <c r="GL251" s="410">
        <v>1</v>
      </c>
      <c r="GM251" s="410" t="s">
        <v>38</v>
      </c>
      <c r="GN251" s="410">
        <v>1</v>
      </c>
      <c r="GO251" s="410">
        <v>1</v>
      </c>
      <c r="GP251" s="410" t="s">
        <v>38</v>
      </c>
      <c r="GQ251" s="410" t="s">
        <v>38</v>
      </c>
      <c r="GR251" s="410" t="s">
        <v>38</v>
      </c>
      <c r="GS251" s="410" t="s">
        <v>38</v>
      </c>
      <c r="GT251" s="410" t="s">
        <v>38</v>
      </c>
      <c r="GU251" s="410" t="s">
        <v>38</v>
      </c>
      <c r="GV251" s="426" t="s">
        <v>38</v>
      </c>
      <c r="GX251" s="349"/>
      <c r="GY251" s="357"/>
      <c r="GZ251" s="356">
        <v>20103</v>
      </c>
      <c r="HA251" s="362" t="s">
        <v>127</v>
      </c>
      <c r="HB251" s="365" t="s">
        <v>136</v>
      </c>
      <c r="HC251" s="399">
        <v>6</v>
      </c>
      <c r="HD251" s="406" t="s">
        <v>38</v>
      </c>
      <c r="HE251" s="410" t="s">
        <v>38</v>
      </c>
      <c r="HF251" s="410" t="s">
        <v>38</v>
      </c>
      <c r="HG251" s="410" t="s">
        <v>38</v>
      </c>
      <c r="HH251" s="414" t="s">
        <v>38</v>
      </c>
      <c r="HI251" s="418" t="s">
        <v>38</v>
      </c>
      <c r="HJ251" s="410" t="s">
        <v>38</v>
      </c>
      <c r="HK251" s="410" t="s">
        <v>38</v>
      </c>
      <c r="HL251" s="410">
        <v>1</v>
      </c>
      <c r="HM251" s="410" t="s">
        <v>38</v>
      </c>
      <c r="HN251" s="410" t="s">
        <v>38</v>
      </c>
      <c r="HO251" s="410" t="s">
        <v>38</v>
      </c>
      <c r="HP251" s="410" t="s">
        <v>38</v>
      </c>
      <c r="HQ251" s="410" t="s">
        <v>38</v>
      </c>
      <c r="HR251" s="410" t="s">
        <v>38</v>
      </c>
      <c r="HS251" s="410">
        <v>1</v>
      </c>
      <c r="HT251" s="410" t="s">
        <v>38</v>
      </c>
      <c r="HU251" s="410" t="s">
        <v>38</v>
      </c>
      <c r="HV251" s="410" t="s">
        <v>38</v>
      </c>
      <c r="HW251" s="410">
        <v>1</v>
      </c>
      <c r="HX251" s="410" t="s">
        <v>38</v>
      </c>
      <c r="HY251" s="410">
        <v>2</v>
      </c>
      <c r="HZ251" s="410">
        <v>1</v>
      </c>
      <c r="IA251" s="410" t="s">
        <v>38</v>
      </c>
      <c r="IB251" s="410" t="s">
        <v>38</v>
      </c>
      <c r="IC251" s="410" t="s">
        <v>38</v>
      </c>
      <c r="ID251" s="426" t="s">
        <v>38</v>
      </c>
      <c r="IF251" s="349"/>
      <c r="IG251" s="357"/>
      <c r="IH251" s="356">
        <v>20103</v>
      </c>
      <c r="II251" s="362" t="s">
        <v>127</v>
      </c>
      <c r="IJ251" s="365" t="s">
        <v>136</v>
      </c>
      <c r="IK251" s="399">
        <v>4</v>
      </c>
      <c r="IL251" s="406" t="s">
        <v>38</v>
      </c>
      <c r="IM251" s="410" t="s">
        <v>38</v>
      </c>
      <c r="IN251" s="410" t="s">
        <v>38</v>
      </c>
      <c r="IO251" s="410" t="s">
        <v>38</v>
      </c>
      <c r="IP251" s="414" t="s">
        <v>38</v>
      </c>
      <c r="IQ251" s="418" t="s">
        <v>38</v>
      </c>
      <c r="IR251" s="410" t="s">
        <v>38</v>
      </c>
      <c r="IS251" s="410" t="s">
        <v>38</v>
      </c>
      <c r="IT251" s="410" t="s">
        <v>38</v>
      </c>
      <c r="IU251" s="410" t="s">
        <v>38</v>
      </c>
      <c r="IV251" s="410" t="s">
        <v>38</v>
      </c>
      <c r="IW251" s="410" t="s">
        <v>38</v>
      </c>
      <c r="IX251" s="410" t="s">
        <v>38</v>
      </c>
      <c r="IY251" s="410" t="s">
        <v>38</v>
      </c>
      <c r="IZ251" s="410" t="s">
        <v>38</v>
      </c>
      <c r="JA251" s="410" t="s">
        <v>38</v>
      </c>
      <c r="JB251" s="410" t="s">
        <v>38</v>
      </c>
      <c r="JC251" s="410" t="s">
        <v>38</v>
      </c>
      <c r="JD251" s="410" t="s">
        <v>38</v>
      </c>
      <c r="JE251" s="410">
        <v>1</v>
      </c>
      <c r="JF251" s="410" t="s">
        <v>38</v>
      </c>
      <c r="JG251" s="410">
        <v>1</v>
      </c>
      <c r="JH251" s="410" t="s">
        <v>38</v>
      </c>
      <c r="JI251" s="410">
        <v>2</v>
      </c>
      <c r="JJ251" s="410" t="s">
        <v>38</v>
      </c>
      <c r="JK251" s="410" t="s">
        <v>38</v>
      </c>
      <c r="JL251" s="426" t="s">
        <v>38</v>
      </c>
      <c r="JN251" s="349"/>
      <c r="JO251" s="357"/>
      <c r="JP251" s="356">
        <v>20103</v>
      </c>
      <c r="JQ251" s="362" t="s">
        <v>127</v>
      </c>
      <c r="JR251" s="365" t="s">
        <v>136</v>
      </c>
      <c r="JS251" s="399">
        <v>6</v>
      </c>
      <c r="JT251" s="406" t="s">
        <v>38</v>
      </c>
      <c r="JU251" s="410" t="s">
        <v>38</v>
      </c>
      <c r="JV251" s="410" t="s">
        <v>38</v>
      </c>
      <c r="JW251" s="410" t="s">
        <v>38</v>
      </c>
      <c r="JX251" s="414" t="s">
        <v>38</v>
      </c>
      <c r="JY251" s="418" t="s">
        <v>38</v>
      </c>
      <c r="JZ251" s="410" t="s">
        <v>38</v>
      </c>
      <c r="KA251" s="410" t="s">
        <v>38</v>
      </c>
      <c r="KB251" s="410" t="s">
        <v>38</v>
      </c>
      <c r="KC251" s="410" t="s">
        <v>38</v>
      </c>
      <c r="KD251" s="410" t="s">
        <v>38</v>
      </c>
      <c r="KE251" s="410" t="s">
        <v>38</v>
      </c>
      <c r="KF251" s="410" t="s">
        <v>38</v>
      </c>
      <c r="KG251" s="410" t="s">
        <v>38</v>
      </c>
      <c r="KH251" s="410" t="s">
        <v>38</v>
      </c>
      <c r="KI251" s="410" t="s">
        <v>38</v>
      </c>
      <c r="KJ251" s="410" t="s">
        <v>38</v>
      </c>
      <c r="KK251" s="410" t="s">
        <v>38</v>
      </c>
      <c r="KL251" s="410" t="s">
        <v>38</v>
      </c>
      <c r="KM251" s="410">
        <v>2</v>
      </c>
      <c r="KN251" s="410">
        <v>3</v>
      </c>
      <c r="KO251" s="410">
        <v>1</v>
      </c>
      <c r="KP251" s="410" t="s">
        <v>38</v>
      </c>
      <c r="KQ251" s="410" t="s">
        <v>38</v>
      </c>
      <c r="KR251" s="410" t="s">
        <v>38</v>
      </c>
      <c r="KS251" s="410" t="s">
        <v>38</v>
      </c>
      <c r="KT251" s="426" t="s">
        <v>38</v>
      </c>
    </row>
    <row r="252" spans="2:306" ht="18.75" customHeight="1">
      <c r="B252" s="349"/>
      <c r="C252" s="357"/>
      <c r="D252" s="356"/>
      <c r="E252" s="362"/>
      <c r="F252" s="366" t="s">
        <v>17</v>
      </c>
      <c r="G252" s="370">
        <f t="shared" si="46"/>
        <v>3</v>
      </c>
      <c r="H252" s="370">
        <v>0</v>
      </c>
      <c r="I252" s="370">
        <v>0</v>
      </c>
      <c r="J252" s="370">
        <v>0</v>
      </c>
      <c r="K252" s="370">
        <v>0</v>
      </c>
      <c r="L252" s="370">
        <v>0</v>
      </c>
      <c r="M252" s="370">
        <v>0</v>
      </c>
      <c r="N252" s="370">
        <v>0</v>
      </c>
      <c r="O252" s="370">
        <v>0</v>
      </c>
      <c r="P252" s="370">
        <v>0</v>
      </c>
      <c r="Q252" s="370">
        <v>0</v>
      </c>
      <c r="R252" s="370">
        <v>0</v>
      </c>
      <c r="S252" s="370">
        <v>0</v>
      </c>
      <c r="T252" s="370">
        <v>0</v>
      </c>
      <c r="U252" s="370">
        <v>1</v>
      </c>
      <c r="V252" s="370">
        <v>0</v>
      </c>
      <c r="W252" s="370">
        <v>0</v>
      </c>
      <c r="X252" s="370">
        <v>0</v>
      </c>
      <c r="Y252" s="370">
        <v>0</v>
      </c>
      <c r="Z252" s="370">
        <v>0</v>
      </c>
      <c r="AA252" s="370">
        <v>1</v>
      </c>
      <c r="AB252" s="370">
        <v>0</v>
      </c>
      <c r="AC252" s="370">
        <v>0</v>
      </c>
      <c r="AD252" s="370">
        <v>1</v>
      </c>
      <c r="AE252" s="370">
        <v>0</v>
      </c>
      <c r="AF252" s="370">
        <v>0</v>
      </c>
      <c r="AG252" s="370">
        <v>0</v>
      </c>
      <c r="AJ252" s="349"/>
      <c r="AK252" s="357"/>
      <c r="AL252" s="356"/>
      <c r="AM252" s="362"/>
      <c r="AN252" s="366" t="s">
        <v>17</v>
      </c>
      <c r="AO252" s="381">
        <f t="shared" si="47"/>
        <v>6</v>
      </c>
      <c r="AP252" s="385">
        <v>0</v>
      </c>
      <c r="AQ252" s="389">
        <v>0</v>
      </c>
      <c r="AR252" s="389">
        <v>0</v>
      </c>
      <c r="AS252" s="389">
        <v>0</v>
      </c>
      <c r="AT252" s="389">
        <v>0</v>
      </c>
      <c r="AU252" s="389">
        <v>0</v>
      </c>
      <c r="AV252" s="389">
        <v>0</v>
      </c>
      <c r="AW252" s="389">
        <v>0</v>
      </c>
      <c r="AX252" s="389">
        <v>0</v>
      </c>
      <c r="AY252" s="389">
        <v>0</v>
      </c>
      <c r="AZ252" s="389">
        <v>0</v>
      </c>
      <c r="BA252" s="389">
        <v>0</v>
      </c>
      <c r="BB252" s="389">
        <v>0</v>
      </c>
      <c r="BC252" s="389">
        <v>0</v>
      </c>
      <c r="BD252" s="389">
        <v>0</v>
      </c>
      <c r="BE252" s="389">
        <v>0</v>
      </c>
      <c r="BF252" s="389">
        <v>0</v>
      </c>
      <c r="BG252" s="389">
        <v>0</v>
      </c>
      <c r="BH252" s="389">
        <v>1</v>
      </c>
      <c r="BI252" s="389">
        <v>0</v>
      </c>
      <c r="BJ252" s="389">
        <v>2</v>
      </c>
      <c r="BK252" s="389">
        <v>2</v>
      </c>
      <c r="BL252" s="389">
        <v>1</v>
      </c>
      <c r="BM252" s="389">
        <v>0</v>
      </c>
      <c r="BN252" s="389">
        <v>0</v>
      </c>
      <c r="BO252" s="381">
        <v>0</v>
      </c>
      <c r="BQ252" s="349"/>
      <c r="BR252" s="357"/>
      <c r="BS252" s="356"/>
      <c r="BT252" s="362"/>
      <c r="BU252" s="366" t="s">
        <v>17</v>
      </c>
      <c r="BV252" s="400">
        <v>2</v>
      </c>
      <c r="BW252" s="405" t="s">
        <v>38</v>
      </c>
      <c r="BX252" s="409" t="s">
        <v>38</v>
      </c>
      <c r="BY252" s="409" t="s">
        <v>38</v>
      </c>
      <c r="BZ252" s="409" t="s">
        <v>38</v>
      </c>
      <c r="CA252" s="413" t="s">
        <v>38</v>
      </c>
      <c r="CB252" s="405" t="s">
        <v>38</v>
      </c>
      <c r="CC252" s="409" t="s">
        <v>38</v>
      </c>
      <c r="CD252" s="409" t="s">
        <v>38</v>
      </c>
      <c r="CE252" s="409" t="s">
        <v>38</v>
      </c>
      <c r="CF252" s="409" t="s">
        <v>38</v>
      </c>
      <c r="CG252" s="409" t="s">
        <v>38</v>
      </c>
      <c r="CH252" s="409" t="s">
        <v>38</v>
      </c>
      <c r="CI252" s="409" t="s">
        <v>38</v>
      </c>
      <c r="CJ252" s="409" t="s">
        <v>38</v>
      </c>
      <c r="CK252" s="409" t="s">
        <v>38</v>
      </c>
      <c r="CL252" s="409" t="s">
        <v>38</v>
      </c>
      <c r="CM252" s="409" t="s">
        <v>38</v>
      </c>
      <c r="CN252" s="409" t="s">
        <v>38</v>
      </c>
      <c r="CO252" s="409" t="s">
        <v>38</v>
      </c>
      <c r="CP252" s="409" t="s">
        <v>38</v>
      </c>
      <c r="CQ252" s="409" t="s">
        <v>38</v>
      </c>
      <c r="CR252" s="409">
        <v>1</v>
      </c>
      <c r="CS252" s="409" t="s">
        <v>38</v>
      </c>
      <c r="CT252" s="409">
        <v>1</v>
      </c>
      <c r="CU252" s="409" t="s">
        <v>38</v>
      </c>
      <c r="CV252" s="409" t="s">
        <v>38</v>
      </c>
      <c r="CW252" s="425" t="s">
        <v>38</v>
      </c>
      <c r="CZ252" s="349"/>
      <c r="DA252" s="357"/>
      <c r="DB252" s="356"/>
      <c r="DC252" s="362"/>
      <c r="DD252" s="366" t="s">
        <v>17</v>
      </c>
      <c r="DE252" s="400">
        <v>3</v>
      </c>
      <c r="DF252" s="405" t="s">
        <v>38</v>
      </c>
      <c r="DG252" s="409" t="s">
        <v>38</v>
      </c>
      <c r="DH252" s="409" t="s">
        <v>38</v>
      </c>
      <c r="DI252" s="409" t="s">
        <v>38</v>
      </c>
      <c r="DJ252" s="413" t="s">
        <v>38</v>
      </c>
      <c r="DK252" s="405" t="s">
        <v>38</v>
      </c>
      <c r="DL252" s="409" t="s">
        <v>38</v>
      </c>
      <c r="DM252" s="409" t="s">
        <v>38</v>
      </c>
      <c r="DN252" s="409" t="s">
        <v>38</v>
      </c>
      <c r="DO252" s="409" t="s">
        <v>38</v>
      </c>
      <c r="DP252" s="409" t="s">
        <v>38</v>
      </c>
      <c r="DQ252" s="409" t="s">
        <v>38</v>
      </c>
      <c r="DR252" s="409" t="s">
        <v>38</v>
      </c>
      <c r="DS252" s="409" t="s">
        <v>38</v>
      </c>
      <c r="DT252" s="409" t="s">
        <v>38</v>
      </c>
      <c r="DU252" s="409" t="s">
        <v>38</v>
      </c>
      <c r="DV252" s="409" t="s">
        <v>38</v>
      </c>
      <c r="DW252" s="409" t="s">
        <v>38</v>
      </c>
      <c r="DX252" s="409" t="s">
        <v>38</v>
      </c>
      <c r="DY252" s="409" t="s">
        <v>38</v>
      </c>
      <c r="DZ252" s="409" t="s">
        <v>38</v>
      </c>
      <c r="EA252" s="409">
        <v>3</v>
      </c>
      <c r="EB252" s="409" t="s">
        <v>38</v>
      </c>
      <c r="EC252" s="409" t="s">
        <v>38</v>
      </c>
      <c r="ED252" s="409" t="s">
        <v>38</v>
      </c>
      <c r="EE252" s="409" t="s">
        <v>38</v>
      </c>
      <c r="EF252" s="425" t="s">
        <v>38</v>
      </c>
      <c r="EH252" s="349"/>
      <c r="EI252" s="357"/>
      <c r="EJ252" s="356"/>
      <c r="EK252" s="362"/>
      <c r="EL252" s="366" t="s">
        <v>17</v>
      </c>
      <c r="EM252" s="428">
        <v>4</v>
      </c>
      <c r="EN252" s="431" t="s">
        <v>38</v>
      </c>
      <c r="EO252" s="434" t="s">
        <v>38</v>
      </c>
      <c r="EP252" s="434" t="s">
        <v>38</v>
      </c>
      <c r="EQ252" s="434" t="s">
        <v>38</v>
      </c>
      <c r="ER252" s="425" t="s">
        <v>38</v>
      </c>
      <c r="ES252" s="431" t="s">
        <v>38</v>
      </c>
      <c r="ET252" s="434" t="s">
        <v>38</v>
      </c>
      <c r="EU252" s="434" t="s">
        <v>38</v>
      </c>
      <c r="EV252" s="434" t="s">
        <v>38</v>
      </c>
      <c r="EW252" s="434">
        <v>1</v>
      </c>
      <c r="EX252" s="434" t="s">
        <v>38</v>
      </c>
      <c r="EY252" s="434" t="s">
        <v>38</v>
      </c>
      <c r="EZ252" s="434" t="s">
        <v>38</v>
      </c>
      <c r="FA252" s="434" t="s">
        <v>38</v>
      </c>
      <c r="FB252" s="434" t="s">
        <v>38</v>
      </c>
      <c r="FC252" s="434" t="s">
        <v>38</v>
      </c>
      <c r="FD252" s="434" t="s">
        <v>38</v>
      </c>
      <c r="FE252" s="434" t="s">
        <v>38</v>
      </c>
      <c r="FF252" s="434" t="s">
        <v>38</v>
      </c>
      <c r="FG252" s="434" t="s">
        <v>38</v>
      </c>
      <c r="FH252" s="434">
        <v>1</v>
      </c>
      <c r="FI252" s="434">
        <v>2</v>
      </c>
      <c r="FJ252" s="434" t="s">
        <v>38</v>
      </c>
      <c r="FK252" s="434" t="s">
        <v>38</v>
      </c>
      <c r="FL252" s="434" t="s">
        <v>38</v>
      </c>
      <c r="FM252" s="434" t="s">
        <v>38</v>
      </c>
      <c r="FN252" s="425" t="s">
        <v>38</v>
      </c>
      <c r="FP252" s="349"/>
      <c r="FQ252" s="357"/>
      <c r="FR252" s="356"/>
      <c r="FS252" s="362"/>
      <c r="FT252" s="366" t="s">
        <v>17</v>
      </c>
      <c r="FU252" s="400">
        <v>2</v>
      </c>
      <c r="FV252" s="405" t="s">
        <v>38</v>
      </c>
      <c r="FW252" s="409" t="s">
        <v>38</v>
      </c>
      <c r="FX252" s="409" t="s">
        <v>38</v>
      </c>
      <c r="FY252" s="409" t="s">
        <v>38</v>
      </c>
      <c r="FZ252" s="413" t="s">
        <v>38</v>
      </c>
      <c r="GA252" s="405" t="s">
        <v>38</v>
      </c>
      <c r="GB252" s="409" t="s">
        <v>38</v>
      </c>
      <c r="GC252" s="409" t="s">
        <v>38</v>
      </c>
      <c r="GD252" s="409" t="s">
        <v>38</v>
      </c>
      <c r="GE252" s="409" t="s">
        <v>38</v>
      </c>
      <c r="GF252" s="409" t="s">
        <v>38</v>
      </c>
      <c r="GG252" s="409" t="s">
        <v>38</v>
      </c>
      <c r="GH252" s="409" t="s">
        <v>38</v>
      </c>
      <c r="GI252" s="409" t="s">
        <v>38</v>
      </c>
      <c r="GJ252" s="409" t="s">
        <v>38</v>
      </c>
      <c r="GK252" s="409" t="s">
        <v>38</v>
      </c>
      <c r="GL252" s="409" t="s">
        <v>38</v>
      </c>
      <c r="GM252" s="409">
        <v>1</v>
      </c>
      <c r="GN252" s="409" t="s">
        <v>38</v>
      </c>
      <c r="GO252" s="409">
        <v>1</v>
      </c>
      <c r="GP252" s="409" t="s">
        <v>38</v>
      </c>
      <c r="GQ252" s="409" t="s">
        <v>38</v>
      </c>
      <c r="GR252" s="409" t="s">
        <v>38</v>
      </c>
      <c r="GS252" s="409" t="s">
        <v>38</v>
      </c>
      <c r="GT252" s="409" t="s">
        <v>38</v>
      </c>
      <c r="GU252" s="409" t="s">
        <v>38</v>
      </c>
      <c r="GV252" s="425" t="s">
        <v>38</v>
      </c>
      <c r="GX252" s="349"/>
      <c r="GY252" s="357"/>
      <c r="GZ252" s="356"/>
      <c r="HA252" s="362"/>
      <c r="HB252" s="366" t="s">
        <v>17</v>
      </c>
      <c r="HC252" s="400">
        <v>5</v>
      </c>
      <c r="HD252" s="405" t="s">
        <v>38</v>
      </c>
      <c r="HE252" s="409" t="s">
        <v>38</v>
      </c>
      <c r="HF252" s="409" t="s">
        <v>38</v>
      </c>
      <c r="HG252" s="409" t="s">
        <v>38</v>
      </c>
      <c r="HH252" s="413" t="s">
        <v>38</v>
      </c>
      <c r="HI252" s="417" t="s">
        <v>38</v>
      </c>
      <c r="HJ252" s="409" t="s">
        <v>38</v>
      </c>
      <c r="HK252" s="409" t="s">
        <v>38</v>
      </c>
      <c r="HL252" s="409">
        <v>1</v>
      </c>
      <c r="HM252" s="409" t="s">
        <v>38</v>
      </c>
      <c r="HN252" s="409" t="s">
        <v>38</v>
      </c>
      <c r="HO252" s="409" t="s">
        <v>38</v>
      </c>
      <c r="HP252" s="409" t="s">
        <v>38</v>
      </c>
      <c r="HQ252" s="409" t="s">
        <v>38</v>
      </c>
      <c r="HR252" s="409" t="s">
        <v>38</v>
      </c>
      <c r="HS252" s="409" t="s">
        <v>38</v>
      </c>
      <c r="HT252" s="409" t="s">
        <v>38</v>
      </c>
      <c r="HU252" s="409" t="s">
        <v>38</v>
      </c>
      <c r="HV252" s="409" t="s">
        <v>38</v>
      </c>
      <c r="HW252" s="409" t="s">
        <v>38</v>
      </c>
      <c r="HX252" s="409">
        <v>3</v>
      </c>
      <c r="HY252" s="409">
        <v>1</v>
      </c>
      <c r="HZ252" s="409" t="s">
        <v>38</v>
      </c>
      <c r="IA252" s="409" t="s">
        <v>38</v>
      </c>
      <c r="IB252" s="409" t="s">
        <v>38</v>
      </c>
      <c r="IC252" s="409" t="s">
        <v>38</v>
      </c>
      <c r="ID252" s="425" t="s">
        <v>38</v>
      </c>
      <c r="IF252" s="349"/>
      <c r="IG252" s="357"/>
      <c r="IH252" s="356"/>
      <c r="II252" s="362"/>
      <c r="IJ252" s="366" t="s">
        <v>17</v>
      </c>
      <c r="IK252" s="400">
        <v>4</v>
      </c>
      <c r="IL252" s="405" t="s">
        <v>38</v>
      </c>
      <c r="IM252" s="409" t="s">
        <v>38</v>
      </c>
      <c r="IN252" s="409" t="s">
        <v>38</v>
      </c>
      <c r="IO252" s="409" t="s">
        <v>38</v>
      </c>
      <c r="IP252" s="413" t="s">
        <v>38</v>
      </c>
      <c r="IQ252" s="417" t="s">
        <v>38</v>
      </c>
      <c r="IR252" s="409" t="s">
        <v>38</v>
      </c>
      <c r="IS252" s="409" t="s">
        <v>38</v>
      </c>
      <c r="IT252" s="409" t="s">
        <v>38</v>
      </c>
      <c r="IU252" s="409" t="s">
        <v>38</v>
      </c>
      <c r="IV252" s="409" t="s">
        <v>38</v>
      </c>
      <c r="IW252" s="409" t="s">
        <v>38</v>
      </c>
      <c r="IX252" s="409" t="s">
        <v>38</v>
      </c>
      <c r="IY252" s="409" t="s">
        <v>38</v>
      </c>
      <c r="IZ252" s="409" t="s">
        <v>38</v>
      </c>
      <c r="JA252" s="409" t="s">
        <v>38</v>
      </c>
      <c r="JB252" s="409" t="s">
        <v>38</v>
      </c>
      <c r="JC252" s="409" t="s">
        <v>38</v>
      </c>
      <c r="JD252" s="409" t="s">
        <v>38</v>
      </c>
      <c r="JE252" s="409">
        <v>1</v>
      </c>
      <c r="JF252" s="409">
        <v>1</v>
      </c>
      <c r="JG252" s="409" t="s">
        <v>38</v>
      </c>
      <c r="JH252" s="409">
        <v>1</v>
      </c>
      <c r="JI252" s="409">
        <v>1</v>
      </c>
      <c r="JJ252" s="409" t="s">
        <v>38</v>
      </c>
      <c r="JK252" s="409" t="s">
        <v>38</v>
      </c>
      <c r="JL252" s="425" t="s">
        <v>38</v>
      </c>
      <c r="JN252" s="349"/>
      <c r="JO252" s="357"/>
      <c r="JP252" s="356"/>
      <c r="JQ252" s="362"/>
      <c r="JR252" s="366" t="s">
        <v>17</v>
      </c>
      <c r="JS252" s="400">
        <v>3</v>
      </c>
      <c r="JT252" s="405" t="s">
        <v>38</v>
      </c>
      <c r="JU252" s="409" t="s">
        <v>38</v>
      </c>
      <c r="JV252" s="409" t="s">
        <v>38</v>
      </c>
      <c r="JW252" s="409" t="s">
        <v>38</v>
      </c>
      <c r="JX252" s="413" t="s">
        <v>38</v>
      </c>
      <c r="JY252" s="417" t="s">
        <v>38</v>
      </c>
      <c r="JZ252" s="409" t="s">
        <v>38</v>
      </c>
      <c r="KA252" s="409" t="s">
        <v>38</v>
      </c>
      <c r="KB252" s="409" t="s">
        <v>38</v>
      </c>
      <c r="KC252" s="409" t="s">
        <v>38</v>
      </c>
      <c r="KD252" s="409" t="s">
        <v>38</v>
      </c>
      <c r="KE252" s="409" t="s">
        <v>38</v>
      </c>
      <c r="KF252" s="409" t="s">
        <v>38</v>
      </c>
      <c r="KG252" s="409" t="s">
        <v>38</v>
      </c>
      <c r="KH252" s="409" t="s">
        <v>38</v>
      </c>
      <c r="KI252" s="409" t="s">
        <v>38</v>
      </c>
      <c r="KJ252" s="409" t="s">
        <v>38</v>
      </c>
      <c r="KK252" s="409" t="s">
        <v>38</v>
      </c>
      <c r="KL252" s="409" t="s">
        <v>38</v>
      </c>
      <c r="KM252" s="409" t="s">
        <v>38</v>
      </c>
      <c r="KN252" s="409">
        <v>2</v>
      </c>
      <c r="KO252" s="409" t="s">
        <v>38</v>
      </c>
      <c r="KP252" s="409">
        <v>1</v>
      </c>
      <c r="KQ252" s="409" t="s">
        <v>38</v>
      </c>
      <c r="KR252" s="409" t="s">
        <v>38</v>
      </c>
      <c r="KS252" s="409" t="s">
        <v>38</v>
      </c>
      <c r="KT252" s="425" t="s">
        <v>38</v>
      </c>
    </row>
    <row r="253" spans="2:306" ht="18.75" customHeight="1">
      <c r="B253" s="349"/>
      <c r="C253" s="357"/>
      <c r="D253" s="356">
        <v>20104</v>
      </c>
      <c r="E253" s="362" t="s">
        <v>479</v>
      </c>
      <c r="F253" s="365" t="s">
        <v>136</v>
      </c>
      <c r="G253" s="369">
        <f t="shared" si="46"/>
        <v>15</v>
      </c>
      <c r="H253" s="369">
        <v>0</v>
      </c>
      <c r="I253" s="369">
        <v>0</v>
      </c>
      <c r="J253" s="369">
        <v>0</v>
      </c>
      <c r="K253" s="369">
        <v>0</v>
      </c>
      <c r="L253" s="369">
        <v>0</v>
      </c>
      <c r="M253" s="369">
        <v>0</v>
      </c>
      <c r="N253" s="369">
        <v>0</v>
      </c>
      <c r="O253" s="369">
        <v>0</v>
      </c>
      <c r="P253" s="369">
        <v>0</v>
      </c>
      <c r="Q253" s="369">
        <v>0</v>
      </c>
      <c r="R253" s="369">
        <v>0</v>
      </c>
      <c r="S253" s="369">
        <v>0</v>
      </c>
      <c r="T253" s="369">
        <v>0</v>
      </c>
      <c r="U253" s="369">
        <v>0</v>
      </c>
      <c r="V253" s="369">
        <v>0</v>
      </c>
      <c r="W253" s="369">
        <v>0</v>
      </c>
      <c r="X253" s="369">
        <v>1</v>
      </c>
      <c r="Y253" s="369">
        <v>0</v>
      </c>
      <c r="Z253" s="369">
        <v>1</v>
      </c>
      <c r="AA253" s="369">
        <v>1</v>
      </c>
      <c r="AB253" s="369">
        <v>2</v>
      </c>
      <c r="AC253" s="369">
        <v>3</v>
      </c>
      <c r="AD253" s="369">
        <v>2</v>
      </c>
      <c r="AE253" s="369">
        <v>4</v>
      </c>
      <c r="AF253" s="369">
        <v>1</v>
      </c>
      <c r="AG253" s="369">
        <v>0</v>
      </c>
      <c r="AJ253" s="349"/>
      <c r="AK253" s="357"/>
      <c r="AL253" s="356">
        <v>20104</v>
      </c>
      <c r="AM253" s="362" t="s">
        <v>479</v>
      </c>
      <c r="AN253" s="365" t="s">
        <v>136</v>
      </c>
      <c r="AO253" s="380">
        <f t="shared" si="47"/>
        <v>11</v>
      </c>
      <c r="AP253" s="384">
        <v>0</v>
      </c>
      <c r="AQ253" s="388">
        <v>0</v>
      </c>
      <c r="AR253" s="388">
        <v>0</v>
      </c>
      <c r="AS253" s="388">
        <v>0</v>
      </c>
      <c r="AT253" s="388">
        <v>0</v>
      </c>
      <c r="AU253" s="388">
        <v>0</v>
      </c>
      <c r="AV253" s="388">
        <v>0</v>
      </c>
      <c r="AW253" s="388">
        <v>0</v>
      </c>
      <c r="AX253" s="388">
        <v>0</v>
      </c>
      <c r="AY253" s="388">
        <v>0</v>
      </c>
      <c r="AZ253" s="388">
        <v>0</v>
      </c>
      <c r="BA253" s="388">
        <v>0</v>
      </c>
      <c r="BB253" s="388">
        <v>0</v>
      </c>
      <c r="BC253" s="388">
        <v>0</v>
      </c>
      <c r="BD253" s="388">
        <v>0</v>
      </c>
      <c r="BE253" s="388">
        <v>0</v>
      </c>
      <c r="BF253" s="388">
        <v>0</v>
      </c>
      <c r="BG253" s="388">
        <v>0</v>
      </c>
      <c r="BH253" s="388">
        <v>1</v>
      </c>
      <c r="BI253" s="388">
        <v>0</v>
      </c>
      <c r="BJ253" s="388">
        <v>1</v>
      </c>
      <c r="BK253" s="388">
        <v>1</v>
      </c>
      <c r="BL253" s="388">
        <v>3</v>
      </c>
      <c r="BM253" s="388">
        <v>5</v>
      </c>
      <c r="BN253" s="388">
        <v>0</v>
      </c>
      <c r="BO253" s="380">
        <v>0</v>
      </c>
      <c r="BQ253" s="349"/>
      <c r="BR253" s="357"/>
      <c r="BS253" s="356">
        <v>20104</v>
      </c>
      <c r="BT253" s="362" t="s">
        <v>479</v>
      </c>
      <c r="BU253" s="365" t="s">
        <v>136</v>
      </c>
      <c r="BV253" s="399">
        <v>7</v>
      </c>
      <c r="BW253" s="406" t="s">
        <v>38</v>
      </c>
      <c r="BX253" s="410" t="s">
        <v>38</v>
      </c>
      <c r="BY253" s="410" t="s">
        <v>38</v>
      </c>
      <c r="BZ253" s="410" t="s">
        <v>38</v>
      </c>
      <c r="CA253" s="414" t="s">
        <v>38</v>
      </c>
      <c r="CB253" s="406" t="s">
        <v>38</v>
      </c>
      <c r="CC253" s="410" t="s">
        <v>38</v>
      </c>
      <c r="CD253" s="410" t="s">
        <v>38</v>
      </c>
      <c r="CE253" s="410" t="s">
        <v>38</v>
      </c>
      <c r="CF253" s="410" t="s">
        <v>38</v>
      </c>
      <c r="CG253" s="410" t="s">
        <v>38</v>
      </c>
      <c r="CH253" s="410" t="s">
        <v>38</v>
      </c>
      <c r="CI253" s="410" t="s">
        <v>38</v>
      </c>
      <c r="CJ253" s="410" t="s">
        <v>38</v>
      </c>
      <c r="CK253" s="410" t="s">
        <v>38</v>
      </c>
      <c r="CL253" s="410" t="s">
        <v>38</v>
      </c>
      <c r="CM253" s="410">
        <v>1</v>
      </c>
      <c r="CN253" s="410" t="s">
        <v>38</v>
      </c>
      <c r="CO253" s="410" t="s">
        <v>38</v>
      </c>
      <c r="CP253" s="410">
        <v>1</v>
      </c>
      <c r="CQ253" s="410">
        <v>2</v>
      </c>
      <c r="CR253" s="410" t="s">
        <v>38</v>
      </c>
      <c r="CS253" s="410">
        <v>3</v>
      </c>
      <c r="CT253" s="410" t="s">
        <v>38</v>
      </c>
      <c r="CU253" s="410" t="s">
        <v>38</v>
      </c>
      <c r="CV253" s="410" t="s">
        <v>38</v>
      </c>
      <c r="CW253" s="426" t="s">
        <v>38</v>
      </c>
      <c r="CZ253" s="349"/>
      <c r="DA253" s="357"/>
      <c r="DB253" s="356">
        <v>20104</v>
      </c>
      <c r="DC253" s="362" t="s">
        <v>479</v>
      </c>
      <c r="DD253" s="365" t="s">
        <v>136</v>
      </c>
      <c r="DE253" s="399">
        <v>7</v>
      </c>
      <c r="DF253" s="406" t="s">
        <v>38</v>
      </c>
      <c r="DG253" s="410" t="s">
        <v>38</v>
      </c>
      <c r="DH253" s="410" t="s">
        <v>38</v>
      </c>
      <c r="DI253" s="410" t="s">
        <v>38</v>
      </c>
      <c r="DJ253" s="414" t="s">
        <v>38</v>
      </c>
      <c r="DK253" s="406" t="s">
        <v>38</v>
      </c>
      <c r="DL253" s="410" t="s">
        <v>38</v>
      </c>
      <c r="DM253" s="410" t="s">
        <v>38</v>
      </c>
      <c r="DN253" s="410" t="s">
        <v>38</v>
      </c>
      <c r="DO253" s="410" t="s">
        <v>38</v>
      </c>
      <c r="DP253" s="410" t="s">
        <v>38</v>
      </c>
      <c r="DQ253" s="410" t="s">
        <v>38</v>
      </c>
      <c r="DR253" s="410" t="s">
        <v>38</v>
      </c>
      <c r="DS253" s="410" t="s">
        <v>38</v>
      </c>
      <c r="DT253" s="410" t="s">
        <v>38</v>
      </c>
      <c r="DU253" s="410" t="s">
        <v>38</v>
      </c>
      <c r="DV253" s="410" t="s">
        <v>38</v>
      </c>
      <c r="DW253" s="410" t="s">
        <v>38</v>
      </c>
      <c r="DX253" s="410" t="s">
        <v>38</v>
      </c>
      <c r="DY253" s="410">
        <v>1</v>
      </c>
      <c r="DZ253" s="410" t="s">
        <v>38</v>
      </c>
      <c r="EA253" s="410">
        <v>3</v>
      </c>
      <c r="EB253" s="410">
        <v>1</v>
      </c>
      <c r="EC253" s="410">
        <v>2</v>
      </c>
      <c r="ED253" s="410" t="s">
        <v>38</v>
      </c>
      <c r="EE253" s="410" t="s">
        <v>38</v>
      </c>
      <c r="EF253" s="426" t="s">
        <v>38</v>
      </c>
      <c r="EH253" s="349"/>
      <c r="EI253" s="357"/>
      <c r="EJ253" s="356">
        <v>20104</v>
      </c>
      <c r="EK253" s="362" t="s">
        <v>479</v>
      </c>
      <c r="EL253" s="365" t="s">
        <v>136</v>
      </c>
      <c r="EM253" s="429">
        <v>15</v>
      </c>
      <c r="EN253" s="432" t="s">
        <v>38</v>
      </c>
      <c r="EO253" s="435" t="s">
        <v>38</v>
      </c>
      <c r="EP253" s="435" t="s">
        <v>38</v>
      </c>
      <c r="EQ253" s="435" t="s">
        <v>38</v>
      </c>
      <c r="ER253" s="426" t="s">
        <v>38</v>
      </c>
      <c r="ES253" s="432" t="s">
        <v>38</v>
      </c>
      <c r="ET253" s="435" t="s">
        <v>38</v>
      </c>
      <c r="EU253" s="435" t="s">
        <v>38</v>
      </c>
      <c r="EV253" s="435" t="s">
        <v>38</v>
      </c>
      <c r="EW253" s="435" t="s">
        <v>38</v>
      </c>
      <c r="EX253" s="435" t="s">
        <v>38</v>
      </c>
      <c r="EY253" s="435" t="s">
        <v>38</v>
      </c>
      <c r="EZ253" s="435" t="s">
        <v>38</v>
      </c>
      <c r="FA253" s="435">
        <v>1</v>
      </c>
      <c r="FB253" s="435" t="s">
        <v>38</v>
      </c>
      <c r="FC253" s="435" t="s">
        <v>38</v>
      </c>
      <c r="FD253" s="435" t="s">
        <v>38</v>
      </c>
      <c r="FE253" s="435">
        <v>1</v>
      </c>
      <c r="FF253" s="435">
        <v>1</v>
      </c>
      <c r="FG253" s="435">
        <v>1</v>
      </c>
      <c r="FH253" s="435" t="s">
        <v>38</v>
      </c>
      <c r="FI253" s="435">
        <v>4</v>
      </c>
      <c r="FJ253" s="435">
        <v>5</v>
      </c>
      <c r="FK253" s="435">
        <v>2</v>
      </c>
      <c r="FL253" s="435" t="s">
        <v>38</v>
      </c>
      <c r="FM253" s="435" t="s">
        <v>38</v>
      </c>
      <c r="FN253" s="426" t="s">
        <v>38</v>
      </c>
      <c r="FP253" s="349"/>
      <c r="FQ253" s="357"/>
      <c r="FR253" s="356">
        <v>20104</v>
      </c>
      <c r="FS253" s="362" t="s">
        <v>479</v>
      </c>
      <c r="FT253" s="365" t="s">
        <v>136</v>
      </c>
      <c r="FU253" s="399">
        <v>9</v>
      </c>
      <c r="FV253" s="406" t="s">
        <v>38</v>
      </c>
      <c r="FW253" s="410" t="s">
        <v>38</v>
      </c>
      <c r="FX253" s="410" t="s">
        <v>38</v>
      </c>
      <c r="FY253" s="410" t="s">
        <v>38</v>
      </c>
      <c r="FZ253" s="414" t="s">
        <v>38</v>
      </c>
      <c r="GA253" s="406" t="s">
        <v>38</v>
      </c>
      <c r="GB253" s="410" t="s">
        <v>38</v>
      </c>
      <c r="GC253" s="410" t="s">
        <v>38</v>
      </c>
      <c r="GD253" s="410" t="s">
        <v>38</v>
      </c>
      <c r="GE253" s="410" t="s">
        <v>38</v>
      </c>
      <c r="GF253" s="410" t="s">
        <v>38</v>
      </c>
      <c r="GG253" s="410" t="s">
        <v>38</v>
      </c>
      <c r="GH253" s="410" t="s">
        <v>38</v>
      </c>
      <c r="GI253" s="410" t="s">
        <v>38</v>
      </c>
      <c r="GJ253" s="410" t="s">
        <v>38</v>
      </c>
      <c r="GK253" s="410" t="s">
        <v>38</v>
      </c>
      <c r="GL253" s="410" t="s">
        <v>38</v>
      </c>
      <c r="GM253" s="410" t="s">
        <v>38</v>
      </c>
      <c r="GN253" s="410" t="s">
        <v>38</v>
      </c>
      <c r="GO253" s="410">
        <v>2</v>
      </c>
      <c r="GP253" s="410">
        <v>2</v>
      </c>
      <c r="GQ253" s="410">
        <v>1</v>
      </c>
      <c r="GR253" s="410">
        <v>3</v>
      </c>
      <c r="GS253" s="410">
        <v>1</v>
      </c>
      <c r="GT253" s="410" t="s">
        <v>38</v>
      </c>
      <c r="GU253" s="410" t="s">
        <v>38</v>
      </c>
      <c r="GV253" s="426" t="s">
        <v>38</v>
      </c>
      <c r="GX253" s="349"/>
      <c r="GY253" s="357"/>
      <c r="GZ253" s="356">
        <v>20104</v>
      </c>
      <c r="HA253" s="362" t="s">
        <v>479</v>
      </c>
      <c r="HB253" s="365" t="s">
        <v>136</v>
      </c>
      <c r="HC253" s="399">
        <v>9</v>
      </c>
      <c r="HD253" s="406" t="s">
        <v>38</v>
      </c>
      <c r="HE253" s="410" t="s">
        <v>38</v>
      </c>
      <c r="HF253" s="410" t="s">
        <v>38</v>
      </c>
      <c r="HG253" s="410" t="s">
        <v>38</v>
      </c>
      <c r="HH253" s="414" t="s">
        <v>38</v>
      </c>
      <c r="HI253" s="418" t="s">
        <v>38</v>
      </c>
      <c r="HJ253" s="410" t="s">
        <v>38</v>
      </c>
      <c r="HK253" s="410" t="s">
        <v>38</v>
      </c>
      <c r="HL253" s="410" t="s">
        <v>38</v>
      </c>
      <c r="HM253" s="410" t="s">
        <v>38</v>
      </c>
      <c r="HN253" s="410" t="s">
        <v>38</v>
      </c>
      <c r="HO253" s="410" t="s">
        <v>38</v>
      </c>
      <c r="HP253" s="410" t="s">
        <v>38</v>
      </c>
      <c r="HQ253" s="410" t="s">
        <v>38</v>
      </c>
      <c r="HR253" s="410" t="s">
        <v>38</v>
      </c>
      <c r="HS253" s="410" t="s">
        <v>38</v>
      </c>
      <c r="HT253" s="410" t="s">
        <v>38</v>
      </c>
      <c r="HU253" s="410">
        <v>1</v>
      </c>
      <c r="HV253" s="410">
        <v>1</v>
      </c>
      <c r="HW253" s="410">
        <v>1</v>
      </c>
      <c r="HX253" s="410">
        <v>3</v>
      </c>
      <c r="HY253" s="410">
        <v>1</v>
      </c>
      <c r="HZ253" s="410">
        <v>1</v>
      </c>
      <c r="IA253" s="410" t="s">
        <v>38</v>
      </c>
      <c r="IB253" s="410">
        <v>1</v>
      </c>
      <c r="IC253" s="410" t="s">
        <v>38</v>
      </c>
      <c r="ID253" s="426" t="s">
        <v>38</v>
      </c>
      <c r="IF253" s="349"/>
      <c r="IG253" s="357"/>
      <c r="IH253" s="356">
        <v>20104</v>
      </c>
      <c r="II253" s="362" t="s">
        <v>479</v>
      </c>
      <c r="IJ253" s="365" t="s">
        <v>136</v>
      </c>
      <c r="IK253" s="399">
        <v>18</v>
      </c>
      <c r="IL253" s="406">
        <v>1</v>
      </c>
      <c r="IM253" s="410" t="s">
        <v>38</v>
      </c>
      <c r="IN253" s="410" t="s">
        <v>38</v>
      </c>
      <c r="IO253" s="410" t="s">
        <v>38</v>
      </c>
      <c r="IP253" s="414" t="s">
        <v>38</v>
      </c>
      <c r="IQ253" s="418">
        <v>1</v>
      </c>
      <c r="IR253" s="410" t="s">
        <v>38</v>
      </c>
      <c r="IS253" s="410" t="s">
        <v>38</v>
      </c>
      <c r="IT253" s="410" t="s">
        <v>38</v>
      </c>
      <c r="IU253" s="410" t="s">
        <v>38</v>
      </c>
      <c r="IV253" s="410" t="s">
        <v>38</v>
      </c>
      <c r="IW253" s="410">
        <v>1</v>
      </c>
      <c r="IX253" s="410" t="s">
        <v>38</v>
      </c>
      <c r="IY253" s="410">
        <v>1</v>
      </c>
      <c r="IZ253" s="410" t="s">
        <v>38</v>
      </c>
      <c r="JA253" s="410" t="s">
        <v>38</v>
      </c>
      <c r="JB253" s="410">
        <v>1</v>
      </c>
      <c r="JC253" s="410">
        <v>2</v>
      </c>
      <c r="JD253" s="410" t="s">
        <v>38</v>
      </c>
      <c r="JE253" s="410">
        <v>1</v>
      </c>
      <c r="JF253" s="410" t="s">
        <v>38</v>
      </c>
      <c r="JG253" s="410">
        <v>2</v>
      </c>
      <c r="JH253" s="410">
        <v>8</v>
      </c>
      <c r="JI253" s="410" t="s">
        <v>38</v>
      </c>
      <c r="JJ253" s="410">
        <v>1</v>
      </c>
      <c r="JK253" s="410" t="s">
        <v>38</v>
      </c>
      <c r="JL253" s="426" t="s">
        <v>38</v>
      </c>
      <c r="JN253" s="349"/>
      <c r="JO253" s="357"/>
      <c r="JP253" s="356">
        <v>20104</v>
      </c>
      <c r="JQ253" s="362" t="s">
        <v>479</v>
      </c>
      <c r="JR253" s="365" t="s">
        <v>136</v>
      </c>
      <c r="JS253" s="399">
        <v>16</v>
      </c>
      <c r="JT253" s="406" t="s">
        <v>38</v>
      </c>
      <c r="JU253" s="410" t="s">
        <v>38</v>
      </c>
      <c r="JV253" s="410" t="s">
        <v>38</v>
      </c>
      <c r="JW253" s="410" t="s">
        <v>38</v>
      </c>
      <c r="JX253" s="414" t="s">
        <v>38</v>
      </c>
      <c r="JY253" s="418" t="s">
        <v>38</v>
      </c>
      <c r="JZ253" s="410" t="s">
        <v>38</v>
      </c>
      <c r="KA253" s="410" t="s">
        <v>38</v>
      </c>
      <c r="KB253" s="410" t="s">
        <v>38</v>
      </c>
      <c r="KC253" s="410" t="s">
        <v>38</v>
      </c>
      <c r="KD253" s="410" t="s">
        <v>38</v>
      </c>
      <c r="KE253" s="410" t="s">
        <v>38</v>
      </c>
      <c r="KF253" s="410" t="s">
        <v>38</v>
      </c>
      <c r="KG253" s="410" t="s">
        <v>38</v>
      </c>
      <c r="KH253" s="410">
        <v>1</v>
      </c>
      <c r="KI253" s="410" t="s">
        <v>38</v>
      </c>
      <c r="KJ253" s="410" t="s">
        <v>38</v>
      </c>
      <c r="KK253" s="410" t="s">
        <v>38</v>
      </c>
      <c r="KL253" s="410">
        <v>2</v>
      </c>
      <c r="KM253" s="410" t="s">
        <v>38</v>
      </c>
      <c r="KN253" s="410">
        <v>5</v>
      </c>
      <c r="KO253" s="410">
        <v>5</v>
      </c>
      <c r="KP253" s="410">
        <v>1</v>
      </c>
      <c r="KQ253" s="410">
        <v>2</v>
      </c>
      <c r="KR253" s="410" t="s">
        <v>38</v>
      </c>
      <c r="KS253" s="410" t="s">
        <v>38</v>
      </c>
      <c r="KT253" s="426" t="s">
        <v>38</v>
      </c>
    </row>
    <row r="254" spans="2:306" ht="18.75" customHeight="1">
      <c r="B254" s="349"/>
      <c r="C254" s="357"/>
      <c r="D254" s="356"/>
      <c r="E254" s="362"/>
      <c r="F254" s="366" t="s">
        <v>17</v>
      </c>
      <c r="G254" s="370">
        <f t="shared" si="46"/>
        <v>11</v>
      </c>
      <c r="H254" s="370">
        <v>0</v>
      </c>
      <c r="I254" s="370">
        <v>0</v>
      </c>
      <c r="J254" s="370">
        <v>0</v>
      </c>
      <c r="K254" s="370">
        <v>0</v>
      </c>
      <c r="L254" s="370">
        <v>0</v>
      </c>
      <c r="M254" s="370">
        <v>0</v>
      </c>
      <c r="N254" s="370">
        <v>0</v>
      </c>
      <c r="O254" s="370">
        <v>0</v>
      </c>
      <c r="P254" s="370">
        <v>0</v>
      </c>
      <c r="Q254" s="370">
        <v>0</v>
      </c>
      <c r="R254" s="370">
        <v>0</v>
      </c>
      <c r="S254" s="370">
        <v>0</v>
      </c>
      <c r="T254" s="370">
        <v>0</v>
      </c>
      <c r="U254" s="370">
        <v>0</v>
      </c>
      <c r="V254" s="370">
        <v>0</v>
      </c>
      <c r="W254" s="370">
        <v>0</v>
      </c>
      <c r="X254" s="370">
        <v>0</v>
      </c>
      <c r="Y254" s="370">
        <v>1</v>
      </c>
      <c r="Z254" s="370">
        <v>0</v>
      </c>
      <c r="AA254" s="370">
        <v>1</v>
      </c>
      <c r="AB254" s="370">
        <v>2</v>
      </c>
      <c r="AC254" s="370">
        <v>1</v>
      </c>
      <c r="AD254" s="370">
        <v>3</v>
      </c>
      <c r="AE254" s="370">
        <v>2</v>
      </c>
      <c r="AF254" s="370">
        <v>1</v>
      </c>
      <c r="AG254" s="370">
        <v>0</v>
      </c>
      <c r="AJ254" s="349"/>
      <c r="AK254" s="357"/>
      <c r="AL254" s="356"/>
      <c r="AM254" s="362"/>
      <c r="AN254" s="366" t="s">
        <v>17</v>
      </c>
      <c r="AO254" s="381">
        <f t="shared" si="47"/>
        <v>11</v>
      </c>
      <c r="AP254" s="385">
        <v>0</v>
      </c>
      <c r="AQ254" s="389">
        <v>0</v>
      </c>
      <c r="AR254" s="389">
        <v>0</v>
      </c>
      <c r="AS254" s="389">
        <v>0</v>
      </c>
      <c r="AT254" s="389">
        <v>0</v>
      </c>
      <c r="AU254" s="389">
        <v>0</v>
      </c>
      <c r="AV254" s="389">
        <v>0</v>
      </c>
      <c r="AW254" s="389">
        <v>0</v>
      </c>
      <c r="AX254" s="389">
        <v>0</v>
      </c>
      <c r="AY254" s="389">
        <v>0</v>
      </c>
      <c r="AZ254" s="389">
        <v>0</v>
      </c>
      <c r="BA254" s="389">
        <v>0</v>
      </c>
      <c r="BB254" s="389">
        <v>0</v>
      </c>
      <c r="BC254" s="389">
        <v>0</v>
      </c>
      <c r="BD254" s="389">
        <v>0</v>
      </c>
      <c r="BE254" s="389">
        <v>0</v>
      </c>
      <c r="BF254" s="389">
        <v>0</v>
      </c>
      <c r="BG254" s="389">
        <v>0</v>
      </c>
      <c r="BH254" s="389">
        <v>0</v>
      </c>
      <c r="BI254" s="389">
        <v>0</v>
      </c>
      <c r="BJ254" s="389">
        <v>1</v>
      </c>
      <c r="BK254" s="389">
        <v>2</v>
      </c>
      <c r="BL254" s="389">
        <v>1</v>
      </c>
      <c r="BM254" s="389">
        <v>4</v>
      </c>
      <c r="BN254" s="389">
        <v>3</v>
      </c>
      <c r="BO254" s="381">
        <v>0</v>
      </c>
      <c r="BQ254" s="349"/>
      <c r="BR254" s="357"/>
      <c r="BS254" s="356"/>
      <c r="BT254" s="362"/>
      <c r="BU254" s="366" t="s">
        <v>17</v>
      </c>
      <c r="BV254" s="400">
        <v>11</v>
      </c>
      <c r="BW254" s="405" t="s">
        <v>38</v>
      </c>
      <c r="BX254" s="409" t="s">
        <v>38</v>
      </c>
      <c r="BY254" s="409">
        <v>1</v>
      </c>
      <c r="BZ254" s="409" t="s">
        <v>38</v>
      </c>
      <c r="CA254" s="413" t="s">
        <v>38</v>
      </c>
      <c r="CB254" s="405">
        <v>1</v>
      </c>
      <c r="CC254" s="409" t="s">
        <v>38</v>
      </c>
      <c r="CD254" s="409" t="s">
        <v>38</v>
      </c>
      <c r="CE254" s="409" t="s">
        <v>38</v>
      </c>
      <c r="CF254" s="409" t="s">
        <v>38</v>
      </c>
      <c r="CG254" s="409" t="s">
        <v>38</v>
      </c>
      <c r="CH254" s="409" t="s">
        <v>38</v>
      </c>
      <c r="CI254" s="409" t="s">
        <v>38</v>
      </c>
      <c r="CJ254" s="409" t="s">
        <v>38</v>
      </c>
      <c r="CK254" s="409" t="s">
        <v>38</v>
      </c>
      <c r="CL254" s="409" t="s">
        <v>38</v>
      </c>
      <c r="CM254" s="409">
        <v>1</v>
      </c>
      <c r="CN254" s="409" t="s">
        <v>38</v>
      </c>
      <c r="CO254" s="409" t="s">
        <v>38</v>
      </c>
      <c r="CP254" s="409" t="s">
        <v>38</v>
      </c>
      <c r="CQ254" s="409">
        <v>1</v>
      </c>
      <c r="CR254" s="409">
        <v>1</v>
      </c>
      <c r="CS254" s="409">
        <v>4</v>
      </c>
      <c r="CT254" s="409" t="s">
        <v>38</v>
      </c>
      <c r="CU254" s="409">
        <v>3</v>
      </c>
      <c r="CV254" s="409" t="s">
        <v>38</v>
      </c>
      <c r="CW254" s="425" t="s">
        <v>38</v>
      </c>
      <c r="CZ254" s="349"/>
      <c r="DA254" s="357"/>
      <c r="DB254" s="356"/>
      <c r="DC254" s="362"/>
      <c r="DD254" s="366" t="s">
        <v>17</v>
      </c>
      <c r="DE254" s="400">
        <v>14</v>
      </c>
      <c r="DF254" s="405" t="s">
        <v>38</v>
      </c>
      <c r="DG254" s="409" t="s">
        <v>38</v>
      </c>
      <c r="DH254" s="409" t="s">
        <v>38</v>
      </c>
      <c r="DI254" s="409" t="s">
        <v>38</v>
      </c>
      <c r="DJ254" s="413" t="s">
        <v>38</v>
      </c>
      <c r="DK254" s="405" t="s">
        <v>38</v>
      </c>
      <c r="DL254" s="409" t="s">
        <v>38</v>
      </c>
      <c r="DM254" s="409" t="s">
        <v>38</v>
      </c>
      <c r="DN254" s="409" t="s">
        <v>38</v>
      </c>
      <c r="DO254" s="409" t="s">
        <v>38</v>
      </c>
      <c r="DP254" s="409" t="s">
        <v>38</v>
      </c>
      <c r="DQ254" s="409" t="s">
        <v>38</v>
      </c>
      <c r="DR254" s="409" t="s">
        <v>38</v>
      </c>
      <c r="DS254" s="409" t="s">
        <v>38</v>
      </c>
      <c r="DT254" s="409">
        <v>1</v>
      </c>
      <c r="DU254" s="409" t="s">
        <v>38</v>
      </c>
      <c r="DV254" s="409" t="s">
        <v>38</v>
      </c>
      <c r="DW254" s="409" t="s">
        <v>38</v>
      </c>
      <c r="DX254" s="409" t="s">
        <v>38</v>
      </c>
      <c r="DY254" s="409">
        <v>1</v>
      </c>
      <c r="DZ254" s="409">
        <v>1</v>
      </c>
      <c r="EA254" s="409">
        <v>3</v>
      </c>
      <c r="EB254" s="409">
        <v>3</v>
      </c>
      <c r="EC254" s="409">
        <v>1</v>
      </c>
      <c r="ED254" s="409">
        <v>3</v>
      </c>
      <c r="EE254" s="409">
        <v>1</v>
      </c>
      <c r="EF254" s="425" t="s">
        <v>38</v>
      </c>
      <c r="EH254" s="349"/>
      <c r="EI254" s="357"/>
      <c r="EJ254" s="356"/>
      <c r="EK254" s="362"/>
      <c r="EL254" s="366" t="s">
        <v>17</v>
      </c>
      <c r="EM254" s="428">
        <v>11</v>
      </c>
      <c r="EN254" s="431" t="s">
        <v>38</v>
      </c>
      <c r="EO254" s="434" t="s">
        <v>38</v>
      </c>
      <c r="EP254" s="434" t="s">
        <v>38</v>
      </c>
      <c r="EQ254" s="434" t="s">
        <v>38</v>
      </c>
      <c r="ER254" s="425" t="s">
        <v>38</v>
      </c>
      <c r="ES254" s="431" t="s">
        <v>38</v>
      </c>
      <c r="ET254" s="434" t="s">
        <v>38</v>
      </c>
      <c r="EU254" s="434" t="s">
        <v>38</v>
      </c>
      <c r="EV254" s="434" t="s">
        <v>38</v>
      </c>
      <c r="EW254" s="434" t="s">
        <v>38</v>
      </c>
      <c r="EX254" s="434" t="s">
        <v>38</v>
      </c>
      <c r="EY254" s="434">
        <v>1</v>
      </c>
      <c r="EZ254" s="434">
        <v>1</v>
      </c>
      <c r="FA254" s="434" t="s">
        <v>38</v>
      </c>
      <c r="FB254" s="434" t="s">
        <v>38</v>
      </c>
      <c r="FC254" s="434" t="s">
        <v>38</v>
      </c>
      <c r="FD254" s="434" t="s">
        <v>38</v>
      </c>
      <c r="FE254" s="434" t="s">
        <v>38</v>
      </c>
      <c r="FF254" s="434">
        <v>1</v>
      </c>
      <c r="FG254" s="434">
        <v>1</v>
      </c>
      <c r="FH254" s="434" t="s">
        <v>38</v>
      </c>
      <c r="FI254" s="434">
        <v>2</v>
      </c>
      <c r="FJ254" s="434">
        <v>3</v>
      </c>
      <c r="FK254" s="434">
        <v>1</v>
      </c>
      <c r="FL254" s="434" t="s">
        <v>38</v>
      </c>
      <c r="FM254" s="434">
        <v>1</v>
      </c>
      <c r="FN254" s="425" t="s">
        <v>38</v>
      </c>
      <c r="FP254" s="349"/>
      <c r="FQ254" s="357"/>
      <c r="FR254" s="356"/>
      <c r="FS254" s="362"/>
      <c r="FT254" s="366" t="s">
        <v>17</v>
      </c>
      <c r="FU254" s="400">
        <v>15</v>
      </c>
      <c r="FV254" s="405" t="s">
        <v>38</v>
      </c>
      <c r="FW254" s="409" t="s">
        <v>38</v>
      </c>
      <c r="FX254" s="409" t="s">
        <v>38</v>
      </c>
      <c r="FY254" s="409" t="s">
        <v>38</v>
      </c>
      <c r="FZ254" s="413" t="s">
        <v>38</v>
      </c>
      <c r="GA254" s="405" t="s">
        <v>38</v>
      </c>
      <c r="GB254" s="409" t="s">
        <v>38</v>
      </c>
      <c r="GC254" s="409" t="s">
        <v>38</v>
      </c>
      <c r="GD254" s="409" t="s">
        <v>38</v>
      </c>
      <c r="GE254" s="409" t="s">
        <v>38</v>
      </c>
      <c r="GF254" s="409" t="s">
        <v>38</v>
      </c>
      <c r="GG254" s="409" t="s">
        <v>38</v>
      </c>
      <c r="GH254" s="409" t="s">
        <v>38</v>
      </c>
      <c r="GI254" s="409" t="s">
        <v>38</v>
      </c>
      <c r="GJ254" s="409" t="s">
        <v>38</v>
      </c>
      <c r="GK254" s="409" t="s">
        <v>38</v>
      </c>
      <c r="GL254" s="409" t="s">
        <v>38</v>
      </c>
      <c r="GM254" s="409" t="s">
        <v>38</v>
      </c>
      <c r="GN254" s="409">
        <v>2</v>
      </c>
      <c r="GO254" s="409" t="s">
        <v>38</v>
      </c>
      <c r="GP254" s="409">
        <v>1</v>
      </c>
      <c r="GQ254" s="409">
        <v>1</v>
      </c>
      <c r="GR254" s="409">
        <v>4</v>
      </c>
      <c r="GS254" s="409">
        <v>3</v>
      </c>
      <c r="GT254" s="409">
        <v>4</v>
      </c>
      <c r="GU254" s="409" t="s">
        <v>38</v>
      </c>
      <c r="GV254" s="425" t="s">
        <v>38</v>
      </c>
      <c r="GX254" s="349"/>
      <c r="GY254" s="357"/>
      <c r="GZ254" s="356"/>
      <c r="HA254" s="362"/>
      <c r="HB254" s="366" t="s">
        <v>17</v>
      </c>
      <c r="HC254" s="400">
        <v>18</v>
      </c>
      <c r="HD254" s="405" t="s">
        <v>38</v>
      </c>
      <c r="HE254" s="409" t="s">
        <v>38</v>
      </c>
      <c r="HF254" s="409" t="s">
        <v>38</v>
      </c>
      <c r="HG254" s="409" t="s">
        <v>38</v>
      </c>
      <c r="HH254" s="413" t="s">
        <v>38</v>
      </c>
      <c r="HI254" s="417" t="s">
        <v>38</v>
      </c>
      <c r="HJ254" s="409" t="s">
        <v>38</v>
      </c>
      <c r="HK254" s="409" t="s">
        <v>38</v>
      </c>
      <c r="HL254" s="409" t="s">
        <v>38</v>
      </c>
      <c r="HM254" s="409" t="s">
        <v>38</v>
      </c>
      <c r="HN254" s="409" t="s">
        <v>38</v>
      </c>
      <c r="HO254" s="409" t="s">
        <v>38</v>
      </c>
      <c r="HP254" s="409" t="s">
        <v>38</v>
      </c>
      <c r="HQ254" s="409" t="s">
        <v>38</v>
      </c>
      <c r="HR254" s="409" t="s">
        <v>38</v>
      </c>
      <c r="HS254" s="409" t="s">
        <v>38</v>
      </c>
      <c r="HT254" s="409" t="s">
        <v>38</v>
      </c>
      <c r="HU254" s="409" t="s">
        <v>38</v>
      </c>
      <c r="HV254" s="409">
        <v>3</v>
      </c>
      <c r="HW254" s="409" t="s">
        <v>38</v>
      </c>
      <c r="HX254" s="409" t="s">
        <v>38</v>
      </c>
      <c r="HY254" s="409">
        <v>3</v>
      </c>
      <c r="HZ254" s="409">
        <v>7</v>
      </c>
      <c r="IA254" s="409">
        <v>3</v>
      </c>
      <c r="IB254" s="409">
        <v>2</v>
      </c>
      <c r="IC254" s="409" t="s">
        <v>38</v>
      </c>
      <c r="ID254" s="425" t="s">
        <v>38</v>
      </c>
      <c r="IF254" s="349"/>
      <c r="IG254" s="357"/>
      <c r="IH254" s="356"/>
      <c r="II254" s="362"/>
      <c r="IJ254" s="366" t="s">
        <v>17</v>
      </c>
      <c r="IK254" s="400">
        <v>15</v>
      </c>
      <c r="IL254" s="405" t="s">
        <v>38</v>
      </c>
      <c r="IM254" s="409" t="s">
        <v>38</v>
      </c>
      <c r="IN254" s="409" t="s">
        <v>38</v>
      </c>
      <c r="IO254" s="409" t="s">
        <v>38</v>
      </c>
      <c r="IP254" s="413" t="s">
        <v>38</v>
      </c>
      <c r="IQ254" s="417" t="s">
        <v>38</v>
      </c>
      <c r="IR254" s="409" t="s">
        <v>38</v>
      </c>
      <c r="IS254" s="409" t="s">
        <v>38</v>
      </c>
      <c r="IT254" s="409" t="s">
        <v>38</v>
      </c>
      <c r="IU254" s="409" t="s">
        <v>38</v>
      </c>
      <c r="IV254" s="409" t="s">
        <v>38</v>
      </c>
      <c r="IW254" s="409" t="s">
        <v>38</v>
      </c>
      <c r="IX254" s="409" t="s">
        <v>38</v>
      </c>
      <c r="IY254" s="409" t="s">
        <v>38</v>
      </c>
      <c r="IZ254" s="409" t="s">
        <v>38</v>
      </c>
      <c r="JA254" s="409">
        <v>1</v>
      </c>
      <c r="JB254" s="409" t="s">
        <v>38</v>
      </c>
      <c r="JC254" s="409" t="s">
        <v>38</v>
      </c>
      <c r="JD254" s="409" t="s">
        <v>38</v>
      </c>
      <c r="JE254" s="409" t="s">
        <v>38</v>
      </c>
      <c r="JF254" s="409">
        <v>1</v>
      </c>
      <c r="JG254" s="409">
        <v>2</v>
      </c>
      <c r="JH254" s="409">
        <v>5</v>
      </c>
      <c r="JI254" s="409">
        <v>4</v>
      </c>
      <c r="JJ254" s="409">
        <v>2</v>
      </c>
      <c r="JK254" s="409" t="s">
        <v>38</v>
      </c>
      <c r="JL254" s="425" t="s">
        <v>38</v>
      </c>
      <c r="JN254" s="349"/>
      <c r="JO254" s="357"/>
      <c r="JP254" s="356"/>
      <c r="JQ254" s="362"/>
      <c r="JR254" s="366" t="s">
        <v>17</v>
      </c>
      <c r="JS254" s="400">
        <v>15</v>
      </c>
      <c r="JT254" s="405" t="s">
        <v>38</v>
      </c>
      <c r="JU254" s="409" t="s">
        <v>38</v>
      </c>
      <c r="JV254" s="409" t="s">
        <v>38</v>
      </c>
      <c r="JW254" s="409" t="s">
        <v>38</v>
      </c>
      <c r="JX254" s="413" t="s">
        <v>38</v>
      </c>
      <c r="JY254" s="417" t="s">
        <v>38</v>
      </c>
      <c r="JZ254" s="409" t="s">
        <v>38</v>
      </c>
      <c r="KA254" s="409" t="s">
        <v>38</v>
      </c>
      <c r="KB254" s="409" t="s">
        <v>38</v>
      </c>
      <c r="KC254" s="409" t="s">
        <v>38</v>
      </c>
      <c r="KD254" s="409" t="s">
        <v>38</v>
      </c>
      <c r="KE254" s="409" t="s">
        <v>38</v>
      </c>
      <c r="KF254" s="409">
        <v>1</v>
      </c>
      <c r="KG254" s="409">
        <v>1</v>
      </c>
      <c r="KH254" s="409">
        <v>1</v>
      </c>
      <c r="KI254" s="409">
        <v>1</v>
      </c>
      <c r="KJ254" s="409" t="s">
        <v>38</v>
      </c>
      <c r="KK254" s="409" t="s">
        <v>38</v>
      </c>
      <c r="KL254" s="409" t="s">
        <v>38</v>
      </c>
      <c r="KM254" s="409">
        <v>1</v>
      </c>
      <c r="KN254" s="409">
        <v>1</v>
      </c>
      <c r="KO254" s="409">
        <v>2</v>
      </c>
      <c r="KP254" s="409">
        <v>2</v>
      </c>
      <c r="KQ254" s="409">
        <v>4</v>
      </c>
      <c r="KR254" s="409">
        <v>1</v>
      </c>
      <c r="KS254" s="409" t="s">
        <v>38</v>
      </c>
      <c r="KT254" s="425" t="s">
        <v>38</v>
      </c>
    </row>
    <row r="255" spans="2:306" ht="18.75" customHeight="1">
      <c r="B255" s="349"/>
      <c r="C255" s="357"/>
      <c r="D255" s="356">
        <v>20105</v>
      </c>
      <c r="E255" s="362" t="s">
        <v>481</v>
      </c>
      <c r="F255" s="365" t="s">
        <v>136</v>
      </c>
      <c r="G255" s="369">
        <f t="shared" si="46"/>
        <v>0</v>
      </c>
      <c r="H255" s="369">
        <v>0</v>
      </c>
      <c r="I255" s="369">
        <v>0</v>
      </c>
      <c r="J255" s="369">
        <v>0</v>
      </c>
      <c r="K255" s="369">
        <v>0</v>
      </c>
      <c r="L255" s="369">
        <v>0</v>
      </c>
      <c r="M255" s="369">
        <v>0</v>
      </c>
      <c r="N255" s="369">
        <v>0</v>
      </c>
      <c r="O255" s="369">
        <v>0</v>
      </c>
      <c r="P255" s="369">
        <v>0</v>
      </c>
      <c r="Q255" s="369">
        <v>0</v>
      </c>
      <c r="R255" s="369">
        <v>0</v>
      </c>
      <c r="S255" s="369">
        <v>0</v>
      </c>
      <c r="T255" s="369">
        <v>0</v>
      </c>
      <c r="U255" s="369">
        <v>0</v>
      </c>
      <c r="V255" s="369">
        <v>0</v>
      </c>
      <c r="W255" s="369">
        <v>0</v>
      </c>
      <c r="X255" s="369">
        <v>0</v>
      </c>
      <c r="Y255" s="369">
        <v>0</v>
      </c>
      <c r="Z255" s="369">
        <v>0</v>
      </c>
      <c r="AA255" s="369">
        <v>0</v>
      </c>
      <c r="AB255" s="369">
        <v>0</v>
      </c>
      <c r="AC255" s="369">
        <v>0</v>
      </c>
      <c r="AD255" s="369">
        <v>0</v>
      </c>
      <c r="AE255" s="369">
        <v>0</v>
      </c>
      <c r="AF255" s="369">
        <v>0</v>
      </c>
      <c r="AG255" s="369">
        <v>0</v>
      </c>
      <c r="AJ255" s="349"/>
      <c r="AK255" s="357"/>
      <c r="AL255" s="356">
        <v>20105</v>
      </c>
      <c r="AM255" s="362" t="s">
        <v>481</v>
      </c>
      <c r="AN255" s="365" t="s">
        <v>136</v>
      </c>
      <c r="AO255" s="380">
        <f t="shared" si="47"/>
        <v>0</v>
      </c>
      <c r="AP255" s="384">
        <v>0</v>
      </c>
      <c r="AQ255" s="388">
        <v>0</v>
      </c>
      <c r="AR255" s="388">
        <v>0</v>
      </c>
      <c r="AS255" s="388">
        <v>0</v>
      </c>
      <c r="AT255" s="388">
        <v>0</v>
      </c>
      <c r="AU255" s="388">
        <v>0</v>
      </c>
      <c r="AV255" s="388">
        <v>0</v>
      </c>
      <c r="AW255" s="388">
        <v>0</v>
      </c>
      <c r="AX255" s="388">
        <v>0</v>
      </c>
      <c r="AY255" s="388">
        <v>0</v>
      </c>
      <c r="AZ255" s="388">
        <v>0</v>
      </c>
      <c r="BA255" s="388">
        <v>0</v>
      </c>
      <c r="BB255" s="388">
        <v>0</v>
      </c>
      <c r="BC255" s="388">
        <v>0</v>
      </c>
      <c r="BD255" s="388">
        <v>0</v>
      </c>
      <c r="BE255" s="388">
        <v>0</v>
      </c>
      <c r="BF255" s="388">
        <v>0</v>
      </c>
      <c r="BG255" s="388">
        <v>0</v>
      </c>
      <c r="BH255" s="388">
        <v>0</v>
      </c>
      <c r="BI255" s="388">
        <v>0</v>
      </c>
      <c r="BJ255" s="388">
        <v>0</v>
      </c>
      <c r="BK255" s="388">
        <v>0</v>
      </c>
      <c r="BL255" s="388">
        <v>0</v>
      </c>
      <c r="BM255" s="388">
        <v>0</v>
      </c>
      <c r="BN255" s="388">
        <v>0</v>
      </c>
      <c r="BO255" s="380">
        <v>0</v>
      </c>
      <c r="BQ255" s="349"/>
      <c r="BR255" s="357"/>
      <c r="BS255" s="356">
        <v>20105</v>
      </c>
      <c r="BT255" s="362" t="s">
        <v>481</v>
      </c>
      <c r="BU255" s="365" t="s">
        <v>136</v>
      </c>
      <c r="BV255" s="399" t="s">
        <v>38</v>
      </c>
      <c r="BW255" s="406" t="s">
        <v>38</v>
      </c>
      <c r="BX255" s="410" t="s">
        <v>38</v>
      </c>
      <c r="BY255" s="410" t="s">
        <v>38</v>
      </c>
      <c r="BZ255" s="410" t="s">
        <v>38</v>
      </c>
      <c r="CA255" s="414" t="s">
        <v>38</v>
      </c>
      <c r="CB255" s="406" t="s">
        <v>38</v>
      </c>
      <c r="CC255" s="410" t="s">
        <v>38</v>
      </c>
      <c r="CD255" s="410" t="s">
        <v>38</v>
      </c>
      <c r="CE255" s="410" t="s">
        <v>38</v>
      </c>
      <c r="CF255" s="410" t="s">
        <v>38</v>
      </c>
      <c r="CG255" s="410" t="s">
        <v>38</v>
      </c>
      <c r="CH255" s="410" t="s">
        <v>38</v>
      </c>
      <c r="CI255" s="410" t="s">
        <v>38</v>
      </c>
      <c r="CJ255" s="410" t="s">
        <v>38</v>
      </c>
      <c r="CK255" s="410" t="s">
        <v>38</v>
      </c>
      <c r="CL255" s="410" t="s">
        <v>38</v>
      </c>
      <c r="CM255" s="410" t="s">
        <v>38</v>
      </c>
      <c r="CN255" s="410" t="s">
        <v>38</v>
      </c>
      <c r="CO255" s="410" t="s">
        <v>38</v>
      </c>
      <c r="CP255" s="410" t="s">
        <v>38</v>
      </c>
      <c r="CQ255" s="410" t="s">
        <v>38</v>
      </c>
      <c r="CR255" s="410" t="s">
        <v>38</v>
      </c>
      <c r="CS255" s="410" t="s">
        <v>38</v>
      </c>
      <c r="CT255" s="410" t="s">
        <v>38</v>
      </c>
      <c r="CU255" s="410" t="s">
        <v>38</v>
      </c>
      <c r="CV255" s="410" t="s">
        <v>38</v>
      </c>
      <c r="CW255" s="426" t="s">
        <v>38</v>
      </c>
      <c r="CZ255" s="349"/>
      <c r="DA255" s="357"/>
      <c r="DB255" s="356">
        <v>20105</v>
      </c>
      <c r="DC255" s="362" t="s">
        <v>481</v>
      </c>
      <c r="DD255" s="365" t="s">
        <v>136</v>
      </c>
      <c r="DE255" s="399">
        <v>2</v>
      </c>
      <c r="DF255" s="406" t="s">
        <v>38</v>
      </c>
      <c r="DG255" s="410" t="s">
        <v>38</v>
      </c>
      <c r="DH255" s="410" t="s">
        <v>38</v>
      </c>
      <c r="DI255" s="410" t="s">
        <v>38</v>
      </c>
      <c r="DJ255" s="414" t="s">
        <v>38</v>
      </c>
      <c r="DK255" s="406" t="s">
        <v>38</v>
      </c>
      <c r="DL255" s="410" t="s">
        <v>38</v>
      </c>
      <c r="DM255" s="410" t="s">
        <v>38</v>
      </c>
      <c r="DN255" s="410" t="s">
        <v>38</v>
      </c>
      <c r="DO255" s="410" t="s">
        <v>38</v>
      </c>
      <c r="DP255" s="410" t="s">
        <v>38</v>
      </c>
      <c r="DQ255" s="410" t="s">
        <v>38</v>
      </c>
      <c r="DR255" s="410" t="s">
        <v>38</v>
      </c>
      <c r="DS255" s="410" t="s">
        <v>38</v>
      </c>
      <c r="DT255" s="410" t="s">
        <v>38</v>
      </c>
      <c r="DU255" s="410" t="s">
        <v>38</v>
      </c>
      <c r="DV255" s="410" t="s">
        <v>38</v>
      </c>
      <c r="DW255" s="410" t="s">
        <v>38</v>
      </c>
      <c r="DX255" s="410" t="s">
        <v>38</v>
      </c>
      <c r="DY255" s="410" t="s">
        <v>38</v>
      </c>
      <c r="DZ255" s="410">
        <v>1</v>
      </c>
      <c r="EA255" s="410">
        <v>1</v>
      </c>
      <c r="EB255" s="410" t="s">
        <v>38</v>
      </c>
      <c r="EC255" s="410" t="s">
        <v>38</v>
      </c>
      <c r="ED255" s="410" t="s">
        <v>38</v>
      </c>
      <c r="EE255" s="410" t="s">
        <v>38</v>
      </c>
      <c r="EF255" s="426" t="s">
        <v>38</v>
      </c>
      <c r="EH255" s="349"/>
      <c r="EI255" s="357"/>
      <c r="EJ255" s="356">
        <v>20105</v>
      </c>
      <c r="EK255" s="362" t="s">
        <v>481</v>
      </c>
      <c r="EL255" s="365" t="s">
        <v>136</v>
      </c>
      <c r="EM255" s="429">
        <v>1</v>
      </c>
      <c r="EN255" s="432" t="s">
        <v>38</v>
      </c>
      <c r="EO255" s="435" t="s">
        <v>38</v>
      </c>
      <c r="EP255" s="435" t="s">
        <v>38</v>
      </c>
      <c r="EQ255" s="435" t="s">
        <v>38</v>
      </c>
      <c r="ER255" s="426" t="s">
        <v>38</v>
      </c>
      <c r="ES255" s="432" t="s">
        <v>38</v>
      </c>
      <c r="ET255" s="435" t="s">
        <v>38</v>
      </c>
      <c r="EU255" s="435" t="s">
        <v>38</v>
      </c>
      <c r="EV255" s="435" t="s">
        <v>38</v>
      </c>
      <c r="EW255" s="435" t="s">
        <v>38</v>
      </c>
      <c r="EX255" s="435" t="s">
        <v>38</v>
      </c>
      <c r="EY255" s="435" t="s">
        <v>38</v>
      </c>
      <c r="EZ255" s="435" t="s">
        <v>38</v>
      </c>
      <c r="FA255" s="435" t="s">
        <v>38</v>
      </c>
      <c r="FB255" s="435" t="s">
        <v>38</v>
      </c>
      <c r="FC255" s="435" t="s">
        <v>38</v>
      </c>
      <c r="FD255" s="435" t="s">
        <v>38</v>
      </c>
      <c r="FE255" s="435" t="s">
        <v>38</v>
      </c>
      <c r="FF255" s="435" t="s">
        <v>38</v>
      </c>
      <c r="FG255" s="435" t="s">
        <v>38</v>
      </c>
      <c r="FH255" s="435" t="s">
        <v>38</v>
      </c>
      <c r="FI255" s="435">
        <v>1</v>
      </c>
      <c r="FJ255" s="435" t="s">
        <v>38</v>
      </c>
      <c r="FK255" s="435" t="s">
        <v>38</v>
      </c>
      <c r="FL255" s="435" t="s">
        <v>38</v>
      </c>
      <c r="FM255" s="435" t="s">
        <v>38</v>
      </c>
      <c r="FN255" s="426" t="s">
        <v>38</v>
      </c>
      <c r="FP255" s="349"/>
      <c r="FQ255" s="357"/>
      <c r="FR255" s="356">
        <v>20105</v>
      </c>
      <c r="FS255" s="362" t="s">
        <v>481</v>
      </c>
      <c r="FT255" s="365" t="s">
        <v>136</v>
      </c>
      <c r="FU255" s="399" t="s">
        <v>38</v>
      </c>
      <c r="FV255" s="406" t="s">
        <v>38</v>
      </c>
      <c r="FW255" s="410" t="s">
        <v>38</v>
      </c>
      <c r="FX255" s="410" t="s">
        <v>38</v>
      </c>
      <c r="FY255" s="410" t="s">
        <v>38</v>
      </c>
      <c r="FZ255" s="414" t="s">
        <v>38</v>
      </c>
      <c r="GA255" s="406" t="s">
        <v>38</v>
      </c>
      <c r="GB255" s="410" t="s">
        <v>38</v>
      </c>
      <c r="GC255" s="410" t="s">
        <v>38</v>
      </c>
      <c r="GD255" s="410" t="s">
        <v>38</v>
      </c>
      <c r="GE255" s="410" t="s">
        <v>38</v>
      </c>
      <c r="GF255" s="410" t="s">
        <v>38</v>
      </c>
      <c r="GG255" s="410" t="s">
        <v>38</v>
      </c>
      <c r="GH255" s="410" t="s">
        <v>38</v>
      </c>
      <c r="GI255" s="410" t="s">
        <v>38</v>
      </c>
      <c r="GJ255" s="410" t="s">
        <v>38</v>
      </c>
      <c r="GK255" s="410" t="s">
        <v>38</v>
      </c>
      <c r="GL255" s="410" t="s">
        <v>38</v>
      </c>
      <c r="GM255" s="410" t="s">
        <v>38</v>
      </c>
      <c r="GN255" s="410" t="s">
        <v>38</v>
      </c>
      <c r="GO255" s="410" t="s">
        <v>38</v>
      </c>
      <c r="GP255" s="410" t="s">
        <v>38</v>
      </c>
      <c r="GQ255" s="410" t="s">
        <v>38</v>
      </c>
      <c r="GR255" s="410" t="s">
        <v>38</v>
      </c>
      <c r="GS255" s="410" t="s">
        <v>38</v>
      </c>
      <c r="GT255" s="410" t="s">
        <v>38</v>
      </c>
      <c r="GU255" s="410" t="s">
        <v>38</v>
      </c>
      <c r="GV255" s="426" t="s">
        <v>38</v>
      </c>
      <c r="GX255" s="349"/>
      <c r="GY255" s="357"/>
      <c r="GZ255" s="356">
        <v>20105</v>
      </c>
      <c r="HA255" s="362" t="s">
        <v>481</v>
      </c>
      <c r="HB255" s="365" t="s">
        <v>136</v>
      </c>
      <c r="HC255" s="399" t="s">
        <v>38</v>
      </c>
      <c r="HD255" s="406" t="s">
        <v>38</v>
      </c>
      <c r="HE255" s="410" t="s">
        <v>38</v>
      </c>
      <c r="HF255" s="410" t="s">
        <v>38</v>
      </c>
      <c r="HG255" s="410" t="s">
        <v>38</v>
      </c>
      <c r="HH255" s="414" t="s">
        <v>38</v>
      </c>
      <c r="HI255" s="418" t="s">
        <v>38</v>
      </c>
      <c r="HJ255" s="410" t="s">
        <v>38</v>
      </c>
      <c r="HK255" s="410" t="s">
        <v>38</v>
      </c>
      <c r="HL255" s="410" t="s">
        <v>38</v>
      </c>
      <c r="HM255" s="410" t="s">
        <v>38</v>
      </c>
      <c r="HN255" s="410" t="s">
        <v>38</v>
      </c>
      <c r="HO255" s="410" t="s">
        <v>38</v>
      </c>
      <c r="HP255" s="410" t="s">
        <v>38</v>
      </c>
      <c r="HQ255" s="410" t="s">
        <v>38</v>
      </c>
      <c r="HR255" s="410" t="s">
        <v>38</v>
      </c>
      <c r="HS255" s="410" t="s">
        <v>38</v>
      </c>
      <c r="HT255" s="410" t="s">
        <v>38</v>
      </c>
      <c r="HU255" s="410" t="s">
        <v>38</v>
      </c>
      <c r="HV255" s="410" t="s">
        <v>38</v>
      </c>
      <c r="HW255" s="410" t="s">
        <v>38</v>
      </c>
      <c r="HX255" s="410" t="s">
        <v>38</v>
      </c>
      <c r="HY255" s="410" t="s">
        <v>38</v>
      </c>
      <c r="HZ255" s="410" t="s">
        <v>38</v>
      </c>
      <c r="IA255" s="410" t="s">
        <v>38</v>
      </c>
      <c r="IB255" s="410" t="s">
        <v>38</v>
      </c>
      <c r="IC255" s="410" t="s">
        <v>38</v>
      </c>
      <c r="ID255" s="426" t="s">
        <v>38</v>
      </c>
      <c r="IF255" s="349"/>
      <c r="IG255" s="357"/>
      <c r="IH255" s="356">
        <v>20105</v>
      </c>
      <c r="II255" s="362" t="s">
        <v>481</v>
      </c>
      <c r="IJ255" s="365" t="s">
        <v>136</v>
      </c>
      <c r="IK255" s="399">
        <v>2</v>
      </c>
      <c r="IL255" s="406" t="s">
        <v>38</v>
      </c>
      <c r="IM255" s="410" t="s">
        <v>38</v>
      </c>
      <c r="IN255" s="410" t="s">
        <v>38</v>
      </c>
      <c r="IO255" s="410" t="s">
        <v>38</v>
      </c>
      <c r="IP255" s="414" t="s">
        <v>38</v>
      </c>
      <c r="IQ255" s="418" t="s">
        <v>38</v>
      </c>
      <c r="IR255" s="410" t="s">
        <v>38</v>
      </c>
      <c r="IS255" s="410" t="s">
        <v>38</v>
      </c>
      <c r="IT255" s="410" t="s">
        <v>38</v>
      </c>
      <c r="IU255" s="410" t="s">
        <v>38</v>
      </c>
      <c r="IV255" s="410" t="s">
        <v>38</v>
      </c>
      <c r="IW255" s="410">
        <v>1</v>
      </c>
      <c r="IX255" s="410" t="s">
        <v>38</v>
      </c>
      <c r="IY255" s="410" t="s">
        <v>38</v>
      </c>
      <c r="IZ255" s="410">
        <v>1</v>
      </c>
      <c r="JA255" s="410" t="s">
        <v>38</v>
      </c>
      <c r="JB255" s="410" t="s">
        <v>38</v>
      </c>
      <c r="JC255" s="410" t="s">
        <v>38</v>
      </c>
      <c r="JD255" s="410" t="s">
        <v>38</v>
      </c>
      <c r="JE255" s="410" t="s">
        <v>38</v>
      </c>
      <c r="JF255" s="410" t="s">
        <v>38</v>
      </c>
      <c r="JG255" s="410" t="s">
        <v>38</v>
      </c>
      <c r="JH255" s="410" t="s">
        <v>38</v>
      </c>
      <c r="JI255" s="410" t="s">
        <v>38</v>
      </c>
      <c r="JJ255" s="410" t="s">
        <v>38</v>
      </c>
      <c r="JK255" s="410" t="s">
        <v>38</v>
      </c>
      <c r="JL255" s="426" t="s">
        <v>38</v>
      </c>
      <c r="JN255" s="349"/>
      <c r="JO255" s="357"/>
      <c r="JP255" s="356">
        <v>20105</v>
      </c>
      <c r="JQ255" s="362" t="s">
        <v>481</v>
      </c>
      <c r="JR255" s="365" t="s">
        <v>136</v>
      </c>
      <c r="JS255" s="399" t="s">
        <v>38</v>
      </c>
      <c r="JT255" s="406" t="s">
        <v>38</v>
      </c>
      <c r="JU255" s="410" t="s">
        <v>38</v>
      </c>
      <c r="JV255" s="410" t="s">
        <v>38</v>
      </c>
      <c r="JW255" s="410" t="s">
        <v>38</v>
      </c>
      <c r="JX255" s="414" t="s">
        <v>38</v>
      </c>
      <c r="JY255" s="418" t="s">
        <v>38</v>
      </c>
      <c r="JZ255" s="410" t="s">
        <v>38</v>
      </c>
      <c r="KA255" s="410" t="s">
        <v>38</v>
      </c>
      <c r="KB255" s="410" t="s">
        <v>38</v>
      </c>
      <c r="KC255" s="410" t="s">
        <v>38</v>
      </c>
      <c r="KD255" s="410" t="s">
        <v>38</v>
      </c>
      <c r="KE255" s="410" t="s">
        <v>38</v>
      </c>
      <c r="KF255" s="410" t="s">
        <v>38</v>
      </c>
      <c r="KG255" s="410" t="s">
        <v>38</v>
      </c>
      <c r="KH255" s="410" t="s">
        <v>38</v>
      </c>
      <c r="KI255" s="410" t="s">
        <v>38</v>
      </c>
      <c r="KJ255" s="410" t="s">
        <v>38</v>
      </c>
      <c r="KK255" s="410" t="s">
        <v>38</v>
      </c>
      <c r="KL255" s="410" t="s">
        <v>38</v>
      </c>
      <c r="KM255" s="410" t="s">
        <v>38</v>
      </c>
      <c r="KN255" s="410" t="s">
        <v>38</v>
      </c>
      <c r="KO255" s="410" t="s">
        <v>38</v>
      </c>
      <c r="KP255" s="410" t="s">
        <v>38</v>
      </c>
      <c r="KQ255" s="410" t="s">
        <v>38</v>
      </c>
      <c r="KR255" s="410" t="s">
        <v>38</v>
      </c>
      <c r="KS255" s="410" t="s">
        <v>38</v>
      </c>
      <c r="KT255" s="426" t="s">
        <v>38</v>
      </c>
    </row>
    <row r="256" spans="2:306" ht="18.75" customHeight="1">
      <c r="B256" s="349"/>
      <c r="C256" s="357"/>
      <c r="D256" s="356"/>
      <c r="E256" s="362"/>
      <c r="F256" s="366" t="s">
        <v>17</v>
      </c>
      <c r="G256" s="370">
        <f t="shared" si="46"/>
        <v>2</v>
      </c>
      <c r="H256" s="370">
        <v>0</v>
      </c>
      <c r="I256" s="370">
        <v>0</v>
      </c>
      <c r="J256" s="370">
        <v>0</v>
      </c>
      <c r="K256" s="370">
        <v>0</v>
      </c>
      <c r="L256" s="370">
        <v>0</v>
      </c>
      <c r="M256" s="370">
        <v>0</v>
      </c>
      <c r="N256" s="370">
        <v>0</v>
      </c>
      <c r="O256" s="370">
        <v>0</v>
      </c>
      <c r="P256" s="370">
        <v>0</v>
      </c>
      <c r="Q256" s="370">
        <v>0</v>
      </c>
      <c r="R256" s="370">
        <v>0</v>
      </c>
      <c r="S256" s="370">
        <v>0</v>
      </c>
      <c r="T256" s="370">
        <v>0</v>
      </c>
      <c r="U256" s="370">
        <v>0</v>
      </c>
      <c r="V256" s="370">
        <v>0</v>
      </c>
      <c r="W256" s="370">
        <v>0</v>
      </c>
      <c r="X256" s="370">
        <v>0</v>
      </c>
      <c r="Y256" s="370">
        <v>0</v>
      </c>
      <c r="Z256" s="370">
        <v>0</v>
      </c>
      <c r="AA256" s="370">
        <v>0</v>
      </c>
      <c r="AB256" s="370">
        <v>0</v>
      </c>
      <c r="AC256" s="370">
        <v>0</v>
      </c>
      <c r="AD256" s="370">
        <v>2</v>
      </c>
      <c r="AE256" s="370">
        <v>0</v>
      </c>
      <c r="AF256" s="370">
        <v>0</v>
      </c>
      <c r="AG256" s="370">
        <v>0</v>
      </c>
      <c r="AJ256" s="349"/>
      <c r="AK256" s="357"/>
      <c r="AL256" s="356"/>
      <c r="AM256" s="362"/>
      <c r="AN256" s="366" t="s">
        <v>17</v>
      </c>
      <c r="AO256" s="381">
        <f t="shared" si="47"/>
        <v>0</v>
      </c>
      <c r="AP256" s="385">
        <v>0</v>
      </c>
      <c r="AQ256" s="389">
        <v>0</v>
      </c>
      <c r="AR256" s="389">
        <v>0</v>
      </c>
      <c r="AS256" s="389">
        <v>0</v>
      </c>
      <c r="AT256" s="389">
        <v>0</v>
      </c>
      <c r="AU256" s="389">
        <v>0</v>
      </c>
      <c r="AV256" s="389">
        <v>0</v>
      </c>
      <c r="AW256" s="389">
        <v>0</v>
      </c>
      <c r="AX256" s="389">
        <v>0</v>
      </c>
      <c r="AY256" s="389">
        <v>0</v>
      </c>
      <c r="AZ256" s="389">
        <v>0</v>
      </c>
      <c r="BA256" s="389">
        <v>0</v>
      </c>
      <c r="BB256" s="389">
        <v>0</v>
      </c>
      <c r="BC256" s="389">
        <v>0</v>
      </c>
      <c r="BD256" s="389">
        <v>0</v>
      </c>
      <c r="BE256" s="389">
        <v>0</v>
      </c>
      <c r="BF256" s="389">
        <v>0</v>
      </c>
      <c r="BG256" s="389">
        <v>0</v>
      </c>
      <c r="BH256" s="389">
        <v>0</v>
      </c>
      <c r="BI256" s="389">
        <v>0</v>
      </c>
      <c r="BJ256" s="389">
        <v>0</v>
      </c>
      <c r="BK256" s="389">
        <v>0</v>
      </c>
      <c r="BL256" s="389">
        <v>0</v>
      </c>
      <c r="BM256" s="389">
        <v>0</v>
      </c>
      <c r="BN256" s="389">
        <v>0</v>
      </c>
      <c r="BO256" s="381">
        <v>0</v>
      </c>
      <c r="BQ256" s="349"/>
      <c r="BR256" s="357"/>
      <c r="BS256" s="356"/>
      <c r="BT256" s="362"/>
      <c r="BU256" s="366" t="s">
        <v>17</v>
      </c>
      <c r="BV256" s="400" t="s">
        <v>38</v>
      </c>
      <c r="BW256" s="405" t="s">
        <v>38</v>
      </c>
      <c r="BX256" s="409" t="s">
        <v>38</v>
      </c>
      <c r="BY256" s="409" t="s">
        <v>38</v>
      </c>
      <c r="BZ256" s="409" t="s">
        <v>38</v>
      </c>
      <c r="CA256" s="413" t="s">
        <v>38</v>
      </c>
      <c r="CB256" s="405" t="s">
        <v>38</v>
      </c>
      <c r="CC256" s="409" t="s">
        <v>38</v>
      </c>
      <c r="CD256" s="409" t="s">
        <v>38</v>
      </c>
      <c r="CE256" s="409" t="s">
        <v>38</v>
      </c>
      <c r="CF256" s="409" t="s">
        <v>38</v>
      </c>
      <c r="CG256" s="409" t="s">
        <v>38</v>
      </c>
      <c r="CH256" s="409" t="s">
        <v>38</v>
      </c>
      <c r="CI256" s="409" t="s">
        <v>38</v>
      </c>
      <c r="CJ256" s="409" t="s">
        <v>38</v>
      </c>
      <c r="CK256" s="409" t="s">
        <v>38</v>
      </c>
      <c r="CL256" s="409" t="s">
        <v>38</v>
      </c>
      <c r="CM256" s="409" t="s">
        <v>38</v>
      </c>
      <c r="CN256" s="409" t="s">
        <v>38</v>
      </c>
      <c r="CO256" s="409" t="s">
        <v>38</v>
      </c>
      <c r="CP256" s="409" t="s">
        <v>38</v>
      </c>
      <c r="CQ256" s="409" t="s">
        <v>38</v>
      </c>
      <c r="CR256" s="409" t="s">
        <v>38</v>
      </c>
      <c r="CS256" s="409" t="s">
        <v>38</v>
      </c>
      <c r="CT256" s="409" t="s">
        <v>38</v>
      </c>
      <c r="CU256" s="409" t="s">
        <v>38</v>
      </c>
      <c r="CV256" s="409" t="s">
        <v>38</v>
      </c>
      <c r="CW256" s="425" t="s">
        <v>38</v>
      </c>
      <c r="CZ256" s="349"/>
      <c r="DA256" s="357"/>
      <c r="DB256" s="356"/>
      <c r="DC256" s="362"/>
      <c r="DD256" s="366" t="s">
        <v>17</v>
      </c>
      <c r="DE256" s="400">
        <v>1</v>
      </c>
      <c r="DF256" s="405" t="s">
        <v>38</v>
      </c>
      <c r="DG256" s="409" t="s">
        <v>38</v>
      </c>
      <c r="DH256" s="409" t="s">
        <v>38</v>
      </c>
      <c r="DI256" s="409" t="s">
        <v>38</v>
      </c>
      <c r="DJ256" s="413" t="s">
        <v>38</v>
      </c>
      <c r="DK256" s="405" t="s">
        <v>38</v>
      </c>
      <c r="DL256" s="409" t="s">
        <v>38</v>
      </c>
      <c r="DM256" s="409" t="s">
        <v>38</v>
      </c>
      <c r="DN256" s="409" t="s">
        <v>38</v>
      </c>
      <c r="DO256" s="409" t="s">
        <v>38</v>
      </c>
      <c r="DP256" s="409" t="s">
        <v>38</v>
      </c>
      <c r="DQ256" s="409" t="s">
        <v>38</v>
      </c>
      <c r="DR256" s="409" t="s">
        <v>38</v>
      </c>
      <c r="DS256" s="409" t="s">
        <v>38</v>
      </c>
      <c r="DT256" s="409" t="s">
        <v>38</v>
      </c>
      <c r="DU256" s="409" t="s">
        <v>38</v>
      </c>
      <c r="DV256" s="409" t="s">
        <v>38</v>
      </c>
      <c r="DW256" s="409" t="s">
        <v>38</v>
      </c>
      <c r="DX256" s="409" t="s">
        <v>38</v>
      </c>
      <c r="DY256" s="409" t="s">
        <v>38</v>
      </c>
      <c r="DZ256" s="409" t="s">
        <v>38</v>
      </c>
      <c r="EA256" s="409">
        <v>1</v>
      </c>
      <c r="EB256" s="409" t="s">
        <v>38</v>
      </c>
      <c r="EC256" s="409" t="s">
        <v>38</v>
      </c>
      <c r="ED256" s="409" t="s">
        <v>38</v>
      </c>
      <c r="EE256" s="409" t="s">
        <v>38</v>
      </c>
      <c r="EF256" s="425" t="s">
        <v>38</v>
      </c>
      <c r="EH256" s="349"/>
      <c r="EI256" s="357"/>
      <c r="EJ256" s="356"/>
      <c r="EK256" s="362"/>
      <c r="EL256" s="366" t="s">
        <v>17</v>
      </c>
      <c r="EM256" s="428" t="s">
        <v>38</v>
      </c>
      <c r="EN256" s="431" t="s">
        <v>38</v>
      </c>
      <c r="EO256" s="434" t="s">
        <v>38</v>
      </c>
      <c r="EP256" s="434" t="s">
        <v>38</v>
      </c>
      <c r="EQ256" s="434" t="s">
        <v>38</v>
      </c>
      <c r="ER256" s="425" t="s">
        <v>38</v>
      </c>
      <c r="ES256" s="431" t="s">
        <v>38</v>
      </c>
      <c r="ET256" s="434" t="s">
        <v>38</v>
      </c>
      <c r="EU256" s="434" t="s">
        <v>38</v>
      </c>
      <c r="EV256" s="434" t="s">
        <v>38</v>
      </c>
      <c r="EW256" s="434" t="s">
        <v>38</v>
      </c>
      <c r="EX256" s="434" t="s">
        <v>38</v>
      </c>
      <c r="EY256" s="434" t="s">
        <v>38</v>
      </c>
      <c r="EZ256" s="434" t="s">
        <v>38</v>
      </c>
      <c r="FA256" s="434" t="s">
        <v>38</v>
      </c>
      <c r="FB256" s="434" t="s">
        <v>38</v>
      </c>
      <c r="FC256" s="434" t="s">
        <v>38</v>
      </c>
      <c r="FD256" s="434" t="s">
        <v>38</v>
      </c>
      <c r="FE256" s="434" t="s">
        <v>38</v>
      </c>
      <c r="FF256" s="434" t="s">
        <v>38</v>
      </c>
      <c r="FG256" s="434" t="s">
        <v>38</v>
      </c>
      <c r="FH256" s="434" t="s">
        <v>38</v>
      </c>
      <c r="FI256" s="434" t="s">
        <v>38</v>
      </c>
      <c r="FJ256" s="434" t="s">
        <v>38</v>
      </c>
      <c r="FK256" s="434" t="s">
        <v>38</v>
      </c>
      <c r="FL256" s="434" t="s">
        <v>38</v>
      </c>
      <c r="FM256" s="434" t="s">
        <v>38</v>
      </c>
      <c r="FN256" s="425" t="s">
        <v>38</v>
      </c>
      <c r="FP256" s="349"/>
      <c r="FQ256" s="357"/>
      <c r="FR256" s="356"/>
      <c r="FS256" s="362"/>
      <c r="FT256" s="366" t="s">
        <v>17</v>
      </c>
      <c r="FU256" s="400">
        <v>1</v>
      </c>
      <c r="FV256" s="405" t="s">
        <v>38</v>
      </c>
      <c r="FW256" s="409" t="s">
        <v>38</v>
      </c>
      <c r="FX256" s="409" t="s">
        <v>38</v>
      </c>
      <c r="FY256" s="409" t="s">
        <v>38</v>
      </c>
      <c r="FZ256" s="413" t="s">
        <v>38</v>
      </c>
      <c r="GA256" s="405" t="s">
        <v>38</v>
      </c>
      <c r="GB256" s="409" t="s">
        <v>38</v>
      </c>
      <c r="GC256" s="409" t="s">
        <v>38</v>
      </c>
      <c r="GD256" s="409" t="s">
        <v>38</v>
      </c>
      <c r="GE256" s="409" t="s">
        <v>38</v>
      </c>
      <c r="GF256" s="409" t="s">
        <v>38</v>
      </c>
      <c r="GG256" s="409" t="s">
        <v>38</v>
      </c>
      <c r="GH256" s="409" t="s">
        <v>38</v>
      </c>
      <c r="GI256" s="409" t="s">
        <v>38</v>
      </c>
      <c r="GJ256" s="409" t="s">
        <v>38</v>
      </c>
      <c r="GK256" s="409" t="s">
        <v>38</v>
      </c>
      <c r="GL256" s="409" t="s">
        <v>38</v>
      </c>
      <c r="GM256" s="409" t="s">
        <v>38</v>
      </c>
      <c r="GN256" s="409" t="s">
        <v>38</v>
      </c>
      <c r="GO256" s="409" t="s">
        <v>38</v>
      </c>
      <c r="GP256" s="409">
        <v>1</v>
      </c>
      <c r="GQ256" s="409" t="s">
        <v>38</v>
      </c>
      <c r="GR256" s="409" t="s">
        <v>38</v>
      </c>
      <c r="GS256" s="409" t="s">
        <v>38</v>
      </c>
      <c r="GT256" s="409" t="s">
        <v>38</v>
      </c>
      <c r="GU256" s="409" t="s">
        <v>38</v>
      </c>
      <c r="GV256" s="425" t="s">
        <v>38</v>
      </c>
      <c r="GX256" s="349"/>
      <c r="GY256" s="357"/>
      <c r="GZ256" s="356"/>
      <c r="HA256" s="362"/>
      <c r="HB256" s="366" t="s">
        <v>17</v>
      </c>
      <c r="HC256" s="400" t="s">
        <v>38</v>
      </c>
      <c r="HD256" s="405" t="s">
        <v>38</v>
      </c>
      <c r="HE256" s="409" t="s">
        <v>38</v>
      </c>
      <c r="HF256" s="409" t="s">
        <v>38</v>
      </c>
      <c r="HG256" s="409" t="s">
        <v>38</v>
      </c>
      <c r="HH256" s="413" t="s">
        <v>38</v>
      </c>
      <c r="HI256" s="417" t="s">
        <v>38</v>
      </c>
      <c r="HJ256" s="409" t="s">
        <v>38</v>
      </c>
      <c r="HK256" s="409" t="s">
        <v>38</v>
      </c>
      <c r="HL256" s="409" t="s">
        <v>38</v>
      </c>
      <c r="HM256" s="409" t="s">
        <v>38</v>
      </c>
      <c r="HN256" s="409" t="s">
        <v>38</v>
      </c>
      <c r="HO256" s="409" t="s">
        <v>38</v>
      </c>
      <c r="HP256" s="409" t="s">
        <v>38</v>
      </c>
      <c r="HQ256" s="409" t="s">
        <v>38</v>
      </c>
      <c r="HR256" s="409" t="s">
        <v>38</v>
      </c>
      <c r="HS256" s="409" t="s">
        <v>38</v>
      </c>
      <c r="HT256" s="409" t="s">
        <v>38</v>
      </c>
      <c r="HU256" s="409" t="s">
        <v>38</v>
      </c>
      <c r="HV256" s="409" t="s">
        <v>38</v>
      </c>
      <c r="HW256" s="409" t="s">
        <v>38</v>
      </c>
      <c r="HX256" s="409" t="s">
        <v>38</v>
      </c>
      <c r="HY256" s="409" t="s">
        <v>38</v>
      </c>
      <c r="HZ256" s="409" t="s">
        <v>38</v>
      </c>
      <c r="IA256" s="409" t="s">
        <v>38</v>
      </c>
      <c r="IB256" s="409" t="s">
        <v>38</v>
      </c>
      <c r="IC256" s="409" t="s">
        <v>38</v>
      </c>
      <c r="ID256" s="425" t="s">
        <v>38</v>
      </c>
      <c r="IF256" s="349"/>
      <c r="IG256" s="357"/>
      <c r="IH256" s="356"/>
      <c r="II256" s="362"/>
      <c r="IJ256" s="366" t="s">
        <v>17</v>
      </c>
      <c r="IK256" s="400" t="s">
        <v>38</v>
      </c>
      <c r="IL256" s="405" t="s">
        <v>38</v>
      </c>
      <c r="IM256" s="409" t="s">
        <v>38</v>
      </c>
      <c r="IN256" s="409" t="s">
        <v>38</v>
      </c>
      <c r="IO256" s="409" t="s">
        <v>38</v>
      </c>
      <c r="IP256" s="413" t="s">
        <v>38</v>
      </c>
      <c r="IQ256" s="417" t="s">
        <v>38</v>
      </c>
      <c r="IR256" s="409" t="s">
        <v>38</v>
      </c>
      <c r="IS256" s="409" t="s">
        <v>38</v>
      </c>
      <c r="IT256" s="409" t="s">
        <v>38</v>
      </c>
      <c r="IU256" s="409" t="s">
        <v>38</v>
      </c>
      <c r="IV256" s="409" t="s">
        <v>38</v>
      </c>
      <c r="IW256" s="409" t="s">
        <v>38</v>
      </c>
      <c r="IX256" s="409" t="s">
        <v>38</v>
      </c>
      <c r="IY256" s="409" t="s">
        <v>38</v>
      </c>
      <c r="IZ256" s="409" t="s">
        <v>38</v>
      </c>
      <c r="JA256" s="409" t="s">
        <v>38</v>
      </c>
      <c r="JB256" s="409" t="s">
        <v>38</v>
      </c>
      <c r="JC256" s="409" t="s">
        <v>38</v>
      </c>
      <c r="JD256" s="409" t="s">
        <v>38</v>
      </c>
      <c r="JE256" s="409" t="s">
        <v>38</v>
      </c>
      <c r="JF256" s="409" t="s">
        <v>38</v>
      </c>
      <c r="JG256" s="409" t="s">
        <v>38</v>
      </c>
      <c r="JH256" s="409" t="s">
        <v>38</v>
      </c>
      <c r="JI256" s="409" t="s">
        <v>38</v>
      </c>
      <c r="JJ256" s="409" t="s">
        <v>38</v>
      </c>
      <c r="JK256" s="409" t="s">
        <v>38</v>
      </c>
      <c r="JL256" s="425" t="s">
        <v>38</v>
      </c>
      <c r="JN256" s="349"/>
      <c r="JO256" s="357"/>
      <c r="JP256" s="356"/>
      <c r="JQ256" s="362"/>
      <c r="JR256" s="366" t="s">
        <v>17</v>
      </c>
      <c r="JS256" s="400">
        <v>1</v>
      </c>
      <c r="JT256" s="405" t="s">
        <v>38</v>
      </c>
      <c r="JU256" s="409" t="s">
        <v>38</v>
      </c>
      <c r="JV256" s="409" t="s">
        <v>38</v>
      </c>
      <c r="JW256" s="409" t="s">
        <v>38</v>
      </c>
      <c r="JX256" s="413" t="s">
        <v>38</v>
      </c>
      <c r="JY256" s="417" t="s">
        <v>38</v>
      </c>
      <c r="JZ256" s="409" t="s">
        <v>38</v>
      </c>
      <c r="KA256" s="409" t="s">
        <v>38</v>
      </c>
      <c r="KB256" s="409" t="s">
        <v>38</v>
      </c>
      <c r="KC256" s="409" t="s">
        <v>38</v>
      </c>
      <c r="KD256" s="409" t="s">
        <v>38</v>
      </c>
      <c r="KE256" s="409" t="s">
        <v>38</v>
      </c>
      <c r="KF256" s="409" t="s">
        <v>38</v>
      </c>
      <c r="KG256" s="409" t="s">
        <v>38</v>
      </c>
      <c r="KH256" s="409" t="s">
        <v>38</v>
      </c>
      <c r="KI256" s="409" t="s">
        <v>38</v>
      </c>
      <c r="KJ256" s="409" t="s">
        <v>38</v>
      </c>
      <c r="KK256" s="409" t="s">
        <v>38</v>
      </c>
      <c r="KL256" s="409" t="s">
        <v>38</v>
      </c>
      <c r="KM256" s="409" t="s">
        <v>38</v>
      </c>
      <c r="KN256" s="409" t="s">
        <v>38</v>
      </c>
      <c r="KO256" s="409">
        <v>1</v>
      </c>
      <c r="KP256" s="409" t="s">
        <v>38</v>
      </c>
      <c r="KQ256" s="409" t="s">
        <v>38</v>
      </c>
      <c r="KR256" s="409" t="s">
        <v>38</v>
      </c>
      <c r="KS256" s="409" t="s">
        <v>38</v>
      </c>
      <c r="KT256" s="425" t="s">
        <v>38</v>
      </c>
    </row>
    <row r="257" spans="2:306" ht="18.75" customHeight="1">
      <c r="B257" s="349"/>
      <c r="C257" s="357"/>
      <c r="D257" s="356">
        <v>20106</v>
      </c>
      <c r="E257" s="363" t="s">
        <v>963</v>
      </c>
      <c r="F257" s="365" t="s">
        <v>136</v>
      </c>
      <c r="G257" s="369">
        <f t="shared" si="46"/>
        <v>0</v>
      </c>
      <c r="H257" s="369">
        <v>0</v>
      </c>
      <c r="I257" s="369">
        <v>0</v>
      </c>
      <c r="J257" s="369">
        <v>0</v>
      </c>
      <c r="K257" s="369">
        <v>0</v>
      </c>
      <c r="L257" s="369">
        <v>0</v>
      </c>
      <c r="M257" s="369">
        <v>0</v>
      </c>
      <c r="N257" s="369">
        <v>0</v>
      </c>
      <c r="O257" s="369">
        <v>0</v>
      </c>
      <c r="P257" s="369">
        <v>0</v>
      </c>
      <c r="Q257" s="369">
        <v>0</v>
      </c>
      <c r="R257" s="369">
        <v>0</v>
      </c>
      <c r="S257" s="369">
        <v>0</v>
      </c>
      <c r="T257" s="369">
        <v>0</v>
      </c>
      <c r="U257" s="369">
        <v>0</v>
      </c>
      <c r="V257" s="369">
        <v>0</v>
      </c>
      <c r="W257" s="369">
        <v>0</v>
      </c>
      <c r="X257" s="369">
        <v>0</v>
      </c>
      <c r="Y257" s="369">
        <v>0</v>
      </c>
      <c r="Z257" s="369">
        <v>0</v>
      </c>
      <c r="AA257" s="369">
        <v>0</v>
      </c>
      <c r="AB257" s="369">
        <v>0</v>
      </c>
      <c r="AC257" s="369">
        <v>0</v>
      </c>
      <c r="AD257" s="369">
        <v>0</v>
      </c>
      <c r="AE257" s="369">
        <v>0</v>
      </c>
      <c r="AF257" s="369">
        <v>0</v>
      </c>
      <c r="AG257" s="369">
        <v>0</v>
      </c>
      <c r="AJ257" s="349"/>
      <c r="AK257" s="357"/>
      <c r="AL257" s="356">
        <v>20106</v>
      </c>
      <c r="AM257" s="363" t="s">
        <v>963</v>
      </c>
      <c r="AN257" s="365" t="s">
        <v>136</v>
      </c>
      <c r="AO257" s="380">
        <f t="shared" si="47"/>
        <v>2</v>
      </c>
      <c r="AP257" s="384">
        <v>0</v>
      </c>
      <c r="AQ257" s="388">
        <v>0</v>
      </c>
      <c r="AR257" s="388">
        <v>0</v>
      </c>
      <c r="AS257" s="388">
        <v>0</v>
      </c>
      <c r="AT257" s="388">
        <v>0</v>
      </c>
      <c r="AU257" s="388">
        <v>0</v>
      </c>
      <c r="AV257" s="388">
        <v>0</v>
      </c>
      <c r="AW257" s="388">
        <v>0</v>
      </c>
      <c r="AX257" s="388">
        <v>0</v>
      </c>
      <c r="AY257" s="388">
        <v>0</v>
      </c>
      <c r="AZ257" s="388">
        <v>0</v>
      </c>
      <c r="BA257" s="388">
        <v>0</v>
      </c>
      <c r="BB257" s="388">
        <v>0</v>
      </c>
      <c r="BC257" s="388">
        <v>0</v>
      </c>
      <c r="BD257" s="388">
        <v>0</v>
      </c>
      <c r="BE257" s="388">
        <v>0</v>
      </c>
      <c r="BF257" s="388">
        <v>0</v>
      </c>
      <c r="BG257" s="388">
        <v>1</v>
      </c>
      <c r="BH257" s="388">
        <v>0</v>
      </c>
      <c r="BI257" s="388">
        <v>0</v>
      </c>
      <c r="BJ257" s="388">
        <v>0</v>
      </c>
      <c r="BK257" s="388">
        <v>1</v>
      </c>
      <c r="BL257" s="388">
        <v>0</v>
      </c>
      <c r="BM257" s="388">
        <v>0</v>
      </c>
      <c r="BN257" s="388">
        <v>0</v>
      </c>
      <c r="BO257" s="380">
        <v>0</v>
      </c>
      <c r="BQ257" s="349"/>
      <c r="BR257" s="357"/>
      <c r="BS257" s="356">
        <v>20106</v>
      </c>
      <c r="BT257" s="363" t="s">
        <v>963</v>
      </c>
      <c r="BU257" s="365" t="s">
        <v>136</v>
      </c>
      <c r="BV257" s="399" t="s">
        <v>38</v>
      </c>
      <c r="BW257" s="406" t="s">
        <v>38</v>
      </c>
      <c r="BX257" s="410" t="s">
        <v>38</v>
      </c>
      <c r="BY257" s="410" t="s">
        <v>38</v>
      </c>
      <c r="BZ257" s="410" t="s">
        <v>38</v>
      </c>
      <c r="CA257" s="414" t="s">
        <v>38</v>
      </c>
      <c r="CB257" s="406" t="s">
        <v>38</v>
      </c>
      <c r="CC257" s="410" t="s">
        <v>38</v>
      </c>
      <c r="CD257" s="410" t="s">
        <v>38</v>
      </c>
      <c r="CE257" s="410" t="s">
        <v>38</v>
      </c>
      <c r="CF257" s="410" t="s">
        <v>38</v>
      </c>
      <c r="CG257" s="410" t="s">
        <v>38</v>
      </c>
      <c r="CH257" s="410" t="s">
        <v>38</v>
      </c>
      <c r="CI257" s="410" t="s">
        <v>38</v>
      </c>
      <c r="CJ257" s="410" t="s">
        <v>38</v>
      </c>
      <c r="CK257" s="410" t="s">
        <v>38</v>
      </c>
      <c r="CL257" s="410" t="s">
        <v>38</v>
      </c>
      <c r="CM257" s="410" t="s">
        <v>38</v>
      </c>
      <c r="CN257" s="410" t="s">
        <v>38</v>
      </c>
      <c r="CO257" s="410" t="s">
        <v>38</v>
      </c>
      <c r="CP257" s="410" t="s">
        <v>38</v>
      </c>
      <c r="CQ257" s="410" t="s">
        <v>38</v>
      </c>
      <c r="CR257" s="410" t="s">
        <v>38</v>
      </c>
      <c r="CS257" s="410" t="s">
        <v>38</v>
      </c>
      <c r="CT257" s="410" t="s">
        <v>38</v>
      </c>
      <c r="CU257" s="410" t="s">
        <v>38</v>
      </c>
      <c r="CV257" s="410" t="s">
        <v>38</v>
      </c>
      <c r="CW257" s="426" t="s">
        <v>38</v>
      </c>
      <c r="CZ257" s="349"/>
      <c r="DA257" s="357"/>
      <c r="DB257" s="356">
        <v>20106</v>
      </c>
      <c r="DC257" s="363" t="s">
        <v>963</v>
      </c>
      <c r="DD257" s="365" t="s">
        <v>136</v>
      </c>
      <c r="DE257" s="399">
        <v>1</v>
      </c>
      <c r="DF257" s="406" t="s">
        <v>38</v>
      </c>
      <c r="DG257" s="410" t="s">
        <v>38</v>
      </c>
      <c r="DH257" s="410" t="s">
        <v>38</v>
      </c>
      <c r="DI257" s="410" t="s">
        <v>38</v>
      </c>
      <c r="DJ257" s="414" t="s">
        <v>38</v>
      </c>
      <c r="DK257" s="406" t="s">
        <v>38</v>
      </c>
      <c r="DL257" s="410" t="s">
        <v>38</v>
      </c>
      <c r="DM257" s="410" t="s">
        <v>38</v>
      </c>
      <c r="DN257" s="410" t="s">
        <v>38</v>
      </c>
      <c r="DO257" s="410" t="s">
        <v>38</v>
      </c>
      <c r="DP257" s="410" t="s">
        <v>38</v>
      </c>
      <c r="DQ257" s="410" t="s">
        <v>38</v>
      </c>
      <c r="DR257" s="410" t="s">
        <v>38</v>
      </c>
      <c r="DS257" s="410" t="s">
        <v>38</v>
      </c>
      <c r="DT257" s="410" t="s">
        <v>38</v>
      </c>
      <c r="DU257" s="410" t="s">
        <v>38</v>
      </c>
      <c r="DV257" s="410">
        <v>1</v>
      </c>
      <c r="DW257" s="410" t="s">
        <v>38</v>
      </c>
      <c r="DX257" s="410" t="s">
        <v>38</v>
      </c>
      <c r="DY257" s="410" t="s">
        <v>38</v>
      </c>
      <c r="DZ257" s="410" t="s">
        <v>38</v>
      </c>
      <c r="EA257" s="410" t="s">
        <v>38</v>
      </c>
      <c r="EB257" s="410" t="s">
        <v>38</v>
      </c>
      <c r="EC257" s="410" t="s">
        <v>38</v>
      </c>
      <c r="ED257" s="410" t="s">
        <v>38</v>
      </c>
      <c r="EE257" s="410" t="s">
        <v>38</v>
      </c>
      <c r="EF257" s="426" t="s">
        <v>38</v>
      </c>
      <c r="EH257" s="349"/>
      <c r="EI257" s="357"/>
      <c r="EJ257" s="356">
        <v>20106</v>
      </c>
      <c r="EK257" s="363" t="s">
        <v>963</v>
      </c>
      <c r="EL257" s="365" t="s">
        <v>136</v>
      </c>
      <c r="EM257" s="429" t="s">
        <v>38</v>
      </c>
      <c r="EN257" s="432" t="s">
        <v>38</v>
      </c>
      <c r="EO257" s="435" t="s">
        <v>38</v>
      </c>
      <c r="EP257" s="435" t="s">
        <v>38</v>
      </c>
      <c r="EQ257" s="435" t="s">
        <v>38</v>
      </c>
      <c r="ER257" s="426" t="s">
        <v>38</v>
      </c>
      <c r="ES257" s="432" t="s">
        <v>38</v>
      </c>
      <c r="ET257" s="435" t="s">
        <v>38</v>
      </c>
      <c r="EU257" s="435" t="s">
        <v>38</v>
      </c>
      <c r="EV257" s="435" t="s">
        <v>38</v>
      </c>
      <c r="EW257" s="435" t="s">
        <v>38</v>
      </c>
      <c r="EX257" s="435" t="s">
        <v>38</v>
      </c>
      <c r="EY257" s="435" t="s">
        <v>38</v>
      </c>
      <c r="EZ257" s="435" t="s">
        <v>38</v>
      </c>
      <c r="FA257" s="435" t="s">
        <v>38</v>
      </c>
      <c r="FB257" s="435" t="s">
        <v>38</v>
      </c>
      <c r="FC257" s="435" t="s">
        <v>38</v>
      </c>
      <c r="FD257" s="435" t="s">
        <v>38</v>
      </c>
      <c r="FE257" s="435" t="s">
        <v>38</v>
      </c>
      <c r="FF257" s="435" t="s">
        <v>38</v>
      </c>
      <c r="FG257" s="435" t="s">
        <v>38</v>
      </c>
      <c r="FH257" s="435" t="s">
        <v>38</v>
      </c>
      <c r="FI257" s="435" t="s">
        <v>38</v>
      </c>
      <c r="FJ257" s="435" t="s">
        <v>38</v>
      </c>
      <c r="FK257" s="435" t="s">
        <v>38</v>
      </c>
      <c r="FL257" s="435" t="s">
        <v>38</v>
      </c>
      <c r="FM257" s="435" t="s">
        <v>38</v>
      </c>
      <c r="FN257" s="426" t="s">
        <v>38</v>
      </c>
      <c r="FP257" s="349"/>
      <c r="FQ257" s="357"/>
      <c r="FR257" s="356">
        <v>20106</v>
      </c>
      <c r="FS257" s="363" t="s">
        <v>963</v>
      </c>
      <c r="FT257" s="365" t="s">
        <v>136</v>
      </c>
      <c r="FU257" s="399" t="s">
        <v>38</v>
      </c>
      <c r="FV257" s="406" t="s">
        <v>38</v>
      </c>
      <c r="FW257" s="410" t="s">
        <v>38</v>
      </c>
      <c r="FX257" s="410" t="s">
        <v>38</v>
      </c>
      <c r="FY257" s="410" t="s">
        <v>38</v>
      </c>
      <c r="FZ257" s="414" t="s">
        <v>38</v>
      </c>
      <c r="GA257" s="406" t="s">
        <v>38</v>
      </c>
      <c r="GB257" s="410" t="s">
        <v>38</v>
      </c>
      <c r="GC257" s="410" t="s">
        <v>38</v>
      </c>
      <c r="GD257" s="410" t="s">
        <v>38</v>
      </c>
      <c r="GE257" s="410" t="s">
        <v>38</v>
      </c>
      <c r="GF257" s="410" t="s">
        <v>38</v>
      </c>
      <c r="GG257" s="410" t="s">
        <v>38</v>
      </c>
      <c r="GH257" s="410" t="s">
        <v>38</v>
      </c>
      <c r="GI257" s="410" t="s">
        <v>38</v>
      </c>
      <c r="GJ257" s="410" t="s">
        <v>38</v>
      </c>
      <c r="GK257" s="410" t="s">
        <v>38</v>
      </c>
      <c r="GL257" s="410" t="s">
        <v>38</v>
      </c>
      <c r="GM257" s="410" t="s">
        <v>38</v>
      </c>
      <c r="GN257" s="410" t="s">
        <v>38</v>
      </c>
      <c r="GO257" s="410" t="s">
        <v>38</v>
      </c>
      <c r="GP257" s="410" t="s">
        <v>38</v>
      </c>
      <c r="GQ257" s="410" t="s">
        <v>38</v>
      </c>
      <c r="GR257" s="410" t="s">
        <v>38</v>
      </c>
      <c r="GS257" s="410" t="s">
        <v>38</v>
      </c>
      <c r="GT257" s="410" t="s">
        <v>38</v>
      </c>
      <c r="GU257" s="410" t="s">
        <v>38</v>
      </c>
      <c r="GV257" s="426" t="s">
        <v>38</v>
      </c>
      <c r="GX257" s="349"/>
      <c r="GY257" s="357"/>
      <c r="GZ257" s="356">
        <v>20106</v>
      </c>
      <c r="HA257" s="363" t="s">
        <v>963</v>
      </c>
      <c r="HB257" s="365" t="s">
        <v>136</v>
      </c>
      <c r="HC257" s="399" t="s">
        <v>38</v>
      </c>
      <c r="HD257" s="406" t="s">
        <v>38</v>
      </c>
      <c r="HE257" s="410" t="s">
        <v>38</v>
      </c>
      <c r="HF257" s="410" t="s">
        <v>38</v>
      </c>
      <c r="HG257" s="410" t="s">
        <v>38</v>
      </c>
      <c r="HH257" s="414" t="s">
        <v>38</v>
      </c>
      <c r="HI257" s="418" t="s">
        <v>38</v>
      </c>
      <c r="HJ257" s="410" t="s">
        <v>38</v>
      </c>
      <c r="HK257" s="410" t="s">
        <v>38</v>
      </c>
      <c r="HL257" s="410" t="s">
        <v>38</v>
      </c>
      <c r="HM257" s="410" t="s">
        <v>38</v>
      </c>
      <c r="HN257" s="410" t="s">
        <v>38</v>
      </c>
      <c r="HO257" s="410" t="s">
        <v>38</v>
      </c>
      <c r="HP257" s="410" t="s">
        <v>38</v>
      </c>
      <c r="HQ257" s="410" t="s">
        <v>38</v>
      </c>
      <c r="HR257" s="410" t="s">
        <v>38</v>
      </c>
      <c r="HS257" s="410" t="s">
        <v>38</v>
      </c>
      <c r="HT257" s="410" t="s">
        <v>38</v>
      </c>
      <c r="HU257" s="410" t="s">
        <v>38</v>
      </c>
      <c r="HV257" s="410" t="s">
        <v>38</v>
      </c>
      <c r="HW257" s="410" t="s">
        <v>38</v>
      </c>
      <c r="HX257" s="410" t="s">
        <v>38</v>
      </c>
      <c r="HY257" s="410" t="s">
        <v>38</v>
      </c>
      <c r="HZ257" s="410" t="s">
        <v>38</v>
      </c>
      <c r="IA257" s="410" t="s">
        <v>38</v>
      </c>
      <c r="IB257" s="410" t="s">
        <v>38</v>
      </c>
      <c r="IC257" s="410" t="s">
        <v>38</v>
      </c>
      <c r="ID257" s="426" t="s">
        <v>38</v>
      </c>
      <c r="IF257" s="349"/>
      <c r="IG257" s="357"/>
      <c r="IH257" s="356">
        <v>20106</v>
      </c>
      <c r="II257" s="363" t="s">
        <v>963</v>
      </c>
      <c r="IJ257" s="365" t="s">
        <v>136</v>
      </c>
      <c r="IK257" s="399">
        <v>2</v>
      </c>
      <c r="IL257" s="406" t="s">
        <v>38</v>
      </c>
      <c r="IM257" s="410" t="s">
        <v>38</v>
      </c>
      <c r="IN257" s="410" t="s">
        <v>38</v>
      </c>
      <c r="IO257" s="410" t="s">
        <v>38</v>
      </c>
      <c r="IP257" s="414" t="s">
        <v>38</v>
      </c>
      <c r="IQ257" s="418" t="s">
        <v>38</v>
      </c>
      <c r="IR257" s="410" t="s">
        <v>38</v>
      </c>
      <c r="IS257" s="410" t="s">
        <v>38</v>
      </c>
      <c r="IT257" s="410">
        <v>1</v>
      </c>
      <c r="IU257" s="410" t="s">
        <v>38</v>
      </c>
      <c r="IV257" s="410" t="s">
        <v>38</v>
      </c>
      <c r="IW257" s="410" t="s">
        <v>38</v>
      </c>
      <c r="IX257" s="410" t="s">
        <v>38</v>
      </c>
      <c r="IY257" s="410" t="s">
        <v>38</v>
      </c>
      <c r="IZ257" s="410">
        <v>1</v>
      </c>
      <c r="JA257" s="410" t="s">
        <v>38</v>
      </c>
      <c r="JB257" s="410" t="s">
        <v>38</v>
      </c>
      <c r="JC257" s="410" t="s">
        <v>38</v>
      </c>
      <c r="JD257" s="410" t="s">
        <v>38</v>
      </c>
      <c r="JE257" s="410" t="s">
        <v>38</v>
      </c>
      <c r="JF257" s="410" t="s">
        <v>38</v>
      </c>
      <c r="JG257" s="410" t="s">
        <v>38</v>
      </c>
      <c r="JH257" s="410" t="s">
        <v>38</v>
      </c>
      <c r="JI257" s="410" t="s">
        <v>38</v>
      </c>
      <c r="JJ257" s="410" t="s">
        <v>38</v>
      </c>
      <c r="JK257" s="410" t="s">
        <v>38</v>
      </c>
      <c r="JL257" s="426" t="s">
        <v>38</v>
      </c>
      <c r="JN257" s="349"/>
      <c r="JO257" s="357"/>
      <c r="JP257" s="356">
        <v>20106</v>
      </c>
      <c r="JQ257" s="363" t="s">
        <v>963</v>
      </c>
      <c r="JR257" s="365" t="s">
        <v>136</v>
      </c>
      <c r="JS257" s="399">
        <v>1</v>
      </c>
      <c r="JT257" s="406" t="s">
        <v>38</v>
      </c>
      <c r="JU257" s="410" t="s">
        <v>38</v>
      </c>
      <c r="JV257" s="410" t="s">
        <v>38</v>
      </c>
      <c r="JW257" s="410" t="s">
        <v>38</v>
      </c>
      <c r="JX257" s="414" t="s">
        <v>38</v>
      </c>
      <c r="JY257" s="418" t="s">
        <v>38</v>
      </c>
      <c r="JZ257" s="410" t="s">
        <v>38</v>
      </c>
      <c r="KA257" s="410" t="s">
        <v>38</v>
      </c>
      <c r="KB257" s="410" t="s">
        <v>38</v>
      </c>
      <c r="KC257" s="410" t="s">
        <v>38</v>
      </c>
      <c r="KD257" s="410" t="s">
        <v>38</v>
      </c>
      <c r="KE257" s="410" t="s">
        <v>38</v>
      </c>
      <c r="KF257" s="410" t="s">
        <v>38</v>
      </c>
      <c r="KG257" s="410" t="s">
        <v>38</v>
      </c>
      <c r="KH257" s="410" t="s">
        <v>38</v>
      </c>
      <c r="KI257" s="410" t="s">
        <v>38</v>
      </c>
      <c r="KJ257" s="410" t="s">
        <v>38</v>
      </c>
      <c r="KK257" s="410" t="s">
        <v>38</v>
      </c>
      <c r="KL257" s="410" t="s">
        <v>38</v>
      </c>
      <c r="KM257" s="410" t="s">
        <v>38</v>
      </c>
      <c r="KN257" s="410">
        <v>1</v>
      </c>
      <c r="KO257" s="410" t="s">
        <v>38</v>
      </c>
      <c r="KP257" s="410" t="s">
        <v>38</v>
      </c>
      <c r="KQ257" s="410" t="s">
        <v>38</v>
      </c>
      <c r="KR257" s="410" t="s">
        <v>38</v>
      </c>
      <c r="KS257" s="410" t="s">
        <v>38</v>
      </c>
      <c r="KT257" s="426" t="s">
        <v>38</v>
      </c>
    </row>
    <row r="258" spans="2:306" ht="18.75" customHeight="1">
      <c r="B258" s="349"/>
      <c r="C258" s="357"/>
      <c r="D258" s="356"/>
      <c r="E258" s="362"/>
      <c r="F258" s="366" t="s">
        <v>17</v>
      </c>
      <c r="G258" s="370">
        <f t="shared" si="46"/>
        <v>0</v>
      </c>
      <c r="H258" s="370">
        <v>0</v>
      </c>
      <c r="I258" s="370">
        <v>0</v>
      </c>
      <c r="J258" s="370">
        <v>0</v>
      </c>
      <c r="K258" s="370">
        <v>0</v>
      </c>
      <c r="L258" s="370">
        <v>0</v>
      </c>
      <c r="M258" s="370">
        <v>0</v>
      </c>
      <c r="N258" s="370">
        <v>0</v>
      </c>
      <c r="O258" s="370">
        <v>0</v>
      </c>
      <c r="P258" s="370">
        <v>0</v>
      </c>
      <c r="Q258" s="370">
        <v>0</v>
      </c>
      <c r="R258" s="370">
        <v>0</v>
      </c>
      <c r="S258" s="370">
        <v>0</v>
      </c>
      <c r="T258" s="370">
        <v>0</v>
      </c>
      <c r="U258" s="370">
        <v>0</v>
      </c>
      <c r="V258" s="370">
        <v>0</v>
      </c>
      <c r="W258" s="370">
        <v>0</v>
      </c>
      <c r="X258" s="370">
        <v>0</v>
      </c>
      <c r="Y258" s="370">
        <v>0</v>
      </c>
      <c r="Z258" s="370">
        <v>0</v>
      </c>
      <c r="AA258" s="370">
        <v>0</v>
      </c>
      <c r="AB258" s="370">
        <v>0</v>
      </c>
      <c r="AC258" s="370">
        <v>0</v>
      </c>
      <c r="AD258" s="370">
        <v>0</v>
      </c>
      <c r="AE258" s="370">
        <v>0</v>
      </c>
      <c r="AF258" s="370">
        <v>0</v>
      </c>
      <c r="AG258" s="370">
        <v>0</v>
      </c>
      <c r="AJ258" s="349"/>
      <c r="AK258" s="357"/>
      <c r="AL258" s="356"/>
      <c r="AM258" s="362"/>
      <c r="AN258" s="366" t="s">
        <v>17</v>
      </c>
      <c r="AO258" s="381">
        <f t="shared" si="47"/>
        <v>1</v>
      </c>
      <c r="AP258" s="385">
        <v>0</v>
      </c>
      <c r="AQ258" s="389">
        <v>0</v>
      </c>
      <c r="AR258" s="389">
        <v>0</v>
      </c>
      <c r="AS258" s="389">
        <v>0</v>
      </c>
      <c r="AT258" s="389">
        <v>0</v>
      </c>
      <c r="AU258" s="389">
        <v>0</v>
      </c>
      <c r="AV258" s="389">
        <v>0</v>
      </c>
      <c r="AW258" s="389">
        <v>0</v>
      </c>
      <c r="AX258" s="389">
        <v>0</v>
      </c>
      <c r="AY258" s="389">
        <v>0</v>
      </c>
      <c r="AZ258" s="389">
        <v>0</v>
      </c>
      <c r="BA258" s="389">
        <v>0</v>
      </c>
      <c r="BB258" s="389">
        <v>0</v>
      </c>
      <c r="BC258" s="389">
        <v>1</v>
      </c>
      <c r="BD258" s="389">
        <v>0</v>
      </c>
      <c r="BE258" s="389">
        <v>0</v>
      </c>
      <c r="BF258" s="389">
        <v>0</v>
      </c>
      <c r="BG258" s="389">
        <v>0</v>
      </c>
      <c r="BH258" s="389">
        <v>0</v>
      </c>
      <c r="BI258" s="389">
        <v>0</v>
      </c>
      <c r="BJ258" s="389">
        <v>0</v>
      </c>
      <c r="BK258" s="389">
        <v>0</v>
      </c>
      <c r="BL258" s="389">
        <v>0</v>
      </c>
      <c r="BM258" s="389">
        <v>0</v>
      </c>
      <c r="BN258" s="389">
        <v>0</v>
      </c>
      <c r="BO258" s="381">
        <v>0</v>
      </c>
      <c r="BQ258" s="349"/>
      <c r="BR258" s="357"/>
      <c r="BS258" s="356"/>
      <c r="BT258" s="362"/>
      <c r="BU258" s="366" t="s">
        <v>17</v>
      </c>
      <c r="BV258" s="400" t="s">
        <v>38</v>
      </c>
      <c r="BW258" s="405" t="s">
        <v>38</v>
      </c>
      <c r="BX258" s="409" t="s">
        <v>38</v>
      </c>
      <c r="BY258" s="409" t="s">
        <v>38</v>
      </c>
      <c r="BZ258" s="409" t="s">
        <v>38</v>
      </c>
      <c r="CA258" s="413" t="s">
        <v>38</v>
      </c>
      <c r="CB258" s="405" t="s">
        <v>38</v>
      </c>
      <c r="CC258" s="409" t="s">
        <v>38</v>
      </c>
      <c r="CD258" s="409" t="s">
        <v>38</v>
      </c>
      <c r="CE258" s="409" t="s">
        <v>38</v>
      </c>
      <c r="CF258" s="409" t="s">
        <v>38</v>
      </c>
      <c r="CG258" s="409" t="s">
        <v>38</v>
      </c>
      <c r="CH258" s="409" t="s">
        <v>38</v>
      </c>
      <c r="CI258" s="409" t="s">
        <v>38</v>
      </c>
      <c r="CJ258" s="409" t="s">
        <v>38</v>
      </c>
      <c r="CK258" s="409" t="s">
        <v>38</v>
      </c>
      <c r="CL258" s="409" t="s">
        <v>38</v>
      </c>
      <c r="CM258" s="409" t="s">
        <v>38</v>
      </c>
      <c r="CN258" s="409" t="s">
        <v>38</v>
      </c>
      <c r="CO258" s="409" t="s">
        <v>38</v>
      </c>
      <c r="CP258" s="409" t="s">
        <v>38</v>
      </c>
      <c r="CQ258" s="409" t="s">
        <v>38</v>
      </c>
      <c r="CR258" s="409" t="s">
        <v>38</v>
      </c>
      <c r="CS258" s="409" t="s">
        <v>38</v>
      </c>
      <c r="CT258" s="409" t="s">
        <v>38</v>
      </c>
      <c r="CU258" s="409" t="s">
        <v>38</v>
      </c>
      <c r="CV258" s="409" t="s">
        <v>38</v>
      </c>
      <c r="CW258" s="425" t="s">
        <v>38</v>
      </c>
      <c r="CZ258" s="349"/>
      <c r="DA258" s="357"/>
      <c r="DB258" s="356"/>
      <c r="DC258" s="362"/>
      <c r="DD258" s="366" t="s">
        <v>17</v>
      </c>
      <c r="DE258" s="400" t="s">
        <v>38</v>
      </c>
      <c r="DF258" s="405" t="s">
        <v>38</v>
      </c>
      <c r="DG258" s="409" t="s">
        <v>38</v>
      </c>
      <c r="DH258" s="409" t="s">
        <v>38</v>
      </c>
      <c r="DI258" s="409" t="s">
        <v>38</v>
      </c>
      <c r="DJ258" s="413" t="s">
        <v>38</v>
      </c>
      <c r="DK258" s="405" t="s">
        <v>38</v>
      </c>
      <c r="DL258" s="409" t="s">
        <v>38</v>
      </c>
      <c r="DM258" s="409" t="s">
        <v>38</v>
      </c>
      <c r="DN258" s="409" t="s">
        <v>38</v>
      </c>
      <c r="DO258" s="409" t="s">
        <v>38</v>
      </c>
      <c r="DP258" s="409" t="s">
        <v>38</v>
      </c>
      <c r="DQ258" s="409" t="s">
        <v>38</v>
      </c>
      <c r="DR258" s="409" t="s">
        <v>38</v>
      </c>
      <c r="DS258" s="409" t="s">
        <v>38</v>
      </c>
      <c r="DT258" s="409" t="s">
        <v>38</v>
      </c>
      <c r="DU258" s="409" t="s">
        <v>38</v>
      </c>
      <c r="DV258" s="409" t="s">
        <v>38</v>
      </c>
      <c r="DW258" s="409" t="s">
        <v>38</v>
      </c>
      <c r="DX258" s="409" t="s">
        <v>38</v>
      </c>
      <c r="DY258" s="409" t="s">
        <v>38</v>
      </c>
      <c r="DZ258" s="409" t="s">
        <v>38</v>
      </c>
      <c r="EA258" s="409" t="s">
        <v>38</v>
      </c>
      <c r="EB258" s="409" t="s">
        <v>38</v>
      </c>
      <c r="EC258" s="409" t="s">
        <v>38</v>
      </c>
      <c r="ED258" s="409" t="s">
        <v>38</v>
      </c>
      <c r="EE258" s="409" t="s">
        <v>38</v>
      </c>
      <c r="EF258" s="425" t="s">
        <v>38</v>
      </c>
      <c r="EH258" s="349"/>
      <c r="EI258" s="357"/>
      <c r="EJ258" s="356"/>
      <c r="EK258" s="362"/>
      <c r="EL258" s="366" t="s">
        <v>17</v>
      </c>
      <c r="EM258" s="428" t="s">
        <v>38</v>
      </c>
      <c r="EN258" s="431" t="s">
        <v>38</v>
      </c>
      <c r="EO258" s="434" t="s">
        <v>38</v>
      </c>
      <c r="EP258" s="434" t="s">
        <v>38</v>
      </c>
      <c r="EQ258" s="434" t="s">
        <v>38</v>
      </c>
      <c r="ER258" s="425" t="s">
        <v>38</v>
      </c>
      <c r="ES258" s="431" t="s">
        <v>38</v>
      </c>
      <c r="ET258" s="434" t="s">
        <v>38</v>
      </c>
      <c r="EU258" s="434" t="s">
        <v>38</v>
      </c>
      <c r="EV258" s="434" t="s">
        <v>38</v>
      </c>
      <c r="EW258" s="434" t="s">
        <v>38</v>
      </c>
      <c r="EX258" s="434" t="s">
        <v>38</v>
      </c>
      <c r="EY258" s="434" t="s">
        <v>38</v>
      </c>
      <c r="EZ258" s="434" t="s">
        <v>38</v>
      </c>
      <c r="FA258" s="434" t="s">
        <v>38</v>
      </c>
      <c r="FB258" s="434" t="s">
        <v>38</v>
      </c>
      <c r="FC258" s="434" t="s">
        <v>38</v>
      </c>
      <c r="FD258" s="434" t="s">
        <v>38</v>
      </c>
      <c r="FE258" s="434" t="s">
        <v>38</v>
      </c>
      <c r="FF258" s="434" t="s">
        <v>38</v>
      </c>
      <c r="FG258" s="434" t="s">
        <v>38</v>
      </c>
      <c r="FH258" s="434" t="s">
        <v>38</v>
      </c>
      <c r="FI258" s="434" t="s">
        <v>38</v>
      </c>
      <c r="FJ258" s="434" t="s">
        <v>38</v>
      </c>
      <c r="FK258" s="434" t="s">
        <v>38</v>
      </c>
      <c r="FL258" s="434" t="s">
        <v>38</v>
      </c>
      <c r="FM258" s="434" t="s">
        <v>38</v>
      </c>
      <c r="FN258" s="425" t="s">
        <v>38</v>
      </c>
      <c r="FP258" s="349"/>
      <c r="FQ258" s="357"/>
      <c r="FR258" s="356"/>
      <c r="FS258" s="362"/>
      <c r="FT258" s="366" t="s">
        <v>17</v>
      </c>
      <c r="FU258" s="400" t="s">
        <v>38</v>
      </c>
      <c r="FV258" s="405" t="s">
        <v>38</v>
      </c>
      <c r="FW258" s="409" t="s">
        <v>38</v>
      </c>
      <c r="FX258" s="409" t="s">
        <v>38</v>
      </c>
      <c r="FY258" s="409" t="s">
        <v>38</v>
      </c>
      <c r="FZ258" s="413" t="s">
        <v>38</v>
      </c>
      <c r="GA258" s="405" t="s">
        <v>38</v>
      </c>
      <c r="GB258" s="409" t="s">
        <v>38</v>
      </c>
      <c r="GC258" s="409" t="s">
        <v>38</v>
      </c>
      <c r="GD258" s="409" t="s">
        <v>38</v>
      </c>
      <c r="GE258" s="409" t="s">
        <v>38</v>
      </c>
      <c r="GF258" s="409" t="s">
        <v>38</v>
      </c>
      <c r="GG258" s="409" t="s">
        <v>38</v>
      </c>
      <c r="GH258" s="409" t="s">
        <v>38</v>
      </c>
      <c r="GI258" s="409" t="s">
        <v>38</v>
      </c>
      <c r="GJ258" s="409" t="s">
        <v>38</v>
      </c>
      <c r="GK258" s="409" t="s">
        <v>38</v>
      </c>
      <c r="GL258" s="409" t="s">
        <v>38</v>
      </c>
      <c r="GM258" s="409" t="s">
        <v>38</v>
      </c>
      <c r="GN258" s="409" t="s">
        <v>38</v>
      </c>
      <c r="GO258" s="409" t="s">
        <v>38</v>
      </c>
      <c r="GP258" s="409" t="s">
        <v>38</v>
      </c>
      <c r="GQ258" s="409" t="s">
        <v>38</v>
      </c>
      <c r="GR258" s="409" t="s">
        <v>38</v>
      </c>
      <c r="GS258" s="409" t="s">
        <v>38</v>
      </c>
      <c r="GT258" s="409" t="s">
        <v>38</v>
      </c>
      <c r="GU258" s="409" t="s">
        <v>38</v>
      </c>
      <c r="GV258" s="425" t="s">
        <v>38</v>
      </c>
      <c r="GX258" s="349"/>
      <c r="GY258" s="357"/>
      <c r="GZ258" s="356"/>
      <c r="HA258" s="362"/>
      <c r="HB258" s="366" t="s">
        <v>17</v>
      </c>
      <c r="HC258" s="400" t="s">
        <v>38</v>
      </c>
      <c r="HD258" s="405" t="s">
        <v>38</v>
      </c>
      <c r="HE258" s="409" t="s">
        <v>38</v>
      </c>
      <c r="HF258" s="409" t="s">
        <v>38</v>
      </c>
      <c r="HG258" s="409" t="s">
        <v>38</v>
      </c>
      <c r="HH258" s="413" t="s">
        <v>38</v>
      </c>
      <c r="HI258" s="417" t="s">
        <v>38</v>
      </c>
      <c r="HJ258" s="409" t="s">
        <v>38</v>
      </c>
      <c r="HK258" s="409" t="s">
        <v>38</v>
      </c>
      <c r="HL258" s="409" t="s">
        <v>38</v>
      </c>
      <c r="HM258" s="409" t="s">
        <v>38</v>
      </c>
      <c r="HN258" s="409" t="s">
        <v>38</v>
      </c>
      <c r="HO258" s="409" t="s">
        <v>38</v>
      </c>
      <c r="HP258" s="409" t="s">
        <v>38</v>
      </c>
      <c r="HQ258" s="409" t="s">
        <v>38</v>
      </c>
      <c r="HR258" s="409" t="s">
        <v>38</v>
      </c>
      <c r="HS258" s="409" t="s">
        <v>38</v>
      </c>
      <c r="HT258" s="409" t="s">
        <v>38</v>
      </c>
      <c r="HU258" s="409" t="s">
        <v>38</v>
      </c>
      <c r="HV258" s="409" t="s">
        <v>38</v>
      </c>
      <c r="HW258" s="409" t="s">
        <v>38</v>
      </c>
      <c r="HX258" s="409" t="s">
        <v>38</v>
      </c>
      <c r="HY258" s="409" t="s">
        <v>38</v>
      </c>
      <c r="HZ258" s="409" t="s">
        <v>38</v>
      </c>
      <c r="IA258" s="409" t="s">
        <v>38</v>
      </c>
      <c r="IB258" s="409" t="s">
        <v>38</v>
      </c>
      <c r="IC258" s="409" t="s">
        <v>38</v>
      </c>
      <c r="ID258" s="425" t="s">
        <v>38</v>
      </c>
      <c r="IF258" s="349"/>
      <c r="IG258" s="357"/>
      <c r="IH258" s="356"/>
      <c r="II258" s="362"/>
      <c r="IJ258" s="366" t="s">
        <v>17</v>
      </c>
      <c r="IK258" s="400" t="s">
        <v>38</v>
      </c>
      <c r="IL258" s="405" t="s">
        <v>38</v>
      </c>
      <c r="IM258" s="409" t="s">
        <v>38</v>
      </c>
      <c r="IN258" s="409" t="s">
        <v>38</v>
      </c>
      <c r="IO258" s="409" t="s">
        <v>38</v>
      </c>
      <c r="IP258" s="413" t="s">
        <v>38</v>
      </c>
      <c r="IQ258" s="417" t="s">
        <v>38</v>
      </c>
      <c r="IR258" s="409" t="s">
        <v>38</v>
      </c>
      <c r="IS258" s="409" t="s">
        <v>38</v>
      </c>
      <c r="IT258" s="409" t="s">
        <v>38</v>
      </c>
      <c r="IU258" s="409" t="s">
        <v>38</v>
      </c>
      <c r="IV258" s="409" t="s">
        <v>38</v>
      </c>
      <c r="IW258" s="409" t="s">
        <v>38</v>
      </c>
      <c r="IX258" s="409" t="s">
        <v>38</v>
      </c>
      <c r="IY258" s="409" t="s">
        <v>38</v>
      </c>
      <c r="IZ258" s="409" t="s">
        <v>38</v>
      </c>
      <c r="JA258" s="409" t="s">
        <v>38</v>
      </c>
      <c r="JB258" s="409" t="s">
        <v>38</v>
      </c>
      <c r="JC258" s="409" t="s">
        <v>38</v>
      </c>
      <c r="JD258" s="409" t="s">
        <v>38</v>
      </c>
      <c r="JE258" s="409" t="s">
        <v>38</v>
      </c>
      <c r="JF258" s="409" t="s">
        <v>38</v>
      </c>
      <c r="JG258" s="409" t="s">
        <v>38</v>
      </c>
      <c r="JH258" s="409" t="s">
        <v>38</v>
      </c>
      <c r="JI258" s="409" t="s">
        <v>38</v>
      </c>
      <c r="JJ258" s="409" t="s">
        <v>38</v>
      </c>
      <c r="JK258" s="409" t="s">
        <v>38</v>
      </c>
      <c r="JL258" s="425" t="s">
        <v>38</v>
      </c>
      <c r="JN258" s="349"/>
      <c r="JO258" s="357"/>
      <c r="JP258" s="356"/>
      <c r="JQ258" s="362"/>
      <c r="JR258" s="366" t="s">
        <v>17</v>
      </c>
      <c r="JS258" s="400" t="s">
        <v>38</v>
      </c>
      <c r="JT258" s="405" t="s">
        <v>38</v>
      </c>
      <c r="JU258" s="409" t="s">
        <v>38</v>
      </c>
      <c r="JV258" s="409" t="s">
        <v>38</v>
      </c>
      <c r="JW258" s="409" t="s">
        <v>38</v>
      </c>
      <c r="JX258" s="413" t="s">
        <v>38</v>
      </c>
      <c r="JY258" s="417" t="s">
        <v>38</v>
      </c>
      <c r="JZ258" s="409" t="s">
        <v>38</v>
      </c>
      <c r="KA258" s="409" t="s">
        <v>38</v>
      </c>
      <c r="KB258" s="409" t="s">
        <v>38</v>
      </c>
      <c r="KC258" s="409" t="s">
        <v>38</v>
      </c>
      <c r="KD258" s="409" t="s">
        <v>38</v>
      </c>
      <c r="KE258" s="409" t="s">
        <v>38</v>
      </c>
      <c r="KF258" s="409" t="s">
        <v>38</v>
      </c>
      <c r="KG258" s="409" t="s">
        <v>38</v>
      </c>
      <c r="KH258" s="409" t="s">
        <v>38</v>
      </c>
      <c r="KI258" s="409" t="s">
        <v>38</v>
      </c>
      <c r="KJ258" s="409" t="s">
        <v>38</v>
      </c>
      <c r="KK258" s="409" t="s">
        <v>38</v>
      </c>
      <c r="KL258" s="409" t="s">
        <v>38</v>
      </c>
      <c r="KM258" s="409" t="s">
        <v>38</v>
      </c>
      <c r="KN258" s="409" t="s">
        <v>38</v>
      </c>
      <c r="KO258" s="409" t="s">
        <v>38</v>
      </c>
      <c r="KP258" s="409" t="s">
        <v>38</v>
      </c>
      <c r="KQ258" s="409" t="s">
        <v>38</v>
      </c>
      <c r="KR258" s="409" t="s">
        <v>38</v>
      </c>
      <c r="KS258" s="409" t="s">
        <v>38</v>
      </c>
      <c r="KT258" s="425" t="s">
        <v>38</v>
      </c>
    </row>
    <row r="259" spans="2:306" ht="18.75" customHeight="1">
      <c r="B259" s="349"/>
      <c r="C259" s="357"/>
      <c r="D259" s="356">
        <v>20107</v>
      </c>
      <c r="E259" s="362" t="s">
        <v>79</v>
      </c>
      <c r="F259" s="365" t="s">
        <v>136</v>
      </c>
      <c r="G259" s="369">
        <f t="shared" si="46"/>
        <v>9</v>
      </c>
      <c r="H259" s="369">
        <v>0</v>
      </c>
      <c r="I259" s="369">
        <v>0</v>
      </c>
      <c r="J259" s="369">
        <v>0</v>
      </c>
      <c r="K259" s="369">
        <v>0</v>
      </c>
      <c r="L259" s="369">
        <v>0</v>
      </c>
      <c r="M259" s="369">
        <v>0</v>
      </c>
      <c r="N259" s="369">
        <v>0</v>
      </c>
      <c r="O259" s="369">
        <v>0</v>
      </c>
      <c r="P259" s="369">
        <v>0</v>
      </c>
      <c r="Q259" s="369">
        <v>0</v>
      </c>
      <c r="R259" s="369">
        <v>0</v>
      </c>
      <c r="S259" s="369">
        <v>0</v>
      </c>
      <c r="T259" s="369">
        <v>0</v>
      </c>
      <c r="U259" s="369">
        <v>0</v>
      </c>
      <c r="V259" s="369">
        <v>0</v>
      </c>
      <c r="W259" s="369">
        <v>0</v>
      </c>
      <c r="X259" s="369">
        <v>0</v>
      </c>
      <c r="Y259" s="369">
        <v>1</v>
      </c>
      <c r="Z259" s="369">
        <v>1</v>
      </c>
      <c r="AA259" s="369">
        <v>0</v>
      </c>
      <c r="AB259" s="369">
        <v>1</v>
      </c>
      <c r="AC259" s="369">
        <v>2</v>
      </c>
      <c r="AD259" s="369">
        <v>2</v>
      </c>
      <c r="AE259" s="369">
        <v>2</v>
      </c>
      <c r="AF259" s="369">
        <v>0</v>
      </c>
      <c r="AG259" s="369">
        <v>0</v>
      </c>
      <c r="AJ259" s="349"/>
      <c r="AK259" s="357"/>
      <c r="AL259" s="356">
        <v>20107</v>
      </c>
      <c r="AM259" s="362" t="s">
        <v>79</v>
      </c>
      <c r="AN259" s="365" t="s">
        <v>136</v>
      </c>
      <c r="AO259" s="380">
        <f t="shared" si="47"/>
        <v>15</v>
      </c>
      <c r="AP259" s="384">
        <v>0</v>
      </c>
      <c r="AQ259" s="388">
        <v>0</v>
      </c>
      <c r="AR259" s="388">
        <v>0</v>
      </c>
      <c r="AS259" s="388">
        <v>0</v>
      </c>
      <c r="AT259" s="388">
        <v>0</v>
      </c>
      <c r="AU259" s="388">
        <v>0</v>
      </c>
      <c r="AV259" s="388">
        <v>0</v>
      </c>
      <c r="AW259" s="388">
        <v>0</v>
      </c>
      <c r="AX259" s="388">
        <v>0</v>
      </c>
      <c r="AY259" s="388">
        <v>0</v>
      </c>
      <c r="AZ259" s="388">
        <v>0</v>
      </c>
      <c r="BA259" s="388">
        <v>1</v>
      </c>
      <c r="BB259" s="388">
        <v>0</v>
      </c>
      <c r="BC259" s="388">
        <v>0</v>
      </c>
      <c r="BD259" s="388">
        <v>0</v>
      </c>
      <c r="BE259" s="388">
        <v>0</v>
      </c>
      <c r="BF259" s="388">
        <v>0</v>
      </c>
      <c r="BG259" s="388">
        <v>2</v>
      </c>
      <c r="BH259" s="388">
        <v>2</v>
      </c>
      <c r="BI259" s="388">
        <v>1</v>
      </c>
      <c r="BJ259" s="388">
        <v>1</v>
      </c>
      <c r="BK259" s="388">
        <v>3</v>
      </c>
      <c r="BL259" s="388">
        <v>1</v>
      </c>
      <c r="BM259" s="388">
        <v>3</v>
      </c>
      <c r="BN259" s="388">
        <v>1</v>
      </c>
      <c r="BO259" s="380">
        <v>0</v>
      </c>
      <c r="BQ259" s="349"/>
      <c r="BR259" s="357"/>
      <c r="BS259" s="356">
        <v>20107</v>
      </c>
      <c r="BT259" s="362" t="s">
        <v>79</v>
      </c>
      <c r="BU259" s="365" t="s">
        <v>136</v>
      </c>
      <c r="BV259" s="399">
        <v>13</v>
      </c>
      <c r="BW259" s="406" t="s">
        <v>38</v>
      </c>
      <c r="BX259" s="410" t="s">
        <v>38</v>
      </c>
      <c r="BY259" s="410" t="s">
        <v>38</v>
      </c>
      <c r="BZ259" s="410" t="s">
        <v>38</v>
      </c>
      <c r="CA259" s="414" t="s">
        <v>38</v>
      </c>
      <c r="CB259" s="406" t="s">
        <v>38</v>
      </c>
      <c r="CC259" s="410" t="s">
        <v>38</v>
      </c>
      <c r="CD259" s="410" t="s">
        <v>38</v>
      </c>
      <c r="CE259" s="410" t="s">
        <v>38</v>
      </c>
      <c r="CF259" s="410" t="s">
        <v>38</v>
      </c>
      <c r="CG259" s="410" t="s">
        <v>38</v>
      </c>
      <c r="CH259" s="410" t="s">
        <v>38</v>
      </c>
      <c r="CI259" s="410" t="s">
        <v>38</v>
      </c>
      <c r="CJ259" s="410" t="s">
        <v>38</v>
      </c>
      <c r="CK259" s="410" t="s">
        <v>38</v>
      </c>
      <c r="CL259" s="410" t="s">
        <v>38</v>
      </c>
      <c r="CM259" s="410" t="s">
        <v>38</v>
      </c>
      <c r="CN259" s="410" t="s">
        <v>38</v>
      </c>
      <c r="CO259" s="410">
        <v>2</v>
      </c>
      <c r="CP259" s="410">
        <v>1</v>
      </c>
      <c r="CQ259" s="410">
        <v>2</v>
      </c>
      <c r="CR259" s="410">
        <v>1</v>
      </c>
      <c r="CS259" s="410">
        <v>3</v>
      </c>
      <c r="CT259" s="410">
        <v>2</v>
      </c>
      <c r="CU259" s="410">
        <v>2</v>
      </c>
      <c r="CV259" s="410" t="s">
        <v>38</v>
      </c>
      <c r="CW259" s="426" t="s">
        <v>38</v>
      </c>
      <c r="CZ259" s="349"/>
      <c r="DA259" s="357"/>
      <c r="DB259" s="356">
        <v>20107</v>
      </c>
      <c r="DC259" s="362" t="s">
        <v>79</v>
      </c>
      <c r="DD259" s="365" t="s">
        <v>136</v>
      </c>
      <c r="DE259" s="399">
        <v>8</v>
      </c>
      <c r="DF259" s="406" t="s">
        <v>38</v>
      </c>
      <c r="DG259" s="410" t="s">
        <v>38</v>
      </c>
      <c r="DH259" s="410" t="s">
        <v>38</v>
      </c>
      <c r="DI259" s="410" t="s">
        <v>38</v>
      </c>
      <c r="DJ259" s="414" t="s">
        <v>38</v>
      </c>
      <c r="DK259" s="406" t="s">
        <v>38</v>
      </c>
      <c r="DL259" s="410" t="s">
        <v>38</v>
      </c>
      <c r="DM259" s="410" t="s">
        <v>38</v>
      </c>
      <c r="DN259" s="410" t="s">
        <v>38</v>
      </c>
      <c r="DO259" s="410" t="s">
        <v>38</v>
      </c>
      <c r="DP259" s="410" t="s">
        <v>38</v>
      </c>
      <c r="DQ259" s="410" t="s">
        <v>38</v>
      </c>
      <c r="DR259" s="410" t="s">
        <v>38</v>
      </c>
      <c r="DS259" s="410" t="s">
        <v>38</v>
      </c>
      <c r="DT259" s="410">
        <v>1</v>
      </c>
      <c r="DU259" s="410" t="s">
        <v>38</v>
      </c>
      <c r="DV259" s="410" t="s">
        <v>38</v>
      </c>
      <c r="DW259" s="410">
        <v>1</v>
      </c>
      <c r="DX259" s="410" t="s">
        <v>38</v>
      </c>
      <c r="DY259" s="410" t="s">
        <v>38</v>
      </c>
      <c r="DZ259" s="410" t="s">
        <v>38</v>
      </c>
      <c r="EA259" s="410">
        <v>3</v>
      </c>
      <c r="EB259" s="410">
        <v>2</v>
      </c>
      <c r="EC259" s="410">
        <v>1</v>
      </c>
      <c r="ED259" s="410" t="s">
        <v>38</v>
      </c>
      <c r="EE259" s="410" t="s">
        <v>38</v>
      </c>
      <c r="EF259" s="426" t="s">
        <v>38</v>
      </c>
      <c r="EH259" s="349"/>
      <c r="EI259" s="357"/>
      <c r="EJ259" s="356">
        <v>20107</v>
      </c>
      <c r="EK259" s="362" t="s">
        <v>79</v>
      </c>
      <c r="EL259" s="365" t="s">
        <v>136</v>
      </c>
      <c r="EM259" s="429">
        <v>7</v>
      </c>
      <c r="EN259" s="432" t="s">
        <v>38</v>
      </c>
      <c r="EO259" s="435" t="s">
        <v>38</v>
      </c>
      <c r="EP259" s="435" t="s">
        <v>38</v>
      </c>
      <c r="EQ259" s="435" t="s">
        <v>38</v>
      </c>
      <c r="ER259" s="426" t="s">
        <v>38</v>
      </c>
      <c r="ES259" s="432" t="s">
        <v>38</v>
      </c>
      <c r="ET259" s="435" t="s">
        <v>38</v>
      </c>
      <c r="EU259" s="435" t="s">
        <v>38</v>
      </c>
      <c r="EV259" s="435" t="s">
        <v>38</v>
      </c>
      <c r="EW259" s="435" t="s">
        <v>38</v>
      </c>
      <c r="EX259" s="435" t="s">
        <v>38</v>
      </c>
      <c r="EY259" s="435" t="s">
        <v>38</v>
      </c>
      <c r="EZ259" s="435" t="s">
        <v>38</v>
      </c>
      <c r="FA259" s="435" t="s">
        <v>38</v>
      </c>
      <c r="FB259" s="435" t="s">
        <v>38</v>
      </c>
      <c r="FC259" s="435" t="s">
        <v>38</v>
      </c>
      <c r="FD259" s="435" t="s">
        <v>38</v>
      </c>
      <c r="FE259" s="435">
        <v>2</v>
      </c>
      <c r="FF259" s="435">
        <v>1</v>
      </c>
      <c r="FG259" s="435">
        <v>1</v>
      </c>
      <c r="FH259" s="435">
        <v>3</v>
      </c>
      <c r="FI259" s="435" t="s">
        <v>38</v>
      </c>
      <c r="FJ259" s="435" t="s">
        <v>38</v>
      </c>
      <c r="FK259" s="435" t="s">
        <v>38</v>
      </c>
      <c r="FL259" s="435" t="s">
        <v>38</v>
      </c>
      <c r="FM259" s="435" t="s">
        <v>38</v>
      </c>
      <c r="FN259" s="426" t="s">
        <v>38</v>
      </c>
      <c r="FP259" s="349"/>
      <c r="FQ259" s="357"/>
      <c r="FR259" s="356">
        <v>20107</v>
      </c>
      <c r="FS259" s="362" t="s">
        <v>79</v>
      </c>
      <c r="FT259" s="365" t="s">
        <v>136</v>
      </c>
      <c r="FU259" s="399">
        <v>8</v>
      </c>
      <c r="FV259" s="406" t="s">
        <v>38</v>
      </c>
      <c r="FW259" s="410" t="s">
        <v>38</v>
      </c>
      <c r="FX259" s="410" t="s">
        <v>38</v>
      </c>
      <c r="FY259" s="410" t="s">
        <v>38</v>
      </c>
      <c r="FZ259" s="414" t="s">
        <v>38</v>
      </c>
      <c r="GA259" s="406" t="s">
        <v>38</v>
      </c>
      <c r="GB259" s="410" t="s">
        <v>38</v>
      </c>
      <c r="GC259" s="410" t="s">
        <v>38</v>
      </c>
      <c r="GD259" s="410" t="s">
        <v>38</v>
      </c>
      <c r="GE259" s="410" t="s">
        <v>38</v>
      </c>
      <c r="GF259" s="410" t="s">
        <v>38</v>
      </c>
      <c r="GG259" s="410" t="s">
        <v>38</v>
      </c>
      <c r="GH259" s="410" t="s">
        <v>38</v>
      </c>
      <c r="GI259" s="410" t="s">
        <v>38</v>
      </c>
      <c r="GJ259" s="410" t="s">
        <v>38</v>
      </c>
      <c r="GK259" s="410" t="s">
        <v>38</v>
      </c>
      <c r="GL259" s="410" t="s">
        <v>38</v>
      </c>
      <c r="GM259" s="410" t="s">
        <v>38</v>
      </c>
      <c r="GN259" s="410" t="s">
        <v>38</v>
      </c>
      <c r="GO259" s="410" t="s">
        <v>38</v>
      </c>
      <c r="GP259" s="410">
        <v>2</v>
      </c>
      <c r="GQ259" s="410">
        <v>3</v>
      </c>
      <c r="GR259" s="410">
        <v>2</v>
      </c>
      <c r="GS259" s="410">
        <v>1</v>
      </c>
      <c r="GT259" s="410" t="s">
        <v>38</v>
      </c>
      <c r="GU259" s="410" t="s">
        <v>38</v>
      </c>
      <c r="GV259" s="426" t="s">
        <v>38</v>
      </c>
      <c r="GX259" s="349"/>
      <c r="GY259" s="357"/>
      <c r="GZ259" s="356">
        <v>20107</v>
      </c>
      <c r="HA259" s="362" t="s">
        <v>79</v>
      </c>
      <c r="HB259" s="365" t="s">
        <v>136</v>
      </c>
      <c r="HC259" s="399">
        <v>15</v>
      </c>
      <c r="HD259" s="406" t="s">
        <v>38</v>
      </c>
      <c r="HE259" s="410" t="s">
        <v>38</v>
      </c>
      <c r="HF259" s="410" t="s">
        <v>38</v>
      </c>
      <c r="HG259" s="410" t="s">
        <v>38</v>
      </c>
      <c r="HH259" s="414" t="s">
        <v>38</v>
      </c>
      <c r="HI259" s="418" t="s">
        <v>38</v>
      </c>
      <c r="HJ259" s="410" t="s">
        <v>38</v>
      </c>
      <c r="HK259" s="410" t="s">
        <v>38</v>
      </c>
      <c r="HL259" s="410" t="s">
        <v>38</v>
      </c>
      <c r="HM259" s="410" t="s">
        <v>38</v>
      </c>
      <c r="HN259" s="410" t="s">
        <v>38</v>
      </c>
      <c r="HO259" s="410" t="s">
        <v>38</v>
      </c>
      <c r="HP259" s="410" t="s">
        <v>38</v>
      </c>
      <c r="HQ259" s="410" t="s">
        <v>38</v>
      </c>
      <c r="HR259" s="410">
        <v>3</v>
      </c>
      <c r="HS259" s="410">
        <v>1</v>
      </c>
      <c r="HT259" s="410">
        <v>1</v>
      </c>
      <c r="HU259" s="410">
        <v>1</v>
      </c>
      <c r="HV259" s="410">
        <v>1</v>
      </c>
      <c r="HW259" s="410">
        <v>1</v>
      </c>
      <c r="HX259" s="410" t="s">
        <v>38</v>
      </c>
      <c r="HY259" s="410">
        <v>2</v>
      </c>
      <c r="HZ259" s="410">
        <v>1</v>
      </c>
      <c r="IA259" s="410">
        <v>3</v>
      </c>
      <c r="IB259" s="410">
        <v>1</v>
      </c>
      <c r="IC259" s="410" t="s">
        <v>38</v>
      </c>
      <c r="ID259" s="426" t="s">
        <v>38</v>
      </c>
      <c r="IF259" s="349"/>
      <c r="IG259" s="357"/>
      <c r="IH259" s="356">
        <v>20107</v>
      </c>
      <c r="II259" s="362" t="s">
        <v>79</v>
      </c>
      <c r="IJ259" s="365" t="s">
        <v>136</v>
      </c>
      <c r="IK259" s="399">
        <v>6</v>
      </c>
      <c r="IL259" s="406" t="s">
        <v>38</v>
      </c>
      <c r="IM259" s="410" t="s">
        <v>38</v>
      </c>
      <c r="IN259" s="410" t="s">
        <v>38</v>
      </c>
      <c r="IO259" s="410" t="s">
        <v>38</v>
      </c>
      <c r="IP259" s="414" t="s">
        <v>38</v>
      </c>
      <c r="IQ259" s="418" t="s">
        <v>38</v>
      </c>
      <c r="IR259" s="410" t="s">
        <v>38</v>
      </c>
      <c r="IS259" s="410" t="s">
        <v>38</v>
      </c>
      <c r="IT259" s="410" t="s">
        <v>38</v>
      </c>
      <c r="IU259" s="410" t="s">
        <v>38</v>
      </c>
      <c r="IV259" s="410" t="s">
        <v>38</v>
      </c>
      <c r="IW259" s="410" t="s">
        <v>38</v>
      </c>
      <c r="IX259" s="410" t="s">
        <v>38</v>
      </c>
      <c r="IY259" s="410" t="s">
        <v>38</v>
      </c>
      <c r="IZ259" s="410" t="s">
        <v>38</v>
      </c>
      <c r="JA259" s="410" t="s">
        <v>38</v>
      </c>
      <c r="JB259" s="410" t="s">
        <v>38</v>
      </c>
      <c r="JC259" s="410" t="s">
        <v>38</v>
      </c>
      <c r="JD259" s="410" t="s">
        <v>38</v>
      </c>
      <c r="JE259" s="410">
        <v>1</v>
      </c>
      <c r="JF259" s="410">
        <v>1</v>
      </c>
      <c r="JG259" s="410">
        <v>2</v>
      </c>
      <c r="JH259" s="410">
        <v>2</v>
      </c>
      <c r="JI259" s="410" t="s">
        <v>38</v>
      </c>
      <c r="JJ259" s="410" t="s">
        <v>38</v>
      </c>
      <c r="JK259" s="410" t="s">
        <v>38</v>
      </c>
      <c r="JL259" s="426" t="s">
        <v>38</v>
      </c>
      <c r="JN259" s="349"/>
      <c r="JO259" s="357"/>
      <c r="JP259" s="356">
        <v>20107</v>
      </c>
      <c r="JQ259" s="362" t="s">
        <v>79</v>
      </c>
      <c r="JR259" s="365" t="s">
        <v>136</v>
      </c>
      <c r="JS259" s="399">
        <v>7</v>
      </c>
      <c r="JT259" s="406" t="s">
        <v>38</v>
      </c>
      <c r="JU259" s="410" t="s">
        <v>38</v>
      </c>
      <c r="JV259" s="410" t="s">
        <v>38</v>
      </c>
      <c r="JW259" s="410" t="s">
        <v>38</v>
      </c>
      <c r="JX259" s="414" t="s">
        <v>38</v>
      </c>
      <c r="JY259" s="418" t="s">
        <v>38</v>
      </c>
      <c r="JZ259" s="410" t="s">
        <v>38</v>
      </c>
      <c r="KA259" s="410" t="s">
        <v>38</v>
      </c>
      <c r="KB259" s="410" t="s">
        <v>38</v>
      </c>
      <c r="KC259" s="410" t="s">
        <v>38</v>
      </c>
      <c r="KD259" s="410" t="s">
        <v>38</v>
      </c>
      <c r="KE259" s="410" t="s">
        <v>38</v>
      </c>
      <c r="KF259" s="410" t="s">
        <v>38</v>
      </c>
      <c r="KG259" s="410">
        <v>1</v>
      </c>
      <c r="KH259" s="410" t="s">
        <v>38</v>
      </c>
      <c r="KI259" s="410" t="s">
        <v>38</v>
      </c>
      <c r="KJ259" s="410" t="s">
        <v>38</v>
      </c>
      <c r="KK259" s="410">
        <v>1</v>
      </c>
      <c r="KL259" s="410">
        <v>1</v>
      </c>
      <c r="KM259" s="410" t="s">
        <v>38</v>
      </c>
      <c r="KN259" s="410">
        <v>1</v>
      </c>
      <c r="KO259" s="410">
        <v>2</v>
      </c>
      <c r="KP259" s="410">
        <v>1</v>
      </c>
      <c r="KQ259" s="410" t="s">
        <v>38</v>
      </c>
      <c r="KR259" s="410" t="s">
        <v>38</v>
      </c>
      <c r="KS259" s="410" t="s">
        <v>38</v>
      </c>
      <c r="KT259" s="426" t="s">
        <v>38</v>
      </c>
    </row>
    <row r="260" spans="2:306" ht="18.75" customHeight="1">
      <c r="B260" s="349"/>
      <c r="C260" s="357"/>
      <c r="D260" s="356"/>
      <c r="E260" s="362"/>
      <c r="F260" s="366" t="s">
        <v>17</v>
      </c>
      <c r="G260" s="370">
        <f t="shared" si="46"/>
        <v>8</v>
      </c>
      <c r="H260" s="370">
        <v>0</v>
      </c>
      <c r="I260" s="370">
        <v>0</v>
      </c>
      <c r="J260" s="370">
        <v>0</v>
      </c>
      <c r="K260" s="370">
        <v>0</v>
      </c>
      <c r="L260" s="370">
        <v>0</v>
      </c>
      <c r="M260" s="370">
        <v>0</v>
      </c>
      <c r="N260" s="370">
        <v>0</v>
      </c>
      <c r="O260" s="370">
        <v>0</v>
      </c>
      <c r="P260" s="370">
        <v>0</v>
      </c>
      <c r="Q260" s="370">
        <v>0</v>
      </c>
      <c r="R260" s="370">
        <v>0</v>
      </c>
      <c r="S260" s="370">
        <v>0</v>
      </c>
      <c r="T260" s="370">
        <v>0</v>
      </c>
      <c r="U260" s="370">
        <v>0</v>
      </c>
      <c r="V260" s="370">
        <v>0</v>
      </c>
      <c r="W260" s="370">
        <v>0</v>
      </c>
      <c r="X260" s="370">
        <v>0</v>
      </c>
      <c r="Y260" s="370">
        <v>1</v>
      </c>
      <c r="Z260" s="370">
        <v>1</v>
      </c>
      <c r="AA260" s="370">
        <v>0</v>
      </c>
      <c r="AB260" s="370">
        <v>0</v>
      </c>
      <c r="AC260" s="370">
        <v>1</v>
      </c>
      <c r="AD260" s="370">
        <v>2</v>
      </c>
      <c r="AE260" s="370">
        <v>1</v>
      </c>
      <c r="AF260" s="370">
        <v>2</v>
      </c>
      <c r="AG260" s="370">
        <v>0</v>
      </c>
      <c r="AJ260" s="349"/>
      <c r="AK260" s="357"/>
      <c r="AL260" s="356"/>
      <c r="AM260" s="362"/>
      <c r="AN260" s="366" t="s">
        <v>17</v>
      </c>
      <c r="AO260" s="381">
        <f t="shared" si="47"/>
        <v>9</v>
      </c>
      <c r="AP260" s="385">
        <v>0</v>
      </c>
      <c r="AQ260" s="389">
        <v>0</v>
      </c>
      <c r="AR260" s="389">
        <v>0</v>
      </c>
      <c r="AS260" s="389">
        <v>0</v>
      </c>
      <c r="AT260" s="389">
        <v>0</v>
      </c>
      <c r="AU260" s="389">
        <v>0</v>
      </c>
      <c r="AV260" s="389">
        <v>0</v>
      </c>
      <c r="AW260" s="389">
        <v>0</v>
      </c>
      <c r="AX260" s="389">
        <v>0</v>
      </c>
      <c r="AY260" s="389">
        <v>0</v>
      </c>
      <c r="AZ260" s="389">
        <v>0</v>
      </c>
      <c r="BA260" s="389">
        <v>0</v>
      </c>
      <c r="BB260" s="389">
        <v>0</v>
      </c>
      <c r="BC260" s="389">
        <v>0</v>
      </c>
      <c r="BD260" s="389">
        <v>0</v>
      </c>
      <c r="BE260" s="389">
        <v>0</v>
      </c>
      <c r="BF260" s="389">
        <v>0</v>
      </c>
      <c r="BG260" s="389">
        <v>1</v>
      </c>
      <c r="BH260" s="389">
        <v>0</v>
      </c>
      <c r="BI260" s="389">
        <v>0</v>
      </c>
      <c r="BJ260" s="389">
        <v>0</v>
      </c>
      <c r="BK260" s="389">
        <v>3</v>
      </c>
      <c r="BL260" s="389">
        <v>2</v>
      </c>
      <c r="BM260" s="389">
        <v>1</v>
      </c>
      <c r="BN260" s="389">
        <v>2</v>
      </c>
      <c r="BO260" s="381">
        <v>0</v>
      </c>
      <c r="BQ260" s="349"/>
      <c r="BR260" s="357"/>
      <c r="BS260" s="356"/>
      <c r="BT260" s="362"/>
      <c r="BU260" s="366" t="s">
        <v>17</v>
      </c>
      <c r="BV260" s="400">
        <v>7</v>
      </c>
      <c r="BW260" s="405" t="s">
        <v>38</v>
      </c>
      <c r="BX260" s="409" t="s">
        <v>38</v>
      </c>
      <c r="BY260" s="409" t="s">
        <v>38</v>
      </c>
      <c r="BZ260" s="409" t="s">
        <v>38</v>
      </c>
      <c r="CA260" s="413" t="s">
        <v>38</v>
      </c>
      <c r="CB260" s="405" t="s">
        <v>38</v>
      </c>
      <c r="CC260" s="409" t="s">
        <v>38</v>
      </c>
      <c r="CD260" s="409" t="s">
        <v>38</v>
      </c>
      <c r="CE260" s="409" t="s">
        <v>38</v>
      </c>
      <c r="CF260" s="409" t="s">
        <v>38</v>
      </c>
      <c r="CG260" s="409" t="s">
        <v>38</v>
      </c>
      <c r="CH260" s="409" t="s">
        <v>38</v>
      </c>
      <c r="CI260" s="409" t="s">
        <v>38</v>
      </c>
      <c r="CJ260" s="409" t="s">
        <v>38</v>
      </c>
      <c r="CK260" s="409" t="s">
        <v>38</v>
      </c>
      <c r="CL260" s="409" t="s">
        <v>38</v>
      </c>
      <c r="CM260" s="409" t="s">
        <v>38</v>
      </c>
      <c r="CN260" s="409" t="s">
        <v>38</v>
      </c>
      <c r="CO260" s="409" t="s">
        <v>38</v>
      </c>
      <c r="CP260" s="409" t="s">
        <v>38</v>
      </c>
      <c r="CQ260" s="409" t="s">
        <v>38</v>
      </c>
      <c r="CR260" s="409">
        <v>4</v>
      </c>
      <c r="CS260" s="409" t="s">
        <v>38</v>
      </c>
      <c r="CT260" s="409">
        <v>2</v>
      </c>
      <c r="CU260" s="409">
        <v>1</v>
      </c>
      <c r="CV260" s="409" t="s">
        <v>38</v>
      </c>
      <c r="CW260" s="425" t="s">
        <v>38</v>
      </c>
      <c r="CZ260" s="349"/>
      <c r="DA260" s="357"/>
      <c r="DB260" s="356"/>
      <c r="DC260" s="362"/>
      <c r="DD260" s="366" t="s">
        <v>17</v>
      </c>
      <c r="DE260" s="400">
        <v>5</v>
      </c>
      <c r="DF260" s="405" t="s">
        <v>38</v>
      </c>
      <c r="DG260" s="409" t="s">
        <v>38</v>
      </c>
      <c r="DH260" s="409" t="s">
        <v>38</v>
      </c>
      <c r="DI260" s="409" t="s">
        <v>38</v>
      </c>
      <c r="DJ260" s="413" t="s">
        <v>38</v>
      </c>
      <c r="DK260" s="405" t="s">
        <v>38</v>
      </c>
      <c r="DL260" s="409" t="s">
        <v>38</v>
      </c>
      <c r="DM260" s="409" t="s">
        <v>38</v>
      </c>
      <c r="DN260" s="409" t="s">
        <v>38</v>
      </c>
      <c r="DO260" s="409" t="s">
        <v>38</v>
      </c>
      <c r="DP260" s="409" t="s">
        <v>38</v>
      </c>
      <c r="DQ260" s="409" t="s">
        <v>38</v>
      </c>
      <c r="DR260" s="409" t="s">
        <v>38</v>
      </c>
      <c r="DS260" s="409" t="s">
        <v>38</v>
      </c>
      <c r="DT260" s="409" t="s">
        <v>38</v>
      </c>
      <c r="DU260" s="409" t="s">
        <v>38</v>
      </c>
      <c r="DV260" s="409" t="s">
        <v>38</v>
      </c>
      <c r="DW260" s="409" t="s">
        <v>38</v>
      </c>
      <c r="DX260" s="409" t="s">
        <v>38</v>
      </c>
      <c r="DY260" s="409" t="s">
        <v>38</v>
      </c>
      <c r="DZ260" s="409" t="s">
        <v>38</v>
      </c>
      <c r="EA260" s="409">
        <v>3</v>
      </c>
      <c r="EB260" s="409">
        <v>2</v>
      </c>
      <c r="EC260" s="409" t="s">
        <v>38</v>
      </c>
      <c r="ED260" s="409" t="s">
        <v>38</v>
      </c>
      <c r="EE260" s="409" t="s">
        <v>38</v>
      </c>
      <c r="EF260" s="425" t="s">
        <v>38</v>
      </c>
      <c r="EH260" s="349"/>
      <c r="EI260" s="357"/>
      <c r="EJ260" s="356"/>
      <c r="EK260" s="362"/>
      <c r="EL260" s="366" t="s">
        <v>17</v>
      </c>
      <c r="EM260" s="428">
        <v>10</v>
      </c>
      <c r="EN260" s="431" t="s">
        <v>38</v>
      </c>
      <c r="EO260" s="434" t="s">
        <v>38</v>
      </c>
      <c r="EP260" s="434" t="s">
        <v>38</v>
      </c>
      <c r="EQ260" s="434" t="s">
        <v>38</v>
      </c>
      <c r="ER260" s="425" t="s">
        <v>38</v>
      </c>
      <c r="ES260" s="431" t="s">
        <v>38</v>
      </c>
      <c r="ET260" s="434" t="s">
        <v>38</v>
      </c>
      <c r="EU260" s="434" t="s">
        <v>38</v>
      </c>
      <c r="EV260" s="434" t="s">
        <v>38</v>
      </c>
      <c r="EW260" s="434" t="s">
        <v>38</v>
      </c>
      <c r="EX260" s="434" t="s">
        <v>38</v>
      </c>
      <c r="EY260" s="434" t="s">
        <v>38</v>
      </c>
      <c r="EZ260" s="434" t="s">
        <v>38</v>
      </c>
      <c r="FA260" s="434" t="s">
        <v>38</v>
      </c>
      <c r="FB260" s="434" t="s">
        <v>38</v>
      </c>
      <c r="FC260" s="434" t="s">
        <v>38</v>
      </c>
      <c r="FD260" s="434">
        <v>1</v>
      </c>
      <c r="FE260" s="434" t="s">
        <v>38</v>
      </c>
      <c r="FF260" s="434" t="s">
        <v>38</v>
      </c>
      <c r="FG260" s="434" t="s">
        <v>38</v>
      </c>
      <c r="FH260" s="434" t="s">
        <v>38</v>
      </c>
      <c r="FI260" s="434">
        <v>3</v>
      </c>
      <c r="FJ260" s="434">
        <v>2</v>
      </c>
      <c r="FK260" s="434">
        <v>3</v>
      </c>
      <c r="FL260" s="434">
        <v>1</v>
      </c>
      <c r="FM260" s="434" t="s">
        <v>38</v>
      </c>
      <c r="FN260" s="425" t="s">
        <v>38</v>
      </c>
      <c r="FP260" s="349"/>
      <c r="FQ260" s="357"/>
      <c r="FR260" s="356"/>
      <c r="FS260" s="362"/>
      <c r="FT260" s="366" t="s">
        <v>17</v>
      </c>
      <c r="FU260" s="400">
        <v>4</v>
      </c>
      <c r="FV260" s="405" t="s">
        <v>38</v>
      </c>
      <c r="FW260" s="409" t="s">
        <v>38</v>
      </c>
      <c r="FX260" s="409" t="s">
        <v>38</v>
      </c>
      <c r="FY260" s="409" t="s">
        <v>38</v>
      </c>
      <c r="FZ260" s="413" t="s">
        <v>38</v>
      </c>
      <c r="GA260" s="405" t="s">
        <v>38</v>
      </c>
      <c r="GB260" s="409" t="s">
        <v>38</v>
      </c>
      <c r="GC260" s="409" t="s">
        <v>38</v>
      </c>
      <c r="GD260" s="409" t="s">
        <v>38</v>
      </c>
      <c r="GE260" s="409" t="s">
        <v>38</v>
      </c>
      <c r="GF260" s="409" t="s">
        <v>38</v>
      </c>
      <c r="GG260" s="409" t="s">
        <v>38</v>
      </c>
      <c r="GH260" s="409" t="s">
        <v>38</v>
      </c>
      <c r="GI260" s="409" t="s">
        <v>38</v>
      </c>
      <c r="GJ260" s="409" t="s">
        <v>38</v>
      </c>
      <c r="GK260" s="409" t="s">
        <v>38</v>
      </c>
      <c r="GL260" s="409" t="s">
        <v>38</v>
      </c>
      <c r="GM260" s="409" t="s">
        <v>38</v>
      </c>
      <c r="GN260" s="409" t="s">
        <v>38</v>
      </c>
      <c r="GO260" s="409">
        <v>1</v>
      </c>
      <c r="GP260" s="409" t="s">
        <v>38</v>
      </c>
      <c r="GQ260" s="409" t="s">
        <v>38</v>
      </c>
      <c r="GR260" s="409">
        <v>1</v>
      </c>
      <c r="GS260" s="409">
        <v>2</v>
      </c>
      <c r="GT260" s="409" t="s">
        <v>38</v>
      </c>
      <c r="GU260" s="409" t="s">
        <v>38</v>
      </c>
      <c r="GV260" s="425" t="s">
        <v>38</v>
      </c>
      <c r="GX260" s="349"/>
      <c r="GY260" s="357"/>
      <c r="GZ260" s="356"/>
      <c r="HA260" s="362"/>
      <c r="HB260" s="366" t="s">
        <v>17</v>
      </c>
      <c r="HC260" s="400">
        <v>4</v>
      </c>
      <c r="HD260" s="405" t="s">
        <v>38</v>
      </c>
      <c r="HE260" s="409" t="s">
        <v>38</v>
      </c>
      <c r="HF260" s="409" t="s">
        <v>38</v>
      </c>
      <c r="HG260" s="409" t="s">
        <v>38</v>
      </c>
      <c r="HH260" s="413" t="s">
        <v>38</v>
      </c>
      <c r="HI260" s="417" t="s">
        <v>38</v>
      </c>
      <c r="HJ260" s="409" t="s">
        <v>38</v>
      </c>
      <c r="HK260" s="409" t="s">
        <v>38</v>
      </c>
      <c r="HL260" s="409" t="s">
        <v>38</v>
      </c>
      <c r="HM260" s="409" t="s">
        <v>38</v>
      </c>
      <c r="HN260" s="409" t="s">
        <v>38</v>
      </c>
      <c r="HO260" s="409" t="s">
        <v>38</v>
      </c>
      <c r="HP260" s="409" t="s">
        <v>38</v>
      </c>
      <c r="HQ260" s="409" t="s">
        <v>38</v>
      </c>
      <c r="HR260" s="409" t="s">
        <v>38</v>
      </c>
      <c r="HS260" s="409" t="s">
        <v>38</v>
      </c>
      <c r="HT260" s="409">
        <v>1</v>
      </c>
      <c r="HU260" s="409" t="s">
        <v>38</v>
      </c>
      <c r="HV260" s="409" t="s">
        <v>38</v>
      </c>
      <c r="HW260" s="409" t="s">
        <v>38</v>
      </c>
      <c r="HX260" s="409" t="s">
        <v>38</v>
      </c>
      <c r="HY260" s="409">
        <v>2</v>
      </c>
      <c r="HZ260" s="409">
        <v>1</v>
      </c>
      <c r="IA260" s="409" t="s">
        <v>38</v>
      </c>
      <c r="IB260" s="409" t="s">
        <v>38</v>
      </c>
      <c r="IC260" s="409" t="s">
        <v>38</v>
      </c>
      <c r="ID260" s="425" t="s">
        <v>38</v>
      </c>
      <c r="IF260" s="349"/>
      <c r="IG260" s="357"/>
      <c r="IH260" s="356"/>
      <c r="II260" s="362"/>
      <c r="IJ260" s="366" t="s">
        <v>17</v>
      </c>
      <c r="IK260" s="400">
        <v>6</v>
      </c>
      <c r="IL260" s="405">
        <v>1</v>
      </c>
      <c r="IM260" s="409" t="s">
        <v>38</v>
      </c>
      <c r="IN260" s="409" t="s">
        <v>38</v>
      </c>
      <c r="IO260" s="409" t="s">
        <v>38</v>
      </c>
      <c r="IP260" s="413" t="s">
        <v>38</v>
      </c>
      <c r="IQ260" s="417">
        <v>1</v>
      </c>
      <c r="IR260" s="409" t="s">
        <v>38</v>
      </c>
      <c r="IS260" s="409" t="s">
        <v>38</v>
      </c>
      <c r="IT260" s="409" t="s">
        <v>38</v>
      </c>
      <c r="IU260" s="409" t="s">
        <v>38</v>
      </c>
      <c r="IV260" s="409" t="s">
        <v>38</v>
      </c>
      <c r="IW260" s="409" t="s">
        <v>38</v>
      </c>
      <c r="IX260" s="409" t="s">
        <v>38</v>
      </c>
      <c r="IY260" s="409" t="s">
        <v>38</v>
      </c>
      <c r="IZ260" s="409" t="s">
        <v>38</v>
      </c>
      <c r="JA260" s="409" t="s">
        <v>38</v>
      </c>
      <c r="JB260" s="409" t="s">
        <v>38</v>
      </c>
      <c r="JC260" s="409">
        <v>1</v>
      </c>
      <c r="JD260" s="409" t="s">
        <v>38</v>
      </c>
      <c r="JE260" s="409">
        <v>3</v>
      </c>
      <c r="JF260" s="409" t="s">
        <v>38</v>
      </c>
      <c r="JG260" s="409" t="s">
        <v>38</v>
      </c>
      <c r="JH260" s="409">
        <v>1</v>
      </c>
      <c r="JI260" s="409" t="s">
        <v>38</v>
      </c>
      <c r="JJ260" s="409" t="s">
        <v>38</v>
      </c>
      <c r="JK260" s="409" t="s">
        <v>38</v>
      </c>
      <c r="JL260" s="425" t="s">
        <v>38</v>
      </c>
      <c r="JN260" s="349"/>
      <c r="JO260" s="357"/>
      <c r="JP260" s="356"/>
      <c r="JQ260" s="362"/>
      <c r="JR260" s="366" t="s">
        <v>17</v>
      </c>
      <c r="JS260" s="400">
        <v>5</v>
      </c>
      <c r="JT260" s="405" t="s">
        <v>38</v>
      </c>
      <c r="JU260" s="409" t="s">
        <v>38</v>
      </c>
      <c r="JV260" s="409" t="s">
        <v>38</v>
      </c>
      <c r="JW260" s="409" t="s">
        <v>38</v>
      </c>
      <c r="JX260" s="413" t="s">
        <v>38</v>
      </c>
      <c r="JY260" s="417" t="s">
        <v>38</v>
      </c>
      <c r="JZ260" s="409" t="s">
        <v>38</v>
      </c>
      <c r="KA260" s="409" t="s">
        <v>38</v>
      </c>
      <c r="KB260" s="409" t="s">
        <v>38</v>
      </c>
      <c r="KC260" s="409" t="s">
        <v>38</v>
      </c>
      <c r="KD260" s="409" t="s">
        <v>38</v>
      </c>
      <c r="KE260" s="409" t="s">
        <v>38</v>
      </c>
      <c r="KF260" s="409" t="s">
        <v>38</v>
      </c>
      <c r="KG260" s="409" t="s">
        <v>38</v>
      </c>
      <c r="KH260" s="409" t="s">
        <v>38</v>
      </c>
      <c r="KI260" s="409" t="s">
        <v>38</v>
      </c>
      <c r="KJ260" s="409">
        <v>1</v>
      </c>
      <c r="KK260" s="409">
        <v>1</v>
      </c>
      <c r="KL260" s="409">
        <v>1</v>
      </c>
      <c r="KM260" s="409" t="s">
        <v>38</v>
      </c>
      <c r="KN260" s="409" t="s">
        <v>38</v>
      </c>
      <c r="KO260" s="409" t="s">
        <v>38</v>
      </c>
      <c r="KP260" s="409">
        <v>1</v>
      </c>
      <c r="KQ260" s="409" t="s">
        <v>38</v>
      </c>
      <c r="KR260" s="409">
        <v>1</v>
      </c>
      <c r="KS260" s="409" t="s">
        <v>38</v>
      </c>
      <c r="KT260" s="425" t="s">
        <v>38</v>
      </c>
    </row>
    <row r="261" spans="2:306" ht="18.75" customHeight="1">
      <c r="B261" s="349"/>
      <c r="C261" s="356">
        <v>20200</v>
      </c>
      <c r="D261" s="356"/>
      <c r="E261" s="362" t="s">
        <v>466</v>
      </c>
      <c r="F261" s="365" t="s">
        <v>136</v>
      </c>
      <c r="G261" s="369">
        <f t="shared" ref="G261:G266" si="60">SUM(M261:AG261)</f>
        <v>27</v>
      </c>
      <c r="H261" s="369">
        <v>0</v>
      </c>
      <c r="I261" s="369">
        <v>0</v>
      </c>
      <c r="J261" s="369">
        <v>0</v>
      </c>
      <c r="K261" s="369">
        <v>0</v>
      </c>
      <c r="L261" s="369">
        <v>0</v>
      </c>
      <c r="M261" s="369">
        <v>0</v>
      </c>
      <c r="N261" s="369">
        <v>0</v>
      </c>
      <c r="O261" s="369">
        <v>0</v>
      </c>
      <c r="P261" s="369">
        <v>1</v>
      </c>
      <c r="Q261" s="369">
        <v>1</v>
      </c>
      <c r="R261" s="369">
        <v>1</v>
      </c>
      <c r="S261" s="369">
        <v>3</v>
      </c>
      <c r="T261" s="369">
        <v>2</v>
      </c>
      <c r="U261" s="369">
        <v>1</v>
      </c>
      <c r="V261" s="369">
        <v>2</v>
      </c>
      <c r="W261" s="369">
        <v>1</v>
      </c>
      <c r="X261" s="369">
        <v>2</v>
      </c>
      <c r="Y261" s="369">
        <v>1</v>
      </c>
      <c r="Z261" s="369">
        <v>4</v>
      </c>
      <c r="AA261" s="369">
        <v>1</v>
      </c>
      <c r="AB261" s="369">
        <v>2</v>
      </c>
      <c r="AC261" s="369">
        <v>2</v>
      </c>
      <c r="AD261" s="369">
        <v>1</v>
      </c>
      <c r="AE261" s="369">
        <v>1</v>
      </c>
      <c r="AF261" s="369">
        <v>1</v>
      </c>
      <c r="AG261" s="369">
        <v>0</v>
      </c>
      <c r="AJ261" s="349"/>
      <c r="AK261" s="356">
        <v>20200</v>
      </c>
      <c r="AL261" s="356"/>
      <c r="AM261" s="362" t="s">
        <v>466</v>
      </c>
      <c r="AN261" s="365" t="s">
        <v>136</v>
      </c>
      <c r="AO261" s="380">
        <f t="shared" ref="AO261:AO266" si="61">SUM(AU261:BO261)</f>
        <v>29</v>
      </c>
      <c r="AP261" s="384">
        <v>0</v>
      </c>
      <c r="AQ261" s="388">
        <v>0</v>
      </c>
      <c r="AR261" s="388">
        <v>0</v>
      </c>
      <c r="AS261" s="388">
        <v>0</v>
      </c>
      <c r="AT261" s="388">
        <v>0</v>
      </c>
      <c r="AU261" s="388">
        <v>0</v>
      </c>
      <c r="AV261" s="388">
        <v>0</v>
      </c>
      <c r="AW261" s="388">
        <v>1</v>
      </c>
      <c r="AX261" s="388">
        <v>1</v>
      </c>
      <c r="AY261" s="388">
        <v>2</v>
      </c>
      <c r="AZ261" s="388">
        <v>2</v>
      </c>
      <c r="BA261" s="388">
        <v>1</v>
      </c>
      <c r="BB261" s="388">
        <v>2</v>
      </c>
      <c r="BC261" s="388">
        <v>3</v>
      </c>
      <c r="BD261" s="388">
        <v>4</v>
      </c>
      <c r="BE261" s="388">
        <v>1</v>
      </c>
      <c r="BF261" s="388">
        <v>1</v>
      </c>
      <c r="BG261" s="388">
        <v>0</v>
      </c>
      <c r="BH261" s="388">
        <v>2</v>
      </c>
      <c r="BI261" s="388">
        <v>1</v>
      </c>
      <c r="BJ261" s="388">
        <v>2</v>
      </c>
      <c r="BK261" s="388">
        <v>5</v>
      </c>
      <c r="BL261" s="388">
        <v>0</v>
      </c>
      <c r="BM261" s="388">
        <v>1</v>
      </c>
      <c r="BN261" s="388">
        <v>0</v>
      </c>
      <c r="BO261" s="380">
        <v>0</v>
      </c>
      <c r="BQ261" s="349"/>
      <c r="BR261" s="356">
        <v>20200</v>
      </c>
      <c r="BS261" s="356"/>
      <c r="BT261" s="362" t="s">
        <v>466</v>
      </c>
      <c r="BU261" s="365" t="s">
        <v>136</v>
      </c>
      <c r="BV261" s="399">
        <v>27</v>
      </c>
      <c r="BW261" s="406" t="s">
        <v>38</v>
      </c>
      <c r="BX261" s="410" t="s">
        <v>38</v>
      </c>
      <c r="BY261" s="410" t="s">
        <v>38</v>
      </c>
      <c r="BZ261" s="410" t="s">
        <v>38</v>
      </c>
      <c r="CA261" s="414" t="s">
        <v>38</v>
      </c>
      <c r="CB261" s="406" t="s">
        <v>38</v>
      </c>
      <c r="CC261" s="410" t="s">
        <v>38</v>
      </c>
      <c r="CD261" s="410" t="s">
        <v>38</v>
      </c>
      <c r="CE261" s="410" t="s">
        <v>38</v>
      </c>
      <c r="CF261" s="410">
        <v>1</v>
      </c>
      <c r="CG261" s="410" t="s">
        <v>38</v>
      </c>
      <c r="CH261" s="410" t="s">
        <v>38</v>
      </c>
      <c r="CI261" s="410">
        <v>1</v>
      </c>
      <c r="CJ261" s="410">
        <v>3</v>
      </c>
      <c r="CK261" s="410">
        <v>3</v>
      </c>
      <c r="CL261" s="410">
        <v>1</v>
      </c>
      <c r="CM261" s="410">
        <v>5</v>
      </c>
      <c r="CN261" s="410">
        <v>6</v>
      </c>
      <c r="CO261" s="410">
        <v>1</v>
      </c>
      <c r="CP261" s="410">
        <v>3</v>
      </c>
      <c r="CQ261" s="410">
        <v>2</v>
      </c>
      <c r="CR261" s="410">
        <v>1</v>
      </c>
      <c r="CS261" s="410" t="s">
        <v>38</v>
      </c>
      <c r="CT261" s="410" t="s">
        <v>38</v>
      </c>
      <c r="CU261" s="410" t="s">
        <v>38</v>
      </c>
      <c r="CV261" s="410" t="s">
        <v>38</v>
      </c>
      <c r="CW261" s="426" t="s">
        <v>38</v>
      </c>
      <c r="CZ261" s="349"/>
      <c r="DA261" s="356">
        <v>20200</v>
      </c>
      <c r="DB261" s="356"/>
      <c r="DC261" s="362" t="s">
        <v>466</v>
      </c>
      <c r="DD261" s="365" t="s">
        <v>136</v>
      </c>
      <c r="DE261" s="399">
        <v>25</v>
      </c>
      <c r="DF261" s="406" t="s">
        <v>38</v>
      </c>
      <c r="DG261" s="410" t="s">
        <v>38</v>
      </c>
      <c r="DH261" s="410" t="s">
        <v>38</v>
      </c>
      <c r="DI261" s="410" t="s">
        <v>38</v>
      </c>
      <c r="DJ261" s="414" t="s">
        <v>38</v>
      </c>
      <c r="DK261" s="406" t="s">
        <v>38</v>
      </c>
      <c r="DL261" s="410" t="s">
        <v>38</v>
      </c>
      <c r="DM261" s="410" t="s">
        <v>38</v>
      </c>
      <c r="DN261" s="410">
        <v>2</v>
      </c>
      <c r="DO261" s="410">
        <v>1</v>
      </c>
      <c r="DP261" s="410">
        <v>2</v>
      </c>
      <c r="DQ261" s="410">
        <v>1</v>
      </c>
      <c r="DR261" s="410">
        <v>1</v>
      </c>
      <c r="DS261" s="410">
        <v>1</v>
      </c>
      <c r="DT261" s="410">
        <v>4</v>
      </c>
      <c r="DU261" s="410">
        <v>2</v>
      </c>
      <c r="DV261" s="410">
        <v>2</v>
      </c>
      <c r="DW261" s="410">
        <v>2</v>
      </c>
      <c r="DX261" s="410" t="s">
        <v>38</v>
      </c>
      <c r="DY261" s="410">
        <v>2</v>
      </c>
      <c r="DZ261" s="410">
        <v>3</v>
      </c>
      <c r="EA261" s="410">
        <v>1</v>
      </c>
      <c r="EB261" s="410" t="s">
        <v>38</v>
      </c>
      <c r="EC261" s="410">
        <v>1</v>
      </c>
      <c r="ED261" s="410" t="s">
        <v>38</v>
      </c>
      <c r="EE261" s="410" t="s">
        <v>38</v>
      </c>
      <c r="EF261" s="426" t="s">
        <v>38</v>
      </c>
      <c r="EH261" s="349"/>
      <c r="EI261" s="356">
        <v>20200</v>
      </c>
      <c r="EJ261" s="356"/>
      <c r="EK261" s="362" t="s">
        <v>466</v>
      </c>
      <c r="EL261" s="365" t="s">
        <v>136</v>
      </c>
      <c r="EM261" s="429">
        <v>32</v>
      </c>
      <c r="EN261" s="432" t="s">
        <v>38</v>
      </c>
      <c r="EO261" s="435" t="s">
        <v>38</v>
      </c>
      <c r="EP261" s="435" t="s">
        <v>38</v>
      </c>
      <c r="EQ261" s="435" t="s">
        <v>38</v>
      </c>
      <c r="ER261" s="426" t="s">
        <v>38</v>
      </c>
      <c r="ES261" s="432" t="s">
        <v>38</v>
      </c>
      <c r="ET261" s="435" t="s">
        <v>38</v>
      </c>
      <c r="EU261" s="435" t="s">
        <v>38</v>
      </c>
      <c r="EV261" s="435">
        <v>1</v>
      </c>
      <c r="EW261" s="435">
        <v>2</v>
      </c>
      <c r="EX261" s="435" t="s">
        <v>38</v>
      </c>
      <c r="EY261" s="435">
        <v>1</v>
      </c>
      <c r="EZ261" s="435">
        <v>2</v>
      </c>
      <c r="FA261" s="435">
        <v>4</v>
      </c>
      <c r="FB261" s="435">
        <v>1</v>
      </c>
      <c r="FC261" s="435">
        <v>3</v>
      </c>
      <c r="FD261" s="435">
        <v>1</v>
      </c>
      <c r="FE261" s="435">
        <v>2</v>
      </c>
      <c r="FF261" s="435">
        <v>4</v>
      </c>
      <c r="FG261" s="435">
        <v>2</v>
      </c>
      <c r="FH261" s="435">
        <v>5</v>
      </c>
      <c r="FI261" s="435">
        <v>3</v>
      </c>
      <c r="FJ261" s="435">
        <v>1</v>
      </c>
      <c r="FK261" s="435" t="s">
        <v>38</v>
      </c>
      <c r="FL261" s="435" t="s">
        <v>38</v>
      </c>
      <c r="FM261" s="435" t="s">
        <v>38</v>
      </c>
      <c r="FN261" s="426" t="s">
        <v>38</v>
      </c>
      <c r="FP261" s="349"/>
      <c r="FQ261" s="356">
        <v>20200</v>
      </c>
      <c r="FR261" s="356"/>
      <c r="FS261" s="362" t="s">
        <v>466</v>
      </c>
      <c r="FT261" s="365" t="s">
        <v>136</v>
      </c>
      <c r="FU261" s="399">
        <v>24</v>
      </c>
      <c r="FV261" s="406" t="s">
        <v>38</v>
      </c>
      <c r="FW261" s="410" t="s">
        <v>38</v>
      </c>
      <c r="FX261" s="410" t="s">
        <v>38</v>
      </c>
      <c r="FY261" s="410" t="s">
        <v>38</v>
      </c>
      <c r="FZ261" s="414" t="s">
        <v>38</v>
      </c>
      <c r="GA261" s="406" t="s">
        <v>38</v>
      </c>
      <c r="GB261" s="410" t="s">
        <v>38</v>
      </c>
      <c r="GC261" s="410" t="s">
        <v>38</v>
      </c>
      <c r="GD261" s="410" t="s">
        <v>38</v>
      </c>
      <c r="GE261" s="410">
        <v>1</v>
      </c>
      <c r="GF261" s="410">
        <v>2</v>
      </c>
      <c r="GG261" s="410">
        <v>2</v>
      </c>
      <c r="GH261" s="410">
        <v>1</v>
      </c>
      <c r="GI261" s="410" t="s">
        <v>38</v>
      </c>
      <c r="GJ261" s="410">
        <v>3</v>
      </c>
      <c r="GK261" s="410">
        <v>2</v>
      </c>
      <c r="GL261" s="410">
        <v>1</v>
      </c>
      <c r="GM261" s="410">
        <v>1</v>
      </c>
      <c r="GN261" s="410">
        <v>3</v>
      </c>
      <c r="GO261" s="410">
        <v>4</v>
      </c>
      <c r="GP261" s="410">
        <v>1</v>
      </c>
      <c r="GQ261" s="410" t="s">
        <v>38</v>
      </c>
      <c r="GR261" s="410" t="s">
        <v>38</v>
      </c>
      <c r="GS261" s="410">
        <v>2</v>
      </c>
      <c r="GT261" s="410">
        <v>1</v>
      </c>
      <c r="GU261" s="410" t="s">
        <v>38</v>
      </c>
      <c r="GV261" s="426" t="s">
        <v>38</v>
      </c>
      <c r="GX261" s="349"/>
      <c r="GY261" s="356">
        <v>20200</v>
      </c>
      <c r="GZ261" s="356"/>
      <c r="HA261" s="362" t="s">
        <v>466</v>
      </c>
      <c r="HB261" s="365" t="s">
        <v>136</v>
      </c>
      <c r="HC261" s="399">
        <v>36</v>
      </c>
      <c r="HD261" s="406" t="s">
        <v>38</v>
      </c>
      <c r="HE261" s="410" t="s">
        <v>38</v>
      </c>
      <c r="HF261" s="410" t="s">
        <v>38</v>
      </c>
      <c r="HG261" s="410" t="s">
        <v>38</v>
      </c>
      <c r="HH261" s="414" t="s">
        <v>38</v>
      </c>
      <c r="HI261" s="418" t="s">
        <v>38</v>
      </c>
      <c r="HJ261" s="410" t="s">
        <v>38</v>
      </c>
      <c r="HK261" s="410" t="s">
        <v>38</v>
      </c>
      <c r="HL261" s="410" t="s">
        <v>38</v>
      </c>
      <c r="HM261" s="410">
        <v>3</v>
      </c>
      <c r="HN261" s="410">
        <v>2</v>
      </c>
      <c r="HO261" s="410">
        <v>2</v>
      </c>
      <c r="HP261" s="410">
        <v>3</v>
      </c>
      <c r="HQ261" s="410">
        <v>1</v>
      </c>
      <c r="HR261" s="410">
        <v>5</v>
      </c>
      <c r="HS261" s="410">
        <v>2</v>
      </c>
      <c r="HT261" s="410" t="s">
        <v>38</v>
      </c>
      <c r="HU261" s="410">
        <v>6</v>
      </c>
      <c r="HV261" s="410">
        <v>2</v>
      </c>
      <c r="HW261" s="410">
        <v>1</v>
      </c>
      <c r="HX261" s="410">
        <v>4</v>
      </c>
      <c r="HY261" s="410">
        <v>3</v>
      </c>
      <c r="HZ261" s="410">
        <v>2</v>
      </c>
      <c r="IA261" s="410" t="s">
        <v>38</v>
      </c>
      <c r="IB261" s="410" t="s">
        <v>38</v>
      </c>
      <c r="IC261" s="410" t="s">
        <v>38</v>
      </c>
      <c r="ID261" s="426" t="s">
        <v>38</v>
      </c>
      <c r="IF261" s="349"/>
      <c r="IG261" s="356">
        <v>20200</v>
      </c>
      <c r="IH261" s="356"/>
      <c r="II261" s="362" t="s">
        <v>466</v>
      </c>
      <c r="IJ261" s="365" t="s">
        <v>136</v>
      </c>
      <c r="IK261" s="399">
        <v>35</v>
      </c>
      <c r="IL261" s="406" t="s">
        <v>38</v>
      </c>
      <c r="IM261" s="410" t="s">
        <v>38</v>
      </c>
      <c r="IN261" s="410" t="s">
        <v>38</v>
      </c>
      <c r="IO261" s="410" t="s">
        <v>38</v>
      </c>
      <c r="IP261" s="414" t="s">
        <v>38</v>
      </c>
      <c r="IQ261" s="418" t="s">
        <v>38</v>
      </c>
      <c r="IR261" s="410" t="s">
        <v>38</v>
      </c>
      <c r="IS261" s="410" t="s">
        <v>38</v>
      </c>
      <c r="IT261" s="410">
        <v>1</v>
      </c>
      <c r="IU261" s="410">
        <v>2</v>
      </c>
      <c r="IV261" s="410">
        <v>2</v>
      </c>
      <c r="IW261" s="410">
        <v>7</v>
      </c>
      <c r="IX261" s="410">
        <v>1</v>
      </c>
      <c r="IY261" s="410">
        <v>3</v>
      </c>
      <c r="IZ261" s="410">
        <v>2</v>
      </c>
      <c r="JA261" s="410">
        <v>1</v>
      </c>
      <c r="JB261" s="410">
        <v>4</v>
      </c>
      <c r="JC261" s="410">
        <v>5</v>
      </c>
      <c r="JD261" s="410">
        <v>3</v>
      </c>
      <c r="JE261" s="410" t="s">
        <v>38</v>
      </c>
      <c r="JF261" s="410">
        <v>3</v>
      </c>
      <c r="JG261" s="410" t="s">
        <v>38</v>
      </c>
      <c r="JH261" s="410" t="s">
        <v>38</v>
      </c>
      <c r="JI261" s="410">
        <v>1</v>
      </c>
      <c r="JJ261" s="410" t="s">
        <v>38</v>
      </c>
      <c r="JK261" s="410" t="s">
        <v>38</v>
      </c>
      <c r="JL261" s="426" t="s">
        <v>38</v>
      </c>
      <c r="JN261" s="349"/>
      <c r="JO261" s="356">
        <v>20200</v>
      </c>
      <c r="JP261" s="356"/>
      <c r="JQ261" s="362" t="s">
        <v>466</v>
      </c>
      <c r="JR261" s="365" t="s">
        <v>136</v>
      </c>
      <c r="JS261" s="399">
        <v>25</v>
      </c>
      <c r="JT261" s="406" t="s">
        <v>38</v>
      </c>
      <c r="JU261" s="410" t="s">
        <v>38</v>
      </c>
      <c r="JV261" s="410" t="s">
        <v>38</v>
      </c>
      <c r="JW261" s="410" t="s">
        <v>38</v>
      </c>
      <c r="JX261" s="414" t="s">
        <v>38</v>
      </c>
      <c r="JY261" s="418" t="s">
        <v>38</v>
      </c>
      <c r="JZ261" s="410" t="s">
        <v>38</v>
      </c>
      <c r="KA261" s="410" t="s">
        <v>38</v>
      </c>
      <c r="KB261" s="410" t="s">
        <v>38</v>
      </c>
      <c r="KC261" s="410" t="s">
        <v>38</v>
      </c>
      <c r="KD261" s="410">
        <v>1</v>
      </c>
      <c r="KE261" s="410">
        <v>1</v>
      </c>
      <c r="KF261" s="410">
        <v>4</v>
      </c>
      <c r="KG261" s="410">
        <v>1</v>
      </c>
      <c r="KH261" s="410">
        <v>3</v>
      </c>
      <c r="KI261" s="410">
        <v>4</v>
      </c>
      <c r="KJ261" s="410">
        <v>1</v>
      </c>
      <c r="KK261" s="410">
        <v>4</v>
      </c>
      <c r="KL261" s="410">
        <v>4</v>
      </c>
      <c r="KM261" s="410">
        <v>1</v>
      </c>
      <c r="KN261" s="410">
        <v>1</v>
      </c>
      <c r="KO261" s="410" t="s">
        <v>38</v>
      </c>
      <c r="KP261" s="410" t="s">
        <v>38</v>
      </c>
      <c r="KQ261" s="410" t="s">
        <v>38</v>
      </c>
      <c r="KR261" s="410" t="s">
        <v>38</v>
      </c>
      <c r="KS261" s="410" t="s">
        <v>38</v>
      </c>
      <c r="KT261" s="426" t="s">
        <v>38</v>
      </c>
    </row>
    <row r="262" spans="2:306" ht="18.75" customHeight="1">
      <c r="B262" s="349"/>
      <c r="C262" s="356"/>
      <c r="D262" s="356"/>
      <c r="E262" s="362"/>
      <c r="F262" s="366" t="s">
        <v>17</v>
      </c>
      <c r="G262" s="370">
        <f t="shared" si="60"/>
        <v>9</v>
      </c>
      <c r="H262" s="370">
        <v>0</v>
      </c>
      <c r="I262" s="370">
        <v>0</v>
      </c>
      <c r="J262" s="370">
        <v>0</v>
      </c>
      <c r="K262" s="370">
        <v>0</v>
      </c>
      <c r="L262" s="370">
        <v>0</v>
      </c>
      <c r="M262" s="370">
        <v>0</v>
      </c>
      <c r="N262" s="370">
        <v>0</v>
      </c>
      <c r="O262" s="370">
        <v>1</v>
      </c>
      <c r="P262" s="370">
        <v>1</v>
      </c>
      <c r="Q262" s="370">
        <v>0</v>
      </c>
      <c r="R262" s="370">
        <v>1</v>
      </c>
      <c r="S262" s="370">
        <v>0</v>
      </c>
      <c r="T262" s="370">
        <v>0</v>
      </c>
      <c r="U262" s="370">
        <v>0</v>
      </c>
      <c r="V262" s="370">
        <v>2</v>
      </c>
      <c r="W262" s="370">
        <v>1</v>
      </c>
      <c r="X262" s="370">
        <v>0</v>
      </c>
      <c r="Y262" s="370">
        <v>1</v>
      </c>
      <c r="Z262" s="370">
        <v>1</v>
      </c>
      <c r="AA262" s="370">
        <v>0</v>
      </c>
      <c r="AB262" s="370">
        <v>0</v>
      </c>
      <c r="AC262" s="370">
        <v>0</v>
      </c>
      <c r="AD262" s="370">
        <v>1</v>
      </c>
      <c r="AE262" s="370">
        <v>0</v>
      </c>
      <c r="AF262" s="370">
        <v>0</v>
      </c>
      <c r="AG262" s="370">
        <v>0</v>
      </c>
      <c r="AJ262" s="349"/>
      <c r="AK262" s="356"/>
      <c r="AL262" s="356"/>
      <c r="AM262" s="362"/>
      <c r="AN262" s="366" t="s">
        <v>17</v>
      </c>
      <c r="AO262" s="381">
        <f t="shared" si="61"/>
        <v>18</v>
      </c>
      <c r="AP262" s="385">
        <v>0</v>
      </c>
      <c r="AQ262" s="389">
        <v>0</v>
      </c>
      <c r="AR262" s="389">
        <v>0</v>
      </c>
      <c r="AS262" s="389">
        <v>0</v>
      </c>
      <c r="AT262" s="389">
        <v>0</v>
      </c>
      <c r="AU262" s="389">
        <v>0</v>
      </c>
      <c r="AV262" s="389">
        <v>0</v>
      </c>
      <c r="AW262" s="389">
        <v>1</v>
      </c>
      <c r="AX262" s="389">
        <v>0</v>
      </c>
      <c r="AY262" s="389">
        <v>0</v>
      </c>
      <c r="AZ262" s="389">
        <v>2</v>
      </c>
      <c r="BA262" s="389">
        <v>1</v>
      </c>
      <c r="BB262" s="389">
        <v>1</v>
      </c>
      <c r="BC262" s="389">
        <v>0</v>
      </c>
      <c r="BD262" s="389">
        <v>4</v>
      </c>
      <c r="BE262" s="389">
        <v>1</v>
      </c>
      <c r="BF262" s="389">
        <v>3</v>
      </c>
      <c r="BG262" s="389">
        <v>0</v>
      </c>
      <c r="BH262" s="389">
        <v>2</v>
      </c>
      <c r="BI262" s="389">
        <v>1</v>
      </c>
      <c r="BJ262" s="389">
        <v>0</v>
      </c>
      <c r="BK262" s="389">
        <v>1</v>
      </c>
      <c r="BL262" s="389">
        <v>1</v>
      </c>
      <c r="BM262" s="389">
        <v>0</v>
      </c>
      <c r="BN262" s="389">
        <v>0</v>
      </c>
      <c r="BO262" s="381">
        <v>0</v>
      </c>
      <c r="BQ262" s="349"/>
      <c r="BR262" s="356"/>
      <c r="BS262" s="356"/>
      <c r="BT262" s="362"/>
      <c r="BU262" s="366" t="s">
        <v>17</v>
      </c>
      <c r="BV262" s="400">
        <v>12</v>
      </c>
      <c r="BW262" s="405" t="s">
        <v>38</v>
      </c>
      <c r="BX262" s="409" t="s">
        <v>38</v>
      </c>
      <c r="BY262" s="409" t="s">
        <v>38</v>
      </c>
      <c r="BZ262" s="409" t="s">
        <v>38</v>
      </c>
      <c r="CA262" s="413" t="s">
        <v>38</v>
      </c>
      <c r="CB262" s="405" t="s">
        <v>38</v>
      </c>
      <c r="CC262" s="409" t="s">
        <v>38</v>
      </c>
      <c r="CD262" s="409">
        <v>1</v>
      </c>
      <c r="CE262" s="409" t="s">
        <v>38</v>
      </c>
      <c r="CF262" s="409" t="s">
        <v>38</v>
      </c>
      <c r="CG262" s="409">
        <v>1</v>
      </c>
      <c r="CH262" s="409" t="s">
        <v>38</v>
      </c>
      <c r="CI262" s="409" t="s">
        <v>38</v>
      </c>
      <c r="CJ262" s="409">
        <v>2</v>
      </c>
      <c r="CK262" s="409" t="s">
        <v>38</v>
      </c>
      <c r="CL262" s="409">
        <v>2</v>
      </c>
      <c r="CM262" s="409">
        <v>2</v>
      </c>
      <c r="CN262" s="409" t="s">
        <v>38</v>
      </c>
      <c r="CO262" s="409">
        <v>2</v>
      </c>
      <c r="CP262" s="409">
        <v>1</v>
      </c>
      <c r="CQ262" s="409" t="s">
        <v>38</v>
      </c>
      <c r="CR262" s="409" t="s">
        <v>38</v>
      </c>
      <c r="CS262" s="409">
        <v>1</v>
      </c>
      <c r="CT262" s="409" t="s">
        <v>38</v>
      </c>
      <c r="CU262" s="409" t="s">
        <v>38</v>
      </c>
      <c r="CV262" s="409" t="s">
        <v>38</v>
      </c>
      <c r="CW262" s="425" t="s">
        <v>38</v>
      </c>
      <c r="CZ262" s="349"/>
      <c r="DA262" s="356"/>
      <c r="DB262" s="356"/>
      <c r="DC262" s="362"/>
      <c r="DD262" s="366" t="s">
        <v>17</v>
      </c>
      <c r="DE262" s="400">
        <v>16</v>
      </c>
      <c r="DF262" s="405" t="s">
        <v>38</v>
      </c>
      <c r="DG262" s="409" t="s">
        <v>38</v>
      </c>
      <c r="DH262" s="409" t="s">
        <v>38</v>
      </c>
      <c r="DI262" s="409" t="s">
        <v>38</v>
      </c>
      <c r="DJ262" s="413" t="s">
        <v>38</v>
      </c>
      <c r="DK262" s="405" t="s">
        <v>38</v>
      </c>
      <c r="DL262" s="409" t="s">
        <v>38</v>
      </c>
      <c r="DM262" s="409" t="s">
        <v>38</v>
      </c>
      <c r="DN262" s="409" t="s">
        <v>38</v>
      </c>
      <c r="DO262" s="409" t="s">
        <v>38</v>
      </c>
      <c r="DP262" s="409">
        <v>1</v>
      </c>
      <c r="DQ262" s="409">
        <v>1</v>
      </c>
      <c r="DR262" s="409" t="s">
        <v>38</v>
      </c>
      <c r="DS262" s="409">
        <v>2</v>
      </c>
      <c r="DT262" s="409">
        <v>2</v>
      </c>
      <c r="DU262" s="409">
        <v>1</v>
      </c>
      <c r="DV262" s="409">
        <v>1</v>
      </c>
      <c r="DW262" s="409">
        <v>1</v>
      </c>
      <c r="DX262" s="409">
        <v>3</v>
      </c>
      <c r="DY262" s="409">
        <v>1</v>
      </c>
      <c r="DZ262" s="409" t="s">
        <v>38</v>
      </c>
      <c r="EA262" s="409" t="s">
        <v>38</v>
      </c>
      <c r="EB262" s="409">
        <v>2</v>
      </c>
      <c r="EC262" s="409" t="s">
        <v>38</v>
      </c>
      <c r="ED262" s="409">
        <v>1</v>
      </c>
      <c r="EE262" s="409" t="s">
        <v>38</v>
      </c>
      <c r="EF262" s="425" t="s">
        <v>38</v>
      </c>
      <c r="EH262" s="349"/>
      <c r="EI262" s="356"/>
      <c r="EJ262" s="356"/>
      <c r="EK262" s="362"/>
      <c r="EL262" s="366" t="s">
        <v>17</v>
      </c>
      <c r="EM262" s="428">
        <v>17</v>
      </c>
      <c r="EN262" s="431" t="s">
        <v>38</v>
      </c>
      <c r="EO262" s="434" t="s">
        <v>38</v>
      </c>
      <c r="EP262" s="434" t="s">
        <v>38</v>
      </c>
      <c r="EQ262" s="434" t="s">
        <v>38</v>
      </c>
      <c r="ER262" s="425" t="s">
        <v>38</v>
      </c>
      <c r="ES262" s="431" t="s">
        <v>38</v>
      </c>
      <c r="ET262" s="434" t="s">
        <v>38</v>
      </c>
      <c r="EU262" s="434" t="s">
        <v>38</v>
      </c>
      <c r="EV262" s="434" t="s">
        <v>38</v>
      </c>
      <c r="EW262" s="434" t="s">
        <v>38</v>
      </c>
      <c r="EX262" s="434" t="s">
        <v>38</v>
      </c>
      <c r="EY262" s="434" t="s">
        <v>38</v>
      </c>
      <c r="EZ262" s="434">
        <v>1</v>
      </c>
      <c r="FA262" s="434">
        <v>1</v>
      </c>
      <c r="FB262" s="434">
        <v>2</v>
      </c>
      <c r="FC262" s="434">
        <v>2</v>
      </c>
      <c r="FD262" s="434" t="s">
        <v>38</v>
      </c>
      <c r="FE262" s="434" t="s">
        <v>38</v>
      </c>
      <c r="FF262" s="434">
        <v>2</v>
      </c>
      <c r="FG262" s="434">
        <v>3</v>
      </c>
      <c r="FH262" s="434">
        <v>2</v>
      </c>
      <c r="FI262" s="434">
        <v>1</v>
      </c>
      <c r="FJ262" s="434">
        <v>2</v>
      </c>
      <c r="FK262" s="434" t="s">
        <v>38</v>
      </c>
      <c r="FL262" s="434" t="s">
        <v>38</v>
      </c>
      <c r="FM262" s="434">
        <v>1</v>
      </c>
      <c r="FN262" s="425" t="s">
        <v>38</v>
      </c>
      <c r="FP262" s="349"/>
      <c r="FQ262" s="356"/>
      <c r="FR262" s="356"/>
      <c r="FS262" s="362"/>
      <c r="FT262" s="366" t="s">
        <v>17</v>
      </c>
      <c r="FU262" s="400">
        <v>11</v>
      </c>
      <c r="FV262" s="405" t="s">
        <v>38</v>
      </c>
      <c r="FW262" s="409" t="s">
        <v>38</v>
      </c>
      <c r="FX262" s="409" t="s">
        <v>38</v>
      </c>
      <c r="FY262" s="409" t="s">
        <v>38</v>
      </c>
      <c r="FZ262" s="413" t="s">
        <v>38</v>
      </c>
      <c r="GA262" s="405" t="s">
        <v>38</v>
      </c>
      <c r="GB262" s="409" t="s">
        <v>38</v>
      </c>
      <c r="GC262" s="409" t="s">
        <v>38</v>
      </c>
      <c r="GD262" s="409" t="s">
        <v>38</v>
      </c>
      <c r="GE262" s="409" t="s">
        <v>38</v>
      </c>
      <c r="GF262" s="409" t="s">
        <v>38</v>
      </c>
      <c r="GG262" s="409" t="s">
        <v>38</v>
      </c>
      <c r="GH262" s="409">
        <v>1</v>
      </c>
      <c r="GI262" s="409" t="s">
        <v>38</v>
      </c>
      <c r="GJ262" s="409">
        <v>3</v>
      </c>
      <c r="GK262" s="409" t="s">
        <v>38</v>
      </c>
      <c r="GL262" s="409">
        <v>2</v>
      </c>
      <c r="GM262" s="409" t="s">
        <v>38</v>
      </c>
      <c r="GN262" s="409">
        <v>3</v>
      </c>
      <c r="GO262" s="409" t="s">
        <v>38</v>
      </c>
      <c r="GP262" s="409">
        <v>1</v>
      </c>
      <c r="GQ262" s="409">
        <v>1</v>
      </c>
      <c r="GR262" s="409" t="s">
        <v>38</v>
      </c>
      <c r="GS262" s="409" t="s">
        <v>38</v>
      </c>
      <c r="GT262" s="409" t="s">
        <v>38</v>
      </c>
      <c r="GU262" s="409" t="s">
        <v>38</v>
      </c>
      <c r="GV262" s="425" t="s">
        <v>38</v>
      </c>
      <c r="GX262" s="349"/>
      <c r="GY262" s="356"/>
      <c r="GZ262" s="356"/>
      <c r="HA262" s="362"/>
      <c r="HB262" s="366" t="s">
        <v>17</v>
      </c>
      <c r="HC262" s="400">
        <v>17</v>
      </c>
      <c r="HD262" s="405" t="s">
        <v>38</v>
      </c>
      <c r="HE262" s="409" t="s">
        <v>38</v>
      </c>
      <c r="HF262" s="409" t="s">
        <v>38</v>
      </c>
      <c r="HG262" s="409" t="s">
        <v>38</v>
      </c>
      <c r="HH262" s="413" t="s">
        <v>38</v>
      </c>
      <c r="HI262" s="417" t="s">
        <v>38</v>
      </c>
      <c r="HJ262" s="409" t="s">
        <v>38</v>
      </c>
      <c r="HK262" s="409" t="s">
        <v>38</v>
      </c>
      <c r="HL262" s="409">
        <v>1</v>
      </c>
      <c r="HM262" s="409" t="s">
        <v>38</v>
      </c>
      <c r="HN262" s="409" t="s">
        <v>38</v>
      </c>
      <c r="HO262" s="409">
        <v>1</v>
      </c>
      <c r="HP262" s="409">
        <v>1</v>
      </c>
      <c r="HQ262" s="409" t="s">
        <v>38</v>
      </c>
      <c r="HR262" s="409">
        <v>1</v>
      </c>
      <c r="HS262" s="409">
        <v>1</v>
      </c>
      <c r="HT262" s="409">
        <v>2</v>
      </c>
      <c r="HU262" s="409">
        <v>1</v>
      </c>
      <c r="HV262" s="409">
        <v>2</v>
      </c>
      <c r="HW262" s="409">
        <v>3</v>
      </c>
      <c r="HX262" s="409">
        <v>1</v>
      </c>
      <c r="HY262" s="409">
        <v>3</v>
      </c>
      <c r="HZ262" s="409" t="s">
        <v>38</v>
      </c>
      <c r="IA262" s="409" t="s">
        <v>38</v>
      </c>
      <c r="IB262" s="409" t="s">
        <v>38</v>
      </c>
      <c r="IC262" s="409" t="s">
        <v>38</v>
      </c>
      <c r="ID262" s="425" t="s">
        <v>38</v>
      </c>
      <c r="IF262" s="349"/>
      <c r="IG262" s="356"/>
      <c r="IH262" s="356"/>
      <c r="II262" s="362"/>
      <c r="IJ262" s="366" t="s">
        <v>17</v>
      </c>
      <c r="IK262" s="400">
        <v>16</v>
      </c>
      <c r="IL262" s="405" t="s">
        <v>38</v>
      </c>
      <c r="IM262" s="409" t="s">
        <v>38</v>
      </c>
      <c r="IN262" s="409" t="s">
        <v>38</v>
      </c>
      <c r="IO262" s="409" t="s">
        <v>38</v>
      </c>
      <c r="IP262" s="413" t="s">
        <v>38</v>
      </c>
      <c r="IQ262" s="417" t="s">
        <v>38</v>
      </c>
      <c r="IR262" s="409" t="s">
        <v>38</v>
      </c>
      <c r="IS262" s="409" t="s">
        <v>38</v>
      </c>
      <c r="IT262" s="409">
        <v>1</v>
      </c>
      <c r="IU262" s="409">
        <v>1</v>
      </c>
      <c r="IV262" s="409">
        <v>1</v>
      </c>
      <c r="IW262" s="409">
        <v>2</v>
      </c>
      <c r="IX262" s="409">
        <v>1</v>
      </c>
      <c r="IY262" s="409" t="s">
        <v>38</v>
      </c>
      <c r="IZ262" s="409" t="s">
        <v>38</v>
      </c>
      <c r="JA262" s="409">
        <v>1</v>
      </c>
      <c r="JB262" s="409" t="s">
        <v>38</v>
      </c>
      <c r="JC262" s="409">
        <v>1</v>
      </c>
      <c r="JD262" s="409">
        <v>2</v>
      </c>
      <c r="JE262" s="409">
        <v>2</v>
      </c>
      <c r="JF262" s="409">
        <v>1</v>
      </c>
      <c r="JG262" s="409">
        <v>1</v>
      </c>
      <c r="JH262" s="409">
        <v>1</v>
      </c>
      <c r="JI262" s="409">
        <v>1</v>
      </c>
      <c r="JJ262" s="409" t="s">
        <v>38</v>
      </c>
      <c r="JK262" s="409" t="s">
        <v>38</v>
      </c>
      <c r="JL262" s="425" t="s">
        <v>38</v>
      </c>
      <c r="JN262" s="349"/>
      <c r="JO262" s="356"/>
      <c r="JP262" s="356"/>
      <c r="JQ262" s="362"/>
      <c r="JR262" s="366" t="s">
        <v>17</v>
      </c>
      <c r="JS262" s="400">
        <v>10</v>
      </c>
      <c r="JT262" s="405" t="s">
        <v>38</v>
      </c>
      <c r="JU262" s="409" t="s">
        <v>38</v>
      </c>
      <c r="JV262" s="409" t="s">
        <v>38</v>
      </c>
      <c r="JW262" s="409" t="s">
        <v>38</v>
      </c>
      <c r="JX262" s="413" t="s">
        <v>38</v>
      </c>
      <c r="JY262" s="417" t="s">
        <v>38</v>
      </c>
      <c r="JZ262" s="409" t="s">
        <v>38</v>
      </c>
      <c r="KA262" s="409" t="s">
        <v>38</v>
      </c>
      <c r="KB262" s="409" t="s">
        <v>38</v>
      </c>
      <c r="KC262" s="409" t="s">
        <v>38</v>
      </c>
      <c r="KD262" s="409" t="s">
        <v>38</v>
      </c>
      <c r="KE262" s="409">
        <v>1</v>
      </c>
      <c r="KF262" s="409">
        <v>2</v>
      </c>
      <c r="KG262" s="409" t="s">
        <v>38</v>
      </c>
      <c r="KH262" s="409">
        <v>2</v>
      </c>
      <c r="KI262" s="409" t="s">
        <v>38</v>
      </c>
      <c r="KJ262" s="409" t="s">
        <v>38</v>
      </c>
      <c r="KK262" s="409">
        <v>2</v>
      </c>
      <c r="KL262" s="409" t="s">
        <v>38</v>
      </c>
      <c r="KM262" s="409">
        <v>1</v>
      </c>
      <c r="KN262" s="409">
        <v>1</v>
      </c>
      <c r="KO262" s="409" t="s">
        <v>38</v>
      </c>
      <c r="KP262" s="409">
        <v>1</v>
      </c>
      <c r="KQ262" s="409" t="s">
        <v>38</v>
      </c>
      <c r="KR262" s="409" t="s">
        <v>38</v>
      </c>
      <c r="KS262" s="409" t="s">
        <v>38</v>
      </c>
      <c r="KT262" s="425" t="s">
        <v>38</v>
      </c>
    </row>
    <row r="263" spans="2:306" ht="18.75" customHeight="1">
      <c r="B263" s="349"/>
      <c r="C263" s="356">
        <v>20300</v>
      </c>
      <c r="D263" s="356"/>
      <c r="E263" s="362" t="s">
        <v>483</v>
      </c>
      <c r="F263" s="365" t="s">
        <v>136</v>
      </c>
      <c r="G263" s="369">
        <f t="shared" si="60"/>
        <v>1</v>
      </c>
      <c r="H263" s="369">
        <v>0</v>
      </c>
      <c r="I263" s="369">
        <v>0</v>
      </c>
      <c r="J263" s="369">
        <v>0</v>
      </c>
      <c r="K263" s="369">
        <v>0</v>
      </c>
      <c r="L263" s="369">
        <v>0</v>
      </c>
      <c r="M263" s="369">
        <v>0</v>
      </c>
      <c r="N263" s="369">
        <v>0</v>
      </c>
      <c r="O263" s="369">
        <v>0</v>
      </c>
      <c r="P263" s="369">
        <v>0</v>
      </c>
      <c r="Q263" s="369">
        <v>0</v>
      </c>
      <c r="R263" s="369">
        <v>0</v>
      </c>
      <c r="S263" s="369">
        <v>0</v>
      </c>
      <c r="T263" s="369">
        <v>0</v>
      </c>
      <c r="U263" s="369">
        <v>0</v>
      </c>
      <c r="V263" s="369">
        <v>0</v>
      </c>
      <c r="W263" s="369">
        <v>0</v>
      </c>
      <c r="X263" s="369">
        <v>0</v>
      </c>
      <c r="Y263" s="369">
        <v>0</v>
      </c>
      <c r="Z263" s="369">
        <v>0</v>
      </c>
      <c r="AA263" s="369">
        <v>1</v>
      </c>
      <c r="AB263" s="369">
        <v>0</v>
      </c>
      <c r="AC263" s="369">
        <v>0</v>
      </c>
      <c r="AD263" s="369">
        <v>0</v>
      </c>
      <c r="AE263" s="369">
        <v>0</v>
      </c>
      <c r="AF263" s="369">
        <v>0</v>
      </c>
      <c r="AG263" s="369">
        <v>0</v>
      </c>
      <c r="AJ263" s="349"/>
      <c r="AK263" s="356">
        <v>20300</v>
      </c>
      <c r="AL263" s="356"/>
      <c r="AM263" s="362" t="s">
        <v>483</v>
      </c>
      <c r="AN263" s="365" t="s">
        <v>136</v>
      </c>
      <c r="AO263" s="380">
        <f t="shared" si="61"/>
        <v>1</v>
      </c>
      <c r="AP263" s="384">
        <v>0</v>
      </c>
      <c r="AQ263" s="388">
        <v>0</v>
      </c>
      <c r="AR263" s="388">
        <v>0</v>
      </c>
      <c r="AS263" s="388">
        <v>0</v>
      </c>
      <c r="AT263" s="388">
        <v>0</v>
      </c>
      <c r="AU263" s="388">
        <v>0</v>
      </c>
      <c r="AV263" s="388">
        <v>0</v>
      </c>
      <c r="AW263" s="388">
        <v>0</v>
      </c>
      <c r="AX263" s="388">
        <v>0</v>
      </c>
      <c r="AY263" s="388">
        <v>0</v>
      </c>
      <c r="AZ263" s="388">
        <v>0</v>
      </c>
      <c r="BA263" s="388">
        <v>0</v>
      </c>
      <c r="BB263" s="388">
        <v>0</v>
      </c>
      <c r="BC263" s="388">
        <v>0</v>
      </c>
      <c r="BD263" s="388">
        <v>0</v>
      </c>
      <c r="BE263" s="388">
        <v>0</v>
      </c>
      <c r="BF263" s="388">
        <v>1</v>
      </c>
      <c r="BG263" s="388">
        <v>0</v>
      </c>
      <c r="BH263" s="388">
        <v>0</v>
      </c>
      <c r="BI263" s="388">
        <v>0</v>
      </c>
      <c r="BJ263" s="388">
        <v>0</v>
      </c>
      <c r="BK263" s="388">
        <v>0</v>
      </c>
      <c r="BL263" s="388">
        <v>0</v>
      </c>
      <c r="BM263" s="388">
        <v>0</v>
      </c>
      <c r="BN263" s="388">
        <v>0</v>
      </c>
      <c r="BO263" s="380">
        <v>0</v>
      </c>
      <c r="BQ263" s="349"/>
      <c r="BR263" s="356">
        <v>20300</v>
      </c>
      <c r="BS263" s="356"/>
      <c r="BT263" s="362" t="s">
        <v>483</v>
      </c>
      <c r="BU263" s="365" t="s">
        <v>136</v>
      </c>
      <c r="BV263" s="399" t="s">
        <v>38</v>
      </c>
      <c r="BW263" s="406" t="s">
        <v>38</v>
      </c>
      <c r="BX263" s="410" t="s">
        <v>38</v>
      </c>
      <c r="BY263" s="410" t="s">
        <v>38</v>
      </c>
      <c r="BZ263" s="410" t="s">
        <v>38</v>
      </c>
      <c r="CA263" s="414" t="s">
        <v>38</v>
      </c>
      <c r="CB263" s="406" t="s">
        <v>38</v>
      </c>
      <c r="CC263" s="410" t="s">
        <v>38</v>
      </c>
      <c r="CD263" s="410" t="s">
        <v>38</v>
      </c>
      <c r="CE263" s="410" t="s">
        <v>38</v>
      </c>
      <c r="CF263" s="410" t="s">
        <v>38</v>
      </c>
      <c r="CG263" s="410" t="s">
        <v>38</v>
      </c>
      <c r="CH263" s="410" t="s">
        <v>38</v>
      </c>
      <c r="CI263" s="410" t="s">
        <v>38</v>
      </c>
      <c r="CJ263" s="410" t="s">
        <v>38</v>
      </c>
      <c r="CK263" s="410" t="s">
        <v>38</v>
      </c>
      <c r="CL263" s="410" t="s">
        <v>38</v>
      </c>
      <c r="CM263" s="410" t="s">
        <v>38</v>
      </c>
      <c r="CN263" s="410" t="s">
        <v>38</v>
      </c>
      <c r="CO263" s="410" t="s">
        <v>38</v>
      </c>
      <c r="CP263" s="410" t="s">
        <v>38</v>
      </c>
      <c r="CQ263" s="410" t="s">
        <v>38</v>
      </c>
      <c r="CR263" s="410" t="s">
        <v>38</v>
      </c>
      <c r="CS263" s="410" t="s">
        <v>38</v>
      </c>
      <c r="CT263" s="410" t="s">
        <v>38</v>
      </c>
      <c r="CU263" s="410" t="s">
        <v>38</v>
      </c>
      <c r="CV263" s="410" t="s">
        <v>38</v>
      </c>
      <c r="CW263" s="426" t="s">
        <v>38</v>
      </c>
      <c r="CZ263" s="349"/>
      <c r="DA263" s="356">
        <v>20300</v>
      </c>
      <c r="DB263" s="356"/>
      <c r="DC263" s="362" t="s">
        <v>483</v>
      </c>
      <c r="DD263" s="365" t="s">
        <v>136</v>
      </c>
      <c r="DE263" s="399" t="s">
        <v>38</v>
      </c>
      <c r="DF263" s="406" t="s">
        <v>38</v>
      </c>
      <c r="DG263" s="410" t="s">
        <v>38</v>
      </c>
      <c r="DH263" s="410" t="s">
        <v>38</v>
      </c>
      <c r="DI263" s="410" t="s">
        <v>38</v>
      </c>
      <c r="DJ263" s="414" t="s">
        <v>38</v>
      </c>
      <c r="DK263" s="406" t="s">
        <v>38</v>
      </c>
      <c r="DL263" s="410" t="s">
        <v>38</v>
      </c>
      <c r="DM263" s="410" t="s">
        <v>38</v>
      </c>
      <c r="DN263" s="410" t="s">
        <v>38</v>
      </c>
      <c r="DO263" s="410" t="s">
        <v>38</v>
      </c>
      <c r="DP263" s="410" t="s">
        <v>38</v>
      </c>
      <c r="DQ263" s="410" t="s">
        <v>38</v>
      </c>
      <c r="DR263" s="410" t="s">
        <v>38</v>
      </c>
      <c r="DS263" s="410" t="s">
        <v>38</v>
      </c>
      <c r="DT263" s="410" t="s">
        <v>38</v>
      </c>
      <c r="DU263" s="410" t="s">
        <v>38</v>
      </c>
      <c r="DV263" s="410" t="s">
        <v>38</v>
      </c>
      <c r="DW263" s="410" t="s">
        <v>38</v>
      </c>
      <c r="DX263" s="410" t="s">
        <v>38</v>
      </c>
      <c r="DY263" s="410" t="s">
        <v>38</v>
      </c>
      <c r="DZ263" s="410" t="s">
        <v>38</v>
      </c>
      <c r="EA263" s="410" t="s">
        <v>38</v>
      </c>
      <c r="EB263" s="410" t="s">
        <v>38</v>
      </c>
      <c r="EC263" s="410" t="s">
        <v>38</v>
      </c>
      <c r="ED263" s="410" t="s">
        <v>38</v>
      </c>
      <c r="EE263" s="410" t="s">
        <v>38</v>
      </c>
      <c r="EF263" s="426" t="s">
        <v>38</v>
      </c>
      <c r="EH263" s="349"/>
      <c r="EI263" s="356">
        <v>20300</v>
      </c>
      <c r="EJ263" s="356"/>
      <c r="EK263" s="362" t="s">
        <v>483</v>
      </c>
      <c r="EL263" s="365" t="s">
        <v>136</v>
      </c>
      <c r="EM263" s="429" t="s">
        <v>38</v>
      </c>
      <c r="EN263" s="432" t="s">
        <v>38</v>
      </c>
      <c r="EO263" s="435" t="s">
        <v>38</v>
      </c>
      <c r="EP263" s="435" t="s">
        <v>38</v>
      </c>
      <c r="EQ263" s="435" t="s">
        <v>38</v>
      </c>
      <c r="ER263" s="426" t="s">
        <v>38</v>
      </c>
      <c r="ES263" s="432" t="s">
        <v>38</v>
      </c>
      <c r="ET263" s="435" t="s">
        <v>38</v>
      </c>
      <c r="EU263" s="435" t="s">
        <v>38</v>
      </c>
      <c r="EV263" s="435" t="s">
        <v>38</v>
      </c>
      <c r="EW263" s="435" t="s">
        <v>38</v>
      </c>
      <c r="EX263" s="435" t="s">
        <v>38</v>
      </c>
      <c r="EY263" s="435" t="s">
        <v>38</v>
      </c>
      <c r="EZ263" s="435" t="s">
        <v>38</v>
      </c>
      <c r="FA263" s="435" t="s">
        <v>38</v>
      </c>
      <c r="FB263" s="435" t="s">
        <v>38</v>
      </c>
      <c r="FC263" s="435" t="s">
        <v>38</v>
      </c>
      <c r="FD263" s="435" t="s">
        <v>38</v>
      </c>
      <c r="FE263" s="435" t="s">
        <v>38</v>
      </c>
      <c r="FF263" s="435" t="s">
        <v>38</v>
      </c>
      <c r="FG263" s="435" t="s">
        <v>38</v>
      </c>
      <c r="FH263" s="435" t="s">
        <v>38</v>
      </c>
      <c r="FI263" s="435" t="s">
        <v>38</v>
      </c>
      <c r="FJ263" s="435" t="s">
        <v>38</v>
      </c>
      <c r="FK263" s="435" t="s">
        <v>38</v>
      </c>
      <c r="FL263" s="435" t="s">
        <v>38</v>
      </c>
      <c r="FM263" s="435" t="s">
        <v>38</v>
      </c>
      <c r="FN263" s="426" t="s">
        <v>38</v>
      </c>
      <c r="FP263" s="349"/>
      <c r="FQ263" s="356">
        <v>20300</v>
      </c>
      <c r="FR263" s="356"/>
      <c r="FS263" s="362" t="s">
        <v>483</v>
      </c>
      <c r="FT263" s="365" t="s">
        <v>136</v>
      </c>
      <c r="FU263" s="399">
        <v>1</v>
      </c>
      <c r="FV263" s="406" t="s">
        <v>38</v>
      </c>
      <c r="FW263" s="410" t="s">
        <v>38</v>
      </c>
      <c r="FX263" s="410" t="s">
        <v>38</v>
      </c>
      <c r="FY263" s="410" t="s">
        <v>38</v>
      </c>
      <c r="FZ263" s="414" t="s">
        <v>38</v>
      </c>
      <c r="GA263" s="406" t="s">
        <v>38</v>
      </c>
      <c r="GB263" s="410" t="s">
        <v>38</v>
      </c>
      <c r="GC263" s="410" t="s">
        <v>38</v>
      </c>
      <c r="GD263" s="410" t="s">
        <v>38</v>
      </c>
      <c r="GE263" s="410" t="s">
        <v>38</v>
      </c>
      <c r="GF263" s="410" t="s">
        <v>38</v>
      </c>
      <c r="GG263" s="410" t="s">
        <v>38</v>
      </c>
      <c r="GH263" s="410" t="s">
        <v>38</v>
      </c>
      <c r="GI263" s="410">
        <v>1</v>
      </c>
      <c r="GJ263" s="410" t="s">
        <v>38</v>
      </c>
      <c r="GK263" s="410" t="s">
        <v>38</v>
      </c>
      <c r="GL263" s="410" t="s">
        <v>38</v>
      </c>
      <c r="GM263" s="410" t="s">
        <v>38</v>
      </c>
      <c r="GN263" s="410" t="s">
        <v>38</v>
      </c>
      <c r="GO263" s="410" t="s">
        <v>38</v>
      </c>
      <c r="GP263" s="410" t="s">
        <v>38</v>
      </c>
      <c r="GQ263" s="410" t="s">
        <v>38</v>
      </c>
      <c r="GR263" s="410" t="s">
        <v>38</v>
      </c>
      <c r="GS263" s="410" t="s">
        <v>38</v>
      </c>
      <c r="GT263" s="410" t="s">
        <v>38</v>
      </c>
      <c r="GU263" s="410" t="s">
        <v>38</v>
      </c>
      <c r="GV263" s="426" t="s">
        <v>38</v>
      </c>
      <c r="GX263" s="349"/>
      <c r="GY263" s="356">
        <v>20300</v>
      </c>
      <c r="GZ263" s="356"/>
      <c r="HA263" s="362" t="s">
        <v>483</v>
      </c>
      <c r="HB263" s="365" t="s">
        <v>136</v>
      </c>
      <c r="HC263" s="399" t="s">
        <v>38</v>
      </c>
      <c r="HD263" s="406" t="s">
        <v>38</v>
      </c>
      <c r="HE263" s="410" t="s">
        <v>38</v>
      </c>
      <c r="HF263" s="410" t="s">
        <v>38</v>
      </c>
      <c r="HG263" s="410" t="s">
        <v>38</v>
      </c>
      <c r="HH263" s="414" t="s">
        <v>38</v>
      </c>
      <c r="HI263" s="418" t="s">
        <v>38</v>
      </c>
      <c r="HJ263" s="410" t="s">
        <v>38</v>
      </c>
      <c r="HK263" s="410" t="s">
        <v>38</v>
      </c>
      <c r="HL263" s="410" t="s">
        <v>38</v>
      </c>
      <c r="HM263" s="410" t="s">
        <v>38</v>
      </c>
      <c r="HN263" s="410" t="s">
        <v>38</v>
      </c>
      <c r="HO263" s="410" t="s">
        <v>38</v>
      </c>
      <c r="HP263" s="410" t="s">
        <v>38</v>
      </c>
      <c r="HQ263" s="410" t="s">
        <v>38</v>
      </c>
      <c r="HR263" s="410" t="s">
        <v>38</v>
      </c>
      <c r="HS263" s="410" t="s">
        <v>38</v>
      </c>
      <c r="HT263" s="410" t="s">
        <v>38</v>
      </c>
      <c r="HU263" s="410" t="s">
        <v>38</v>
      </c>
      <c r="HV263" s="410" t="s">
        <v>38</v>
      </c>
      <c r="HW263" s="410" t="s">
        <v>38</v>
      </c>
      <c r="HX263" s="410" t="s">
        <v>38</v>
      </c>
      <c r="HY263" s="410" t="s">
        <v>38</v>
      </c>
      <c r="HZ263" s="410" t="s">
        <v>38</v>
      </c>
      <c r="IA263" s="410" t="s">
        <v>38</v>
      </c>
      <c r="IB263" s="410" t="s">
        <v>38</v>
      </c>
      <c r="IC263" s="410" t="s">
        <v>38</v>
      </c>
      <c r="ID263" s="426" t="s">
        <v>38</v>
      </c>
      <c r="IF263" s="349"/>
      <c r="IG263" s="356">
        <v>20300</v>
      </c>
      <c r="IH263" s="356"/>
      <c r="II263" s="362" t="s">
        <v>483</v>
      </c>
      <c r="IJ263" s="365" t="s">
        <v>136</v>
      </c>
      <c r="IK263" s="399" t="s">
        <v>38</v>
      </c>
      <c r="IL263" s="406" t="s">
        <v>38</v>
      </c>
      <c r="IM263" s="410" t="s">
        <v>38</v>
      </c>
      <c r="IN263" s="410" t="s">
        <v>38</v>
      </c>
      <c r="IO263" s="410" t="s">
        <v>38</v>
      </c>
      <c r="IP263" s="414" t="s">
        <v>38</v>
      </c>
      <c r="IQ263" s="418" t="s">
        <v>38</v>
      </c>
      <c r="IR263" s="410" t="s">
        <v>38</v>
      </c>
      <c r="IS263" s="410" t="s">
        <v>38</v>
      </c>
      <c r="IT263" s="410" t="s">
        <v>38</v>
      </c>
      <c r="IU263" s="410" t="s">
        <v>38</v>
      </c>
      <c r="IV263" s="410" t="s">
        <v>38</v>
      </c>
      <c r="IW263" s="410" t="s">
        <v>38</v>
      </c>
      <c r="IX263" s="410" t="s">
        <v>38</v>
      </c>
      <c r="IY263" s="410" t="s">
        <v>38</v>
      </c>
      <c r="IZ263" s="410" t="s">
        <v>38</v>
      </c>
      <c r="JA263" s="410" t="s">
        <v>38</v>
      </c>
      <c r="JB263" s="410" t="s">
        <v>38</v>
      </c>
      <c r="JC263" s="410" t="s">
        <v>38</v>
      </c>
      <c r="JD263" s="410" t="s">
        <v>38</v>
      </c>
      <c r="JE263" s="410" t="s">
        <v>38</v>
      </c>
      <c r="JF263" s="410" t="s">
        <v>38</v>
      </c>
      <c r="JG263" s="410" t="s">
        <v>38</v>
      </c>
      <c r="JH263" s="410" t="s">
        <v>38</v>
      </c>
      <c r="JI263" s="410" t="s">
        <v>38</v>
      </c>
      <c r="JJ263" s="410" t="s">
        <v>38</v>
      </c>
      <c r="JK263" s="410" t="s">
        <v>38</v>
      </c>
      <c r="JL263" s="426" t="s">
        <v>38</v>
      </c>
      <c r="JN263" s="349"/>
      <c r="JO263" s="356">
        <v>20300</v>
      </c>
      <c r="JP263" s="356"/>
      <c r="JQ263" s="362" t="s">
        <v>483</v>
      </c>
      <c r="JR263" s="365" t="s">
        <v>136</v>
      </c>
      <c r="JS263" s="399" t="s">
        <v>38</v>
      </c>
      <c r="JT263" s="406" t="s">
        <v>38</v>
      </c>
      <c r="JU263" s="410" t="s">
        <v>38</v>
      </c>
      <c r="JV263" s="410" t="s">
        <v>38</v>
      </c>
      <c r="JW263" s="410" t="s">
        <v>38</v>
      </c>
      <c r="JX263" s="414" t="s">
        <v>38</v>
      </c>
      <c r="JY263" s="418" t="s">
        <v>38</v>
      </c>
      <c r="JZ263" s="410" t="s">
        <v>38</v>
      </c>
      <c r="KA263" s="410" t="s">
        <v>38</v>
      </c>
      <c r="KB263" s="410" t="s">
        <v>38</v>
      </c>
      <c r="KC263" s="410" t="s">
        <v>38</v>
      </c>
      <c r="KD263" s="410" t="s">
        <v>38</v>
      </c>
      <c r="KE263" s="410" t="s">
        <v>38</v>
      </c>
      <c r="KF263" s="410" t="s">
        <v>38</v>
      </c>
      <c r="KG263" s="410" t="s">
        <v>38</v>
      </c>
      <c r="KH263" s="410" t="s">
        <v>38</v>
      </c>
      <c r="KI263" s="410" t="s">
        <v>38</v>
      </c>
      <c r="KJ263" s="410" t="s">
        <v>38</v>
      </c>
      <c r="KK263" s="410" t="s">
        <v>38</v>
      </c>
      <c r="KL263" s="410" t="s">
        <v>38</v>
      </c>
      <c r="KM263" s="410" t="s">
        <v>38</v>
      </c>
      <c r="KN263" s="410" t="s">
        <v>38</v>
      </c>
      <c r="KO263" s="410" t="s">
        <v>38</v>
      </c>
      <c r="KP263" s="410" t="s">
        <v>38</v>
      </c>
      <c r="KQ263" s="410" t="s">
        <v>38</v>
      </c>
      <c r="KR263" s="410" t="s">
        <v>38</v>
      </c>
      <c r="KS263" s="410" t="s">
        <v>38</v>
      </c>
      <c r="KT263" s="426" t="s">
        <v>38</v>
      </c>
    </row>
    <row r="264" spans="2:306" ht="18.75" customHeight="1">
      <c r="B264" s="349"/>
      <c r="C264" s="356"/>
      <c r="D264" s="356"/>
      <c r="E264" s="362"/>
      <c r="F264" s="366" t="s">
        <v>17</v>
      </c>
      <c r="G264" s="370">
        <f t="shared" si="60"/>
        <v>0</v>
      </c>
      <c r="H264" s="370">
        <v>0</v>
      </c>
      <c r="I264" s="370">
        <v>0</v>
      </c>
      <c r="J264" s="370">
        <v>0</v>
      </c>
      <c r="K264" s="370">
        <v>0</v>
      </c>
      <c r="L264" s="370">
        <v>0</v>
      </c>
      <c r="M264" s="370">
        <v>0</v>
      </c>
      <c r="N264" s="370">
        <v>0</v>
      </c>
      <c r="O264" s="370">
        <v>0</v>
      </c>
      <c r="P264" s="370">
        <v>0</v>
      </c>
      <c r="Q264" s="370">
        <v>0</v>
      </c>
      <c r="R264" s="370">
        <v>0</v>
      </c>
      <c r="S264" s="370">
        <v>0</v>
      </c>
      <c r="T264" s="370">
        <v>0</v>
      </c>
      <c r="U264" s="370">
        <v>0</v>
      </c>
      <c r="V264" s="370">
        <v>0</v>
      </c>
      <c r="W264" s="370">
        <v>0</v>
      </c>
      <c r="X264" s="370">
        <v>0</v>
      </c>
      <c r="Y264" s="370">
        <v>0</v>
      </c>
      <c r="Z264" s="370">
        <v>0</v>
      </c>
      <c r="AA264" s="370">
        <v>0</v>
      </c>
      <c r="AB264" s="370">
        <v>0</v>
      </c>
      <c r="AC264" s="370">
        <v>0</v>
      </c>
      <c r="AD264" s="370">
        <v>0</v>
      </c>
      <c r="AE264" s="370">
        <v>0</v>
      </c>
      <c r="AF264" s="370">
        <v>0</v>
      </c>
      <c r="AG264" s="370">
        <v>0</v>
      </c>
      <c r="AJ264" s="349"/>
      <c r="AK264" s="356"/>
      <c r="AL264" s="356"/>
      <c r="AM264" s="362"/>
      <c r="AN264" s="366" t="s">
        <v>17</v>
      </c>
      <c r="AO264" s="381">
        <f t="shared" si="61"/>
        <v>1</v>
      </c>
      <c r="AP264" s="385">
        <v>0</v>
      </c>
      <c r="AQ264" s="389">
        <v>0</v>
      </c>
      <c r="AR264" s="389">
        <v>0</v>
      </c>
      <c r="AS264" s="389">
        <v>0</v>
      </c>
      <c r="AT264" s="389">
        <v>0</v>
      </c>
      <c r="AU264" s="389">
        <v>0</v>
      </c>
      <c r="AV264" s="389">
        <v>0</v>
      </c>
      <c r="AW264" s="389">
        <v>0</v>
      </c>
      <c r="AX264" s="389">
        <v>0</v>
      </c>
      <c r="AY264" s="389">
        <v>0</v>
      </c>
      <c r="AZ264" s="389">
        <v>0</v>
      </c>
      <c r="BA264" s="389">
        <v>0</v>
      </c>
      <c r="BB264" s="389">
        <v>0</v>
      </c>
      <c r="BC264" s="389">
        <v>0</v>
      </c>
      <c r="BD264" s="389">
        <v>0</v>
      </c>
      <c r="BE264" s="389">
        <v>0</v>
      </c>
      <c r="BF264" s="389">
        <v>0</v>
      </c>
      <c r="BG264" s="389">
        <v>0</v>
      </c>
      <c r="BH264" s="389">
        <v>1</v>
      </c>
      <c r="BI264" s="389">
        <v>0</v>
      </c>
      <c r="BJ264" s="389">
        <v>0</v>
      </c>
      <c r="BK264" s="389">
        <v>0</v>
      </c>
      <c r="BL264" s="389">
        <v>0</v>
      </c>
      <c r="BM264" s="389">
        <v>0</v>
      </c>
      <c r="BN264" s="389">
        <v>0</v>
      </c>
      <c r="BO264" s="381">
        <v>0</v>
      </c>
      <c r="BQ264" s="349"/>
      <c r="BR264" s="356"/>
      <c r="BS264" s="356"/>
      <c r="BT264" s="362"/>
      <c r="BU264" s="366" t="s">
        <v>17</v>
      </c>
      <c r="BV264" s="400" t="s">
        <v>38</v>
      </c>
      <c r="BW264" s="405" t="s">
        <v>38</v>
      </c>
      <c r="BX264" s="409" t="s">
        <v>38</v>
      </c>
      <c r="BY264" s="409" t="s">
        <v>38</v>
      </c>
      <c r="BZ264" s="409" t="s">
        <v>38</v>
      </c>
      <c r="CA264" s="413" t="s">
        <v>38</v>
      </c>
      <c r="CB264" s="405" t="s">
        <v>38</v>
      </c>
      <c r="CC264" s="409" t="s">
        <v>38</v>
      </c>
      <c r="CD264" s="409" t="s">
        <v>38</v>
      </c>
      <c r="CE264" s="409" t="s">
        <v>38</v>
      </c>
      <c r="CF264" s="409" t="s">
        <v>38</v>
      </c>
      <c r="CG264" s="409" t="s">
        <v>38</v>
      </c>
      <c r="CH264" s="409" t="s">
        <v>38</v>
      </c>
      <c r="CI264" s="409" t="s">
        <v>38</v>
      </c>
      <c r="CJ264" s="409" t="s">
        <v>38</v>
      </c>
      <c r="CK264" s="409" t="s">
        <v>38</v>
      </c>
      <c r="CL264" s="409" t="s">
        <v>38</v>
      </c>
      <c r="CM264" s="409" t="s">
        <v>38</v>
      </c>
      <c r="CN264" s="409" t="s">
        <v>38</v>
      </c>
      <c r="CO264" s="409" t="s">
        <v>38</v>
      </c>
      <c r="CP264" s="409" t="s">
        <v>38</v>
      </c>
      <c r="CQ264" s="409" t="s">
        <v>38</v>
      </c>
      <c r="CR264" s="409" t="s">
        <v>38</v>
      </c>
      <c r="CS264" s="409" t="s">
        <v>38</v>
      </c>
      <c r="CT264" s="409" t="s">
        <v>38</v>
      </c>
      <c r="CU264" s="409" t="s">
        <v>38</v>
      </c>
      <c r="CV264" s="409" t="s">
        <v>38</v>
      </c>
      <c r="CW264" s="425" t="s">
        <v>38</v>
      </c>
      <c r="CZ264" s="349"/>
      <c r="DA264" s="356"/>
      <c r="DB264" s="356"/>
      <c r="DC264" s="362"/>
      <c r="DD264" s="366" t="s">
        <v>17</v>
      </c>
      <c r="DE264" s="400" t="s">
        <v>38</v>
      </c>
      <c r="DF264" s="405" t="s">
        <v>38</v>
      </c>
      <c r="DG264" s="409" t="s">
        <v>38</v>
      </c>
      <c r="DH264" s="409" t="s">
        <v>38</v>
      </c>
      <c r="DI264" s="409" t="s">
        <v>38</v>
      </c>
      <c r="DJ264" s="413" t="s">
        <v>38</v>
      </c>
      <c r="DK264" s="405" t="s">
        <v>38</v>
      </c>
      <c r="DL264" s="409" t="s">
        <v>38</v>
      </c>
      <c r="DM264" s="409" t="s">
        <v>38</v>
      </c>
      <c r="DN264" s="409" t="s">
        <v>38</v>
      </c>
      <c r="DO264" s="409" t="s">
        <v>38</v>
      </c>
      <c r="DP264" s="409" t="s">
        <v>38</v>
      </c>
      <c r="DQ264" s="409" t="s">
        <v>38</v>
      </c>
      <c r="DR264" s="409" t="s">
        <v>38</v>
      </c>
      <c r="DS264" s="409" t="s">
        <v>38</v>
      </c>
      <c r="DT264" s="409" t="s">
        <v>38</v>
      </c>
      <c r="DU264" s="409" t="s">
        <v>38</v>
      </c>
      <c r="DV264" s="409" t="s">
        <v>38</v>
      </c>
      <c r="DW264" s="409" t="s">
        <v>38</v>
      </c>
      <c r="DX264" s="409" t="s">
        <v>38</v>
      </c>
      <c r="DY264" s="409" t="s">
        <v>38</v>
      </c>
      <c r="DZ264" s="409" t="s">
        <v>38</v>
      </c>
      <c r="EA264" s="409" t="s">
        <v>38</v>
      </c>
      <c r="EB264" s="409" t="s">
        <v>38</v>
      </c>
      <c r="EC264" s="409" t="s">
        <v>38</v>
      </c>
      <c r="ED264" s="409" t="s">
        <v>38</v>
      </c>
      <c r="EE264" s="409" t="s">
        <v>38</v>
      </c>
      <c r="EF264" s="425" t="s">
        <v>38</v>
      </c>
      <c r="EH264" s="349"/>
      <c r="EI264" s="356"/>
      <c r="EJ264" s="356"/>
      <c r="EK264" s="362"/>
      <c r="EL264" s="366" t="s">
        <v>17</v>
      </c>
      <c r="EM264" s="428">
        <v>1</v>
      </c>
      <c r="EN264" s="431" t="s">
        <v>38</v>
      </c>
      <c r="EO264" s="434" t="s">
        <v>38</v>
      </c>
      <c r="EP264" s="434" t="s">
        <v>38</v>
      </c>
      <c r="EQ264" s="434" t="s">
        <v>38</v>
      </c>
      <c r="ER264" s="425" t="s">
        <v>38</v>
      </c>
      <c r="ES264" s="431" t="s">
        <v>38</v>
      </c>
      <c r="ET264" s="434" t="s">
        <v>38</v>
      </c>
      <c r="EU264" s="434" t="s">
        <v>38</v>
      </c>
      <c r="EV264" s="434" t="s">
        <v>38</v>
      </c>
      <c r="EW264" s="434" t="s">
        <v>38</v>
      </c>
      <c r="EX264" s="434" t="s">
        <v>38</v>
      </c>
      <c r="EY264" s="434" t="s">
        <v>38</v>
      </c>
      <c r="EZ264" s="434" t="s">
        <v>38</v>
      </c>
      <c r="FA264" s="434" t="s">
        <v>38</v>
      </c>
      <c r="FB264" s="434" t="s">
        <v>38</v>
      </c>
      <c r="FC264" s="434" t="s">
        <v>38</v>
      </c>
      <c r="FD264" s="434" t="s">
        <v>38</v>
      </c>
      <c r="FE264" s="434" t="s">
        <v>38</v>
      </c>
      <c r="FF264" s="434">
        <v>1</v>
      </c>
      <c r="FG264" s="434" t="s">
        <v>38</v>
      </c>
      <c r="FH264" s="434" t="s">
        <v>38</v>
      </c>
      <c r="FI264" s="434" t="s">
        <v>38</v>
      </c>
      <c r="FJ264" s="434" t="s">
        <v>38</v>
      </c>
      <c r="FK264" s="434" t="s">
        <v>38</v>
      </c>
      <c r="FL264" s="434" t="s">
        <v>38</v>
      </c>
      <c r="FM264" s="434" t="s">
        <v>38</v>
      </c>
      <c r="FN264" s="425" t="s">
        <v>38</v>
      </c>
      <c r="FP264" s="349"/>
      <c r="FQ264" s="356"/>
      <c r="FR264" s="356"/>
      <c r="FS264" s="362"/>
      <c r="FT264" s="366" t="s">
        <v>17</v>
      </c>
      <c r="FU264" s="400" t="s">
        <v>38</v>
      </c>
      <c r="FV264" s="405" t="s">
        <v>38</v>
      </c>
      <c r="FW264" s="409" t="s">
        <v>38</v>
      </c>
      <c r="FX264" s="409" t="s">
        <v>38</v>
      </c>
      <c r="FY264" s="409" t="s">
        <v>38</v>
      </c>
      <c r="FZ264" s="413" t="s">
        <v>38</v>
      </c>
      <c r="GA264" s="405" t="s">
        <v>38</v>
      </c>
      <c r="GB264" s="409" t="s">
        <v>38</v>
      </c>
      <c r="GC264" s="409" t="s">
        <v>38</v>
      </c>
      <c r="GD264" s="409" t="s">
        <v>38</v>
      </c>
      <c r="GE264" s="409" t="s">
        <v>38</v>
      </c>
      <c r="GF264" s="409" t="s">
        <v>38</v>
      </c>
      <c r="GG264" s="409" t="s">
        <v>38</v>
      </c>
      <c r="GH264" s="409" t="s">
        <v>38</v>
      </c>
      <c r="GI264" s="409" t="s">
        <v>38</v>
      </c>
      <c r="GJ264" s="409" t="s">
        <v>38</v>
      </c>
      <c r="GK264" s="409" t="s">
        <v>38</v>
      </c>
      <c r="GL264" s="409" t="s">
        <v>38</v>
      </c>
      <c r="GM264" s="409" t="s">
        <v>38</v>
      </c>
      <c r="GN264" s="409" t="s">
        <v>38</v>
      </c>
      <c r="GO264" s="409" t="s">
        <v>38</v>
      </c>
      <c r="GP264" s="409" t="s">
        <v>38</v>
      </c>
      <c r="GQ264" s="409" t="s">
        <v>38</v>
      </c>
      <c r="GR264" s="409" t="s">
        <v>38</v>
      </c>
      <c r="GS264" s="409" t="s">
        <v>38</v>
      </c>
      <c r="GT264" s="409" t="s">
        <v>38</v>
      </c>
      <c r="GU264" s="409" t="s">
        <v>38</v>
      </c>
      <c r="GV264" s="425" t="s">
        <v>38</v>
      </c>
      <c r="GX264" s="349"/>
      <c r="GY264" s="356"/>
      <c r="GZ264" s="356"/>
      <c r="HA264" s="362"/>
      <c r="HB264" s="366" t="s">
        <v>17</v>
      </c>
      <c r="HC264" s="400" t="s">
        <v>38</v>
      </c>
      <c r="HD264" s="405" t="s">
        <v>38</v>
      </c>
      <c r="HE264" s="409" t="s">
        <v>38</v>
      </c>
      <c r="HF264" s="409" t="s">
        <v>38</v>
      </c>
      <c r="HG264" s="409" t="s">
        <v>38</v>
      </c>
      <c r="HH264" s="413" t="s">
        <v>38</v>
      </c>
      <c r="HI264" s="417" t="s">
        <v>38</v>
      </c>
      <c r="HJ264" s="409" t="s">
        <v>38</v>
      </c>
      <c r="HK264" s="409" t="s">
        <v>38</v>
      </c>
      <c r="HL264" s="409" t="s">
        <v>38</v>
      </c>
      <c r="HM264" s="409" t="s">
        <v>38</v>
      </c>
      <c r="HN264" s="409" t="s">
        <v>38</v>
      </c>
      <c r="HO264" s="409" t="s">
        <v>38</v>
      </c>
      <c r="HP264" s="409" t="s">
        <v>38</v>
      </c>
      <c r="HQ264" s="409" t="s">
        <v>38</v>
      </c>
      <c r="HR264" s="409" t="s">
        <v>38</v>
      </c>
      <c r="HS264" s="409" t="s">
        <v>38</v>
      </c>
      <c r="HT264" s="409" t="s">
        <v>38</v>
      </c>
      <c r="HU264" s="409" t="s">
        <v>38</v>
      </c>
      <c r="HV264" s="409" t="s">
        <v>38</v>
      </c>
      <c r="HW264" s="409" t="s">
        <v>38</v>
      </c>
      <c r="HX264" s="409" t="s">
        <v>38</v>
      </c>
      <c r="HY264" s="409" t="s">
        <v>38</v>
      </c>
      <c r="HZ264" s="409" t="s">
        <v>38</v>
      </c>
      <c r="IA264" s="409" t="s">
        <v>38</v>
      </c>
      <c r="IB264" s="409" t="s">
        <v>38</v>
      </c>
      <c r="IC264" s="409" t="s">
        <v>38</v>
      </c>
      <c r="ID264" s="425" t="s">
        <v>38</v>
      </c>
      <c r="IF264" s="349"/>
      <c r="IG264" s="356"/>
      <c r="IH264" s="356"/>
      <c r="II264" s="362"/>
      <c r="IJ264" s="366" t="s">
        <v>17</v>
      </c>
      <c r="IK264" s="400">
        <v>1</v>
      </c>
      <c r="IL264" s="405" t="s">
        <v>38</v>
      </c>
      <c r="IM264" s="409" t="s">
        <v>38</v>
      </c>
      <c r="IN264" s="409" t="s">
        <v>38</v>
      </c>
      <c r="IO264" s="409" t="s">
        <v>38</v>
      </c>
      <c r="IP264" s="413" t="s">
        <v>38</v>
      </c>
      <c r="IQ264" s="417" t="s">
        <v>38</v>
      </c>
      <c r="IR264" s="409" t="s">
        <v>38</v>
      </c>
      <c r="IS264" s="409" t="s">
        <v>38</v>
      </c>
      <c r="IT264" s="409" t="s">
        <v>38</v>
      </c>
      <c r="IU264" s="409" t="s">
        <v>38</v>
      </c>
      <c r="IV264" s="409" t="s">
        <v>38</v>
      </c>
      <c r="IW264" s="409" t="s">
        <v>38</v>
      </c>
      <c r="IX264" s="409" t="s">
        <v>38</v>
      </c>
      <c r="IY264" s="409" t="s">
        <v>38</v>
      </c>
      <c r="IZ264" s="409" t="s">
        <v>38</v>
      </c>
      <c r="JA264" s="409" t="s">
        <v>38</v>
      </c>
      <c r="JB264" s="409">
        <v>1</v>
      </c>
      <c r="JC264" s="409" t="s">
        <v>38</v>
      </c>
      <c r="JD264" s="409" t="s">
        <v>38</v>
      </c>
      <c r="JE264" s="409" t="s">
        <v>38</v>
      </c>
      <c r="JF264" s="409" t="s">
        <v>38</v>
      </c>
      <c r="JG264" s="409" t="s">
        <v>38</v>
      </c>
      <c r="JH264" s="409" t="s">
        <v>38</v>
      </c>
      <c r="JI264" s="409" t="s">
        <v>38</v>
      </c>
      <c r="JJ264" s="409" t="s">
        <v>38</v>
      </c>
      <c r="JK264" s="409" t="s">
        <v>38</v>
      </c>
      <c r="JL264" s="425" t="s">
        <v>38</v>
      </c>
      <c r="JN264" s="349"/>
      <c r="JO264" s="356"/>
      <c r="JP264" s="356"/>
      <c r="JQ264" s="362"/>
      <c r="JR264" s="366" t="s">
        <v>17</v>
      </c>
      <c r="JS264" s="400" t="s">
        <v>38</v>
      </c>
      <c r="JT264" s="405" t="s">
        <v>38</v>
      </c>
      <c r="JU264" s="409" t="s">
        <v>38</v>
      </c>
      <c r="JV264" s="409" t="s">
        <v>38</v>
      </c>
      <c r="JW264" s="409" t="s">
        <v>38</v>
      </c>
      <c r="JX264" s="413" t="s">
        <v>38</v>
      </c>
      <c r="JY264" s="417" t="s">
        <v>38</v>
      </c>
      <c r="JZ264" s="409" t="s">
        <v>38</v>
      </c>
      <c r="KA264" s="409" t="s">
        <v>38</v>
      </c>
      <c r="KB264" s="409" t="s">
        <v>38</v>
      </c>
      <c r="KC264" s="409" t="s">
        <v>38</v>
      </c>
      <c r="KD264" s="409" t="s">
        <v>38</v>
      </c>
      <c r="KE264" s="409" t="s">
        <v>38</v>
      </c>
      <c r="KF264" s="409" t="s">
        <v>38</v>
      </c>
      <c r="KG264" s="409" t="s">
        <v>38</v>
      </c>
      <c r="KH264" s="409" t="s">
        <v>38</v>
      </c>
      <c r="KI264" s="409" t="s">
        <v>38</v>
      </c>
      <c r="KJ264" s="409" t="s">
        <v>38</v>
      </c>
      <c r="KK264" s="409" t="s">
        <v>38</v>
      </c>
      <c r="KL264" s="409" t="s">
        <v>38</v>
      </c>
      <c r="KM264" s="409" t="s">
        <v>38</v>
      </c>
      <c r="KN264" s="409" t="s">
        <v>38</v>
      </c>
      <c r="KO264" s="409" t="s">
        <v>38</v>
      </c>
      <c r="KP264" s="409" t="s">
        <v>38</v>
      </c>
      <c r="KQ264" s="409" t="s">
        <v>38</v>
      </c>
      <c r="KR264" s="409" t="s">
        <v>38</v>
      </c>
      <c r="KS264" s="409" t="s">
        <v>38</v>
      </c>
      <c r="KT264" s="425" t="s">
        <v>38</v>
      </c>
    </row>
    <row r="265" spans="2:306" ht="18.75" customHeight="1">
      <c r="B265" s="349"/>
      <c r="C265" s="356">
        <v>20400</v>
      </c>
      <c r="D265" s="356"/>
      <c r="E265" s="362" t="s">
        <v>487</v>
      </c>
      <c r="F265" s="365" t="s">
        <v>136</v>
      </c>
      <c r="G265" s="369">
        <f t="shared" si="60"/>
        <v>21</v>
      </c>
      <c r="H265" s="369">
        <v>0</v>
      </c>
      <c r="I265" s="369">
        <v>0</v>
      </c>
      <c r="J265" s="369">
        <v>0</v>
      </c>
      <c r="K265" s="369">
        <v>0</v>
      </c>
      <c r="L265" s="369">
        <v>0</v>
      </c>
      <c r="M265" s="369">
        <v>0</v>
      </c>
      <c r="N265" s="369">
        <v>0</v>
      </c>
      <c r="O265" s="369">
        <v>0</v>
      </c>
      <c r="P265" s="369">
        <v>0</v>
      </c>
      <c r="Q265" s="369">
        <v>0</v>
      </c>
      <c r="R265" s="369">
        <v>0</v>
      </c>
      <c r="S265" s="369">
        <v>1</v>
      </c>
      <c r="T265" s="369">
        <v>0</v>
      </c>
      <c r="U265" s="369">
        <v>0</v>
      </c>
      <c r="V265" s="369">
        <v>2</v>
      </c>
      <c r="W265" s="369">
        <v>0</v>
      </c>
      <c r="X265" s="369">
        <v>0</v>
      </c>
      <c r="Y265" s="369">
        <v>3</v>
      </c>
      <c r="Z265" s="369">
        <v>1</v>
      </c>
      <c r="AA265" s="369">
        <v>2</v>
      </c>
      <c r="AB265" s="369">
        <v>1</v>
      </c>
      <c r="AC265" s="369">
        <v>2</v>
      </c>
      <c r="AD265" s="369">
        <v>6</v>
      </c>
      <c r="AE265" s="369">
        <v>2</v>
      </c>
      <c r="AF265" s="369">
        <v>1</v>
      </c>
      <c r="AG265" s="369">
        <v>0</v>
      </c>
      <c r="AJ265" s="349"/>
      <c r="AK265" s="356">
        <v>20400</v>
      </c>
      <c r="AL265" s="356"/>
      <c r="AM265" s="362" t="s">
        <v>487</v>
      </c>
      <c r="AN265" s="365" t="s">
        <v>136</v>
      </c>
      <c r="AO265" s="380">
        <f t="shared" si="61"/>
        <v>9</v>
      </c>
      <c r="AP265" s="384">
        <v>0</v>
      </c>
      <c r="AQ265" s="388">
        <v>0</v>
      </c>
      <c r="AR265" s="388">
        <v>0</v>
      </c>
      <c r="AS265" s="388">
        <v>0</v>
      </c>
      <c r="AT265" s="388">
        <v>0</v>
      </c>
      <c r="AU265" s="388">
        <v>0</v>
      </c>
      <c r="AV265" s="388">
        <v>0</v>
      </c>
      <c r="AW265" s="388">
        <v>0</v>
      </c>
      <c r="AX265" s="388">
        <v>0</v>
      </c>
      <c r="AY265" s="388">
        <v>0</v>
      </c>
      <c r="AZ265" s="388">
        <v>0</v>
      </c>
      <c r="BA265" s="388">
        <v>0</v>
      </c>
      <c r="BB265" s="388">
        <v>0</v>
      </c>
      <c r="BC265" s="388">
        <v>0</v>
      </c>
      <c r="BD265" s="388">
        <v>0</v>
      </c>
      <c r="BE265" s="388">
        <v>0</v>
      </c>
      <c r="BF265" s="388">
        <v>0</v>
      </c>
      <c r="BG265" s="388">
        <v>0</v>
      </c>
      <c r="BH265" s="388">
        <v>0</v>
      </c>
      <c r="BI265" s="388">
        <v>1</v>
      </c>
      <c r="BJ265" s="388">
        <v>0</v>
      </c>
      <c r="BK265" s="388">
        <v>4</v>
      </c>
      <c r="BL265" s="388">
        <v>2</v>
      </c>
      <c r="BM265" s="388">
        <v>2</v>
      </c>
      <c r="BN265" s="388">
        <v>0</v>
      </c>
      <c r="BO265" s="380">
        <v>0</v>
      </c>
      <c r="BQ265" s="349"/>
      <c r="BR265" s="356">
        <v>20400</v>
      </c>
      <c r="BS265" s="356"/>
      <c r="BT265" s="362" t="s">
        <v>487</v>
      </c>
      <c r="BU265" s="365" t="s">
        <v>136</v>
      </c>
      <c r="BV265" s="399">
        <v>14</v>
      </c>
      <c r="BW265" s="406" t="s">
        <v>38</v>
      </c>
      <c r="BX265" s="410" t="s">
        <v>38</v>
      </c>
      <c r="BY265" s="410" t="s">
        <v>38</v>
      </c>
      <c r="BZ265" s="410" t="s">
        <v>38</v>
      </c>
      <c r="CA265" s="414" t="s">
        <v>38</v>
      </c>
      <c r="CB265" s="406" t="s">
        <v>38</v>
      </c>
      <c r="CC265" s="410" t="s">
        <v>38</v>
      </c>
      <c r="CD265" s="410" t="s">
        <v>38</v>
      </c>
      <c r="CE265" s="410" t="s">
        <v>38</v>
      </c>
      <c r="CF265" s="410">
        <v>1</v>
      </c>
      <c r="CG265" s="410" t="s">
        <v>38</v>
      </c>
      <c r="CH265" s="410" t="s">
        <v>38</v>
      </c>
      <c r="CI265" s="410">
        <v>1</v>
      </c>
      <c r="CJ265" s="410" t="s">
        <v>38</v>
      </c>
      <c r="CK265" s="410">
        <v>1</v>
      </c>
      <c r="CL265" s="410">
        <v>1</v>
      </c>
      <c r="CM265" s="410" t="s">
        <v>38</v>
      </c>
      <c r="CN265" s="410">
        <v>2</v>
      </c>
      <c r="CO265" s="410">
        <v>1</v>
      </c>
      <c r="CP265" s="410">
        <v>1</v>
      </c>
      <c r="CQ265" s="410" t="s">
        <v>38</v>
      </c>
      <c r="CR265" s="410">
        <v>4</v>
      </c>
      <c r="CS265" s="410">
        <v>2</v>
      </c>
      <c r="CT265" s="410" t="s">
        <v>38</v>
      </c>
      <c r="CU265" s="410" t="s">
        <v>38</v>
      </c>
      <c r="CV265" s="410" t="s">
        <v>38</v>
      </c>
      <c r="CW265" s="426" t="s">
        <v>38</v>
      </c>
      <c r="CZ265" s="349"/>
      <c r="DA265" s="356">
        <v>20400</v>
      </c>
      <c r="DB265" s="356"/>
      <c r="DC265" s="362" t="s">
        <v>487</v>
      </c>
      <c r="DD265" s="365" t="s">
        <v>136</v>
      </c>
      <c r="DE265" s="399">
        <v>8</v>
      </c>
      <c r="DF265" s="406" t="s">
        <v>38</v>
      </c>
      <c r="DG265" s="410" t="s">
        <v>38</v>
      </c>
      <c r="DH265" s="410" t="s">
        <v>38</v>
      </c>
      <c r="DI265" s="410" t="s">
        <v>38</v>
      </c>
      <c r="DJ265" s="414" t="s">
        <v>38</v>
      </c>
      <c r="DK265" s="406" t="s">
        <v>38</v>
      </c>
      <c r="DL265" s="410" t="s">
        <v>38</v>
      </c>
      <c r="DM265" s="410" t="s">
        <v>38</v>
      </c>
      <c r="DN265" s="410" t="s">
        <v>38</v>
      </c>
      <c r="DO265" s="410" t="s">
        <v>38</v>
      </c>
      <c r="DP265" s="410" t="s">
        <v>38</v>
      </c>
      <c r="DQ265" s="410" t="s">
        <v>38</v>
      </c>
      <c r="DR265" s="410" t="s">
        <v>38</v>
      </c>
      <c r="DS265" s="410" t="s">
        <v>38</v>
      </c>
      <c r="DT265" s="410">
        <v>1</v>
      </c>
      <c r="DU265" s="410">
        <v>1</v>
      </c>
      <c r="DV265" s="410" t="s">
        <v>38</v>
      </c>
      <c r="DW265" s="410" t="s">
        <v>38</v>
      </c>
      <c r="DX265" s="410">
        <v>2</v>
      </c>
      <c r="DY265" s="410" t="s">
        <v>38</v>
      </c>
      <c r="DZ265" s="410">
        <v>1</v>
      </c>
      <c r="EA265" s="410">
        <v>1</v>
      </c>
      <c r="EB265" s="410">
        <v>1</v>
      </c>
      <c r="EC265" s="410" t="s">
        <v>38</v>
      </c>
      <c r="ED265" s="410">
        <v>1</v>
      </c>
      <c r="EE265" s="410" t="s">
        <v>38</v>
      </c>
      <c r="EF265" s="426" t="s">
        <v>38</v>
      </c>
      <c r="EH265" s="349"/>
      <c r="EI265" s="356">
        <v>20400</v>
      </c>
      <c r="EJ265" s="356"/>
      <c r="EK265" s="362" t="s">
        <v>487</v>
      </c>
      <c r="EL265" s="365" t="s">
        <v>136</v>
      </c>
      <c r="EM265" s="429">
        <v>13</v>
      </c>
      <c r="EN265" s="432" t="s">
        <v>38</v>
      </c>
      <c r="EO265" s="435" t="s">
        <v>38</v>
      </c>
      <c r="EP265" s="435" t="s">
        <v>38</v>
      </c>
      <c r="EQ265" s="435" t="s">
        <v>38</v>
      </c>
      <c r="ER265" s="426" t="s">
        <v>38</v>
      </c>
      <c r="ES265" s="432" t="s">
        <v>38</v>
      </c>
      <c r="ET265" s="435" t="s">
        <v>38</v>
      </c>
      <c r="EU265" s="435" t="s">
        <v>38</v>
      </c>
      <c r="EV265" s="435" t="s">
        <v>38</v>
      </c>
      <c r="EW265" s="435" t="s">
        <v>38</v>
      </c>
      <c r="EX265" s="435" t="s">
        <v>38</v>
      </c>
      <c r="EY265" s="435" t="s">
        <v>38</v>
      </c>
      <c r="EZ265" s="435" t="s">
        <v>38</v>
      </c>
      <c r="FA265" s="435">
        <v>1</v>
      </c>
      <c r="FB265" s="435" t="s">
        <v>38</v>
      </c>
      <c r="FC265" s="435">
        <v>1</v>
      </c>
      <c r="FD265" s="435">
        <v>1</v>
      </c>
      <c r="FE265" s="435">
        <v>1</v>
      </c>
      <c r="FF265" s="435" t="s">
        <v>38</v>
      </c>
      <c r="FG265" s="435">
        <v>2</v>
      </c>
      <c r="FH265" s="435">
        <v>3</v>
      </c>
      <c r="FI265" s="435">
        <v>2</v>
      </c>
      <c r="FJ265" s="435">
        <v>2</v>
      </c>
      <c r="FK265" s="435" t="s">
        <v>38</v>
      </c>
      <c r="FL265" s="435" t="s">
        <v>38</v>
      </c>
      <c r="FM265" s="435" t="s">
        <v>38</v>
      </c>
      <c r="FN265" s="426" t="s">
        <v>38</v>
      </c>
      <c r="FP265" s="349"/>
      <c r="FQ265" s="356">
        <v>20400</v>
      </c>
      <c r="FR265" s="356"/>
      <c r="FS265" s="362" t="s">
        <v>487</v>
      </c>
      <c r="FT265" s="365" t="s">
        <v>136</v>
      </c>
      <c r="FU265" s="399">
        <v>17</v>
      </c>
      <c r="FV265" s="406" t="s">
        <v>38</v>
      </c>
      <c r="FW265" s="410" t="s">
        <v>38</v>
      </c>
      <c r="FX265" s="410" t="s">
        <v>38</v>
      </c>
      <c r="FY265" s="410" t="s">
        <v>38</v>
      </c>
      <c r="FZ265" s="414" t="s">
        <v>38</v>
      </c>
      <c r="GA265" s="406" t="s">
        <v>38</v>
      </c>
      <c r="GB265" s="410" t="s">
        <v>38</v>
      </c>
      <c r="GC265" s="410" t="s">
        <v>38</v>
      </c>
      <c r="GD265" s="410" t="s">
        <v>38</v>
      </c>
      <c r="GE265" s="410">
        <v>1</v>
      </c>
      <c r="GF265" s="410" t="s">
        <v>38</v>
      </c>
      <c r="GG265" s="410" t="s">
        <v>38</v>
      </c>
      <c r="GH265" s="410">
        <v>1</v>
      </c>
      <c r="GI265" s="410" t="s">
        <v>38</v>
      </c>
      <c r="GJ265" s="410" t="s">
        <v>38</v>
      </c>
      <c r="GK265" s="410" t="s">
        <v>38</v>
      </c>
      <c r="GL265" s="410">
        <v>1</v>
      </c>
      <c r="GM265" s="410">
        <v>3</v>
      </c>
      <c r="GN265" s="410">
        <v>2</v>
      </c>
      <c r="GO265" s="410">
        <v>2</v>
      </c>
      <c r="GP265" s="410">
        <v>1</v>
      </c>
      <c r="GQ265" s="410">
        <v>5</v>
      </c>
      <c r="GR265" s="410" t="s">
        <v>38</v>
      </c>
      <c r="GS265" s="410" t="s">
        <v>38</v>
      </c>
      <c r="GT265" s="410">
        <v>1</v>
      </c>
      <c r="GU265" s="410" t="s">
        <v>38</v>
      </c>
      <c r="GV265" s="426" t="s">
        <v>38</v>
      </c>
      <c r="GX265" s="349"/>
      <c r="GY265" s="356">
        <v>20400</v>
      </c>
      <c r="GZ265" s="356"/>
      <c r="HA265" s="362" t="s">
        <v>487</v>
      </c>
      <c r="HB265" s="365" t="s">
        <v>136</v>
      </c>
      <c r="HC265" s="399">
        <v>13</v>
      </c>
      <c r="HD265" s="406" t="s">
        <v>38</v>
      </c>
      <c r="HE265" s="410" t="s">
        <v>38</v>
      </c>
      <c r="HF265" s="410" t="s">
        <v>38</v>
      </c>
      <c r="HG265" s="410" t="s">
        <v>38</v>
      </c>
      <c r="HH265" s="414" t="s">
        <v>38</v>
      </c>
      <c r="HI265" s="418" t="s">
        <v>38</v>
      </c>
      <c r="HJ265" s="410" t="s">
        <v>38</v>
      </c>
      <c r="HK265" s="410" t="s">
        <v>38</v>
      </c>
      <c r="HL265" s="410">
        <v>1</v>
      </c>
      <c r="HM265" s="410" t="s">
        <v>38</v>
      </c>
      <c r="HN265" s="410" t="s">
        <v>38</v>
      </c>
      <c r="HO265" s="410" t="s">
        <v>38</v>
      </c>
      <c r="HP265" s="410" t="s">
        <v>38</v>
      </c>
      <c r="HQ265" s="410" t="s">
        <v>38</v>
      </c>
      <c r="HR265" s="410">
        <v>1</v>
      </c>
      <c r="HS265" s="410" t="s">
        <v>38</v>
      </c>
      <c r="HT265" s="410" t="s">
        <v>38</v>
      </c>
      <c r="HU265" s="410" t="s">
        <v>38</v>
      </c>
      <c r="HV265" s="410">
        <v>2</v>
      </c>
      <c r="HW265" s="410" t="s">
        <v>38</v>
      </c>
      <c r="HX265" s="410">
        <v>4</v>
      </c>
      <c r="HY265" s="410">
        <v>1</v>
      </c>
      <c r="HZ265" s="410">
        <v>2</v>
      </c>
      <c r="IA265" s="410">
        <v>2</v>
      </c>
      <c r="IB265" s="410" t="s">
        <v>38</v>
      </c>
      <c r="IC265" s="410" t="s">
        <v>38</v>
      </c>
      <c r="ID265" s="426" t="s">
        <v>38</v>
      </c>
      <c r="IF265" s="349"/>
      <c r="IG265" s="356">
        <v>20400</v>
      </c>
      <c r="IH265" s="356"/>
      <c r="II265" s="362" t="s">
        <v>487</v>
      </c>
      <c r="IJ265" s="365" t="s">
        <v>136</v>
      </c>
      <c r="IK265" s="399">
        <v>18</v>
      </c>
      <c r="IL265" s="406" t="s">
        <v>38</v>
      </c>
      <c r="IM265" s="410" t="s">
        <v>38</v>
      </c>
      <c r="IN265" s="410" t="s">
        <v>38</v>
      </c>
      <c r="IO265" s="410" t="s">
        <v>38</v>
      </c>
      <c r="IP265" s="414" t="s">
        <v>38</v>
      </c>
      <c r="IQ265" s="418" t="s">
        <v>38</v>
      </c>
      <c r="IR265" s="410" t="s">
        <v>38</v>
      </c>
      <c r="IS265" s="410" t="s">
        <v>38</v>
      </c>
      <c r="IT265" s="410" t="s">
        <v>38</v>
      </c>
      <c r="IU265" s="410" t="s">
        <v>38</v>
      </c>
      <c r="IV265" s="410" t="s">
        <v>38</v>
      </c>
      <c r="IW265" s="410" t="s">
        <v>38</v>
      </c>
      <c r="IX265" s="410" t="s">
        <v>38</v>
      </c>
      <c r="IY265" s="410">
        <v>2</v>
      </c>
      <c r="IZ265" s="410">
        <v>1</v>
      </c>
      <c r="JA265" s="410" t="s">
        <v>38</v>
      </c>
      <c r="JB265" s="410">
        <v>2</v>
      </c>
      <c r="JC265" s="410" t="s">
        <v>38</v>
      </c>
      <c r="JD265" s="410">
        <v>1</v>
      </c>
      <c r="JE265" s="410">
        <v>2</v>
      </c>
      <c r="JF265" s="410">
        <v>2</v>
      </c>
      <c r="JG265" s="410">
        <v>6</v>
      </c>
      <c r="JH265" s="410" t="s">
        <v>38</v>
      </c>
      <c r="JI265" s="410">
        <v>2</v>
      </c>
      <c r="JJ265" s="410" t="s">
        <v>38</v>
      </c>
      <c r="JK265" s="410" t="s">
        <v>38</v>
      </c>
      <c r="JL265" s="426" t="s">
        <v>38</v>
      </c>
      <c r="JN265" s="349"/>
      <c r="JO265" s="356">
        <v>20400</v>
      </c>
      <c r="JP265" s="356"/>
      <c r="JQ265" s="362" t="s">
        <v>487</v>
      </c>
      <c r="JR265" s="365" t="s">
        <v>136</v>
      </c>
      <c r="JS265" s="399">
        <v>5</v>
      </c>
      <c r="JT265" s="406" t="s">
        <v>38</v>
      </c>
      <c r="JU265" s="410" t="s">
        <v>38</v>
      </c>
      <c r="JV265" s="410" t="s">
        <v>38</v>
      </c>
      <c r="JW265" s="410" t="s">
        <v>38</v>
      </c>
      <c r="JX265" s="414" t="s">
        <v>38</v>
      </c>
      <c r="JY265" s="418" t="s">
        <v>38</v>
      </c>
      <c r="JZ265" s="410" t="s">
        <v>38</v>
      </c>
      <c r="KA265" s="410" t="s">
        <v>38</v>
      </c>
      <c r="KB265" s="410" t="s">
        <v>38</v>
      </c>
      <c r="KC265" s="410" t="s">
        <v>38</v>
      </c>
      <c r="KD265" s="410" t="s">
        <v>38</v>
      </c>
      <c r="KE265" s="410" t="s">
        <v>38</v>
      </c>
      <c r="KF265" s="410" t="s">
        <v>38</v>
      </c>
      <c r="KG265" s="410" t="s">
        <v>38</v>
      </c>
      <c r="KH265" s="410" t="s">
        <v>38</v>
      </c>
      <c r="KI265" s="410" t="s">
        <v>38</v>
      </c>
      <c r="KJ265" s="410" t="s">
        <v>38</v>
      </c>
      <c r="KK265" s="410">
        <v>1</v>
      </c>
      <c r="KL265" s="410">
        <v>2</v>
      </c>
      <c r="KM265" s="410" t="s">
        <v>38</v>
      </c>
      <c r="KN265" s="410" t="s">
        <v>38</v>
      </c>
      <c r="KO265" s="410" t="s">
        <v>38</v>
      </c>
      <c r="KP265" s="410">
        <v>1</v>
      </c>
      <c r="KQ265" s="410" t="s">
        <v>38</v>
      </c>
      <c r="KR265" s="410">
        <v>1</v>
      </c>
      <c r="KS265" s="410" t="s">
        <v>38</v>
      </c>
      <c r="KT265" s="426" t="s">
        <v>38</v>
      </c>
    </row>
    <row r="266" spans="2:306" ht="18.75" customHeight="1">
      <c r="B266" s="354"/>
      <c r="C266" s="361"/>
      <c r="D266" s="361"/>
      <c r="E266" s="364"/>
      <c r="F266" s="367" t="s">
        <v>17</v>
      </c>
      <c r="G266" s="370">
        <f t="shared" si="60"/>
        <v>20</v>
      </c>
      <c r="H266" s="370">
        <v>0</v>
      </c>
      <c r="I266" s="370">
        <v>0</v>
      </c>
      <c r="J266" s="370">
        <v>0</v>
      </c>
      <c r="K266" s="370">
        <v>0</v>
      </c>
      <c r="L266" s="370">
        <v>0</v>
      </c>
      <c r="M266" s="370">
        <v>0</v>
      </c>
      <c r="N266" s="370">
        <v>0</v>
      </c>
      <c r="O266" s="370">
        <v>0</v>
      </c>
      <c r="P266" s="370">
        <v>0</v>
      </c>
      <c r="Q266" s="370">
        <v>0</v>
      </c>
      <c r="R266" s="370">
        <v>0</v>
      </c>
      <c r="S266" s="370">
        <v>0</v>
      </c>
      <c r="T266" s="370">
        <v>0</v>
      </c>
      <c r="U266" s="370">
        <v>1</v>
      </c>
      <c r="V266" s="370">
        <v>1</v>
      </c>
      <c r="W266" s="370">
        <v>0</v>
      </c>
      <c r="X266" s="370">
        <v>0</v>
      </c>
      <c r="Y266" s="370">
        <v>1</v>
      </c>
      <c r="Z266" s="370">
        <v>1</v>
      </c>
      <c r="AA266" s="370">
        <v>1</v>
      </c>
      <c r="AB266" s="370">
        <v>1</v>
      </c>
      <c r="AC266" s="370">
        <v>3</v>
      </c>
      <c r="AD266" s="370">
        <v>0</v>
      </c>
      <c r="AE266" s="370">
        <v>8</v>
      </c>
      <c r="AF266" s="370">
        <v>3</v>
      </c>
      <c r="AG266" s="370">
        <v>0</v>
      </c>
      <c r="AJ266" s="354"/>
      <c r="AK266" s="361"/>
      <c r="AL266" s="361"/>
      <c r="AM266" s="364"/>
      <c r="AN266" s="367" t="s">
        <v>17</v>
      </c>
      <c r="AO266" s="383">
        <f t="shared" si="61"/>
        <v>11</v>
      </c>
      <c r="AP266" s="387">
        <v>0</v>
      </c>
      <c r="AQ266" s="391">
        <v>0</v>
      </c>
      <c r="AR266" s="391">
        <v>0</v>
      </c>
      <c r="AS266" s="391">
        <v>0</v>
      </c>
      <c r="AT266" s="391">
        <v>0</v>
      </c>
      <c r="AU266" s="391">
        <v>0</v>
      </c>
      <c r="AV266" s="391">
        <v>0</v>
      </c>
      <c r="AW266" s="391">
        <v>0</v>
      </c>
      <c r="AX266" s="391">
        <v>0</v>
      </c>
      <c r="AY266" s="391">
        <v>0</v>
      </c>
      <c r="AZ266" s="391">
        <v>0</v>
      </c>
      <c r="BA266" s="391">
        <v>0</v>
      </c>
      <c r="BB266" s="391">
        <v>0</v>
      </c>
      <c r="BC266" s="391">
        <v>1</v>
      </c>
      <c r="BD266" s="391">
        <v>0</v>
      </c>
      <c r="BE266" s="391">
        <v>0</v>
      </c>
      <c r="BF266" s="391">
        <v>0</v>
      </c>
      <c r="BG266" s="391">
        <v>0</v>
      </c>
      <c r="BH266" s="391">
        <v>0</v>
      </c>
      <c r="BI266" s="391">
        <v>1</v>
      </c>
      <c r="BJ266" s="391">
        <v>1</v>
      </c>
      <c r="BK266" s="391">
        <v>1</v>
      </c>
      <c r="BL266" s="391">
        <v>1</v>
      </c>
      <c r="BM266" s="391">
        <v>3</v>
      </c>
      <c r="BN266" s="391">
        <v>3</v>
      </c>
      <c r="BO266" s="383">
        <v>0</v>
      </c>
      <c r="BQ266" s="354"/>
      <c r="BR266" s="361"/>
      <c r="BS266" s="361"/>
      <c r="BT266" s="364"/>
      <c r="BU266" s="367" t="s">
        <v>17</v>
      </c>
      <c r="BV266" s="403">
        <v>14</v>
      </c>
      <c r="BW266" s="407" t="s">
        <v>38</v>
      </c>
      <c r="BX266" s="411" t="s">
        <v>38</v>
      </c>
      <c r="BY266" s="411" t="s">
        <v>38</v>
      </c>
      <c r="BZ266" s="411">
        <v>1</v>
      </c>
      <c r="CA266" s="415" t="s">
        <v>38</v>
      </c>
      <c r="CB266" s="407">
        <v>1</v>
      </c>
      <c r="CC266" s="411">
        <v>1</v>
      </c>
      <c r="CD266" s="411" t="s">
        <v>38</v>
      </c>
      <c r="CE266" s="411" t="s">
        <v>38</v>
      </c>
      <c r="CF266" s="411" t="s">
        <v>38</v>
      </c>
      <c r="CG266" s="411" t="s">
        <v>38</v>
      </c>
      <c r="CH266" s="411" t="s">
        <v>38</v>
      </c>
      <c r="CI266" s="411" t="s">
        <v>38</v>
      </c>
      <c r="CJ266" s="411" t="s">
        <v>38</v>
      </c>
      <c r="CK266" s="411">
        <v>1</v>
      </c>
      <c r="CL266" s="411" t="s">
        <v>38</v>
      </c>
      <c r="CM266" s="411">
        <v>1</v>
      </c>
      <c r="CN266" s="411" t="s">
        <v>38</v>
      </c>
      <c r="CO266" s="411" t="s">
        <v>38</v>
      </c>
      <c r="CP266" s="411" t="s">
        <v>38</v>
      </c>
      <c r="CQ266" s="411">
        <v>1</v>
      </c>
      <c r="CR266" s="411">
        <v>1</v>
      </c>
      <c r="CS266" s="411" t="s">
        <v>38</v>
      </c>
      <c r="CT266" s="411">
        <v>4</v>
      </c>
      <c r="CU266" s="411">
        <v>4</v>
      </c>
      <c r="CV266" s="411" t="s">
        <v>38</v>
      </c>
      <c r="CW266" s="427" t="s">
        <v>38</v>
      </c>
      <c r="CZ266" s="354"/>
      <c r="DA266" s="361"/>
      <c r="DB266" s="361"/>
      <c r="DC266" s="364"/>
      <c r="DD266" s="367" t="s">
        <v>17</v>
      </c>
      <c r="DE266" s="403">
        <v>13</v>
      </c>
      <c r="DF266" s="407" t="s">
        <v>38</v>
      </c>
      <c r="DG266" s="411" t="s">
        <v>38</v>
      </c>
      <c r="DH266" s="411" t="s">
        <v>38</v>
      </c>
      <c r="DI266" s="411" t="s">
        <v>38</v>
      </c>
      <c r="DJ266" s="415" t="s">
        <v>38</v>
      </c>
      <c r="DK266" s="407" t="s">
        <v>38</v>
      </c>
      <c r="DL266" s="411" t="s">
        <v>38</v>
      </c>
      <c r="DM266" s="411" t="s">
        <v>38</v>
      </c>
      <c r="DN266" s="411" t="s">
        <v>38</v>
      </c>
      <c r="DO266" s="411" t="s">
        <v>38</v>
      </c>
      <c r="DP266" s="411" t="s">
        <v>38</v>
      </c>
      <c r="DQ266" s="411" t="s">
        <v>38</v>
      </c>
      <c r="DR266" s="411">
        <v>1</v>
      </c>
      <c r="DS266" s="411" t="s">
        <v>38</v>
      </c>
      <c r="DT266" s="411" t="s">
        <v>38</v>
      </c>
      <c r="DU266" s="411">
        <v>2</v>
      </c>
      <c r="DV266" s="411" t="s">
        <v>38</v>
      </c>
      <c r="DW266" s="411" t="s">
        <v>38</v>
      </c>
      <c r="DX266" s="411" t="s">
        <v>38</v>
      </c>
      <c r="DY266" s="411">
        <v>1</v>
      </c>
      <c r="DZ266" s="411">
        <v>1</v>
      </c>
      <c r="EA266" s="411">
        <v>5</v>
      </c>
      <c r="EB266" s="411">
        <v>1</v>
      </c>
      <c r="EC266" s="411" t="s">
        <v>38</v>
      </c>
      <c r="ED266" s="411">
        <v>1</v>
      </c>
      <c r="EE266" s="411">
        <v>1</v>
      </c>
      <c r="EF266" s="427" t="s">
        <v>38</v>
      </c>
      <c r="EH266" s="354"/>
      <c r="EI266" s="361"/>
      <c r="EJ266" s="361"/>
      <c r="EK266" s="364"/>
      <c r="EL266" s="367" t="s">
        <v>17</v>
      </c>
      <c r="EM266" s="430">
        <v>4</v>
      </c>
      <c r="EN266" s="433" t="s">
        <v>38</v>
      </c>
      <c r="EO266" s="436" t="s">
        <v>38</v>
      </c>
      <c r="EP266" s="436" t="s">
        <v>38</v>
      </c>
      <c r="EQ266" s="436" t="s">
        <v>38</v>
      </c>
      <c r="ER266" s="427" t="s">
        <v>38</v>
      </c>
      <c r="ES266" s="433" t="s">
        <v>38</v>
      </c>
      <c r="ET266" s="436" t="s">
        <v>38</v>
      </c>
      <c r="EU266" s="436" t="s">
        <v>38</v>
      </c>
      <c r="EV266" s="436" t="s">
        <v>38</v>
      </c>
      <c r="EW266" s="436" t="s">
        <v>38</v>
      </c>
      <c r="EX266" s="436" t="s">
        <v>38</v>
      </c>
      <c r="EY266" s="436" t="s">
        <v>38</v>
      </c>
      <c r="EZ266" s="436" t="s">
        <v>38</v>
      </c>
      <c r="FA266" s="436" t="s">
        <v>38</v>
      </c>
      <c r="FB266" s="436" t="s">
        <v>38</v>
      </c>
      <c r="FC266" s="436" t="s">
        <v>38</v>
      </c>
      <c r="FD266" s="436" t="s">
        <v>38</v>
      </c>
      <c r="FE266" s="436" t="s">
        <v>38</v>
      </c>
      <c r="FF266" s="436">
        <v>1</v>
      </c>
      <c r="FG266" s="436" t="s">
        <v>38</v>
      </c>
      <c r="FH266" s="436" t="s">
        <v>38</v>
      </c>
      <c r="FI266" s="436">
        <v>1</v>
      </c>
      <c r="FJ266" s="436">
        <v>1</v>
      </c>
      <c r="FK266" s="436">
        <v>1</v>
      </c>
      <c r="FL266" s="436" t="s">
        <v>38</v>
      </c>
      <c r="FM266" s="436" t="s">
        <v>38</v>
      </c>
      <c r="FN266" s="427" t="s">
        <v>38</v>
      </c>
      <c r="FP266" s="354"/>
      <c r="FQ266" s="361"/>
      <c r="FR266" s="361"/>
      <c r="FS266" s="364"/>
      <c r="FT266" s="367" t="s">
        <v>17</v>
      </c>
      <c r="FU266" s="403">
        <v>6</v>
      </c>
      <c r="FV266" s="407" t="s">
        <v>38</v>
      </c>
      <c r="FW266" s="411" t="s">
        <v>38</v>
      </c>
      <c r="FX266" s="411" t="s">
        <v>38</v>
      </c>
      <c r="FY266" s="411" t="s">
        <v>38</v>
      </c>
      <c r="FZ266" s="415" t="s">
        <v>38</v>
      </c>
      <c r="GA266" s="407" t="s">
        <v>38</v>
      </c>
      <c r="GB266" s="411" t="s">
        <v>38</v>
      </c>
      <c r="GC266" s="411" t="s">
        <v>38</v>
      </c>
      <c r="GD266" s="411" t="s">
        <v>38</v>
      </c>
      <c r="GE266" s="411" t="s">
        <v>38</v>
      </c>
      <c r="GF266" s="411" t="s">
        <v>38</v>
      </c>
      <c r="GG266" s="411" t="s">
        <v>38</v>
      </c>
      <c r="GH266" s="411">
        <v>1</v>
      </c>
      <c r="GI266" s="411" t="s">
        <v>38</v>
      </c>
      <c r="GJ266" s="411" t="s">
        <v>38</v>
      </c>
      <c r="GK266" s="411" t="s">
        <v>38</v>
      </c>
      <c r="GL266" s="411" t="s">
        <v>38</v>
      </c>
      <c r="GM266" s="411" t="s">
        <v>38</v>
      </c>
      <c r="GN266" s="411">
        <v>1</v>
      </c>
      <c r="GO266" s="411">
        <v>1</v>
      </c>
      <c r="GP266" s="411" t="s">
        <v>38</v>
      </c>
      <c r="GQ266" s="411" t="s">
        <v>38</v>
      </c>
      <c r="GR266" s="411" t="s">
        <v>38</v>
      </c>
      <c r="GS266" s="411">
        <v>2</v>
      </c>
      <c r="GT266" s="411">
        <v>1</v>
      </c>
      <c r="GU266" s="411" t="s">
        <v>38</v>
      </c>
      <c r="GV266" s="427" t="s">
        <v>38</v>
      </c>
      <c r="GX266" s="354"/>
      <c r="GY266" s="361"/>
      <c r="GZ266" s="361"/>
      <c r="HA266" s="364"/>
      <c r="HB266" s="367" t="s">
        <v>17</v>
      </c>
      <c r="HC266" s="403">
        <v>3</v>
      </c>
      <c r="HD266" s="407" t="s">
        <v>38</v>
      </c>
      <c r="HE266" s="411" t="s">
        <v>38</v>
      </c>
      <c r="HF266" s="411" t="s">
        <v>38</v>
      </c>
      <c r="HG266" s="411" t="s">
        <v>38</v>
      </c>
      <c r="HH266" s="415" t="s">
        <v>38</v>
      </c>
      <c r="HI266" s="437" t="s">
        <v>38</v>
      </c>
      <c r="HJ266" s="411" t="s">
        <v>38</v>
      </c>
      <c r="HK266" s="411" t="s">
        <v>38</v>
      </c>
      <c r="HL266" s="411" t="s">
        <v>38</v>
      </c>
      <c r="HM266" s="411">
        <v>1</v>
      </c>
      <c r="HN266" s="411" t="s">
        <v>38</v>
      </c>
      <c r="HO266" s="411" t="s">
        <v>38</v>
      </c>
      <c r="HP266" s="411">
        <v>1</v>
      </c>
      <c r="HQ266" s="411" t="s">
        <v>38</v>
      </c>
      <c r="HR266" s="411" t="s">
        <v>38</v>
      </c>
      <c r="HS266" s="411" t="s">
        <v>38</v>
      </c>
      <c r="HT266" s="411" t="s">
        <v>38</v>
      </c>
      <c r="HU266" s="411" t="s">
        <v>38</v>
      </c>
      <c r="HV266" s="411" t="s">
        <v>38</v>
      </c>
      <c r="HW266" s="411" t="s">
        <v>38</v>
      </c>
      <c r="HX266" s="411" t="s">
        <v>38</v>
      </c>
      <c r="HY266" s="411" t="s">
        <v>38</v>
      </c>
      <c r="HZ266" s="411" t="s">
        <v>38</v>
      </c>
      <c r="IA266" s="411" t="s">
        <v>38</v>
      </c>
      <c r="IB266" s="411">
        <v>1</v>
      </c>
      <c r="IC266" s="411" t="s">
        <v>38</v>
      </c>
      <c r="ID266" s="427" t="s">
        <v>38</v>
      </c>
      <c r="IF266" s="354"/>
      <c r="IG266" s="361"/>
      <c r="IH266" s="361"/>
      <c r="II266" s="364"/>
      <c r="IJ266" s="367" t="s">
        <v>17</v>
      </c>
      <c r="IK266" s="403">
        <v>10</v>
      </c>
      <c r="IL266" s="407" t="s">
        <v>38</v>
      </c>
      <c r="IM266" s="411" t="s">
        <v>38</v>
      </c>
      <c r="IN266" s="411" t="s">
        <v>38</v>
      </c>
      <c r="IO266" s="411" t="s">
        <v>38</v>
      </c>
      <c r="IP266" s="415" t="s">
        <v>38</v>
      </c>
      <c r="IQ266" s="437" t="s">
        <v>38</v>
      </c>
      <c r="IR266" s="411" t="s">
        <v>38</v>
      </c>
      <c r="IS266" s="411" t="s">
        <v>38</v>
      </c>
      <c r="IT266" s="411" t="s">
        <v>38</v>
      </c>
      <c r="IU266" s="411" t="s">
        <v>38</v>
      </c>
      <c r="IV266" s="411" t="s">
        <v>38</v>
      </c>
      <c r="IW266" s="411" t="s">
        <v>38</v>
      </c>
      <c r="IX266" s="411" t="s">
        <v>38</v>
      </c>
      <c r="IY266" s="411" t="s">
        <v>38</v>
      </c>
      <c r="IZ266" s="411" t="s">
        <v>38</v>
      </c>
      <c r="JA266" s="411" t="s">
        <v>38</v>
      </c>
      <c r="JB266" s="411">
        <v>1</v>
      </c>
      <c r="JC266" s="411">
        <v>1</v>
      </c>
      <c r="JD266" s="411">
        <v>1</v>
      </c>
      <c r="JE266" s="411">
        <v>3</v>
      </c>
      <c r="JF266" s="411">
        <v>1</v>
      </c>
      <c r="JG266" s="411" t="s">
        <v>38</v>
      </c>
      <c r="JH266" s="411">
        <v>2</v>
      </c>
      <c r="JI266" s="411">
        <v>1</v>
      </c>
      <c r="JJ266" s="411" t="s">
        <v>38</v>
      </c>
      <c r="JK266" s="411" t="s">
        <v>38</v>
      </c>
      <c r="JL266" s="427" t="s">
        <v>38</v>
      </c>
      <c r="JN266" s="354"/>
      <c r="JO266" s="361"/>
      <c r="JP266" s="361"/>
      <c r="JQ266" s="364"/>
      <c r="JR266" s="367" t="s">
        <v>17</v>
      </c>
      <c r="JS266" s="403">
        <v>8</v>
      </c>
      <c r="JT266" s="407" t="s">
        <v>38</v>
      </c>
      <c r="JU266" s="411" t="s">
        <v>38</v>
      </c>
      <c r="JV266" s="411" t="s">
        <v>38</v>
      </c>
      <c r="JW266" s="411" t="s">
        <v>38</v>
      </c>
      <c r="JX266" s="415" t="s">
        <v>38</v>
      </c>
      <c r="JY266" s="437" t="s">
        <v>38</v>
      </c>
      <c r="JZ266" s="411" t="s">
        <v>38</v>
      </c>
      <c r="KA266" s="411" t="s">
        <v>38</v>
      </c>
      <c r="KB266" s="411" t="s">
        <v>38</v>
      </c>
      <c r="KC266" s="411" t="s">
        <v>38</v>
      </c>
      <c r="KD266" s="411" t="s">
        <v>38</v>
      </c>
      <c r="KE266" s="411" t="s">
        <v>38</v>
      </c>
      <c r="KF266" s="411" t="s">
        <v>38</v>
      </c>
      <c r="KG266" s="411">
        <v>1</v>
      </c>
      <c r="KH266" s="411">
        <v>1</v>
      </c>
      <c r="KI266" s="411" t="s">
        <v>38</v>
      </c>
      <c r="KJ266" s="411">
        <v>1</v>
      </c>
      <c r="KK266" s="411">
        <v>2</v>
      </c>
      <c r="KL266" s="411" t="s">
        <v>38</v>
      </c>
      <c r="KM266" s="411" t="s">
        <v>38</v>
      </c>
      <c r="KN266" s="411">
        <v>1</v>
      </c>
      <c r="KO266" s="411" t="s">
        <v>38</v>
      </c>
      <c r="KP266" s="411">
        <v>1</v>
      </c>
      <c r="KQ266" s="411">
        <v>1</v>
      </c>
      <c r="KR266" s="411" t="s">
        <v>38</v>
      </c>
      <c r="KS266" s="411" t="s">
        <v>38</v>
      </c>
      <c r="KT266" s="427" t="s">
        <v>38</v>
      </c>
    </row>
    <row r="267" spans="2:306" s="50" customFormat="1" ht="14.25">
      <c r="B267" s="344" t="s">
        <v>452</v>
      </c>
      <c r="AJ267" s="344" t="s">
        <v>452</v>
      </c>
      <c r="BQ267" s="344" t="s">
        <v>452</v>
      </c>
      <c r="CZ267" s="344" t="s">
        <v>452</v>
      </c>
      <c r="EH267" s="344" t="s">
        <v>452</v>
      </c>
      <c r="FP267" s="344" t="s">
        <v>452</v>
      </c>
      <c r="GX267" s="344" t="s">
        <v>452</v>
      </c>
      <c r="IF267" s="344" t="s">
        <v>452</v>
      </c>
      <c r="JN267" s="344" t="s">
        <v>452</v>
      </c>
    </row>
    <row r="268" spans="2:306" s="50" customFormat="1" ht="14.25">
      <c r="B268" s="345" t="s">
        <v>151</v>
      </c>
      <c r="AJ268" s="345" t="s">
        <v>151</v>
      </c>
      <c r="BQ268" s="345" t="s">
        <v>151</v>
      </c>
      <c r="CZ268" s="345" t="s">
        <v>151</v>
      </c>
      <c r="EH268" s="345" t="s">
        <v>151</v>
      </c>
      <c r="FP268" s="345" t="s">
        <v>151</v>
      </c>
      <c r="GX268" s="345" t="s">
        <v>151</v>
      </c>
      <c r="IF268" s="345" t="s">
        <v>151</v>
      </c>
      <c r="JN268" s="345" t="s">
        <v>151</v>
      </c>
    </row>
    <row r="269" spans="2:306" s="50" customFormat="1" ht="14.25">
      <c r="B269" s="345" t="s">
        <v>596</v>
      </c>
      <c r="AJ269" s="345" t="s">
        <v>596</v>
      </c>
      <c r="BQ269" s="345" t="s">
        <v>596</v>
      </c>
      <c r="CZ269" s="345" t="s">
        <v>596</v>
      </c>
      <c r="EH269" s="345" t="s">
        <v>288</v>
      </c>
      <c r="FP269" s="345" t="s">
        <v>288</v>
      </c>
      <c r="GX269" s="345" t="s">
        <v>288</v>
      </c>
      <c r="IF269" s="345" t="s">
        <v>288</v>
      </c>
      <c r="JN269" s="345" t="s">
        <v>288</v>
      </c>
    </row>
  </sheetData>
  <mergeCells count="2617">
    <mergeCell ref="CU1:CW1"/>
    <mergeCell ref="ED1:EF1"/>
    <mergeCell ref="FL1:FN1"/>
    <mergeCell ref="GT1:GV1"/>
    <mergeCell ref="IB1:ID1"/>
    <mergeCell ref="JJ1:JL1"/>
    <mergeCell ref="KR1:KT1"/>
    <mergeCell ref="B4:E4"/>
    <mergeCell ref="AJ4:AM4"/>
    <mergeCell ref="BQ4:BT4"/>
    <mergeCell ref="CZ4:DC4"/>
    <mergeCell ref="EH4:EK4"/>
    <mergeCell ref="FP4:FS4"/>
    <mergeCell ref="GX4:HA4"/>
    <mergeCell ref="IF4:II4"/>
    <mergeCell ref="JN4:JQ4"/>
    <mergeCell ref="B5:E6"/>
    <mergeCell ref="AJ5:AM6"/>
    <mergeCell ref="BQ5:BT6"/>
    <mergeCell ref="CZ5:DC6"/>
    <mergeCell ref="EH5:EK6"/>
    <mergeCell ref="FP5:FS6"/>
    <mergeCell ref="GX5:HA6"/>
    <mergeCell ref="IF5:II6"/>
    <mergeCell ref="JN5:JQ6"/>
    <mergeCell ref="B7:D8"/>
    <mergeCell ref="E7:E8"/>
    <mergeCell ref="AJ7:AL8"/>
    <mergeCell ref="AM7:AM8"/>
    <mergeCell ref="BQ7:BS8"/>
    <mergeCell ref="BT7:BT8"/>
    <mergeCell ref="CZ7:DB8"/>
    <mergeCell ref="DC7:DC8"/>
    <mergeCell ref="EH7:EJ8"/>
    <mergeCell ref="EK7:EK8"/>
    <mergeCell ref="FP7:FR8"/>
    <mergeCell ref="FS7:FS8"/>
    <mergeCell ref="GX7:GZ8"/>
    <mergeCell ref="HA7:HA8"/>
    <mergeCell ref="IF7:IH8"/>
    <mergeCell ref="II7:II8"/>
    <mergeCell ref="JN7:JP8"/>
    <mergeCell ref="JQ7:JQ8"/>
    <mergeCell ref="C9:D10"/>
    <mergeCell ref="E9:E10"/>
    <mergeCell ref="AK9:AL10"/>
    <mergeCell ref="AM9:AM10"/>
    <mergeCell ref="BR9:BS10"/>
    <mergeCell ref="BT9:BT10"/>
    <mergeCell ref="DA9:DB10"/>
    <mergeCell ref="DC9:DC10"/>
    <mergeCell ref="EI9:EJ10"/>
    <mergeCell ref="EK9:EK10"/>
    <mergeCell ref="FQ9:FR10"/>
    <mergeCell ref="FS9:FS10"/>
    <mergeCell ref="GY9:GZ10"/>
    <mergeCell ref="HA9:HA10"/>
    <mergeCell ref="IG9:IH10"/>
    <mergeCell ref="II9:II10"/>
    <mergeCell ref="JO9:JP10"/>
    <mergeCell ref="JQ9:JQ10"/>
    <mergeCell ref="C11:D12"/>
    <mergeCell ref="E11:E12"/>
    <mergeCell ref="AK11:AL12"/>
    <mergeCell ref="AM11:AM12"/>
    <mergeCell ref="BR11:BS12"/>
    <mergeCell ref="BT11:BT12"/>
    <mergeCell ref="DA11:DB12"/>
    <mergeCell ref="DC11:DC12"/>
    <mergeCell ref="EI11:EJ12"/>
    <mergeCell ref="EK11:EK12"/>
    <mergeCell ref="FQ11:FR12"/>
    <mergeCell ref="FS11:FS12"/>
    <mergeCell ref="GY11:GZ12"/>
    <mergeCell ref="HA11:HA12"/>
    <mergeCell ref="IG11:IH12"/>
    <mergeCell ref="II11:II12"/>
    <mergeCell ref="JO11:JP12"/>
    <mergeCell ref="JQ11:JQ12"/>
    <mergeCell ref="C13:C16"/>
    <mergeCell ref="D13:D14"/>
    <mergeCell ref="E13:E14"/>
    <mergeCell ref="AK13:AK16"/>
    <mergeCell ref="AL13:AL14"/>
    <mergeCell ref="AM13:AM14"/>
    <mergeCell ref="BR13:BR16"/>
    <mergeCell ref="BS13:BS14"/>
    <mergeCell ref="BT13:BT14"/>
    <mergeCell ref="DA13:DA16"/>
    <mergeCell ref="DB13:DB14"/>
    <mergeCell ref="DC13:DC14"/>
    <mergeCell ref="EI13:EI16"/>
    <mergeCell ref="EJ13:EJ14"/>
    <mergeCell ref="EK13:EK14"/>
    <mergeCell ref="FQ13:FQ16"/>
    <mergeCell ref="FR13:FR14"/>
    <mergeCell ref="FS13:FS14"/>
    <mergeCell ref="GY13:GY16"/>
    <mergeCell ref="GZ13:GZ14"/>
    <mergeCell ref="HA13:HA14"/>
    <mergeCell ref="IG13:IG16"/>
    <mergeCell ref="IH13:IH14"/>
    <mergeCell ref="II13:II14"/>
    <mergeCell ref="JO13:JO16"/>
    <mergeCell ref="JP13:JP14"/>
    <mergeCell ref="JQ13:JQ14"/>
    <mergeCell ref="D15:D16"/>
    <mergeCell ref="E15:E16"/>
    <mergeCell ref="AL15:AL16"/>
    <mergeCell ref="AM15:AM16"/>
    <mergeCell ref="BS15:BS16"/>
    <mergeCell ref="BT15:BT16"/>
    <mergeCell ref="DB15:DB16"/>
    <mergeCell ref="DC15:DC16"/>
    <mergeCell ref="EJ15:EJ16"/>
    <mergeCell ref="EK15:EK16"/>
    <mergeCell ref="FR15:FR16"/>
    <mergeCell ref="FS15:FS16"/>
    <mergeCell ref="GZ15:GZ16"/>
    <mergeCell ref="HA15:HA16"/>
    <mergeCell ref="IH15:IH16"/>
    <mergeCell ref="II15:II16"/>
    <mergeCell ref="JP15:JP16"/>
    <mergeCell ref="JQ15:JQ16"/>
    <mergeCell ref="C17:D18"/>
    <mergeCell ref="E17:E18"/>
    <mergeCell ref="AK17:AL18"/>
    <mergeCell ref="AM17:AM18"/>
    <mergeCell ref="BR17:BS18"/>
    <mergeCell ref="BT17:BT18"/>
    <mergeCell ref="DA17:DB18"/>
    <mergeCell ref="DC17:DC18"/>
    <mergeCell ref="EI17:EJ18"/>
    <mergeCell ref="EK17:EK18"/>
    <mergeCell ref="FQ17:FR18"/>
    <mergeCell ref="FS17:FS18"/>
    <mergeCell ref="GY17:GZ18"/>
    <mergeCell ref="HA17:HA18"/>
    <mergeCell ref="IG17:IH18"/>
    <mergeCell ref="II17:II18"/>
    <mergeCell ref="JO17:JP18"/>
    <mergeCell ref="JQ17:JQ18"/>
    <mergeCell ref="C19:D20"/>
    <mergeCell ref="E19:E20"/>
    <mergeCell ref="AK19:AL20"/>
    <mergeCell ref="AM19:AM20"/>
    <mergeCell ref="BR19:BS20"/>
    <mergeCell ref="BT19:BT20"/>
    <mergeCell ref="DA19:DB20"/>
    <mergeCell ref="DC19:DC20"/>
    <mergeCell ref="EI19:EJ20"/>
    <mergeCell ref="EK19:EK20"/>
    <mergeCell ref="FQ19:FR20"/>
    <mergeCell ref="FS19:FS20"/>
    <mergeCell ref="GY19:GZ20"/>
    <mergeCell ref="HA19:HA20"/>
    <mergeCell ref="IG19:IH20"/>
    <mergeCell ref="II19:II20"/>
    <mergeCell ref="JO19:JP20"/>
    <mergeCell ref="JQ19:JQ20"/>
    <mergeCell ref="C21:C26"/>
    <mergeCell ref="D21:D22"/>
    <mergeCell ref="E21:E22"/>
    <mergeCell ref="AK21:AK26"/>
    <mergeCell ref="AL21:AL22"/>
    <mergeCell ref="AM21:AM22"/>
    <mergeCell ref="BR21:BR26"/>
    <mergeCell ref="BS21:BS22"/>
    <mergeCell ref="BT21:BT22"/>
    <mergeCell ref="DA21:DA26"/>
    <mergeCell ref="DB21:DB22"/>
    <mergeCell ref="DC21:DC22"/>
    <mergeCell ref="EI21:EI26"/>
    <mergeCell ref="EJ21:EJ22"/>
    <mergeCell ref="EK21:EK22"/>
    <mergeCell ref="FQ21:FQ26"/>
    <mergeCell ref="FR21:FR22"/>
    <mergeCell ref="FS21:FS22"/>
    <mergeCell ref="GY21:GY26"/>
    <mergeCell ref="GZ21:GZ22"/>
    <mergeCell ref="HA21:HA22"/>
    <mergeCell ref="IG21:IG26"/>
    <mergeCell ref="IH21:IH22"/>
    <mergeCell ref="II21:II22"/>
    <mergeCell ref="JO21:JO26"/>
    <mergeCell ref="JP21:JP22"/>
    <mergeCell ref="JQ21:JQ22"/>
    <mergeCell ref="D23:D24"/>
    <mergeCell ref="E23:E24"/>
    <mergeCell ref="AL23:AL24"/>
    <mergeCell ref="AM23:AM24"/>
    <mergeCell ref="BS23:BS24"/>
    <mergeCell ref="BT23:BT24"/>
    <mergeCell ref="DB23:DB24"/>
    <mergeCell ref="DC23:DC24"/>
    <mergeCell ref="EJ23:EJ24"/>
    <mergeCell ref="EK23:EK24"/>
    <mergeCell ref="FR23:FR24"/>
    <mergeCell ref="FS23:FS24"/>
    <mergeCell ref="GZ23:GZ24"/>
    <mergeCell ref="HA23:HA24"/>
    <mergeCell ref="IH23:IH24"/>
    <mergeCell ref="II23:II24"/>
    <mergeCell ref="JP23:JP24"/>
    <mergeCell ref="JQ23:JQ24"/>
    <mergeCell ref="D25:D26"/>
    <mergeCell ref="E25:E26"/>
    <mergeCell ref="AL25:AL26"/>
    <mergeCell ref="AM25:AM26"/>
    <mergeCell ref="BS25:BS26"/>
    <mergeCell ref="BT25:BT26"/>
    <mergeCell ref="DB25:DB26"/>
    <mergeCell ref="DC25:DC26"/>
    <mergeCell ref="EJ25:EJ26"/>
    <mergeCell ref="EK25:EK26"/>
    <mergeCell ref="FR25:FR26"/>
    <mergeCell ref="FS25:FS26"/>
    <mergeCell ref="GZ25:GZ26"/>
    <mergeCell ref="HA25:HA26"/>
    <mergeCell ref="IH25:IH26"/>
    <mergeCell ref="II25:II26"/>
    <mergeCell ref="JP25:JP26"/>
    <mergeCell ref="JQ25:JQ26"/>
    <mergeCell ref="C27:D28"/>
    <mergeCell ref="E27:E28"/>
    <mergeCell ref="AK27:AL28"/>
    <mergeCell ref="AM27:AM28"/>
    <mergeCell ref="BR27:BS28"/>
    <mergeCell ref="BT27:BT28"/>
    <mergeCell ref="DA27:DB28"/>
    <mergeCell ref="DC27:DC28"/>
    <mergeCell ref="EI27:EJ28"/>
    <mergeCell ref="EK27:EK28"/>
    <mergeCell ref="FQ27:FR28"/>
    <mergeCell ref="FS27:FS28"/>
    <mergeCell ref="GY27:GZ28"/>
    <mergeCell ref="HA27:HA28"/>
    <mergeCell ref="IG27:IH28"/>
    <mergeCell ref="II27:II28"/>
    <mergeCell ref="JO27:JP28"/>
    <mergeCell ref="JQ27:JQ28"/>
    <mergeCell ref="C29:D30"/>
    <mergeCell ref="E29:E30"/>
    <mergeCell ref="AK29:AL30"/>
    <mergeCell ref="AM29:AM30"/>
    <mergeCell ref="BR29:BS30"/>
    <mergeCell ref="BT29:BT30"/>
    <mergeCell ref="DA29:DB30"/>
    <mergeCell ref="DC29:DC30"/>
    <mergeCell ref="EI29:EJ30"/>
    <mergeCell ref="EK29:EK30"/>
    <mergeCell ref="FQ29:FR30"/>
    <mergeCell ref="FS29:FS30"/>
    <mergeCell ref="GY29:GZ30"/>
    <mergeCell ref="HA29:HA30"/>
    <mergeCell ref="IG29:IH30"/>
    <mergeCell ref="II29:II30"/>
    <mergeCell ref="JO29:JP30"/>
    <mergeCell ref="JQ29:JQ30"/>
    <mergeCell ref="B31:D32"/>
    <mergeCell ref="E31:E32"/>
    <mergeCell ref="AJ31:AL32"/>
    <mergeCell ref="AM31:AM32"/>
    <mergeCell ref="BQ31:BS32"/>
    <mergeCell ref="BT31:BT32"/>
    <mergeCell ref="CZ31:DB32"/>
    <mergeCell ref="DC31:DC32"/>
    <mergeCell ref="EH31:EJ32"/>
    <mergeCell ref="EK31:EK32"/>
    <mergeCell ref="FP31:FR32"/>
    <mergeCell ref="FS31:FS32"/>
    <mergeCell ref="GX31:GZ32"/>
    <mergeCell ref="HA31:HA32"/>
    <mergeCell ref="IF31:IH32"/>
    <mergeCell ref="II31:II32"/>
    <mergeCell ref="JN31:JP32"/>
    <mergeCell ref="JQ31:JQ32"/>
    <mergeCell ref="C33:D34"/>
    <mergeCell ref="E33:E34"/>
    <mergeCell ref="AK33:AL34"/>
    <mergeCell ref="AM33:AM34"/>
    <mergeCell ref="BR33:BS34"/>
    <mergeCell ref="BT33:BT34"/>
    <mergeCell ref="DA33:DB34"/>
    <mergeCell ref="DC33:DC34"/>
    <mergeCell ref="EI33:EJ34"/>
    <mergeCell ref="EK33:EK34"/>
    <mergeCell ref="FQ33:FR34"/>
    <mergeCell ref="FS33:FS34"/>
    <mergeCell ref="GY33:GZ34"/>
    <mergeCell ref="HA33:HA34"/>
    <mergeCell ref="IG33:IH34"/>
    <mergeCell ref="II33:II34"/>
    <mergeCell ref="JO33:JP34"/>
    <mergeCell ref="JQ33:JQ34"/>
    <mergeCell ref="D35:D36"/>
    <mergeCell ref="E35:E36"/>
    <mergeCell ref="AL35:AL36"/>
    <mergeCell ref="AM35:AM36"/>
    <mergeCell ref="BS35:BS36"/>
    <mergeCell ref="BT35:BT36"/>
    <mergeCell ref="DB35:DB36"/>
    <mergeCell ref="DC35:DC36"/>
    <mergeCell ref="EJ35:EJ36"/>
    <mergeCell ref="EK35:EK36"/>
    <mergeCell ref="FR35:FR36"/>
    <mergeCell ref="FS35:FS36"/>
    <mergeCell ref="GZ35:GZ36"/>
    <mergeCell ref="HA35:HA36"/>
    <mergeCell ref="IH35:IH36"/>
    <mergeCell ref="II35:II36"/>
    <mergeCell ref="JP35:JP36"/>
    <mergeCell ref="JQ35:JQ36"/>
    <mergeCell ref="D37:D38"/>
    <mergeCell ref="E37:E38"/>
    <mergeCell ref="AL37:AL38"/>
    <mergeCell ref="AM37:AM38"/>
    <mergeCell ref="BS37:BS38"/>
    <mergeCell ref="BT37:BT38"/>
    <mergeCell ref="DB37:DB38"/>
    <mergeCell ref="DC37:DC38"/>
    <mergeCell ref="EJ37:EJ38"/>
    <mergeCell ref="EK37:EK38"/>
    <mergeCell ref="FR37:FR38"/>
    <mergeCell ref="FS37:FS38"/>
    <mergeCell ref="GZ37:GZ38"/>
    <mergeCell ref="HA37:HA38"/>
    <mergeCell ref="IH37:IH38"/>
    <mergeCell ref="II37:II38"/>
    <mergeCell ref="JP37:JP38"/>
    <mergeCell ref="JQ37:JQ38"/>
    <mergeCell ref="D39:D40"/>
    <mergeCell ref="E39:E40"/>
    <mergeCell ref="AL39:AL40"/>
    <mergeCell ref="AM39:AM40"/>
    <mergeCell ref="BS39:BS40"/>
    <mergeCell ref="BT39:BT40"/>
    <mergeCell ref="DB39:DB40"/>
    <mergeCell ref="DC39:DC40"/>
    <mergeCell ref="EJ39:EJ40"/>
    <mergeCell ref="EK39:EK40"/>
    <mergeCell ref="FR39:FR40"/>
    <mergeCell ref="FS39:FS40"/>
    <mergeCell ref="GZ39:GZ40"/>
    <mergeCell ref="HA39:HA40"/>
    <mergeCell ref="IH39:IH40"/>
    <mergeCell ref="II39:II40"/>
    <mergeCell ref="JP39:JP40"/>
    <mergeCell ref="JQ39:JQ40"/>
    <mergeCell ref="D41:D42"/>
    <mergeCell ref="E41:E42"/>
    <mergeCell ref="AL41:AL42"/>
    <mergeCell ref="AM41:AM42"/>
    <mergeCell ref="BS41:BS42"/>
    <mergeCell ref="BT41:BT42"/>
    <mergeCell ref="DB41:DB42"/>
    <mergeCell ref="DC41:DC42"/>
    <mergeCell ref="EJ41:EJ42"/>
    <mergeCell ref="EK41:EK42"/>
    <mergeCell ref="FR41:FR42"/>
    <mergeCell ref="FS41:FS42"/>
    <mergeCell ref="GZ41:GZ42"/>
    <mergeCell ref="HA41:HA42"/>
    <mergeCell ref="IH41:IH42"/>
    <mergeCell ref="II41:II42"/>
    <mergeCell ref="JP41:JP42"/>
    <mergeCell ref="JQ41:JQ42"/>
    <mergeCell ref="D43:D44"/>
    <mergeCell ref="E43:E44"/>
    <mergeCell ref="AL43:AL44"/>
    <mergeCell ref="AM43:AM44"/>
    <mergeCell ref="BS43:BS44"/>
    <mergeCell ref="BT43:BT44"/>
    <mergeCell ref="DB43:DB44"/>
    <mergeCell ref="DC43:DC44"/>
    <mergeCell ref="EJ43:EJ44"/>
    <mergeCell ref="EK43:EK44"/>
    <mergeCell ref="FR43:FR44"/>
    <mergeCell ref="FS43:FS44"/>
    <mergeCell ref="GZ43:GZ44"/>
    <mergeCell ref="HA43:HA44"/>
    <mergeCell ref="IH43:IH44"/>
    <mergeCell ref="II43:II44"/>
    <mergeCell ref="JP43:JP44"/>
    <mergeCell ref="JQ43:JQ44"/>
    <mergeCell ref="D45:D46"/>
    <mergeCell ref="E45:E46"/>
    <mergeCell ref="AL45:AL46"/>
    <mergeCell ref="AM45:AM46"/>
    <mergeCell ref="BS45:BS46"/>
    <mergeCell ref="BT45:BT46"/>
    <mergeCell ref="DB45:DB46"/>
    <mergeCell ref="DC45:DC46"/>
    <mergeCell ref="EJ45:EJ46"/>
    <mergeCell ref="EK45:EK46"/>
    <mergeCell ref="FR45:FR46"/>
    <mergeCell ref="FS45:FS46"/>
    <mergeCell ref="GZ45:GZ46"/>
    <mergeCell ref="HA45:HA46"/>
    <mergeCell ref="IH45:IH46"/>
    <mergeCell ref="II45:II46"/>
    <mergeCell ref="JP45:JP46"/>
    <mergeCell ref="JQ45:JQ46"/>
    <mergeCell ref="D47:D48"/>
    <mergeCell ref="E47:E48"/>
    <mergeCell ref="AL47:AL48"/>
    <mergeCell ref="AM47:AM48"/>
    <mergeCell ref="BS47:BS48"/>
    <mergeCell ref="BT47:BT48"/>
    <mergeCell ref="DB47:DB48"/>
    <mergeCell ref="DC47:DC48"/>
    <mergeCell ref="EJ47:EJ48"/>
    <mergeCell ref="EK47:EK48"/>
    <mergeCell ref="FR47:FR48"/>
    <mergeCell ref="FS47:FS48"/>
    <mergeCell ref="GZ47:GZ48"/>
    <mergeCell ref="HA47:HA48"/>
    <mergeCell ref="IH47:IH48"/>
    <mergeCell ref="II47:II48"/>
    <mergeCell ref="JP47:JP48"/>
    <mergeCell ref="JQ47:JQ48"/>
    <mergeCell ref="D49:D50"/>
    <mergeCell ref="E49:E50"/>
    <mergeCell ref="AL49:AL50"/>
    <mergeCell ref="AM49:AM50"/>
    <mergeCell ref="BS49:BS50"/>
    <mergeCell ref="BT49:BT50"/>
    <mergeCell ref="DB49:DB50"/>
    <mergeCell ref="DC49:DC50"/>
    <mergeCell ref="EJ49:EJ50"/>
    <mergeCell ref="EK49:EK50"/>
    <mergeCell ref="FR49:FR50"/>
    <mergeCell ref="FS49:FS50"/>
    <mergeCell ref="GZ49:GZ50"/>
    <mergeCell ref="HA49:HA50"/>
    <mergeCell ref="IH49:IH50"/>
    <mergeCell ref="II49:II50"/>
    <mergeCell ref="JP49:JP50"/>
    <mergeCell ref="JQ49:JQ50"/>
    <mergeCell ref="D51:D52"/>
    <mergeCell ref="E51:E52"/>
    <mergeCell ref="AL51:AL52"/>
    <mergeCell ref="AM51:AM52"/>
    <mergeCell ref="BS51:BS52"/>
    <mergeCell ref="BT51:BT52"/>
    <mergeCell ref="DB51:DB52"/>
    <mergeCell ref="DC51:DC52"/>
    <mergeCell ref="EJ51:EJ52"/>
    <mergeCell ref="EK51:EK52"/>
    <mergeCell ref="FR51:FR52"/>
    <mergeCell ref="FS51:FS52"/>
    <mergeCell ref="GZ51:GZ52"/>
    <mergeCell ref="HA51:HA52"/>
    <mergeCell ref="IH51:IH52"/>
    <mergeCell ref="II51:II52"/>
    <mergeCell ref="JP51:JP52"/>
    <mergeCell ref="JQ51:JQ52"/>
    <mergeCell ref="D53:D54"/>
    <mergeCell ref="E53:E54"/>
    <mergeCell ref="AL53:AL54"/>
    <mergeCell ref="AM53:AM54"/>
    <mergeCell ref="BS53:BS54"/>
    <mergeCell ref="BT53:BT54"/>
    <mergeCell ref="DB53:DB54"/>
    <mergeCell ref="DC53:DC54"/>
    <mergeCell ref="EJ53:EJ54"/>
    <mergeCell ref="EK53:EK54"/>
    <mergeCell ref="FR53:FR54"/>
    <mergeCell ref="FS53:FS54"/>
    <mergeCell ref="GZ53:GZ54"/>
    <mergeCell ref="HA53:HA54"/>
    <mergeCell ref="IH53:IH54"/>
    <mergeCell ref="II53:II54"/>
    <mergeCell ref="JP53:JP54"/>
    <mergeCell ref="JQ53:JQ54"/>
    <mergeCell ref="D55:D56"/>
    <mergeCell ref="E55:E56"/>
    <mergeCell ref="AL55:AL56"/>
    <mergeCell ref="AM55:AM56"/>
    <mergeCell ref="BS55:BS56"/>
    <mergeCell ref="BT55:BT56"/>
    <mergeCell ref="DB55:DB56"/>
    <mergeCell ref="DC55:DC56"/>
    <mergeCell ref="EJ55:EJ56"/>
    <mergeCell ref="EK55:EK56"/>
    <mergeCell ref="FR55:FR56"/>
    <mergeCell ref="FS55:FS56"/>
    <mergeCell ref="GZ55:GZ56"/>
    <mergeCell ref="HA55:HA56"/>
    <mergeCell ref="IH55:IH56"/>
    <mergeCell ref="II55:II56"/>
    <mergeCell ref="JP55:JP56"/>
    <mergeCell ref="JQ55:JQ56"/>
    <mergeCell ref="D57:D58"/>
    <mergeCell ref="E57:E58"/>
    <mergeCell ref="AL57:AL58"/>
    <mergeCell ref="AM57:AM58"/>
    <mergeCell ref="BS57:BS58"/>
    <mergeCell ref="BT57:BT58"/>
    <mergeCell ref="DB57:DB58"/>
    <mergeCell ref="DC57:DC58"/>
    <mergeCell ref="EJ57:EJ58"/>
    <mergeCell ref="EK57:EK58"/>
    <mergeCell ref="FR57:FR58"/>
    <mergeCell ref="FS57:FS58"/>
    <mergeCell ref="GZ57:GZ58"/>
    <mergeCell ref="HA57:HA58"/>
    <mergeCell ref="IH57:IH58"/>
    <mergeCell ref="II57:II58"/>
    <mergeCell ref="JP57:JP58"/>
    <mergeCell ref="JQ57:JQ58"/>
    <mergeCell ref="D59:D60"/>
    <mergeCell ref="E59:E60"/>
    <mergeCell ref="AL59:AL60"/>
    <mergeCell ref="AM59:AM60"/>
    <mergeCell ref="BS59:BS60"/>
    <mergeCell ref="BT59:BT60"/>
    <mergeCell ref="DB59:DB60"/>
    <mergeCell ref="DC59:DC60"/>
    <mergeCell ref="EJ59:EJ60"/>
    <mergeCell ref="EK59:EK60"/>
    <mergeCell ref="FR59:FR60"/>
    <mergeCell ref="FS59:FS60"/>
    <mergeCell ref="GZ59:GZ60"/>
    <mergeCell ref="HA59:HA60"/>
    <mergeCell ref="IH59:IH60"/>
    <mergeCell ref="II59:II60"/>
    <mergeCell ref="JP59:JP60"/>
    <mergeCell ref="JQ59:JQ60"/>
    <mergeCell ref="D61:D62"/>
    <mergeCell ref="E61:E62"/>
    <mergeCell ref="AL61:AL62"/>
    <mergeCell ref="AM61:AM62"/>
    <mergeCell ref="BS61:BS62"/>
    <mergeCell ref="BT61:BT62"/>
    <mergeCell ref="DB61:DB62"/>
    <mergeCell ref="DC61:DC62"/>
    <mergeCell ref="EJ61:EJ62"/>
    <mergeCell ref="EK61:EK62"/>
    <mergeCell ref="FR61:FR62"/>
    <mergeCell ref="FS61:FS62"/>
    <mergeCell ref="GZ61:GZ62"/>
    <mergeCell ref="HA61:HA62"/>
    <mergeCell ref="IH61:IH62"/>
    <mergeCell ref="II61:II62"/>
    <mergeCell ref="JP61:JP62"/>
    <mergeCell ref="JQ61:JQ62"/>
    <mergeCell ref="D63:D64"/>
    <mergeCell ref="E63:E64"/>
    <mergeCell ref="AL63:AL64"/>
    <mergeCell ref="AM63:AM64"/>
    <mergeCell ref="BS63:BS64"/>
    <mergeCell ref="BT63:BT64"/>
    <mergeCell ref="DB63:DB64"/>
    <mergeCell ref="DC63:DC64"/>
    <mergeCell ref="EJ63:EJ64"/>
    <mergeCell ref="EK63:EK64"/>
    <mergeCell ref="FR63:FR64"/>
    <mergeCell ref="FS63:FS64"/>
    <mergeCell ref="GZ63:GZ64"/>
    <mergeCell ref="HA63:HA64"/>
    <mergeCell ref="IH63:IH64"/>
    <mergeCell ref="II63:II64"/>
    <mergeCell ref="JP63:JP64"/>
    <mergeCell ref="JQ63:JQ64"/>
    <mergeCell ref="D65:D66"/>
    <mergeCell ref="E65:E66"/>
    <mergeCell ref="AL65:AL66"/>
    <mergeCell ref="AM65:AM66"/>
    <mergeCell ref="BS65:BS66"/>
    <mergeCell ref="BT65:BT66"/>
    <mergeCell ref="DB65:DB66"/>
    <mergeCell ref="DC65:DC66"/>
    <mergeCell ref="EJ65:EJ66"/>
    <mergeCell ref="EK65:EK66"/>
    <mergeCell ref="FR65:FR66"/>
    <mergeCell ref="FS65:FS66"/>
    <mergeCell ref="GZ65:GZ66"/>
    <mergeCell ref="HA65:HA66"/>
    <mergeCell ref="IH65:IH66"/>
    <mergeCell ref="II65:II66"/>
    <mergeCell ref="JP65:JP66"/>
    <mergeCell ref="JQ65:JQ66"/>
    <mergeCell ref="D67:D68"/>
    <mergeCell ref="E67:E68"/>
    <mergeCell ref="AL67:AL68"/>
    <mergeCell ref="AM67:AM68"/>
    <mergeCell ref="BS67:BS68"/>
    <mergeCell ref="BT67:BT68"/>
    <mergeCell ref="DB67:DB68"/>
    <mergeCell ref="DC67:DC68"/>
    <mergeCell ref="EJ67:EJ68"/>
    <mergeCell ref="EK67:EK68"/>
    <mergeCell ref="FR67:FR68"/>
    <mergeCell ref="FS67:FS68"/>
    <mergeCell ref="GZ67:GZ68"/>
    <mergeCell ref="HA67:HA68"/>
    <mergeCell ref="IH67:IH68"/>
    <mergeCell ref="II67:II68"/>
    <mergeCell ref="JP67:JP68"/>
    <mergeCell ref="JQ67:JQ68"/>
    <mergeCell ref="D69:D70"/>
    <mergeCell ref="E69:E70"/>
    <mergeCell ref="AL69:AL70"/>
    <mergeCell ref="AM69:AM70"/>
    <mergeCell ref="BS69:BS70"/>
    <mergeCell ref="BT69:BT70"/>
    <mergeCell ref="DB69:DB70"/>
    <mergeCell ref="DC69:DC70"/>
    <mergeCell ref="EJ69:EJ70"/>
    <mergeCell ref="EK69:EK70"/>
    <mergeCell ref="FR69:FR70"/>
    <mergeCell ref="FS69:FS70"/>
    <mergeCell ref="GZ69:GZ70"/>
    <mergeCell ref="HA69:HA70"/>
    <mergeCell ref="IH69:IH70"/>
    <mergeCell ref="II69:II70"/>
    <mergeCell ref="JP69:JP70"/>
    <mergeCell ref="JQ69:JQ70"/>
    <mergeCell ref="D71:D72"/>
    <mergeCell ref="E71:E72"/>
    <mergeCell ref="AL71:AL72"/>
    <mergeCell ref="AM71:AM72"/>
    <mergeCell ref="BS71:BS72"/>
    <mergeCell ref="BT71:BT72"/>
    <mergeCell ref="DB71:DB72"/>
    <mergeCell ref="DC71:DC72"/>
    <mergeCell ref="EJ71:EJ72"/>
    <mergeCell ref="EK71:EK72"/>
    <mergeCell ref="FR71:FR72"/>
    <mergeCell ref="FS71:FS72"/>
    <mergeCell ref="GZ71:GZ72"/>
    <mergeCell ref="HA71:HA72"/>
    <mergeCell ref="IH71:IH72"/>
    <mergeCell ref="II71:II72"/>
    <mergeCell ref="JP71:JP72"/>
    <mergeCell ref="JQ71:JQ72"/>
    <mergeCell ref="D73:D74"/>
    <mergeCell ref="E73:E74"/>
    <mergeCell ref="AL73:AL74"/>
    <mergeCell ref="AM73:AM74"/>
    <mergeCell ref="BS73:BS74"/>
    <mergeCell ref="BT73:BT74"/>
    <mergeCell ref="DB73:DB74"/>
    <mergeCell ref="DC73:DC74"/>
    <mergeCell ref="EJ73:EJ74"/>
    <mergeCell ref="EK73:EK74"/>
    <mergeCell ref="FR73:FR74"/>
    <mergeCell ref="FS73:FS74"/>
    <mergeCell ref="GZ73:GZ74"/>
    <mergeCell ref="HA73:HA74"/>
    <mergeCell ref="IH73:IH74"/>
    <mergeCell ref="II73:II74"/>
    <mergeCell ref="JP73:JP74"/>
    <mergeCell ref="JQ73:JQ74"/>
    <mergeCell ref="D75:D76"/>
    <mergeCell ref="E75:E76"/>
    <mergeCell ref="AL75:AL76"/>
    <mergeCell ref="AM75:AM76"/>
    <mergeCell ref="BS75:BS76"/>
    <mergeCell ref="BT75:BT76"/>
    <mergeCell ref="DB75:DB76"/>
    <mergeCell ref="DC75:DC76"/>
    <mergeCell ref="EJ75:EJ76"/>
    <mergeCell ref="EK75:EK76"/>
    <mergeCell ref="FR75:FR76"/>
    <mergeCell ref="FS75:FS76"/>
    <mergeCell ref="GZ75:GZ76"/>
    <mergeCell ref="HA75:HA76"/>
    <mergeCell ref="IH75:IH76"/>
    <mergeCell ref="II75:II76"/>
    <mergeCell ref="JP75:JP76"/>
    <mergeCell ref="JQ75:JQ76"/>
    <mergeCell ref="C77:D78"/>
    <mergeCell ref="E77:E78"/>
    <mergeCell ref="AK77:AL78"/>
    <mergeCell ref="AM77:AM78"/>
    <mergeCell ref="BR77:BS78"/>
    <mergeCell ref="BT77:BT78"/>
    <mergeCell ref="DA77:DB78"/>
    <mergeCell ref="DC77:DC78"/>
    <mergeCell ref="EI77:EJ78"/>
    <mergeCell ref="EK77:EK78"/>
    <mergeCell ref="FQ77:FR78"/>
    <mergeCell ref="FS77:FS78"/>
    <mergeCell ref="GY77:GZ78"/>
    <mergeCell ref="HA77:HA78"/>
    <mergeCell ref="IG77:IH78"/>
    <mergeCell ref="II77:II78"/>
    <mergeCell ref="JO77:JP78"/>
    <mergeCell ref="JQ77:JQ78"/>
    <mergeCell ref="C79:C82"/>
    <mergeCell ref="D79:D80"/>
    <mergeCell ref="E79:E80"/>
    <mergeCell ref="AK79:AK82"/>
    <mergeCell ref="AL79:AL80"/>
    <mergeCell ref="AM79:AM80"/>
    <mergeCell ref="BR79:BR82"/>
    <mergeCell ref="BS79:BS80"/>
    <mergeCell ref="BT79:BT80"/>
    <mergeCell ref="DA79:DA82"/>
    <mergeCell ref="DB79:DB80"/>
    <mergeCell ref="DC79:DC80"/>
    <mergeCell ref="EI79:EI82"/>
    <mergeCell ref="EJ79:EJ80"/>
    <mergeCell ref="EK79:EK80"/>
    <mergeCell ref="FQ79:FQ82"/>
    <mergeCell ref="FR79:FR80"/>
    <mergeCell ref="FS79:FS80"/>
    <mergeCell ref="GY79:GY82"/>
    <mergeCell ref="GZ79:GZ80"/>
    <mergeCell ref="HA79:HA80"/>
    <mergeCell ref="IG79:IG82"/>
    <mergeCell ref="IH79:IH80"/>
    <mergeCell ref="II79:II80"/>
    <mergeCell ref="JO79:JO82"/>
    <mergeCell ref="JP79:JP80"/>
    <mergeCell ref="JQ79:JQ80"/>
    <mergeCell ref="D81:D82"/>
    <mergeCell ref="E81:E82"/>
    <mergeCell ref="AL81:AL82"/>
    <mergeCell ref="AM81:AM82"/>
    <mergeCell ref="BS81:BS82"/>
    <mergeCell ref="BT81:BT82"/>
    <mergeCell ref="DB81:DB82"/>
    <mergeCell ref="DC81:DC82"/>
    <mergeCell ref="EJ81:EJ82"/>
    <mergeCell ref="EK81:EK82"/>
    <mergeCell ref="FR81:FR82"/>
    <mergeCell ref="FS81:FS82"/>
    <mergeCell ref="GZ81:GZ82"/>
    <mergeCell ref="HA81:HA82"/>
    <mergeCell ref="IH81:IH82"/>
    <mergeCell ref="II81:II82"/>
    <mergeCell ref="JP81:JP82"/>
    <mergeCell ref="JQ81:JQ82"/>
    <mergeCell ref="B83:D84"/>
    <mergeCell ref="E83:E84"/>
    <mergeCell ref="AJ83:AL84"/>
    <mergeCell ref="AM83:AM84"/>
    <mergeCell ref="BQ83:BS84"/>
    <mergeCell ref="BT83:BT84"/>
    <mergeCell ref="CZ83:DB84"/>
    <mergeCell ref="DC83:DC84"/>
    <mergeCell ref="EH83:EJ84"/>
    <mergeCell ref="EK83:EK84"/>
    <mergeCell ref="FP83:FR84"/>
    <mergeCell ref="FS83:FS84"/>
    <mergeCell ref="GX83:GZ84"/>
    <mergeCell ref="HA83:HA84"/>
    <mergeCell ref="IF83:IH84"/>
    <mergeCell ref="II83:II84"/>
    <mergeCell ref="JN83:JP84"/>
    <mergeCell ref="JQ83:JQ84"/>
    <mergeCell ref="B85:B88"/>
    <mergeCell ref="C85:D86"/>
    <mergeCell ref="E85:E86"/>
    <mergeCell ref="AJ85:AJ88"/>
    <mergeCell ref="AK85:AL86"/>
    <mergeCell ref="AM85:AM86"/>
    <mergeCell ref="BQ85:BQ88"/>
    <mergeCell ref="BR85:BS86"/>
    <mergeCell ref="BT85:BT86"/>
    <mergeCell ref="CZ85:CZ88"/>
    <mergeCell ref="DA85:DB86"/>
    <mergeCell ref="DC85:DC86"/>
    <mergeCell ref="EH85:EH88"/>
    <mergeCell ref="EI85:EJ86"/>
    <mergeCell ref="EK85:EK86"/>
    <mergeCell ref="FP85:FP88"/>
    <mergeCell ref="FQ85:FR86"/>
    <mergeCell ref="FS85:FS86"/>
    <mergeCell ref="GX85:GX88"/>
    <mergeCell ref="GY85:GZ86"/>
    <mergeCell ref="HA85:HA86"/>
    <mergeCell ref="IF85:IF88"/>
    <mergeCell ref="IG85:IH86"/>
    <mergeCell ref="II85:II86"/>
    <mergeCell ref="JN85:JN88"/>
    <mergeCell ref="JO85:JP86"/>
    <mergeCell ref="JQ85:JQ86"/>
    <mergeCell ref="C87:D88"/>
    <mergeCell ref="E87:E88"/>
    <mergeCell ref="AK87:AL88"/>
    <mergeCell ref="AM87:AM88"/>
    <mergeCell ref="BR87:BS88"/>
    <mergeCell ref="BT87:BT88"/>
    <mergeCell ref="DA87:DB88"/>
    <mergeCell ref="DC87:DC88"/>
    <mergeCell ref="EI87:EJ88"/>
    <mergeCell ref="EK87:EK88"/>
    <mergeCell ref="FQ87:FR88"/>
    <mergeCell ref="FS87:FS88"/>
    <mergeCell ref="GY87:GZ88"/>
    <mergeCell ref="HA87:HA88"/>
    <mergeCell ref="IG87:IH88"/>
    <mergeCell ref="II87:II88"/>
    <mergeCell ref="JO87:JP88"/>
    <mergeCell ref="JQ87:JQ88"/>
    <mergeCell ref="B89:D90"/>
    <mergeCell ref="E89:E90"/>
    <mergeCell ref="AJ89:AL90"/>
    <mergeCell ref="AM89:AM90"/>
    <mergeCell ref="BQ89:BS90"/>
    <mergeCell ref="BT89:BT90"/>
    <mergeCell ref="CZ89:DB90"/>
    <mergeCell ref="DC89:DC90"/>
    <mergeCell ref="EH89:EJ90"/>
    <mergeCell ref="EK89:EK90"/>
    <mergeCell ref="FP89:FR90"/>
    <mergeCell ref="FS89:FS90"/>
    <mergeCell ref="GX89:GZ90"/>
    <mergeCell ref="HA89:HA90"/>
    <mergeCell ref="IF89:IH90"/>
    <mergeCell ref="II89:II90"/>
    <mergeCell ref="JN89:JP90"/>
    <mergeCell ref="JQ89:JQ90"/>
    <mergeCell ref="B91:B94"/>
    <mergeCell ref="C91:D92"/>
    <mergeCell ref="E91:E92"/>
    <mergeCell ref="AJ91:AJ94"/>
    <mergeCell ref="AK91:AL92"/>
    <mergeCell ref="AM91:AM92"/>
    <mergeCell ref="BQ91:BQ94"/>
    <mergeCell ref="BR91:BS92"/>
    <mergeCell ref="BT91:BT92"/>
    <mergeCell ref="CZ91:CZ94"/>
    <mergeCell ref="DA91:DB92"/>
    <mergeCell ref="DC91:DC92"/>
    <mergeCell ref="EH91:EH94"/>
    <mergeCell ref="EI91:EJ92"/>
    <mergeCell ref="EK91:EK92"/>
    <mergeCell ref="FP91:FP94"/>
    <mergeCell ref="FQ91:FR92"/>
    <mergeCell ref="FS91:FS92"/>
    <mergeCell ref="GX91:GX94"/>
    <mergeCell ref="GY91:GZ92"/>
    <mergeCell ref="HA91:HA92"/>
    <mergeCell ref="IF91:IF94"/>
    <mergeCell ref="IG91:IH92"/>
    <mergeCell ref="II91:II92"/>
    <mergeCell ref="JN91:JN94"/>
    <mergeCell ref="JO91:JP92"/>
    <mergeCell ref="JQ91:JQ92"/>
    <mergeCell ref="C93:D94"/>
    <mergeCell ref="E93:E94"/>
    <mergeCell ref="AK93:AL94"/>
    <mergeCell ref="AM93:AM94"/>
    <mergeCell ref="BR93:BS94"/>
    <mergeCell ref="BT93:BT94"/>
    <mergeCell ref="DA93:DB94"/>
    <mergeCell ref="DC93:DC94"/>
    <mergeCell ref="EI93:EJ94"/>
    <mergeCell ref="EK93:EK94"/>
    <mergeCell ref="FQ93:FR94"/>
    <mergeCell ref="FS93:FS94"/>
    <mergeCell ref="GY93:GZ94"/>
    <mergeCell ref="HA93:HA94"/>
    <mergeCell ref="IG93:IH94"/>
    <mergeCell ref="II93:II94"/>
    <mergeCell ref="JO93:JP94"/>
    <mergeCell ref="JQ93:JQ94"/>
    <mergeCell ref="B95:D96"/>
    <mergeCell ref="E95:E96"/>
    <mergeCell ref="AJ95:AL96"/>
    <mergeCell ref="AM95:AM96"/>
    <mergeCell ref="BQ95:BS96"/>
    <mergeCell ref="BT95:BT96"/>
    <mergeCell ref="CZ95:DB96"/>
    <mergeCell ref="DC95:DC96"/>
    <mergeCell ref="EH95:EJ96"/>
    <mergeCell ref="EK95:EK96"/>
    <mergeCell ref="FP95:FR96"/>
    <mergeCell ref="FS95:FS96"/>
    <mergeCell ref="GX95:GZ96"/>
    <mergeCell ref="HA95:HA96"/>
    <mergeCell ref="IF95:IH96"/>
    <mergeCell ref="II95:II96"/>
    <mergeCell ref="JN95:JP96"/>
    <mergeCell ref="JQ95:JQ96"/>
    <mergeCell ref="B97:B100"/>
    <mergeCell ref="C97:D98"/>
    <mergeCell ref="E97:E98"/>
    <mergeCell ref="AJ97:AJ100"/>
    <mergeCell ref="AK97:AL98"/>
    <mergeCell ref="AM97:AM98"/>
    <mergeCell ref="BQ97:BQ100"/>
    <mergeCell ref="BR97:BS98"/>
    <mergeCell ref="BT97:BT98"/>
    <mergeCell ref="CZ97:CZ100"/>
    <mergeCell ref="DA97:DB98"/>
    <mergeCell ref="DC97:DC98"/>
    <mergeCell ref="EH97:EH100"/>
    <mergeCell ref="EI97:EJ98"/>
    <mergeCell ref="EK97:EK98"/>
    <mergeCell ref="FP97:FP100"/>
    <mergeCell ref="FQ97:FR98"/>
    <mergeCell ref="FS97:FS98"/>
    <mergeCell ref="GX97:GX100"/>
    <mergeCell ref="GY97:GZ98"/>
    <mergeCell ref="HA97:HA98"/>
    <mergeCell ref="IF97:IF100"/>
    <mergeCell ref="IG97:IH98"/>
    <mergeCell ref="II97:II98"/>
    <mergeCell ref="JN97:JN100"/>
    <mergeCell ref="JO97:JP98"/>
    <mergeCell ref="JQ97:JQ98"/>
    <mergeCell ref="C99:D100"/>
    <mergeCell ref="E99:E100"/>
    <mergeCell ref="AK99:AL100"/>
    <mergeCell ref="AM99:AM100"/>
    <mergeCell ref="BR99:BS100"/>
    <mergeCell ref="BT99:BT100"/>
    <mergeCell ref="DA99:DB100"/>
    <mergeCell ref="DC99:DC100"/>
    <mergeCell ref="EI99:EJ100"/>
    <mergeCell ref="EK99:EK100"/>
    <mergeCell ref="FQ99:FR100"/>
    <mergeCell ref="FS99:FS100"/>
    <mergeCell ref="GY99:GZ100"/>
    <mergeCell ref="HA99:HA100"/>
    <mergeCell ref="IG99:IH100"/>
    <mergeCell ref="II99:II100"/>
    <mergeCell ref="JO99:JP100"/>
    <mergeCell ref="JQ99:JQ100"/>
    <mergeCell ref="B101:D102"/>
    <mergeCell ref="E101:E102"/>
    <mergeCell ref="AJ101:AL102"/>
    <mergeCell ref="AM101:AM102"/>
    <mergeCell ref="BQ101:BS102"/>
    <mergeCell ref="BT101:BT102"/>
    <mergeCell ref="CZ101:DB102"/>
    <mergeCell ref="DC101:DC102"/>
    <mergeCell ref="EH101:EJ102"/>
    <mergeCell ref="EK101:EK102"/>
    <mergeCell ref="FP101:FR102"/>
    <mergeCell ref="FS101:FS102"/>
    <mergeCell ref="GX101:GZ102"/>
    <mergeCell ref="HA101:HA102"/>
    <mergeCell ref="IF101:IH102"/>
    <mergeCell ref="II101:II102"/>
    <mergeCell ref="JN101:JP102"/>
    <mergeCell ref="JQ101:JQ102"/>
    <mergeCell ref="C103:D104"/>
    <mergeCell ref="E103:E104"/>
    <mergeCell ref="AK103:AL104"/>
    <mergeCell ref="AM103:AM104"/>
    <mergeCell ref="BR103:BS104"/>
    <mergeCell ref="BT103:BT104"/>
    <mergeCell ref="DA103:DB104"/>
    <mergeCell ref="DC103:DC104"/>
    <mergeCell ref="EI103:EJ104"/>
    <mergeCell ref="EK103:EK104"/>
    <mergeCell ref="FQ103:FR104"/>
    <mergeCell ref="FS103:FS104"/>
    <mergeCell ref="GY103:GZ104"/>
    <mergeCell ref="HA103:HA104"/>
    <mergeCell ref="IG103:IH104"/>
    <mergeCell ref="II103:II104"/>
    <mergeCell ref="JO103:JP104"/>
    <mergeCell ref="JQ103:JQ104"/>
    <mergeCell ref="C105:D106"/>
    <mergeCell ref="E105:E106"/>
    <mergeCell ref="AK105:AL106"/>
    <mergeCell ref="AM105:AM106"/>
    <mergeCell ref="BR105:BS106"/>
    <mergeCell ref="BT105:BT106"/>
    <mergeCell ref="DA105:DB106"/>
    <mergeCell ref="DC105:DC106"/>
    <mergeCell ref="EI105:EJ106"/>
    <mergeCell ref="EK105:EK106"/>
    <mergeCell ref="FQ105:FR106"/>
    <mergeCell ref="FS105:FS106"/>
    <mergeCell ref="GY105:GZ106"/>
    <mergeCell ref="HA105:HA106"/>
    <mergeCell ref="IG105:IH106"/>
    <mergeCell ref="II105:II106"/>
    <mergeCell ref="JO105:JP106"/>
    <mergeCell ref="JQ105:JQ106"/>
    <mergeCell ref="C107:D108"/>
    <mergeCell ref="E107:E108"/>
    <mergeCell ref="AK107:AL108"/>
    <mergeCell ref="AM107:AM108"/>
    <mergeCell ref="BR107:BS108"/>
    <mergeCell ref="BT107:BT108"/>
    <mergeCell ref="DA107:DB108"/>
    <mergeCell ref="DC107:DC108"/>
    <mergeCell ref="EI107:EJ108"/>
    <mergeCell ref="EK107:EK108"/>
    <mergeCell ref="FQ107:FR108"/>
    <mergeCell ref="FS107:FS108"/>
    <mergeCell ref="GY107:GZ108"/>
    <mergeCell ref="HA107:HA108"/>
    <mergeCell ref="IG107:IH108"/>
    <mergeCell ref="II107:II108"/>
    <mergeCell ref="JO107:JP108"/>
    <mergeCell ref="JQ107:JQ108"/>
    <mergeCell ref="C109:D110"/>
    <mergeCell ref="E109:E110"/>
    <mergeCell ref="AK109:AL110"/>
    <mergeCell ref="AM109:AM110"/>
    <mergeCell ref="BR109:BS110"/>
    <mergeCell ref="BT109:BT110"/>
    <mergeCell ref="DA109:DB110"/>
    <mergeCell ref="DC109:DC110"/>
    <mergeCell ref="EI109:EJ110"/>
    <mergeCell ref="EK109:EK110"/>
    <mergeCell ref="FQ109:FR110"/>
    <mergeCell ref="FS109:FS110"/>
    <mergeCell ref="GY109:GZ110"/>
    <mergeCell ref="HA109:HA110"/>
    <mergeCell ref="IG109:IH110"/>
    <mergeCell ref="II109:II110"/>
    <mergeCell ref="JO109:JP110"/>
    <mergeCell ref="JQ109:JQ110"/>
    <mergeCell ref="C111:D112"/>
    <mergeCell ref="E111:E112"/>
    <mergeCell ref="AK111:AL112"/>
    <mergeCell ref="AM111:AM112"/>
    <mergeCell ref="BR111:BS112"/>
    <mergeCell ref="BT111:BT112"/>
    <mergeCell ref="DA111:DB112"/>
    <mergeCell ref="DC111:DC112"/>
    <mergeCell ref="EI111:EJ112"/>
    <mergeCell ref="EK111:EK112"/>
    <mergeCell ref="FQ111:FR112"/>
    <mergeCell ref="FS111:FS112"/>
    <mergeCell ref="GY111:GZ112"/>
    <mergeCell ref="HA111:HA112"/>
    <mergeCell ref="IG111:IH112"/>
    <mergeCell ref="II111:II112"/>
    <mergeCell ref="JO111:JP112"/>
    <mergeCell ref="JQ111:JQ112"/>
    <mergeCell ref="B113:D114"/>
    <mergeCell ref="E113:E114"/>
    <mergeCell ref="AJ113:AL114"/>
    <mergeCell ref="AM113:AM114"/>
    <mergeCell ref="BQ113:BS114"/>
    <mergeCell ref="BT113:BT114"/>
    <mergeCell ref="CZ113:DB114"/>
    <mergeCell ref="DC113:DC114"/>
    <mergeCell ref="EH113:EJ114"/>
    <mergeCell ref="EK113:EK114"/>
    <mergeCell ref="FP113:FR114"/>
    <mergeCell ref="FS113:FS114"/>
    <mergeCell ref="GX113:GZ114"/>
    <mergeCell ref="HA113:HA114"/>
    <mergeCell ref="IF113:IH114"/>
    <mergeCell ref="II113:II114"/>
    <mergeCell ref="JN113:JP114"/>
    <mergeCell ref="JQ113:JQ114"/>
    <mergeCell ref="B115:D116"/>
    <mergeCell ref="E115:E116"/>
    <mergeCell ref="AJ115:AL116"/>
    <mergeCell ref="AM115:AM116"/>
    <mergeCell ref="BQ115:BS116"/>
    <mergeCell ref="BT115:BT116"/>
    <mergeCell ref="CZ115:DB116"/>
    <mergeCell ref="DC115:DC116"/>
    <mergeCell ref="EH115:EJ116"/>
    <mergeCell ref="EK115:EK116"/>
    <mergeCell ref="FP115:FR116"/>
    <mergeCell ref="FS115:FS116"/>
    <mergeCell ref="GX115:GZ116"/>
    <mergeCell ref="HA115:HA116"/>
    <mergeCell ref="IF115:IH116"/>
    <mergeCell ref="II115:II116"/>
    <mergeCell ref="JN115:JP116"/>
    <mergeCell ref="JQ115:JQ116"/>
    <mergeCell ref="B117:D118"/>
    <mergeCell ref="E117:E118"/>
    <mergeCell ref="AJ117:AL118"/>
    <mergeCell ref="AM117:AM118"/>
    <mergeCell ref="BQ117:BS118"/>
    <mergeCell ref="BT117:BT118"/>
    <mergeCell ref="CZ117:DB118"/>
    <mergeCell ref="DC117:DC118"/>
    <mergeCell ref="EH117:EJ118"/>
    <mergeCell ref="EK117:EK118"/>
    <mergeCell ref="FP117:FR118"/>
    <mergeCell ref="FS117:FS118"/>
    <mergeCell ref="GX117:GZ118"/>
    <mergeCell ref="HA117:HA118"/>
    <mergeCell ref="IF117:IH118"/>
    <mergeCell ref="II117:II118"/>
    <mergeCell ref="JN117:JP118"/>
    <mergeCell ref="JQ117:JQ118"/>
    <mergeCell ref="C119:D120"/>
    <mergeCell ref="E119:E120"/>
    <mergeCell ref="AK119:AL120"/>
    <mergeCell ref="AM119:AM120"/>
    <mergeCell ref="BR119:BS120"/>
    <mergeCell ref="BT119:BT120"/>
    <mergeCell ref="DA119:DB120"/>
    <mergeCell ref="DC119:DC120"/>
    <mergeCell ref="EI119:EJ120"/>
    <mergeCell ref="EK119:EK120"/>
    <mergeCell ref="FQ119:FR120"/>
    <mergeCell ref="FS119:FS120"/>
    <mergeCell ref="GY119:GZ120"/>
    <mergeCell ref="HA119:HA120"/>
    <mergeCell ref="IG119:IH120"/>
    <mergeCell ref="II119:II120"/>
    <mergeCell ref="JO119:JP120"/>
    <mergeCell ref="JQ119:JQ120"/>
    <mergeCell ref="C121:C124"/>
    <mergeCell ref="D121:D122"/>
    <mergeCell ref="E121:E122"/>
    <mergeCell ref="AK121:AK124"/>
    <mergeCell ref="AL121:AL122"/>
    <mergeCell ref="AM121:AM122"/>
    <mergeCell ref="BR121:BR124"/>
    <mergeCell ref="BS121:BS122"/>
    <mergeCell ref="BT121:BT122"/>
    <mergeCell ref="DA121:DA124"/>
    <mergeCell ref="DB121:DB122"/>
    <mergeCell ref="DC121:DC122"/>
    <mergeCell ref="EI121:EI124"/>
    <mergeCell ref="EJ121:EJ122"/>
    <mergeCell ref="EK121:EK122"/>
    <mergeCell ref="FQ121:FQ124"/>
    <mergeCell ref="FR121:FR122"/>
    <mergeCell ref="FS121:FS122"/>
    <mergeCell ref="GY121:GY124"/>
    <mergeCell ref="GZ121:GZ122"/>
    <mergeCell ref="HA121:HA122"/>
    <mergeCell ref="IG121:IG124"/>
    <mergeCell ref="IH121:IH122"/>
    <mergeCell ref="II121:II122"/>
    <mergeCell ref="JO121:JO124"/>
    <mergeCell ref="JP121:JP122"/>
    <mergeCell ref="JQ121:JQ122"/>
    <mergeCell ref="D123:D124"/>
    <mergeCell ref="E123:E124"/>
    <mergeCell ref="AL123:AL124"/>
    <mergeCell ref="AM123:AM124"/>
    <mergeCell ref="BS123:BS124"/>
    <mergeCell ref="BT123:BT124"/>
    <mergeCell ref="DB123:DB124"/>
    <mergeCell ref="DC123:DC124"/>
    <mergeCell ref="EJ123:EJ124"/>
    <mergeCell ref="EK123:EK124"/>
    <mergeCell ref="FR123:FR124"/>
    <mergeCell ref="FS123:FS124"/>
    <mergeCell ref="GZ123:GZ124"/>
    <mergeCell ref="HA123:HA124"/>
    <mergeCell ref="IH123:IH124"/>
    <mergeCell ref="II123:II124"/>
    <mergeCell ref="JP123:JP124"/>
    <mergeCell ref="JQ123:JQ124"/>
    <mergeCell ref="C125:D126"/>
    <mergeCell ref="E125:E126"/>
    <mergeCell ref="AK125:AL126"/>
    <mergeCell ref="AM125:AM126"/>
    <mergeCell ref="BR125:BS126"/>
    <mergeCell ref="BT125:BT126"/>
    <mergeCell ref="DA125:DB126"/>
    <mergeCell ref="DC125:DC126"/>
    <mergeCell ref="EI125:EJ126"/>
    <mergeCell ref="EK125:EK126"/>
    <mergeCell ref="FQ125:FR126"/>
    <mergeCell ref="FS125:FS126"/>
    <mergeCell ref="GY125:GZ126"/>
    <mergeCell ref="HA125:HA126"/>
    <mergeCell ref="IG125:IH126"/>
    <mergeCell ref="II125:II126"/>
    <mergeCell ref="JO125:JP126"/>
    <mergeCell ref="JQ125:JQ126"/>
    <mergeCell ref="D127:D128"/>
    <mergeCell ref="E127:E128"/>
    <mergeCell ref="AL127:AL128"/>
    <mergeCell ref="AM127:AM128"/>
    <mergeCell ref="BS127:BS128"/>
    <mergeCell ref="BT127:BT128"/>
    <mergeCell ref="DB127:DB128"/>
    <mergeCell ref="DC127:DC128"/>
    <mergeCell ref="EJ127:EJ128"/>
    <mergeCell ref="EK127:EK128"/>
    <mergeCell ref="FR127:FR128"/>
    <mergeCell ref="FS127:FS128"/>
    <mergeCell ref="GZ127:GZ128"/>
    <mergeCell ref="HA127:HA128"/>
    <mergeCell ref="IH127:IH128"/>
    <mergeCell ref="II127:II128"/>
    <mergeCell ref="JP127:JP128"/>
    <mergeCell ref="JQ127:JQ128"/>
    <mergeCell ref="D129:D130"/>
    <mergeCell ref="E129:E130"/>
    <mergeCell ref="AL129:AL130"/>
    <mergeCell ref="AM129:AM130"/>
    <mergeCell ref="BS129:BS130"/>
    <mergeCell ref="BT129:BT130"/>
    <mergeCell ref="DB129:DB130"/>
    <mergeCell ref="DC129:DC130"/>
    <mergeCell ref="EJ129:EJ130"/>
    <mergeCell ref="EK129:EK130"/>
    <mergeCell ref="FR129:FR130"/>
    <mergeCell ref="FS129:FS130"/>
    <mergeCell ref="GZ129:GZ130"/>
    <mergeCell ref="HA129:HA130"/>
    <mergeCell ref="IH129:IH130"/>
    <mergeCell ref="II129:II130"/>
    <mergeCell ref="JP129:JP130"/>
    <mergeCell ref="JQ129:JQ130"/>
    <mergeCell ref="D131:D132"/>
    <mergeCell ref="E131:E132"/>
    <mergeCell ref="AL131:AL132"/>
    <mergeCell ref="AM131:AM132"/>
    <mergeCell ref="BS131:BS132"/>
    <mergeCell ref="BT131:BT132"/>
    <mergeCell ref="DB131:DB132"/>
    <mergeCell ref="DC131:DC132"/>
    <mergeCell ref="EJ131:EJ132"/>
    <mergeCell ref="EK131:EK132"/>
    <mergeCell ref="FR131:FR132"/>
    <mergeCell ref="FS131:FS132"/>
    <mergeCell ref="GZ131:GZ132"/>
    <mergeCell ref="HA131:HA132"/>
    <mergeCell ref="IH131:IH132"/>
    <mergeCell ref="II131:II132"/>
    <mergeCell ref="JP131:JP132"/>
    <mergeCell ref="JQ131:JQ132"/>
    <mergeCell ref="D133:D134"/>
    <mergeCell ref="E133:E134"/>
    <mergeCell ref="AL133:AL134"/>
    <mergeCell ref="AM133:AM134"/>
    <mergeCell ref="BS133:BS134"/>
    <mergeCell ref="BT133:BT134"/>
    <mergeCell ref="DB133:DB134"/>
    <mergeCell ref="DC133:DC134"/>
    <mergeCell ref="EJ133:EJ134"/>
    <mergeCell ref="EK133:EK134"/>
    <mergeCell ref="FR133:FR134"/>
    <mergeCell ref="FS133:FS134"/>
    <mergeCell ref="GZ133:GZ134"/>
    <mergeCell ref="HA133:HA134"/>
    <mergeCell ref="IH133:IH134"/>
    <mergeCell ref="II133:II134"/>
    <mergeCell ref="JP133:JP134"/>
    <mergeCell ref="JQ133:JQ134"/>
    <mergeCell ref="D135:D136"/>
    <mergeCell ref="E135:E136"/>
    <mergeCell ref="AL135:AL136"/>
    <mergeCell ref="AM135:AM136"/>
    <mergeCell ref="BS135:BS136"/>
    <mergeCell ref="BT135:BT136"/>
    <mergeCell ref="DB135:DB136"/>
    <mergeCell ref="DC135:DC136"/>
    <mergeCell ref="EJ135:EJ136"/>
    <mergeCell ref="EK135:EK136"/>
    <mergeCell ref="FR135:FR136"/>
    <mergeCell ref="FS135:FS136"/>
    <mergeCell ref="GZ135:GZ136"/>
    <mergeCell ref="HA135:HA136"/>
    <mergeCell ref="IH135:IH136"/>
    <mergeCell ref="II135:II136"/>
    <mergeCell ref="JP135:JP136"/>
    <mergeCell ref="JQ135:JQ136"/>
    <mergeCell ref="D137:D138"/>
    <mergeCell ref="E137:E138"/>
    <mergeCell ref="AL137:AL138"/>
    <mergeCell ref="AM137:AM138"/>
    <mergeCell ref="BS137:BS138"/>
    <mergeCell ref="BT137:BT138"/>
    <mergeCell ref="DB137:DB138"/>
    <mergeCell ref="DC137:DC138"/>
    <mergeCell ref="EJ137:EJ138"/>
    <mergeCell ref="EK137:EK138"/>
    <mergeCell ref="FR137:FR138"/>
    <mergeCell ref="FS137:FS138"/>
    <mergeCell ref="GZ137:GZ138"/>
    <mergeCell ref="HA137:HA138"/>
    <mergeCell ref="IH137:IH138"/>
    <mergeCell ref="II137:II138"/>
    <mergeCell ref="JP137:JP138"/>
    <mergeCell ref="JQ137:JQ138"/>
    <mergeCell ref="D139:D140"/>
    <mergeCell ref="E139:E140"/>
    <mergeCell ref="AL139:AL140"/>
    <mergeCell ref="AM139:AM140"/>
    <mergeCell ref="BS139:BS140"/>
    <mergeCell ref="BT139:BT140"/>
    <mergeCell ref="DB139:DB140"/>
    <mergeCell ref="DC139:DC140"/>
    <mergeCell ref="EJ139:EJ140"/>
    <mergeCell ref="EK139:EK140"/>
    <mergeCell ref="FR139:FR140"/>
    <mergeCell ref="FS139:FS140"/>
    <mergeCell ref="GZ139:GZ140"/>
    <mergeCell ref="HA139:HA140"/>
    <mergeCell ref="IH139:IH140"/>
    <mergeCell ref="II139:II140"/>
    <mergeCell ref="JP139:JP140"/>
    <mergeCell ref="JQ139:JQ140"/>
    <mergeCell ref="D141:D142"/>
    <mergeCell ref="E141:E142"/>
    <mergeCell ref="AL141:AL142"/>
    <mergeCell ref="AM141:AM142"/>
    <mergeCell ref="BS141:BS142"/>
    <mergeCell ref="BT141:BT142"/>
    <mergeCell ref="DB141:DB142"/>
    <mergeCell ref="DC141:DC142"/>
    <mergeCell ref="EJ141:EJ142"/>
    <mergeCell ref="EK141:EK142"/>
    <mergeCell ref="FR141:FR142"/>
    <mergeCell ref="FS141:FS142"/>
    <mergeCell ref="GZ141:GZ142"/>
    <mergeCell ref="HA141:HA142"/>
    <mergeCell ref="IH141:IH142"/>
    <mergeCell ref="II141:II142"/>
    <mergeCell ref="JP141:JP142"/>
    <mergeCell ref="JQ141:JQ142"/>
    <mergeCell ref="C143:D144"/>
    <mergeCell ref="E143:E144"/>
    <mergeCell ref="AK143:AL144"/>
    <mergeCell ref="AM143:AM144"/>
    <mergeCell ref="BR143:BS144"/>
    <mergeCell ref="BT143:BT144"/>
    <mergeCell ref="DA143:DB144"/>
    <mergeCell ref="DC143:DC144"/>
    <mergeCell ref="EI143:EJ144"/>
    <mergeCell ref="EK143:EK144"/>
    <mergeCell ref="FQ143:FR144"/>
    <mergeCell ref="FS143:FS144"/>
    <mergeCell ref="GY143:GZ144"/>
    <mergeCell ref="HA143:HA144"/>
    <mergeCell ref="IG143:IH144"/>
    <mergeCell ref="II143:II144"/>
    <mergeCell ref="JO143:JP144"/>
    <mergeCell ref="JQ143:JQ144"/>
    <mergeCell ref="D145:D146"/>
    <mergeCell ref="E145:E146"/>
    <mergeCell ref="AL145:AL146"/>
    <mergeCell ref="AM145:AM146"/>
    <mergeCell ref="BS145:BS146"/>
    <mergeCell ref="BT145:BT146"/>
    <mergeCell ref="DB145:DB146"/>
    <mergeCell ref="DC145:DC146"/>
    <mergeCell ref="EJ145:EJ146"/>
    <mergeCell ref="EK145:EK146"/>
    <mergeCell ref="FR145:FR146"/>
    <mergeCell ref="FS145:FS146"/>
    <mergeCell ref="GZ145:GZ146"/>
    <mergeCell ref="HA145:HA146"/>
    <mergeCell ref="IH145:IH146"/>
    <mergeCell ref="II145:II146"/>
    <mergeCell ref="JP145:JP146"/>
    <mergeCell ref="JQ145:JQ146"/>
    <mergeCell ref="D147:D148"/>
    <mergeCell ref="E147:E148"/>
    <mergeCell ref="AL147:AL148"/>
    <mergeCell ref="AM147:AM148"/>
    <mergeCell ref="BS147:BS148"/>
    <mergeCell ref="BT147:BT148"/>
    <mergeCell ref="DB147:DB148"/>
    <mergeCell ref="DC147:DC148"/>
    <mergeCell ref="EJ147:EJ148"/>
    <mergeCell ref="EK147:EK148"/>
    <mergeCell ref="FR147:FR148"/>
    <mergeCell ref="FS147:FS148"/>
    <mergeCell ref="GZ147:GZ148"/>
    <mergeCell ref="HA147:HA148"/>
    <mergeCell ref="IH147:IH148"/>
    <mergeCell ref="II147:II148"/>
    <mergeCell ref="JP147:JP148"/>
    <mergeCell ref="JQ147:JQ148"/>
    <mergeCell ref="D149:D150"/>
    <mergeCell ref="E149:E150"/>
    <mergeCell ref="AL149:AL150"/>
    <mergeCell ref="AM149:AM150"/>
    <mergeCell ref="BS149:BS150"/>
    <mergeCell ref="BT149:BT150"/>
    <mergeCell ref="DB149:DB150"/>
    <mergeCell ref="DC149:DC150"/>
    <mergeCell ref="EJ149:EJ150"/>
    <mergeCell ref="EK149:EK150"/>
    <mergeCell ref="FR149:FR150"/>
    <mergeCell ref="FS149:FS150"/>
    <mergeCell ref="GZ149:GZ150"/>
    <mergeCell ref="HA149:HA150"/>
    <mergeCell ref="IH149:IH150"/>
    <mergeCell ref="II149:II150"/>
    <mergeCell ref="JP149:JP150"/>
    <mergeCell ref="JQ149:JQ150"/>
    <mergeCell ref="D151:D152"/>
    <mergeCell ref="E151:E152"/>
    <mergeCell ref="AL151:AL152"/>
    <mergeCell ref="AM151:AM152"/>
    <mergeCell ref="BS151:BS152"/>
    <mergeCell ref="BT151:BT152"/>
    <mergeCell ref="DB151:DB152"/>
    <mergeCell ref="DC151:DC152"/>
    <mergeCell ref="EJ151:EJ152"/>
    <mergeCell ref="EK151:EK152"/>
    <mergeCell ref="FR151:FR152"/>
    <mergeCell ref="FS151:FS152"/>
    <mergeCell ref="GZ151:GZ152"/>
    <mergeCell ref="HA151:HA152"/>
    <mergeCell ref="IH151:IH152"/>
    <mergeCell ref="II151:II152"/>
    <mergeCell ref="JP151:JP152"/>
    <mergeCell ref="JQ151:JQ152"/>
    <mergeCell ref="C153:D154"/>
    <mergeCell ref="E153:E154"/>
    <mergeCell ref="AK153:AL154"/>
    <mergeCell ref="AM153:AM154"/>
    <mergeCell ref="BR153:BS154"/>
    <mergeCell ref="BT153:BT154"/>
    <mergeCell ref="DA153:DB154"/>
    <mergeCell ref="DC153:DC154"/>
    <mergeCell ref="EI153:EJ154"/>
    <mergeCell ref="EK153:EK154"/>
    <mergeCell ref="FQ153:FR154"/>
    <mergeCell ref="FS153:FS154"/>
    <mergeCell ref="GY153:GZ154"/>
    <mergeCell ref="HA153:HA154"/>
    <mergeCell ref="IG153:IH154"/>
    <mergeCell ref="II153:II154"/>
    <mergeCell ref="JO153:JP154"/>
    <mergeCell ref="JQ153:JQ154"/>
    <mergeCell ref="C155:D156"/>
    <mergeCell ref="E155:E156"/>
    <mergeCell ref="AK155:AL156"/>
    <mergeCell ref="AM155:AM156"/>
    <mergeCell ref="BR155:BS156"/>
    <mergeCell ref="BT155:BT156"/>
    <mergeCell ref="DA155:DB156"/>
    <mergeCell ref="DC155:DC156"/>
    <mergeCell ref="EI155:EJ156"/>
    <mergeCell ref="EK155:EK156"/>
    <mergeCell ref="FQ155:FR156"/>
    <mergeCell ref="FS155:FS156"/>
    <mergeCell ref="GY155:GZ156"/>
    <mergeCell ref="HA155:HA156"/>
    <mergeCell ref="IG155:IH156"/>
    <mergeCell ref="II155:II156"/>
    <mergeCell ref="JO155:JP156"/>
    <mergeCell ref="JQ155:JQ156"/>
    <mergeCell ref="B157:D158"/>
    <mergeCell ref="E157:E158"/>
    <mergeCell ref="AJ157:AL158"/>
    <mergeCell ref="AM157:AM158"/>
    <mergeCell ref="BQ157:BS158"/>
    <mergeCell ref="BT157:BT158"/>
    <mergeCell ref="CZ157:DB158"/>
    <mergeCell ref="DC157:DC158"/>
    <mergeCell ref="EH157:EJ158"/>
    <mergeCell ref="EK157:EK158"/>
    <mergeCell ref="FP157:FR158"/>
    <mergeCell ref="FS157:FS158"/>
    <mergeCell ref="GX157:GZ158"/>
    <mergeCell ref="HA157:HA158"/>
    <mergeCell ref="IF157:IH158"/>
    <mergeCell ref="II157:II158"/>
    <mergeCell ref="JN157:JP158"/>
    <mergeCell ref="JQ157:JQ158"/>
    <mergeCell ref="C159:D160"/>
    <mergeCell ref="E159:E160"/>
    <mergeCell ref="AK159:AL160"/>
    <mergeCell ref="AM159:AM160"/>
    <mergeCell ref="BR159:BS160"/>
    <mergeCell ref="BT159:BT160"/>
    <mergeCell ref="DA159:DB160"/>
    <mergeCell ref="DC159:DC160"/>
    <mergeCell ref="EI159:EJ160"/>
    <mergeCell ref="EK159:EK160"/>
    <mergeCell ref="FQ159:FR160"/>
    <mergeCell ref="FS159:FS160"/>
    <mergeCell ref="GY159:GZ160"/>
    <mergeCell ref="HA159:HA160"/>
    <mergeCell ref="IG159:IH160"/>
    <mergeCell ref="II159:II160"/>
    <mergeCell ref="JO159:JP160"/>
    <mergeCell ref="JQ159:JQ160"/>
    <mergeCell ref="C161:D162"/>
    <mergeCell ref="E161:E162"/>
    <mergeCell ref="AK161:AL162"/>
    <mergeCell ref="AM161:AM162"/>
    <mergeCell ref="BR161:BS162"/>
    <mergeCell ref="BT161:BT162"/>
    <mergeCell ref="DA161:DB162"/>
    <mergeCell ref="DC161:DC162"/>
    <mergeCell ref="EI161:EJ162"/>
    <mergeCell ref="EK161:EK162"/>
    <mergeCell ref="FQ161:FR162"/>
    <mergeCell ref="FS161:FS162"/>
    <mergeCell ref="GY161:GZ162"/>
    <mergeCell ref="HA161:HA162"/>
    <mergeCell ref="IG161:IH162"/>
    <mergeCell ref="II161:II162"/>
    <mergeCell ref="JO161:JP162"/>
    <mergeCell ref="JQ161:JQ162"/>
    <mergeCell ref="C163:D164"/>
    <mergeCell ref="E163:E164"/>
    <mergeCell ref="AK163:AL164"/>
    <mergeCell ref="AM163:AM164"/>
    <mergeCell ref="BR163:BS164"/>
    <mergeCell ref="BT163:BT164"/>
    <mergeCell ref="DA163:DB164"/>
    <mergeCell ref="DC163:DC164"/>
    <mergeCell ref="EI163:EJ164"/>
    <mergeCell ref="EK163:EK164"/>
    <mergeCell ref="FQ163:FR164"/>
    <mergeCell ref="FS163:FS164"/>
    <mergeCell ref="GY163:GZ164"/>
    <mergeCell ref="HA163:HA164"/>
    <mergeCell ref="IG163:IH164"/>
    <mergeCell ref="II163:II164"/>
    <mergeCell ref="JO163:JP164"/>
    <mergeCell ref="JQ163:JQ164"/>
    <mergeCell ref="C165:D166"/>
    <mergeCell ref="E165:E166"/>
    <mergeCell ref="AK165:AL166"/>
    <mergeCell ref="AM165:AM166"/>
    <mergeCell ref="BR165:BS166"/>
    <mergeCell ref="BT165:BT166"/>
    <mergeCell ref="DA165:DB166"/>
    <mergeCell ref="DC165:DC166"/>
    <mergeCell ref="EI165:EJ166"/>
    <mergeCell ref="EK165:EK166"/>
    <mergeCell ref="FQ165:FR166"/>
    <mergeCell ref="FS165:FS166"/>
    <mergeCell ref="GY165:GZ166"/>
    <mergeCell ref="HA165:HA166"/>
    <mergeCell ref="IG165:IH166"/>
    <mergeCell ref="II165:II166"/>
    <mergeCell ref="JO165:JP166"/>
    <mergeCell ref="JQ165:JQ166"/>
    <mergeCell ref="B167:B170"/>
    <mergeCell ref="C167:D168"/>
    <mergeCell ref="E167:E168"/>
    <mergeCell ref="AJ167:AJ170"/>
    <mergeCell ref="AK167:AL168"/>
    <mergeCell ref="AM167:AM168"/>
    <mergeCell ref="BQ167:BQ170"/>
    <mergeCell ref="BR167:BS168"/>
    <mergeCell ref="BT167:BT168"/>
    <mergeCell ref="CZ167:CZ170"/>
    <mergeCell ref="DA167:DB168"/>
    <mergeCell ref="DC167:DC168"/>
    <mergeCell ref="EH167:EH170"/>
    <mergeCell ref="EI167:EJ168"/>
    <mergeCell ref="EK167:EK168"/>
    <mergeCell ref="FP167:FP170"/>
    <mergeCell ref="FQ167:FR168"/>
    <mergeCell ref="FS167:FS168"/>
    <mergeCell ref="GX167:GX170"/>
    <mergeCell ref="GY167:GZ168"/>
    <mergeCell ref="HA167:HA168"/>
    <mergeCell ref="IF167:IF170"/>
    <mergeCell ref="IG167:IH168"/>
    <mergeCell ref="II167:II168"/>
    <mergeCell ref="JN167:JN170"/>
    <mergeCell ref="JO167:JP168"/>
    <mergeCell ref="JQ167:JQ168"/>
    <mergeCell ref="C169:D170"/>
    <mergeCell ref="E169:E170"/>
    <mergeCell ref="AK169:AL170"/>
    <mergeCell ref="AM169:AM170"/>
    <mergeCell ref="BR169:BS170"/>
    <mergeCell ref="BT169:BT170"/>
    <mergeCell ref="DA169:DB170"/>
    <mergeCell ref="DC169:DC170"/>
    <mergeCell ref="EI169:EJ170"/>
    <mergeCell ref="EK169:EK170"/>
    <mergeCell ref="FQ169:FR170"/>
    <mergeCell ref="FS169:FS170"/>
    <mergeCell ref="GY169:GZ170"/>
    <mergeCell ref="HA169:HA170"/>
    <mergeCell ref="IG169:IH170"/>
    <mergeCell ref="II169:II170"/>
    <mergeCell ref="JO169:JP170"/>
    <mergeCell ref="JQ169:JQ170"/>
    <mergeCell ref="B171:D172"/>
    <mergeCell ref="E171:E172"/>
    <mergeCell ref="AJ171:AL172"/>
    <mergeCell ref="AM171:AM172"/>
    <mergeCell ref="BQ171:BS172"/>
    <mergeCell ref="BT171:BT172"/>
    <mergeCell ref="CZ171:DB172"/>
    <mergeCell ref="DC171:DC172"/>
    <mergeCell ref="EH171:EJ172"/>
    <mergeCell ref="EK171:EK172"/>
    <mergeCell ref="FP171:FR172"/>
    <mergeCell ref="FS171:FS172"/>
    <mergeCell ref="GX171:GZ172"/>
    <mergeCell ref="HA171:HA172"/>
    <mergeCell ref="IF171:IH172"/>
    <mergeCell ref="II171:II172"/>
    <mergeCell ref="JN171:JP172"/>
    <mergeCell ref="JQ171:JQ172"/>
    <mergeCell ref="C173:D174"/>
    <mergeCell ref="E173:E174"/>
    <mergeCell ref="AK173:AL174"/>
    <mergeCell ref="AM173:AM174"/>
    <mergeCell ref="BR173:BS174"/>
    <mergeCell ref="BT173:BT174"/>
    <mergeCell ref="DA173:DB174"/>
    <mergeCell ref="DC173:DC174"/>
    <mergeCell ref="EI173:EJ174"/>
    <mergeCell ref="EK173:EK174"/>
    <mergeCell ref="FQ173:FR174"/>
    <mergeCell ref="FS173:FS174"/>
    <mergeCell ref="GY173:GZ174"/>
    <mergeCell ref="HA173:HA174"/>
    <mergeCell ref="IG173:IH174"/>
    <mergeCell ref="II173:II174"/>
    <mergeCell ref="JO173:JP174"/>
    <mergeCell ref="JQ173:JQ174"/>
    <mergeCell ref="C175:D176"/>
    <mergeCell ref="E175:E176"/>
    <mergeCell ref="AK175:AL176"/>
    <mergeCell ref="AM175:AM176"/>
    <mergeCell ref="BR175:BS176"/>
    <mergeCell ref="BT175:BT176"/>
    <mergeCell ref="DA175:DB176"/>
    <mergeCell ref="DC175:DC176"/>
    <mergeCell ref="EI175:EJ176"/>
    <mergeCell ref="EK175:EK176"/>
    <mergeCell ref="FQ175:FR176"/>
    <mergeCell ref="FS175:FS176"/>
    <mergeCell ref="GY175:GZ176"/>
    <mergeCell ref="HA175:HA176"/>
    <mergeCell ref="IG175:IH176"/>
    <mergeCell ref="II175:II176"/>
    <mergeCell ref="JO175:JP176"/>
    <mergeCell ref="JQ175:JQ176"/>
    <mergeCell ref="C177:D178"/>
    <mergeCell ref="E177:E178"/>
    <mergeCell ref="AK177:AL178"/>
    <mergeCell ref="AM177:AM178"/>
    <mergeCell ref="BR177:BS178"/>
    <mergeCell ref="BT177:BT178"/>
    <mergeCell ref="DA177:DB178"/>
    <mergeCell ref="DC177:DC178"/>
    <mergeCell ref="EI177:EJ178"/>
    <mergeCell ref="EK177:EK178"/>
    <mergeCell ref="FQ177:FR178"/>
    <mergeCell ref="FS177:FS178"/>
    <mergeCell ref="GY177:GZ178"/>
    <mergeCell ref="HA177:HA178"/>
    <mergeCell ref="IG177:IH178"/>
    <mergeCell ref="II177:II178"/>
    <mergeCell ref="JO177:JP178"/>
    <mergeCell ref="JQ177:JQ178"/>
    <mergeCell ref="C179:C182"/>
    <mergeCell ref="D179:D180"/>
    <mergeCell ref="E179:E180"/>
    <mergeCell ref="AK179:AK182"/>
    <mergeCell ref="AL179:AL180"/>
    <mergeCell ref="AM179:AM180"/>
    <mergeCell ref="BR179:BR182"/>
    <mergeCell ref="BS179:BS180"/>
    <mergeCell ref="BT179:BT180"/>
    <mergeCell ref="DA179:DA182"/>
    <mergeCell ref="DB179:DB180"/>
    <mergeCell ref="DC179:DC180"/>
    <mergeCell ref="EI179:EI182"/>
    <mergeCell ref="EJ179:EJ180"/>
    <mergeCell ref="EK179:EK180"/>
    <mergeCell ref="FQ179:FQ182"/>
    <mergeCell ref="FR179:FR180"/>
    <mergeCell ref="FS179:FS180"/>
    <mergeCell ref="GY179:GY182"/>
    <mergeCell ref="GZ179:GZ180"/>
    <mergeCell ref="HA179:HA180"/>
    <mergeCell ref="IG179:IG182"/>
    <mergeCell ref="IH179:IH180"/>
    <mergeCell ref="II179:II180"/>
    <mergeCell ref="JO179:JO182"/>
    <mergeCell ref="JP179:JP180"/>
    <mergeCell ref="JQ179:JQ180"/>
    <mergeCell ref="D181:D182"/>
    <mergeCell ref="E181:E182"/>
    <mergeCell ref="AL181:AL182"/>
    <mergeCell ref="AM181:AM182"/>
    <mergeCell ref="BS181:BS182"/>
    <mergeCell ref="BT181:BT182"/>
    <mergeCell ref="DB181:DB182"/>
    <mergeCell ref="DC181:DC182"/>
    <mergeCell ref="EJ181:EJ182"/>
    <mergeCell ref="EK181:EK182"/>
    <mergeCell ref="FR181:FR182"/>
    <mergeCell ref="FS181:FS182"/>
    <mergeCell ref="GZ181:GZ182"/>
    <mergeCell ref="HA181:HA182"/>
    <mergeCell ref="IH181:IH182"/>
    <mergeCell ref="II181:II182"/>
    <mergeCell ref="JP181:JP182"/>
    <mergeCell ref="JQ181:JQ182"/>
    <mergeCell ref="C183:D184"/>
    <mergeCell ref="E183:E184"/>
    <mergeCell ref="AK183:AL184"/>
    <mergeCell ref="AM183:AM184"/>
    <mergeCell ref="BR183:BS184"/>
    <mergeCell ref="BT183:BT184"/>
    <mergeCell ref="DA183:DB184"/>
    <mergeCell ref="DC183:DC184"/>
    <mergeCell ref="EI183:EJ184"/>
    <mergeCell ref="EK183:EK184"/>
    <mergeCell ref="FQ183:FR184"/>
    <mergeCell ref="FS183:FS184"/>
    <mergeCell ref="GY183:GZ184"/>
    <mergeCell ref="HA183:HA184"/>
    <mergeCell ref="IG183:IH184"/>
    <mergeCell ref="II183:II184"/>
    <mergeCell ref="JO183:JP184"/>
    <mergeCell ref="JQ183:JQ184"/>
    <mergeCell ref="B185:D186"/>
    <mergeCell ref="E185:E186"/>
    <mergeCell ref="AJ185:AL186"/>
    <mergeCell ref="AM185:AM186"/>
    <mergeCell ref="BQ185:BS186"/>
    <mergeCell ref="BT185:BT186"/>
    <mergeCell ref="CZ185:DB186"/>
    <mergeCell ref="DC185:DC186"/>
    <mergeCell ref="EH185:EJ186"/>
    <mergeCell ref="EK185:EK186"/>
    <mergeCell ref="FP185:FR186"/>
    <mergeCell ref="FS185:FS186"/>
    <mergeCell ref="GX185:GZ186"/>
    <mergeCell ref="HA185:HA186"/>
    <mergeCell ref="IF185:IH186"/>
    <mergeCell ref="II185:II186"/>
    <mergeCell ref="JN185:JP186"/>
    <mergeCell ref="JQ185:JQ186"/>
    <mergeCell ref="B187:D188"/>
    <mergeCell ref="E187:E188"/>
    <mergeCell ref="AJ187:AL188"/>
    <mergeCell ref="AM187:AM188"/>
    <mergeCell ref="BQ187:BS188"/>
    <mergeCell ref="BT187:BT188"/>
    <mergeCell ref="CZ187:DB188"/>
    <mergeCell ref="DC187:DC188"/>
    <mergeCell ref="EH187:EJ188"/>
    <mergeCell ref="EK187:EK188"/>
    <mergeCell ref="FP187:FR188"/>
    <mergeCell ref="FS187:FS188"/>
    <mergeCell ref="GX187:GZ188"/>
    <mergeCell ref="HA187:HA188"/>
    <mergeCell ref="IF187:IH188"/>
    <mergeCell ref="II187:II188"/>
    <mergeCell ref="JN187:JP188"/>
    <mergeCell ref="JQ187:JQ188"/>
    <mergeCell ref="B189:D190"/>
    <mergeCell ref="E189:E190"/>
    <mergeCell ref="AJ189:AL190"/>
    <mergeCell ref="AM189:AM190"/>
    <mergeCell ref="BQ189:BS190"/>
    <mergeCell ref="BT189:BT190"/>
    <mergeCell ref="CZ189:DB190"/>
    <mergeCell ref="DC189:DC190"/>
    <mergeCell ref="EH189:EJ190"/>
    <mergeCell ref="EK189:EK190"/>
    <mergeCell ref="FP189:FR190"/>
    <mergeCell ref="FS189:FS190"/>
    <mergeCell ref="GX189:GZ190"/>
    <mergeCell ref="HA189:HA190"/>
    <mergeCell ref="IF189:IH190"/>
    <mergeCell ref="II189:II190"/>
    <mergeCell ref="JN189:JP190"/>
    <mergeCell ref="JQ189:JQ190"/>
    <mergeCell ref="C191:D192"/>
    <mergeCell ref="E191:E192"/>
    <mergeCell ref="AK191:AL192"/>
    <mergeCell ref="AM191:AM192"/>
    <mergeCell ref="BR191:BS192"/>
    <mergeCell ref="BT191:BT192"/>
    <mergeCell ref="DA191:DB192"/>
    <mergeCell ref="DC191:DC192"/>
    <mergeCell ref="EI191:EJ192"/>
    <mergeCell ref="EK191:EK192"/>
    <mergeCell ref="FQ191:FR192"/>
    <mergeCell ref="FS191:FS192"/>
    <mergeCell ref="GY191:GZ192"/>
    <mergeCell ref="HA191:HA192"/>
    <mergeCell ref="IG191:IH192"/>
    <mergeCell ref="II191:II192"/>
    <mergeCell ref="JO191:JP192"/>
    <mergeCell ref="JQ191:JQ192"/>
    <mergeCell ref="C193:D194"/>
    <mergeCell ref="E193:E194"/>
    <mergeCell ref="AK193:AL194"/>
    <mergeCell ref="AM193:AM194"/>
    <mergeCell ref="BR193:BS194"/>
    <mergeCell ref="BT193:BT194"/>
    <mergeCell ref="DA193:DB194"/>
    <mergeCell ref="DC193:DC194"/>
    <mergeCell ref="EI193:EJ194"/>
    <mergeCell ref="EK193:EK194"/>
    <mergeCell ref="FQ193:FR194"/>
    <mergeCell ref="FS193:FS194"/>
    <mergeCell ref="GY193:GZ194"/>
    <mergeCell ref="HA193:HA194"/>
    <mergeCell ref="IG193:IH194"/>
    <mergeCell ref="II193:II194"/>
    <mergeCell ref="JO193:JP194"/>
    <mergeCell ref="JQ193:JQ194"/>
    <mergeCell ref="C195:C200"/>
    <mergeCell ref="D195:D196"/>
    <mergeCell ref="E195:E196"/>
    <mergeCell ref="AK195:AK200"/>
    <mergeCell ref="AL195:AL196"/>
    <mergeCell ref="AM195:AM196"/>
    <mergeCell ref="BR195:BR200"/>
    <mergeCell ref="BS195:BS196"/>
    <mergeCell ref="BT195:BT196"/>
    <mergeCell ref="DA195:DA200"/>
    <mergeCell ref="DB195:DB196"/>
    <mergeCell ref="DC195:DC196"/>
    <mergeCell ref="EI195:EI200"/>
    <mergeCell ref="EJ195:EJ196"/>
    <mergeCell ref="EK195:EK196"/>
    <mergeCell ref="FQ195:FQ200"/>
    <mergeCell ref="FR195:FR196"/>
    <mergeCell ref="FS195:FS196"/>
    <mergeCell ref="GY195:GY200"/>
    <mergeCell ref="GZ195:GZ196"/>
    <mergeCell ref="HA195:HA196"/>
    <mergeCell ref="IG195:IG200"/>
    <mergeCell ref="IH195:IH196"/>
    <mergeCell ref="II195:II196"/>
    <mergeCell ref="JO195:JO200"/>
    <mergeCell ref="JP195:JP196"/>
    <mergeCell ref="JQ195:JQ196"/>
    <mergeCell ref="D197:D198"/>
    <mergeCell ref="E197:E198"/>
    <mergeCell ref="AL197:AL198"/>
    <mergeCell ref="AM197:AM198"/>
    <mergeCell ref="BS197:BS198"/>
    <mergeCell ref="BT197:BT198"/>
    <mergeCell ref="DB197:DB198"/>
    <mergeCell ref="DC197:DC198"/>
    <mergeCell ref="EJ197:EJ198"/>
    <mergeCell ref="EK197:EK198"/>
    <mergeCell ref="FR197:FR198"/>
    <mergeCell ref="FS197:FS198"/>
    <mergeCell ref="GZ197:GZ198"/>
    <mergeCell ref="HA197:HA198"/>
    <mergeCell ref="IH197:IH198"/>
    <mergeCell ref="II197:II198"/>
    <mergeCell ref="JP197:JP198"/>
    <mergeCell ref="JQ197:JQ198"/>
    <mergeCell ref="D199:D200"/>
    <mergeCell ref="E199:E200"/>
    <mergeCell ref="AL199:AL200"/>
    <mergeCell ref="AM199:AM200"/>
    <mergeCell ref="BS199:BS200"/>
    <mergeCell ref="BT199:BT200"/>
    <mergeCell ref="DB199:DB200"/>
    <mergeCell ref="DC199:DC200"/>
    <mergeCell ref="EJ199:EJ200"/>
    <mergeCell ref="EK199:EK200"/>
    <mergeCell ref="FR199:FR200"/>
    <mergeCell ref="FS199:FS200"/>
    <mergeCell ref="GZ199:GZ200"/>
    <mergeCell ref="HA199:HA200"/>
    <mergeCell ref="IH199:IH200"/>
    <mergeCell ref="II199:II200"/>
    <mergeCell ref="JP199:JP200"/>
    <mergeCell ref="JQ199:JQ200"/>
    <mergeCell ref="C201:D202"/>
    <mergeCell ref="E201:E202"/>
    <mergeCell ref="AK201:AL202"/>
    <mergeCell ref="AM201:AM202"/>
    <mergeCell ref="BR201:BS202"/>
    <mergeCell ref="BT201:BT202"/>
    <mergeCell ref="DA201:DB202"/>
    <mergeCell ref="DC201:DC202"/>
    <mergeCell ref="EI201:EJ202"/>
    <mergeCell ref="EK201:EK202"/>
    <mergeCell ref="FQ201:FR202"/>
    <mergeCell ref="FS201:FS202"/>
    <mergeCell ref="GY201:GZ202"/>
    <mergeCell ref="HA201:HA202"/>
    <mergeCell ref="IG201:IH202"/>
    <mergeCell ref="II201:II202"/>
    <mergeCell ref="JO201:JP202"/>
    <mergeCell ref="JQ201:JQ202"/>
    <mergeCell ref="B203:D204"/>
    <mergeCell ref="E203:E204"/>
    <mergeCell ref="AJ203:AL204"/>
    <mergeCell ref="AM203:AM204"/>
    <mergeCell ref="BQ203:BS204"/>
    <mergeCell ref="BT203:BT204"/>
    <mergeCell ref="CZ203:DB204"/>
    <mergeCell ref="DC203:DC204"/>
    <mergeCell ref="EH203:EJ204"/>
    <mergeCell ref="EK203:EK204"/>
    <mergeCell ref="FP203:FR204"/>
    <mergeCell ref="FS203:FS204"/>
    <mergeCell ref="GX203:GZ204"/>
    <mergeCell ref="HA203:HA204"/>
    <mergeCell ref="IF203:IH204"/>
    <mergeCell ref="II203:II204"/>
    <mergeCell ref="JN203:JP204"/>
    <mergeCell ref="JQ203:JQ204"/>
    <mergeCell ref="B205:D206"/>
    <mergeCell ref="E205:E206"/>
    <mergeCell ref="AJ205:AL206"/>
    <mergeCell ref="AM205:AM206"/>
    <mergeCell ref="BQ205:BS206"/>
    <mergeCell ref="BT205:BT206"/>
    <mergeCell ref="CZ205:DB206"/>
    <mergeCell ref="DC205:DC206"/>
    <mergeCell ref="EH205:EJ206"/>
    <mergeCell ref="EK205:EK206"/>
    <mergeCell ref="FP205:FR206"/>
    <mergeCell ref="FS205:FS206"/>
    <mergeCell ref="GX205:GZ206"/>
    <mergeCell ref="HA205:HA206"/>
    <mergeCell ref="IF205:IH206"/>
    <mergeCell ref="II205:II206"/>
    <mergeCell ref="JN205:JP206"/>
    <mergeCell ref="JQ205:JQ206"/>
    <mergeCell ref="C207:D208"/>
    <mergeCell ref="E207:E208"/>
    <mergeCell ref="AK207:AL208"/>
    <mergeCell ref="AM207:AM208"/>
    <mergeCell ref="BR207:BS208"/>
    <mergeCell ref="BT207:BT208"/>
    <mergeCell ref="DA207:DB208"/>
    <mergeCell ref="DC207:DC208"/>
    <mergeCell ref="EI207:EJ208"/>
    <mergeCell ref="EK207:EK208"/>
    <mergeCell ref="FQ207:FR208"/>
    <mergeCell ref="FS207:FS208"/>
    <mergeCell ref="GY207:GZ208"/>
    <mergeCell ref="HA207:HA208"/>
    <mergeCell ref="IG207:IH208"/>
    <mergeCell ref="II207:II208"/>
    <mergeCell ref="JO207:JP208"/>
    <mergeCell ref="JQ207:JQ208"/>
    <mergeCell ref="C209:D210"/>
    <mergeCell ref="E209:E210"/>
    <mergeCell ref="AK209:AL210"/>
    <mergeCell ref="AM209:AM210"/>
    <mergeCell ref="BR209:BS210"/>
    <mergeCell ref="BT209:BT210"/>
    <mergeCell ref="DA209:DB210"/>
    <mergeCell ref="DC209:DC210"/>
    <mergeCell ref="EI209:EJ210"/>
    <mergeCell ref="EK209:EK210"/>
    <mergeCell ref="FQ209:FR210"/>
    <mergeCell ref="FS209:FS210"/>
    <mergeCell ref="GY209:GZ210"/>
    <mergeCell ref="HA209:HA210"/>
    <mergeCell ref="IG209:IH210"/>
    <mergeCell ref="II209:II210"/>
    <mergeCell ref="JO209:JP210"/>
    <mergeCell ref="JQ209:JQ210"/>
    <mergeCell ref="C211:D212"/>
    <mergeCell ref="E211:E212"/>
    <mergeCell ref="AK211:AL212"/>
    <mergeCell ref="AM211:AM212"/>
    <mergeCell ref="BR211:BS212"/>
    <mergeCell ref="BT211:BT212"/>
    <mergeCell ref="DA211:DB212"/>
    <mergeCell ref="DC211:DC212"/>
    <mergeCell ref="EI211:EJ212"/>
    <mergeCell ref="EK211:EK212"/>
    <mergeCell ref="FQ211:FR212"/>
    <mergeCell ref="FS211:FS212"/>
    <mergeCell ref="GY211:GZ212"/>
    <mergeCell ref="HA211:HA212"/>
    <mergeCell ref="IG211:IH212"/>
    <mergeCell ref="II211:II212"/>
    <mergeCell ref="JO211:JP212"/>
    <mergeCell ref="JQ211:JQ212"/>
    <mergeCell ref="C213:D214"/>
    <mergeCell ref="E213:E214"/>
    <mergeCell ref="AK213:AL214"/>
    <mergeCell ref="AM213:AM214"/>
    <mergeCell ref="BR213:BS214"/>
    <mergeCell ref="BT213:BT214"/>
    <mergeCell ref="DA213:DB214"/>
    <mergeCell ref="DC213:DC214"/>
    <mergeCell ref="EI213:EJ214"/>
    <mergeCell ref="EK213:EK214"/>
    <mergeCell ref="FQ213:FR214"/>
    <mergeCell ref="FS213:FS214"/>
    <mergeCell ref="GY213:GZ214"/>
    <mergeCell ref="HA213:HA214"/>
    <mergeCell ref="IG213:IH214"/>
    <mergeCell ref="II213:II214"/>
    <mergeCell ref="JO213:JP214"/>
    <mergeCell ref="JQ213:JQ214"/>
    <mergeCell ref="C215:D216"/>
    <mergeCell ref="E215:E216"/>
    <mergeCell ref="AK215:AL216"/>
    <mergeCell ref="AM215:AM216"/>
    <mergeCell ref="BR215:BS216"/>
    <mergeCell ref="BT215:BT216"/>
    <mergeCell ref="DA215:DB216"/>
    <mergeCell ref="DC215:DC216"/>
    <mergeCell ref="EI215:EJ216"/>
    <mergeCell ref="EK215:EK216"/>
    <mergeCell ref="FQ215:FR216"/>
    <mergeCell ref="FS215:FS216"/>
    <mergeCell ref="GY215:GZ216"/>
    <mergeCell ref="HA215:HA216"/>
    <mergeCell ref="IG215:IH216"/>
    <mergeCell ref="II215:II216"/>
    <mergeCell ref="JO215:JP216"/>
    <mergeCell ref="JQ215:JQ216"/>
    <mergeCell ref="C217:D218"/>
    <mergeCell ref="E217:E218"/>
    <mergeCell ref="AK217:AL218"/>
    <mergeCell ref="AM217:AM218"/>
    <mergeCell ref="BR217:BS218"/>
    <mergeCell ref="BT217:BT218"/>
    <mergeCell ref="DA217:DB218"/>
    <mergeCell ref="DC217:DC218"/>
    <mergeCell ref="EI217:EJ218"/>
    <mergeCell ref="EK217:EK218"/>
    <mergeCell ref="FQ217:FR218"/>
    <mergeCell ref="FS217:FS218"/>
    <mergeCell ref="GY217:GZ218"/>
    <mergeCell ref="HA217:HA218"/>
    <mergeCell ref="IG217:IH218"/>
    <mergeCell ref="II217:II218"/>
    <mergeCell ref="JO217:JP218"/>
    <mergeCell ref="JQ217:JQ218"/>
    <mergeCell ref="B219:D220"/>
    <mergeCell ref="E219:E220"/>
    <mergeCell ref="AJ219:AL220"/>
    <mergeCell ref="AM219:AM220"/>
    <mergeCell ref="BQ219:BS220"/>
    <mergeCell ref="BT219:BT220"/>
    <mergeCell ref="CZ219:DB220"/>
    <mergeCell ref="DC219:DC220"/>
    <mergeCell ref="EH219:EJ220"/>
    <mergeCell ref="EK219:EK220"/>
    <mergeCell ref="FP219:FR220"/>
    <mergeCell ref="FS219:FS220"/>
    <mergeCell ref="GX219:GZ220"/>
    <mergeCell ref="HA219:HA220"/>
    <mergeCell ref="IF219:IH220"/>
    <mergeCell ref="II219:II220"/>
    <mergeCell ref="JN219:JP220"/>
    <mergeCell ref="JQ219:JQ220"/>
    <mergeCell ref="C221:D222"/>
    <mergeCell ref="E221:E222"/>
    <mergeCell ref="AK221:AL222"/>
    <mergeCell ref="AM221:AM222"/>
    <mergeCell ref="BR221:BS222"/>
    <mergeCell ref="BT221:BT222"/>
    <mergeCell ref="DA221:DB222"/>
    <mergeCell ref="DC221:DC222"/>
    <mergeCell ref="EI221:EJ222"/>
    <mergeCell ref="EK221:EK222"/>
    <mergeCell ref="FQ221:FR222"/>
    <mergeCell ref="FS221:FS222"/>
    <mergeCell ref="GY221:GZ222"/>
    <mergeCell ref="HA221:HA222"/>
    <mergeCell ref="IG221:IH222"/>
    <mergeCell ref="II221:II222"/>
    <mergeCell ref="JO221:JP222"/>
    <mergeCell ref="JQ221:JQ222"/>
    <mergeCell ref="C223:D224"/>
    <mergeCell ref="E223:E224"/>
    <mergeCell ref="AK223:AL224"/>
    <mergeCell ref="AM223:AM224"/>
    <mergeCell ref="BR223:BS224"/>
    <mergeCell ref="BT223:BT224"/>
    <mergeCell ref="DA223:DB224"/>
    <mergeCell ref="DC223:DC224"/>
    <mergeCell ref="EI223:EJ224"/>
    <mergeCell ref="EK223:EK224"/>
    <mergeCell ref="FQ223:FR224"/>
    <mergeCell ref="FS223:FS224"/>
    <mergeCell ref="GY223:GZ224"/>
    <mergeCell ref="HA223:HA224"/>
    <mergeCell ref="IG223:IH224"/>
    <mergeCell ref="II223:II224"/>
    <mergeCell ref="JO223:JP224"/>
    <mergeCell ref="JQ223:JQ224"/>
    <mergeCell ref="C225:C228"/>
    <mergeCell ref="D225:D226"/>
    <mergeCell ref="E225:E226"/>
    <mergeCell ref="AK225:AK228"/>
    <mergeCell ref="AL225:AL226"/>
    <mergeCell ref="AM225:AM226"/>
    <mergeCell ref="BR225:BR228"/>
    <mergeCell ref="BS225:BS226"/>
    <mergeCell ref="BT225:BT226"/>
    <mergeCell ref="DA225:DA228"/>
    <mergeCell ref="DB225:DB226"/>
    <mergeCell ref="DC225:DC226"/>
    <mergeCell ref="EI225:EI228"/>
    <mergeCell ref="EJ225:EJ226"/>
    <mergeCell ref="EK225:EK226"/>
    <mergeCell ref="FQ225:FQ228"/>
    <mergeCell ref="FR225:FR226"/>
    <mergeCell ref="FS225:FS226"/>
    <mergeCell ref="GY225:GY228"/>
    <mergeCell ref="GZ225:GZ226"/>
    <mergeCell ref="HA225:HA226"/>
    <mergeCell ref="IG225:IG228"/>
    <mergeCell ref="IH225:IH226"/>
    <mergeCell ref="II225:II226"/>
    <mergeCell ref="JO225:JO228"/>
    <mergeCell ref="JP225:JP226"/>
    <mergeCell ref="JQ225:JQ226"/>
    <mergeCell ref="D227:D228"/>
    <mergeCell ref="E227:E228"/>
    <mergeCell ref="AL227:AL228"/>
    <mergeCell ref="AM227:AM228"/>
    <mergeCell ref="BS227:BS228"/>
    <mergeCell ref="BT227:BT228"/>
    <mergeCell ref="DB227:DB228"/>
    <mergeCell ref="DC227:DC228"/>
    <mergeCell ref="EJ227:EJ228"/>
    <mergeCell ref="EK227:EK228"/>
    <mergeCell ref="FR227:FR228"/>
    <mergeCell ref="FS227:FS228"/>
    <mergeCell ref="GZ227:GZ228"/>
    <mergeCell ref="HA227:HA228"/>
    <mergeCell ref="IH227:IH228"/>
    <mergeCell ref="II227:II228"/>
    <mergeCell ref="JP227:JP228"/>
    <mergeCell ref="JQ227:JQ228"/>
    <mergeCell ref="C229:D230"/>
    <mergeCell ref="E229:E230"/>
    <mergeCell ref="AK229:AL230"/>
    <mergeCell ref="AM229:AM230"/>
    <mergeCell ref="BR229:BS230"/>
    <mergeCell ref="BT229:BT230"/>
    <mergeCell ref="DA229:DB230"/>
    <mergeCell ref="DC229:DC230"/>
    <mergeCell ref="EI229:EJ230"/>
    <mergeCell ref="EK229:EK230"/>
    <mergeCell ref="FQ229:FR230"/>
    <mergeCell ref="FS229:FS230"/>
    <mergeCell ref="GY229:GZ230"/>
    <mergeCell ref="HA229:HA230"/>
    <mergeCell ref="IG229:IH230"/>
    <mergeCell ref="II229:II230"/>
    <mergeCell ref="JO229:JP230"/>
    <mergeCell ref="JQ229:JQ230"/>
    <mergeCell ref="C231:D232"/>
    <mergeCell ref="E231:E232"/>
    <mergeCell ref="AK231:AL232"/>
    <mergeCell ref="AM231:AM232"/>
    <mergeCell ref="BR231:BS232"/>
    <mergeCell ref="BT231:BT232"/>
    <mergeCell ref="DA231:DB232"/>
    <mergeCell ref="DC231:DC232"/>
    <mergeCell ref="EI231:EJ232"/>
    <mergeCell ref="EK231:EK232"/>
    <mergeCell ref="FQ231:FR232"/>
    <mergeCell ref="FS231:FS232"/>
    <mergeCell ref="GY231:GZ232"/>
    <mergeCell ref="HA231:HA232"/>
    <mergeCell ref="IG231:IH232"/>
    <mergeCell ref="II231:II232"/>
    <mergeCell ref="JO231:JP232"/>
    <mergeCell ref="JQ231:JQ232"/>
    <mergeCell ref="C233:D234"/>
    <mergeCell ref="E233:E234"/>
    <mergeCell ref="AK233:AL234"/>
    <mergeCell ref="AM233:AM234"/>
    <mergeCell ref="BR233:BS234"/>
    <mergeCell ref="BT233:BT234"/>
    <mergeCell ref="DA233:DB234"/>
    <mergeCell ref="DC233:DC234"/>
    <mergeCell ref="EI233:EJ234"/>
    <mergeCell ref="EK233:EK234"/>
    <mergeCell ref="FQ233:FR234"/>
    <mergeCell ref="FS233:FS234"/>
    <mergeCell ref="GY233:GZ234"/>
    <mergeCell ref="HA233:HA234"/>
    <mergeCell ref="IG233:IH234"/>
    <mergeCell ref="II233:II234"/>
    <mergeCell ref="JO233:JP234"/>
    <mergeCell ref="JQ233:JQ234"/>
    <mergeCell ref="B235:D236"/>
    <mergeCell ref="E235:E236"/>
    <mergeCell ref="AJ235:AL236"/>
    <mergeCell ref="AM235:AM236"/>
    <mergeCell ref="BQ235:BS236"/>
    <mergeCell ref="BT235:BT236"/>
    <mergeCell ref="CZ235:DB236"/>
    <mergeCell ref="DC235:DC236"/>
    <mergeCell ref="EH235:EJ236"/>
    <mergeCell ref="EK235:EK236"/>
    <mergeCell ref="FP235:FR236"/>
    <mergeCell ref="FS235:FS236"/>
    <mergeCell ref="GX235:GZ236"/>
    <mergeCell ref="HA235:HA236"/>
    <mergeCell ref="IF235:IH236"/>
    <mergeCell ref="II235:II236"/>
    <mergeCell ref="JN235:JP236"/>
    <mergeCell ref="JQ235:JQ236"/>
    <mergeCell ref="B237:B242"/>
    <mergeCell ref="C237:D238"/>
    <mergeCell ref="E237:E238"/>
    <mergeCell ref="AJ237:AJ242"/>
    <mergeCell ref="AK237:AL238"/>
    <mergeCell ref="AM237:AM238"/>
    <mergeCell ref="BQ237:BQ242"/>
    <mergeCell ref="BR237:BS238"/>
    <mergeCell ref="BT237:BT238"/>
    <mergeCell ref="CZ237:CZ242"/>
    <mergeCell ref="DA237:DB238"/>
    <mergeCell ref="DC237:DC238"/>
    <mergeCell ref="EH237:EH242"/>
    <mergeCell ref="EI237:EJ238"/>
    <mergeCell ref="EK237:EK238"/>
    <mergeCell ref="FP237:FP242"/>
    <mergeCell ref="FQ237:FR238"/>
    <mergeCell ref="FS237:FS238"/>
    <mergeCell ref="GX237:GX242"/>
    <mergeCell ref="GY237:GZ238"/>
    <mergeCell ref="HA237:HA238"/>
    <mergeCell ref="IF237:IF242"/>
    <mergeCell ref="IG237:IH238"/>
    <mergeCell ref="II237:II238"/>
    <mergeCell ref="JN237:JN242"/>
    <mergeCell ref="JO237:JP238"/>
    <mergeCell ref="JQ237:JQ238"/>
    <mergeCell ref="C239:D240"/>
    <mergeCell ref="E239:E240"/>
    <mergeCell ref="AK239:AL240"/>
    <mergeCell ref="AM239:AM240"/>
    <mergeCell ref="BR239:BS240"/>
    <mergeCell ref="BT239:BT240"/>
    <mergeCell ref="DA239:DB240"/>
    <mergeCell ref="DC239:DC240"/>
    <mergeCell ref="EI239:EJ240"/>
    <mergeCell ref="EK239:EK240"/>
    <mergeCell ref="FQ239:FR240"/>
    <mergeCell ref="FS239:FS240"/>
    <mergeCell ref="GY239:GZ240"/>
    <mergeCell ref="HA239:HA240"/>
    <mergeCell ref="IG239:IH240"/>
    <mergeCell ref="II239:II240"/>
    <mergeCell ref="JO239:JP240"/>
    <mergeCell ref="JQ239:JQ240"/>
    <mergeCell ref="C241:D242"/>
    <mergeCell ref="E241:E242"/>
    <mergeCell ref="AK241:AL242"/>
    <mergeCell ref="AM241:AM242"/>
    <mergeCell ref="BR241:BS242"/>
    <mergeCell ref="BT241:BT242"/>
    <mergeCell ref="DA241:DB242"/>
    <mergeCell ref="DC241:DC242"/>
    <mergeCell ref="EI241:EJ242"/>
    <mergeCell ref="EK241:EK242"/>
    <mergeCell ref="FQ241:FR242"/>
    <mergeCell ref="FS241:FS242"/>
    <mergeCell ref="GY241:GZ242"/>
    <mergeCell ref="HA241:HA242"/>
    <mergeCell ref="IG241:IH242"/>
    <mergeCell ref="II241:II242"/>
    <mergeCell ref="JO241:JP242"/>
    <mergeCell ref="JQ241:JQ242"/>
    <mergeCell ref="B243:D244"/>
    <mergeCell ref="E243:E244"/>
    <mergeCell ref="AJ243:AL244"/>
    <mergeCell ref="AM243:AM244"/>
    <mergeCell ref="BQ243:BS244"/>
    <mergeCell ref="BT243:BT244"/>
    <mergeCell ref="CZ243:DB244"/>
    <mergeCell ref="DC243:DC244"/>
    <mergeCell ref="EH243:EJ244"/>
    <mergeCell ref="EK243:EK244"/>
    <mergeCell ref="FP243:FR244"/>
    <mergeCell ref="FS243:FS244"/>
    <mergeCell ref="GX243:GZ244"/>
    <mergeCell ref="HA243:HA244"/>
    <mergeCell ref="IF243:IH244"/>
    <mergeCell ref="II243:II244"/>
    <mergeCell ref="JN243:JP244"/>
    <mergeCell ref="JQ243:JQ244"/>
    <mergeCell ref="C245:D246"/>
    <mergeCell ref="E245:E246"/>
    <mergeCell ref="AK245:AL246"/>
    <mergeCell ref="AM245:AM246"/>
    <mergeCell ref="BR245:BS246"/>
    <mergeCell ref="BT245:BT246"/>
    <mergeCell ref="DA245:DB246"/>
    <mergeCell ref="DC245:DC246"/>
    <mergeCell ref="EI245:EJ246"/>
    <mergeCell ref="EK245:EK246"/>
    <mergeCell ref="FQ245:FR246"/>
    <mergeCell ref="FS245:FS246"/>
    <mergeCell ref="GY245:GZ246"/>
    <mergeCell ref="HA245:HA246"/>
    <mergeCell ref="IG245:IH246"/>
    <mergeCell ref="II245:II246"/>
    <mergeCell ref="JO245:JP246"/>
    <mergeCell ref="JQ245:JQ246"/>
    <mergeCell ref="D247:D248"/>
    <mergeCell ref="E247:E248"/>
    <mergeCell ref="AL247:AL248"/>
    <mergeCell ref="AM247:AM248"/>
    <mergeCell ref="BS247:BS248"/>
    <mergeCell ref="BT247:BT248"/>
    <mergeCell ref="DB247:DB248"/>
    <mergeCell ref="DC247:DC248"/>
    <mergeCell ref="EJ247:EJ248"/>
    <mergeCell ref="EK247:EK248"/>
    <mergeCell ref="FR247:FR248"/>
    <mergeCell ref="FS247:FS248"/>
    <mergeCell ref="GZ247:GZ248"/>
    <mergeCell ref="HA247:HA248"/>
    <mergeCell ref="IH247:IH248"/>
    <mergeCell ref="II247:II248"/>
    <mergeCell ref="JP247:JP248"/>
    <mergeCell ref="JQ247:JQ248"/>
    <mergeCell ref="D249:D250"/>
    <mergeCell ref="E249:E250"/>
    <mergeCell ref="AL249:AL250"/>
    <mergeCell ref="AM249:AM250"/>
    <mergeCell ref="BS249:BS250"/>
    <mergeCell ref="BT249:BT250"/>
    <mergeCell ref="DB249:DB250"/>
    <mergeCell ref="DC249:DC250"/>
    <mergeCell ref="EJ249:EJ250"/>
    <mergeCell ref="EK249:EK250"/>
    <mergeCell ref="FR249:FR250"/>
    <mergeCell ref="FS249:FS250"/>
    <mergeCell ref="GZ249:GZ250"/>
    <mergeCell ref="HA249:HA250"/>
    <mergeCell ref="IH249:IH250"/>
    <mergeCell ref="II249:II250"/>
    <mergeCell ref="JP249:JP250"/>
    <mergeCell ref="JQ249:JQ250"/>
    <mergeCell ref="D251:D252"/>
    <mergeCell ref="E251:E252"/>
    <mergeCell ref="AL251:AL252"/>
    <mergeCell ref="AM251:AM252"/>
    <mergeCell ref="BS251:BS252"/>
    <mergeCell ref="BT251:BT252"/>
    <mergeCell ref="DB251:DB252"/>
    <mergeCell ref="DC251:DC252"/>
    <mergeCell ref="EJ251:EJ252"/>
    <mergeCell ref="EK251:EK252"/>
    <mergeCell ref="FR251:FR252"/>
    <mergeCell ref="FS251:FS252"/>
    <mergeCell ref="GZ251:GZ252"/>
    <mergeCell ref="HA251:HA252"/>
    <mergeCell ref="IH251:IH252"/>
    <mergeCell ref="II251:II252"/>
    <mergeCell ref="JP251:JP252"/>
    <mergeCell ref="JQ251:JQ252"/>
    <mergeCell ref="D253:D254"/>
    <mergeCell ref="E253:E254"/>
    <mergeCell ref="AL253:AL254"/>
    <mergeCell ref="AM253:AM254"/>
    <mergeCell ref="BS253:BS254"/>
    <mergeCell ref="BT253:BT254"/>
    <mergeCell ref="DB253:DB254"/>
    <mergeCell ref="DC253:DC254"/>
    <mergeCell ref="EJ253:EJ254"/>
    <mergeCell ref="EK253:EK254"/>
    <mergeCell ref="FR253:FR254"/>
    <mergeCell ref="FS253:FS254"/>
    <mergeCell ref="GZ253:GZ254"/>
    <mergeCell ref="HA253:HA254"/>
    <mergeCell ref="IH253:IH254"/>
    <mergeCell ref="II253:II254"/>
    <mergeCell ref="JP253:JP254"/>
    <mergeCell ref="JQ253:JQ254"/>
    <mergeCell ref="D255:D256"/>
    <mergeCell ref="E255:E256"/>
    <mergeCell ref="AL255:AL256"/>
    <mergeCell ref="AM255:AM256"/>
    <mergeCell ref="BS255:BS256"/>
    <mergeCell ref="BT255:BT256"/>
    <mergeCell ref="DB255:DB256"/>
    <mergeCell ref="DC255:DC256"/>
    <mergeCell ref="EJ255:EJ256"/>
    <mergeCell ref="EK255:EK256"/>
    <mergeCell ref="FR255:FR256"/>
    <mergeCell ref="FS255:FS256"/>
    <mergeCell ref="GZ255:GZ256"/>
    <mergeCell ref="HA255:HA256"/>
    <mergeCell ref="IH255:IH256"/>
    <mergeCell ref="II255:II256"/>
    <mergeCell ref="JP255:JP256"/>
    <mergeCell ref="JQ255:JQ256"/>
    <mergeCell ref="D257:D258"/>
    <mergeCell ref="E257:E258"/>
    <mergeCell ref="AL257:AL258"/>
    <mergeCell ref="AM257:AM258"/>
    <mergeCell ref="BS257:BS258"/>
    <mergeCell ref="BT257:BT258"/>
    <mergeCell ref="DB257:DB258"/>
    <mergeCell ref="DC257:DC258"/>
    <mergeCell ref="EJ257:EJ258"/>
    <mergeCell ref="EK257:EK258"/>
    <mergeCell ref="FR257:FR258"/>
    <mergeCell ref="FS257:FS258"/>
    <mergeCell ref="GZ257:GZ258"/>
    <mergeCell ref="HA257:HA258"/>
    <mergeCell ref="IH257:IH258"/>
    <mergeCell ref="II257:II258"/>
    <mergeCell ref="JP257:JP258"/>
    <mergeCell ref="JQ257:JQ258"/>
    <mergeCell ref="D259:D260"/>
    <mergeCell ref="E259:E260"/>
    <mergeCell ref="AL259:AL260"/>
    <mergeCell ref="AM259:AM260"/>
    <mergeCell ref="BS259:BS260"/>
    <mergeCell ref="BT259:BT260"/>
    <mergeCell ref="DB259:DB260"/>
    <mergeCell ref="DC259:DC260"/>
    <mergeCell ref="EJ259:EJ260"/>
    <mergeCell ref="EK259:EK260"/>
    <mergeCell ref="FR259:FR260"/>
    <mergeCell ref="FS259:FS260"/>
    <mergeCell ref="GZ259:GZ260"/>
    <mergeCell ref="HA259:HA260"/>
    <mergeCell ref="IH259:IH260"/>
    <mergeCell ref="II259:II260"/>
    <mergeCell ref="JP259:JP260"/>
    <mergeCell ref="JQ259:JQ260"/>
    <mergeCell ref="C261:D262"/>
    <mergeCell ref="E261:E262"/>
    <mergeCell ref="AK261:AL262"/>
    <mergeCell ref="AM261:AM262"/>
    <mergeCell ref="BR261:BS262"/>
    <mergeCell ref="BT261:BT262"/>
    <mergeCell ref="DA261:DB262"/>
    <mergeCell ref="DC261:DC262"/>
    <mergeCell ref="EI261:EJ262"/>
    <mergeCell ref="EK261:EK262"/>
    <mergeCell ref="FQ261:FR262"/>
    <mergeCell ref="FS261:FS262"/>
    <mergeCell ref="GY261:GZ262"/>
    <mergeCell ref="HA261:HA262"/>
    <mergeCell ref="IG261:IH262"/>
    <mergeCell ref="II261:II262"/>
    <mergeCell ref="JO261:JP262"/>
    <mergeCell ref="JQ261:JQ262"/>
    <mergeCell ref="C263:D264"/>
    <mergeCell ref="E263:E264"/>
    <mergeCell ref="AK263:AL264"/>
    <mergeCell ref="AM263:AM264"/>
    <mergeCell ref="BR263:BS264"/>
    <mergeCell ref="BT263:BT264"/>
    <mergeCell ref="DA263:DB264"/>
    <mergeCell ref="DC263:DC264"/>
    <mergeCell ref="EI263:EJ264"/>
    <mergeCell ref="EK263:EK264"/>
    <mergeCell ref="FQ263:FR264"/>
    <mergeCell ref="FS263:FS264"/>
    <mergeCell ref="GY263:GZ264"/>
    <mergeCell ref="HA263:HA264"/>
    <mergeCell ref="IG263:IH264"/>
    <mergeCell ref="II263:II264"/>
    <mergeCell ref="JO263:JP264"/>
    <mergeCell ref="JQ263:JQ264"/>
    <mergeCell ref="C265:D266"/>
    <mergeCell ref="E265:E266"/>
    <mergeCell ref="AK265:AL266"/>
    <mergeCell ref="AM265:AM266"/>
    <mergeCell ref="BR265:BS266"/>
    <mergeCell ref="BT265:BT266"/>
    <mergeCell ref="DA265:DB266"/>
    <mergeCell ref="DC265:DC266"/>
    <mergeCell ref="EI265:EJ266"/>
    <mergeCell ref="EK265:EK266"/>
    <mergeCell ref="FQ265:FR266"/>
    <mergeCell ref="FS265:FS266"/>
    <mergeCell ref="GY265:GZ266"/>
    <mergeCell ref="HA265:HA266"/>
    <mergeCell ref="IG265:IH266"/>
    <mergeCell ref="II265:II266"/>
    <mergeCell ref="JO265:JP266"/>
    <mergeCell ref="JQ265:JQ266"/>
    <mergeCell ref="B9:B30"/>
    <mergeCell ref="AJ9:AJ30"/>
    <mergeCell ref="BQ9:BQ30"/>
    <mergeCell ref="CZ9:CZ30"/>
    <mergeCell ref="EH9:EH30"/>
    <mergeCell ref="FP9:FP30"/>
    <mergeCell ref="GX9:GX30"/>
    <mergeCell ref="IF9:IF30"/>
    <mergeCell ref="JN9:JN30"/>
    <mergeCell ref="B33:B58"/>
    <mergeCell ref="AJ33:AJ58"/>
    <mergeCell ref="BQ33:BQ58"/>
    <mergeCell ref="CZ33:CZ58"/>
    <mergeCell ref="EH33:EH58"/>
    <mergeCell ref="FP33:FP58"/>
    <mergeCell ref="GX33:GX58"/>
    <mergeCell ref="IF33:IF58"/>
    <mergeCell ref="JN33:JN58"/>
    <mergeCell ref="C35:C58"/>
    <mergeCell ref="AK35:AK58"/>
    <mergeCell ref="BR35:BR58"/>
    <mergeCell ref="DA35:DA58"/>
    <mergeCell ref="EI35:EI58"/>
    <mergeCell ref="FQ35:FQ58"/>
    <mergeCell ref="GY35:GY58"/>
    <mergeCell ref="IG35:IG58"/>
    <mergeCell ref="JO35:JO58"/>
    <mergeCell ref="B59:B82"/>
    <mergeCell ref="C59:C76"/>
    <mergeCell ref="AJ59:AJ82"/>
    <mergeCell ref="AK59:AK76"/>
    <mergeCell ref="BQ59:BQ82"/>
    <mergeCell ref="BR59:BR76"/>
    <mergeCell ref="CZ59:CZ82"/>
    <mergeCell ref="DA59:DA76"/>
    <mergeCell ref="EH59:EH82"/>
    <mergeCell ref="EI59:EI76"/>
    <mergeCell ref="FP59:FP82"/>
    <mergeCell ref="FQ59:FQ76"/>
    <mergeCell ref="GX59:GX82"/>
    <mergeCell ref="GY59:GY76"/>
    <mergeCell ref="IF59:IF82"/>
    <mergeCell ref="IG59:IG76"/>
    <mergeCell ref="JN59:JN82"/>
    <mergeCell ref="JO59:JO76"/>
    <mergeCell ref="B103:B112"/>
    <mergeCell ref="AJ103:AJ112"/>
    <mergeCell ref="BQ103:BQ112"/>
    <mergeCell ref="CZ103:CZ112"/>
    <mergeCell ref="EH103:EH112"/>
    <mergeCell ref="FP103:FP112"/>
    <mergeCell ref="GX103:GX112"/>
    <mergeCell ref="IF103:IF112"/>
    <mergeCell ref="JN103:JN112"/>
    <mergeCell ref="B119:B156"/>
    <mergeCell ref="AJ119:AJ156"/>
    <mergeCell ref="BQ119:BQ156"/>
    <mergeCell ref="CZ119:CZ156"/>
    <mergeCell ref="EH119:EH156"/>
    <mergeCell ref="FP119:FP156"/>
    <mergeCell ref="GX119:GX156"/>
    <mergeCell ref="IF119:IF156"/>
    <mergeCell ref="JN119:JN156"/>
    <mergeCell ref="C127:C142"/>
    <mergeCell ref="AK127:AK142"/>
    <mergeCell ref="BR127:BR142"/>
    <mergeCell ref="DA127:DA142"/>
    <mergeCell ref="EI127:EI142"/>
    <mergeCell ref="FQ127:FQ142"/>
    <mergeCell ref="GY127:GY142"/>
    <mergeCell ref="IG127:IG142"/>
    <mergeCell ref="JO127:JO142"/>
    <mergeCell ref="C145:C152"/>
    <mergeCell ref="AK145:AK152"/>
    <mergeCell ref="BR145:BR152"/>
    <mergeCell ref="DA145:DA152"/>
    <mergeCell ref="EI145:EI152"/>
    <mergeCell ref="FQ145:FQ152"/>
    <mergeCell ref="GY145:GY152"/>
    <mergeCell ref="IG145:IG152"/>
    <mergeCell ref="JO145:JO152"/>
    <mergeCell ref="B159:B166"/>
    <mergeCell ref="AJ159:AJ166"/>
    <mergeCell ref="BQ159:BQ166"/>
    <mergeCell ref="CZ159:CZ166"/>
    <mergeCell ref="EH159:EH166"/>
    <mergeCell ref="FP159:FP166"/>
    <mergeCell ref="GX159:GX166"/>
    <mergeCell ref="IF159:IF166"/>
    <mergeCell ref="JN159:JN166"/>
    <mergeCell ref="B173:B184"/>
    <mergeCell ref="AJ173:AJ184"/>
    <mergeCell ref="BQ173:BQ184"/>
    <mergeCell ref="CZ173:CZ184"/>
    <mergeCell ref="EH173:EH184"/>
    <mergeCell ref="FP173:FP184"/>
    <mergeCell ref="GX173:GX184"/>
    <mergeCell ref="IF173:IF184"/>
    <mergeCell ref="JN173:JN184"/>
    <mergeCell ref="B191:B202"/>
    <mergeCell ref="AJ191:AJ202"/>
    <mergeCell ref="BQ191:BQ202"/>
    <mergeCell ref="CZ191:CZ202"/>
    <mergeCell ref="EH191:EH202"/>
    <mergeCell ref="FP191:FP202"/>
    <mergeCell ref="GX191:GX202"/>
    <mergeCell ref="IF191:IF202"/>
    <mergeCell ref="JN191:JN202"/>
    <mergeCell ref="B207:B218"/>
    <mergeCell ref="AJ207:AJ218"/>
    <mergeCell ref="BQ207:BQ218"/>
    <mergeCell ref="CZ207:CZ218"/>
    <mergeCell ref="EH207:EH218"/>
    <mergeCell ref="FP207:FP218"/>
    <mergeCell ref="GX207:GX218"/>
    <mergeCell ref="IF207:IF218"/>
    <mergeCell ref="JN207:JN218"/>
    <mergeCell ref="B221:B234"/>
    <mergeCell ref="AJ221:AJ234"/>
    <mergeCell ref="BQ221:BQ234"/>
    <mergeCell ref="CZ221:CZ234"/>
    <mergeCell ref="EH221:EH234"/>
    <mergeCell ref="FP221:FP234"/>
    <mergeCell ref="GX221:GX234"/>
    <mergeCell ref="IF221:IF234"/>
    <mergeCell ref="JN221:JN234"/>
    <mergeCell ref="B245:B266"/>
    <mergeCell ref="AJ245:AJ266"/>
    <mergeCell ref="BQ245:BQ266"/>
    <mergeCell ref="CZ245:CZ266"/>
    <mergeCell ref="EH245:EH266"/>
    <mergeCell ref="FP245:FP266"/>
    <mergeCell ref="GX245:GX266"/>
    <mergeCell ref="IF245:IF266"/>
    <mergeCell ref="JN245:JN266"/>
    <mergeCell ref="C247:C260"/>
    <mergeCell ref="AK247:AK260"/>
    <mergeCell ref="BR247:BR260"/>
    <mergeCell ref="DA247:DA260"/>
    <mergeCell ref="EI247:EI260"/>
    <mergeCell ref="FQ247:FQ260"/>
    <mergeCell ref="GY247:GY260"/>
    <mergeCell ref="IG247:IG260"/>
    <mergeCell ref="JO247:JO260"/>
  </mergeCells>
  <phoneticPr fontId="4"/>
  <hyperlinks>
    <hyperlink ref="KR1" location="目次!A1"/>
    <hyperlink ref="JJ1" location="目次!A1"/>
    <hyperlink ref="IB1" location="目次!A1"/>
    <hyperlink ref="GT1" location="目次!A1"/>
    <hyperlink ref="ED1" location="目次!A1"/>
    <hyperlink ref="FL1" location="目次!A1"/>
    <hyperlink ref="CU1" location="目次!A1"/>
    <hyperlink ref="BN1" location="目次!A1"/>
    <hyperlink ref="AF1" location="目次!A1"/>
  </hyperlinks>
  <printOptions horizontalCentered="1"/>
  <pageMargins left="0.70866141732283472" right="0.70866141732283472" top="0.74803149606299213" bottom="0.3543307086614173" header="0.31496062992125984" footer="0.31496062992125984"/>
  <pageSetup paperSize="8" fitToWidth="1" fitToHeight="0" orientation="portrait" usePrinterDefaults="1" r:id="rId1"/>
  <headerFooter>
    <oddFooter>&amp;C&amp;A</oddFooter>
  </headerFooter>
  <rowBreaks count="2" manualBreakCount="2">
    <brk id="94" max="16383" man="1"/>
    <brk id="188" max="16383" man="1"/>
  </rowBreaks>
  <colBreaks count="5" manualBreakCount="5">
    <brk id="68" max="268" man="1"/>
    <brk id="137" max="268" man="1"/>
    <brk id="171" max="268" man="1"/>
    <brk id="205" max="268" man="1"/>
    <brk id="23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dimension ref="B1:U553"/>
  <sheetViews>
    <sheetView showGridLines="0" workbookViewId="0"/>
  </sheetViews>
  <sheetFormatPr defaultRowHeight="11.25"/>
  <cols>
    <col min="1" max="1" width="0.75" style="50" customWidth="1"/>
    <col min="2" max="2" width="8.5" style="50" customWidth="1"/>
    <col min="3" max="3" width="11.25" style="50" customWidth="1"/>
    <col min="4" max="4" width="5.5" style="50" customWidth="1"/>
    <col min="5" max="21" width="5.125" style="50" customWidth="1"/>
    <col min="22" max="25" width="1.625" style="50" customWidth="1"/>
    <col min="26" max="49" width="4.75" style="50" customWidth="1"/>
    <col min="50" max="16384" width="9" style="50" customWidth="1"/>
  </cols>
  <sheetData>
    <row r="1" spans="2:21" ht="13.5" customHeight="1">
      <c r="B1" s="50" t="s">
        <v>490</v>
      </c>
      <c r="S1" s="49" t="s">
        <v>725</v>
      </c>
      <c r="T1" s="49"/>
      <c r="U1" s="49"/>
    </row>
    <row r="2" spans="2:21">
      <c r="B2" s="58" t="s">
        <v>720</v>
      </c>
      <c r="C2" s="58"/>
      <c r="D2" s="58"/>
      <c r="E2" s="58"/>
      <c r="F2" s="58"/>
      <c r="G2" s="58"/>
      <c r="H2" s="58"/>
      <c r="I2" s="58"/>
      <c r="J2" s="58"/>
      <c r="K2" s="58"/>
      <c r="O2" s="58"/>
      <c r="P2" s="58"/>
      <c r="Q2" s="58"/>
      <c r="S2" s="58"/>
      <c r="T2" s="58"/>
      <c r="U2" s="58"/>
    </row>
    <row r="3" spans="2:21" s="101" customFormat="1" ht="22.5">
      <c r="B3" s="438"/>
      <c r="C3" s="133"/>
      <c r="D3" s="134"/>
      <c r="E3" s="449" t="s">
        <v>106</v>
      </c>
      <c r="F3" s="456"/>
      <c r="G3" s="456"/>
      <c r="H3" s="456"/>
      <c r="I3" s="456"/>
      <c r="J3" s="456"/>
      <c r="K3" s="456"/>
      <c r="L3" s="456"/>
      <c r="M3" s="456"/>
      <c r="N3" s="456"/>
      <c r="O3" s="449" t="s">
        <v>1032</v>
      </c>
      <c r="P3" s="166"/>
      <c r="Q3" s="166"/>
      <c r="R3" s="166"/>
      <c r="S3" s="130"/>
      <c r="T3" s="462" t="s">
        <v>339</v>
      </c>
      <c r="U3" s="462" t="s">
        <v>173</v>
      </c>
    </row>
    <row r="4" spans="2:21" s="101" customFormat="1" ht="22.5">
      <c r="B4" s="439"/>
      <c r="C4" s="442"/>
      <c r="D4" s="443"/>
      <c r="E4" s="450"/>
      <c r="F4" s="457" t="s">
        <v>1033</v>
      </c>
      <c r="G4" s="457" t="s">
        <v>1034</v>
      </c>
      <c r="H4" s="457" t="s">
        <v>1035</v>
      </c>
      <c r="I4" s="457" t="s">
        <v>882</v>
      </c>
      <c r="J4" s="457" t="s">
        <v>1036</v>
      </c>
      <c r="K4" s="457" t="s">
        <v>464</v>
      </c>
      <c r="L4" s="457" t="s">
        <v>1037</v>
      </c>
      <c r="M4" s="457" t="s">
        <v>772</v>
      </c>
      <c r="N4" s="457" t="s">
        <v>145</v>
      </c>
      <c r="O4" s="450"/>
      <c r="P4" s="181" t="s">
        <v>1039</v>
      </c>
      <c r="Q4" s="181" t="s">
        <v>1040</v>
      </c>
      <c r="R4" s="181" t="s">
        <v>1041</v>
      </c>
      <c r="S4" s="181" t="s">
        <v>1042</v>
      </c>
      <c r="T4" s="463"/>
      <c r="U4" s="463"/>
    </row>
    <row r="5" spans="2:21">
      <c r="B5" s="440" t="s">
        <v>522</v>
      </c>
      <c r="C5" s="440" t="s">
        <v>106</v>
      </c>
      <c r="D5" s="444" t="s">
        <v>106</v>
      </c>
      <c r="E5" s="451">
        <v>25</v>
      </c>
      <c r="F5" s="458">
        <v>11</v>
      </c>
      <c r="G5" s="459">
        <v>7</v>
      </c>
      <c r="H5" s="459" t="s">
        <v>38</v>
      </c>
      <c r="I5" s="459">
        <v>2</v>
      </c>
      <c r="J5" s="459">
        <v>2</v>
      </c>
      <c r="K5" s="459">
        <v>1</v>
      </c>
      <c r="L5" s="459">
        <v>2</v>
      </c>
      <c r="M5" s="459" t="s">
        <v>38</v>
      </c>
      <c r="N5" s="461" t="s">
        <v>38</v>
      </c>
      <c r="O5" s="458">
        <v>24</v>
      </c>
      <c r="P5" s="458">
        <v>18</v>
      </c>
      <c r="Q5" s="459">
        <v>2</v>
      </c>
      <c r="R5" s="459">
        <v>2</v>
      </c>
      <c r="S5" s="461">
        <v>2</v>
      </c>
      <c r="T5" s="451">
        <v>1</v>
      </c>
      <c r="U5" s="461" t="s">
        <v>38</v>
      </c>
    </row>
    <row r="6" spans="2:21">
      <c r="B6" s="62"/>
      <c r="C6" s="62"/>
      <c r="D6" s="445" t="s">
        <v>136</v>
      </c>
      <c r="E6" s="452">
        <v>11</v>
      </c>
      <c r="F6" s="61">
        <v>4</v>
      </c>
      <c r="G6" s="454">
        <v>3</v>
      </c>
      <c r="H6" s="454" t="s">
        <v>38</v>
      </c>
      <c r="I6" s="454">
        <v>1</v>
      </c>
      <c r="J6" s="454">
        <v>2</v>
      </c>
      <c r="K6" s="454" t="s">
        <v>38</v>
      </c>
      <c r="L6" s="454">
        <v>1</v>
      </c>
      <c r="M6" s="454" t="s">
        <v>38</v>
      </c>
      <c r="N6" s="67" t="s">
        <v>38</v>
      </c>
      <c r="O6" s="61">
        <v>11</v>
      </c>
      <c r="P6" s="61">
        <v>7</v>
      </c>
      <c r="Q6" s="454">
        <v>1</v>
      </c>
      <c r="R6" s="454">
        <v>2</v>
      </c>
      <c r="S6" s="67">
        <v>1</v>
      </c>
      <c r="T6" s="452" t="s">
        <v>38</v>
      </c>
      <c r="U6" s="67" t="s">
        <v>38</v>
      </c>
    </row>
    <row r="7" spans="2:21">
      <c r="B7" s="62"/>
      <c r="C7" s="62"/>
      <c r="D7" s="445" t="s">
        <v>17</v>
      </c>
      <c r="E7" s="452">
        <v>6</v>
      </c>
      <c r="F7" s="61" t="s">
        <v>38</v>
      </c>
      <c r="G7" s="454">
        <v>3</v>
      </c>
      <c r="H7" s="454" t="s">
        <v>38</v>
      </c>
      <c r="I7" s="454">
        <v>1</v>
      </c>
      <c r="J7" s="454" t="s">
        <v>38</v>
      </c>
      <c r="K7" s="454">
        <v>1</v>
      </c>
      <c r="L7" s="454">
        <v>1</v>
      </c>
      <c r="M7" s="454" t="s">
        <v>38</v>
      </c>
      <c r="N7" s="67" t="s">
        <v>38</v>
      </c>
      <c r="O7" s="61">
        <v>5</v>
      </c>
      <c r="P7" s="61">
        <v>3</v>
      </c>
      <c r="Q7" s="454">
        <v>1</v>
      </c>
      <c r="R7" s="454" t="s">
        <v>38</v>
      </c>
      <c r="S7" s="67">
        <v>1</v>
      </c>
      <c r="T7" s="452">
        <v>1</v>
      </c>
      <c r="U7" s="67" t="s">
        <v>38</v>
      </c>
    </row>
    <row r="8" spans="2:21">
      <c r="B8" s="62"/>
      <c r="C8" s="64"/>
      <c r="D8" s="446" t="s">
        <v>145</v>
      </c>
      <c r="E8" s="107">
        <v>8</v>
      </c>
      <c r="F8" s="142">
        <v>7</v>
      </c>
      <c r="G8" s="460">
        <v>1</v>
      </c>
      <c r="H8" s="460" t="s">
        <v>38</v>
      </c>
      <c r="I8" s="460" t="s">
        <v>38</v>
      </c>
      <c r="J8" s="460" t="s">
        <v>38</v>
      </c>
      <c r="K8" s="460" t="s">
        <v>38</v>
      </c>
      <c r="L8" s="460" t="s">
        <v>38</v>
      </c>
      <c r="M8" s="460" t="s">
        <v>38</v>
      </c>
      <c r="N8" s="144" t="s">
        <v>38</v>
      </c>
      <c r="O8" s="142">
        <v>8</v>
      </c>
      <c r="P8" s="142">
        <v>8</v>
      </c>
      <c r="Q8" s="460" t="s">
        <v>38</v>
      </c>
      <c r="R8" s="460" t="s">
        <v>38</v>
      </c>
      <c r="S8" s="144" t="s">
        <v>38</v>
      </c>
      <c r="T8" s="107" t="s">
        <v>38</v>
      </c>
      <c r="U8" s="144" t="s">
        <v>38</v>
      </c>
    </row>
    <row r="9" spans="2:21">
      <c r="B9" s="62"/>
      <c r="C9" s="440" t="s">
        <v>493</v>
      </c>
      <c r="D9" s="444" t="s">
        <v>106</v>
      </c>
      <c r="E9" s="451">
        <v>16</v>
      </c>
      <c r="F9" s="458">
        <v>7</v>
      </c>
      <c r="G9" s="459">
        <v>2</v>
      </c>
      <c r="H9" s="459" t="s">
        <v>38</v>
      </c>
      <c r="I9" s="459">
        <v>2</v>
      </c>
      <c r="J9" s="459">
        <v>2</v>
      </c>
      <c r="K9" s="459">
        <v>1</v>
      </c>
      <c r="L9" s="459">
        <v>2</v>
      </c>
      <c r="M9" s="459" t="s">
        <v>38</v>
      </c>
      <c r="N9" s="461" t="s">
        <v>38</v>
      </c>
      <c r="O9" s="458">
        <v>15</v>
      </c>
      <c r="P9" s="458">
        <v>9</v>
      </c>
      <c r="Q9" s="459">
        <v>2</v>
      </c>
      <c r="R9" s="459">
        <v>2</v>
      </c>
      <c r="S9" s="461">
        <v>2</v>
      </c>
      <c r="T9" s="451">
        <v>1</v>
      </c>
      <c r="U9" s="461" t="s">
        <v>38</v>
      </c>
    </row>
    <row r="10" spans="2:21">
      <c r="B10" s="62"/>
      <c r="C10" s="62"/>
      <c r="D10" s="445" t="s">
        <v>136</v>
      </c>
      <c r="E10" s="452">
        <v>8</v>
      </c>
      <c r="F10" s="61">
        <v>2</v>
      </c>
      <c r="G10" s="454">
        <v>2</v>
      </c>
      <c r="H10" s="454" t="s">
        <v>38</v>
      </c>
      <c r="I10" s="454">
        <v>1</v>
      </c>
      <c r="J10" s="454">
        <v>2</v>
      </c>
      <c r="K10" s="454" t="s">
        <v>38</v>
      </c>
      <c r="L10" s="454">
        <v>1</v>
      </c>
      <c r="M10" s="454" t="s">
        <v>38</v>
      </c>
      <c r="N10" s="67" t="s">
        <v>38</v>
      </c>
      <c r="O10" s="61">
        <v>8</v>
      </c>
      <c r="P10" s="61">
        <v>4</v>
      </c>
      <c r="Q10" s="454">
        <v>1</v>
      </c>
      <c r="R10" s="454">
        <v>2</v>
      </c>
      <c r="S10" s="67">
        <v>1</v>
      </c>
      <c r="T10" s="452" t="s">
        <v>38</v>
      </c>
      <c r="U10" s="67" t="s">
        <v>38</v>
      </c>
    </row>
    <row r="11" spans="2:21">
      <c r="B11" s="62"/>
      <c r="C11" s="62"/>
      <c r="D11" s="445" t="s">
        <v>17</v>
      </c>
      <c r="E11" s="452">
        <v>3</v>
      </c>
      <c r="F11" s="61" t="s">
        <v>38</v>
      </c>
      <c r="G11" s="454" t="s">
        <v>38</v>
      </c>
      <c r="H11" s="454" t="s">
        <v>38</v>
      </c>
      <c r="I11" s="454">
        <v>1</v>
      </c>
      <c r="J11" s="454" t="s">
        <v>38</v>
      </c>
      <c r="K11" s="454">
        <v>1</v>
      </c>
      <c r="L11" s="454">
        <v>1</v>
      </c>
      <c r="M11" s="454" t="s">
        <v>38</v>
      </c>
      <c r="N11" s="67" t="s">
        <v>38</v>
      </c>
      <c r="O11" s="61">
        <v>2</v>
      </c>
      <c r="P11" s="61" t="s">
        <v>38</v>
      </c>
      <c r="Q11" s="454">
        <v>1</v>
      </c>
      <c r="R11" s="454" t="s">
        <v>38</v>
      </c>
      <c r="S11" s="67">
        <v>1</v>
      </c>
      <c r="T11" s="452">
        <v>1</v>
      </c>
      <c r="U11" s="67" t="s">
        <v>38</v>
      </c>
    </row>
    <row r="12" spans="2:21">
      <c r="B12" s="62"/>
      <c r="C12" s="64"/>
      <c r="D12" s="446" t="s">
        <v>145</v>
      </c>
      <c r="E12" s="107">
        <v>5</v>
      </c>
      <c r="F12" s="142">
        <v>5</v>
      </c>
      <c r="G12" s="460" t="s">
        <v>38</v>
      </c>
      <c r="H12" s="460" t="s">
        <v>38</v>
      </c>
      <c r="I12" s="460" t="s">
        <v>38</v>
      </c>
      <c r="J12" s="460" t="s">
        <v>38</v>
      </c>
      <c r="K12" s="460" t="s">
        <v>38</v>
      </c>
      <c r="L12" s="460" t="s">
        <v>38</v>
      </c>
      <c r="M12" s="460" t="s">
        <v>38</v>
      </c>
      <c r="N12" s="144" t="s">
        <v>38</v>
      </c>
      <c r="O12" s="142">
        <v>5</v>
      </c>
      <c r="P12" s="142">
        <v>5</v>
      </c>
      <c r="Q12" s="460" t="s">
        <v>38</v>
      </c>
      <c r="R12" s="460" t="s">
        <v>38</v>
      </c>
      <c r="S12" s="144" t="s">
        <v>38</v>
      </c>
      <c r="T12" s="107" t="s">
        <v>38</v>
      </c>
      <c r="U12" s="144" t="s">
        <v>38</v>
      </c>
    </row>
    <row r="13" spans="2:21">
      <c r="B13" s="62"/>
      <c r="C13" s="440" t="s">
        <v>494</v>
      </c>
      <c r="D13" s="444" t="s">
        <v>106</v>
      </c>
      <c r="E13" s="451">
        <v>9</v>
      </c>
      <c r="F13" s="458">
        <v>4</v>
      </c>
      <c r="G13" s="459">
        <v>5</v>
      </c>
      <c r="H13" s="459" t="s">
        <v>38</v>
      </c>
      <c r="I13" s="459" t="s">
        <v>38</v>
      </c>
      <c r="J13" s="459" t="s">
        <v>38</v>
      </c>
      <c r="K13" s="459" t="s">
        <v>38</v>
      </c>
      <c r="L13" s="459" t="s">
        <v>38</v>
      </c>
      <c r="M13" s="459" t="s">
        <v>38</v>
      </c>
      <c r="N13" s="461" t="s">
        <v>38</v>
      </c>
      <c r="O13" s="458">
        <v>9</v>
      </c>
      <c r="P13" s="458">
        <v>9</v>
      </c>
      <c r="Q13" s="459" t="s">
        <v>38</v>
      </c>
      <c r="R13" s="459" t="s">
        <v>38</v>
      </c>
      <c r="S13" s="461" t="s">
        <v>38</v>
      </c>
      <c r="T13" s="451" t="s">
        <v>38</v>
      </c>
      <c r="U13" s="461" t="s">
        <v>38</v>
      </c>
    </row>
    <row r="14" spans="2:21">
      <c r="B14" s="62"/>
      <c r="C14" s="62"/>
      <c r="D14" s="445" t="s">
        <v>136</v>
      </c>
      <c r="E14" s="452">
        <v>3</v>
      </c>
      <c r="F14" s="61">
        <v>2</v>
      </c>
      <c r="G14" s="454">
        <v>1</v>
      </c>
      <c r="H14" s="454" t="s">
        <v>38</v>
      </c>
      <c r="I14" s="454" t="s">
        <v>38</v>
      </c>
      <c r="J14" s="454" t="s">
        <v>38</v>
      </c>
      <c r="K14" s="454" t="s">
        <v>38</v>
      </c>
      <c r="L14" s="454" t="s">
        <v>38</v>
      </c>
      <c r="M14" s="454" t="s">
        <v>38</v>
      </c>
      <c r="N14" s="67" t="s">
        <v>38</v>
      </c>
      <c r="O14" s="61">
        <v>3</v>
      </c>
      <c r="P14" s="61">
        <v>3</v>
      </c>
      <c r="Q14" s="454" t="s">
        <v>38</v>
      </c>
      <c r="R14" s="454" t="s">
        <v>38</v>
      </c>
      <c r="S14" s="67" t="s">
        <v>38</v>
      </c>
      <c r="T14" s="452" t="s">
        <v>38</v>
      </c>
      <c r="U14" s="67" t="s">
        <v>38</v>
      </c>
    </row>
    <row r="15" spans="2:21">
      <c r="B15" s="62"/>
      <c r="C15" s="62"/>
      <c r="D15" s="445" t="s">
        <v>17</v>
      </c>
      <c r="E15" s="452">
        <v>3</v>
      </c>
      <c r="F15" s="61" t="s">
        <v>38</v>
      </c>
      <c r="G15" s="454">
        <v>3</v>
      </c>
      <c r="H15" s="454" t="s">
        <v>38</v>
      </c>
      <c r="I15" s="454" t="s">
        <v>38</v>
      </c>
      <c r="J15" s="454" t="s">
        <v>38</v>
      </c>
      <c r="K15" s="454" t="s">
        <v>38</v>
      </c>
      <c r="L15" s="454" t="s">
        <v>38</v>
      </c>
      <c r="M15" s="454" t="s">
        <v>38</v>
      </c>
      <c r="N15" s="67" t="s">
        <v>38</v>
      </c>
      <c r="O15" s="61">
        <v>3</v>
      </c>
      <c r="P15" s="61">
        <v>3</v>
      </c>
      <c r="Q15" s="454" t="s">
        <v>38</v>
      </c>
      <c r="R15" s="454" t="s">
        <v>38</v>
      </c>
      <c r="S15" s="67" t="s">
        <v>38</v>
      </c>
      <c r="T15" s="452" t="s">
        <v>38</v>
      </c>
      <c r="U15" s="67" t="s">
        <v>38</v>
      </c>
    </row>
    <row r="16" spans="2:21">
      <c r="B16" s="64"/>
      <c r="C16" s="64"/>
      <c r="D16" s="446" t="s">
        <v>145</v>
      </c>
      <c r="E16" s="107">
        <v>3</v>
      </c>
      <c r="F16" s="142">
        <v>2</v>
      </c>
      <c r="G16" s="460">
        <v>1</v>
      </c>
      <c r="H16" s="460" t="s">
        <v>38</v>
      </c>
      <c r="I16" s="460" t="s">
        <v>38</v>
      </c>
      <c r="J16" s="460" t="s">
        <v>38</v>
      </c>
      <c r="K16" s="460" t="s">
        <v>38</v>
      </c>
      <c r="L16" s="460" t="s">
        <v>38</v>
      </c>
      <c r="M16" s="460" t="s">
        <v>38</v>
      </c>
      <c r="N16" s="144" t="s">
        <v>38</v>
      </c>
      <c r="O16" s="142">
        <v>3</v>
      </c>
      <c r="P16" s="142">
        <v>3</v>
      </c>
      <c r="Q16" s="460" t="s">
        <v>38</v>
      </c>
      <c r="R16" s="460" t="s">
        <v>38</v>
      </c>
      <c r="S16" s="144" t="s">
        <v>38</v>
      </c>
      <c r="T16" s="107" t="s">
        <v>38</v>
      </c>
      <c r="U16" s="144" t="s">
        <v>38</v>
      </c>
    </row>
    <row r="17" spans="2:21">
      <c r="B17" s="440" t="s">
        <v>928</v>
      </c>
      <c r="C17" s="440" t="s">
        <v>106</v>
      </c>
      <c r="D17" s="444" t="s">
        <v>106</v>
      </c>
      <c r="E17" s="451">
        <v>148</v>
      </c>
      <c r="F17" s="458">
        <v>48</v>
      </c>
      <c r="G17" s="459">
        <v>50</v>
      </c>
      <c r="H17" s="459">
        <v>23</v>
      </c>
      <c r="I17" s="459">
        <v>7</v>
      </c>
      <c r="J17" s="459">
        <v>3</v>
      </c>
      <c r="K17" s="459">
        <v>5</v>
      </c>
      <c r="L17" s="459">
        <v>10</v>
      </c>
      <c r="M17" s="459">
        <v>1</v>
      </c>
      <c r="N17" s="461">
        <v>1</v>
      </c>
      <c r="O17" s="458">
        <v>138</v>
      </c>
      <c r="P17" s="458">
        <v>117</v>
      </c>
      <c r="Q17" s="459">
        <v>11</v>
      </c>
      <c r="R17" s="459">
        <v>3</v>
      </c>
      <c r="S17" s="461">
        <v>7</v>
      </c>
      <c r="T17" s="451">
        <v>9</v>
      </c>
      <c r="U17" s="461" t="s">
        <v>38</v>
      </c>
    </row>
    <row r="18" spans="2:21">
      <c r="B18" s="62"/>
      <c r="C18" s="62"/>
      <c r="D18" s="445" t="s">
        <v>136</v>
      </c>
      <c r="E18" s="452">
        <v>73</v>
      </c>
      <c r="F18" s="61">
        <v>21</v>
      </c>
      <c r="G18" s="454">
        <v>26</v>
      </c>
      <c r="H18" s="454">
        <v>11</v>
      </c>
      <c r="I18" s="454">
        <v>2</v>
      </c>
      <c r="J18" s="454">
        <v>2</v>
      </c>
      <c r="K18" s="454">
        <v>3</v>
      </c>
      <c r="L18" s="454">
        <v>7</v>
      </c>
      <c r="M18" s="454" t="s">
        <v>38</v>
      </c>
      <c r="N18" s="67">
        <v>1</v>
      </c>
      <c r="O18" s="61">
        <v>67</v>
      </c>
      <c r="P18" s="61">
        <v>54</v>
      </c>
      <c r="Q18" s="454">
        <v>6</v>
      </c>
      <c r="R18" s="454">
        <v>2</v>
      </c>
      <c r="S18" s="67">
        <v>5</v>
      </c>
      <c r="T18" s="452">
        <v>5</v>
      </c>
      <c r="U18" s="67" t="s">
        <v>38</v>
      </c>
    </row>
    <row r="19" spans="2:21">
      <c r="B19" s="62"/>
      <c r="C19" s="62"/>
      <c r="D19" s="445" t="s">
        <v>17</v>
      </c>
      <c r="E19" s="452">
        <v>30</v>
      </c>
      <c r="F19" s="61" t="s">
        <v>38</v>
      </c>
      <c r="G19" s="454">
        <v>9</v>
      </c>
      <c r="H19" s="454">
        <v>9</v>
      </c>
      <c r="I19" s="454">
        <v>5</v>
      </c>
      <c r="J19" s="454">
        <v>1</v>
      </c>
      <c r="K19" s="454">
        <v>2</v>
      </c>
      <c r="L19" s="454">
        <v>3</v>
      </c>
      <c r="M19" s="454">
        <v>1</v>
      </c>
      <c r="N19" s="67" t="s">
        <v>38</v>
      </c>
      <c r="O19" s="61">
        <v>26</v>
      </c>
      <c r="P19" s="61">
        <v>18</v>
      </c>
      <c r="Q19" s="454">
        <v>5</v>
      </c>
      <c r="R19" s="454">
        <v>1</v>
      </c>
      <c r="S19" s="67">
        <v>2</v>
      </c>
      <c r="T19" s="452">
        <v>4</v>
      </c>
      <c r="U19" s="67" t="s">
        <v>38</v>
      </c>
    </row>
    <row r="20" spans="2:21">
      <c r="B20" s="62"/>
      <c r="C20" s="64"/>
      <c r="D20" s="446" t="s">
        <v>145</v>
      </c>
      <c r="E20" s="107">
        <v>45</v>
      </c>
      <c r="F20" s="142">
        <v>27</v>
      </c>
      <c r="G20" s="460">
        <v>15</v>
      </c>
      <c r="H20" s="460">
        <v>3</v>
      </c>
      <c r="I20" s="460" t="s">
        <v>38</v>
      </c>
      <c r="J20" s="460" t="s">
        <v>38</v>
      </c>
      <c r="K20" s="460" t="s">
        <v>38</v>
      </c>
      <c r="L20" s="460" t="s">
        <v>38</v>
      </c>
      <c r="M20" s="460" t="s">
        <v>38</v>
      </c>
      <c r="N20" s="144" t="s">
        <v>38</v>
      </c>
      <c r="O20" s="142">
        <v>45</v>
      </c>
      <c r="P20" s="142">
        <v>45</v>
      </c>
      <c r="Q20" s="460" t="s">
        <v>38</v>
      </c>
      <c r="R20" s="460" t="s">
        <v>38</v>
      </c>
      <c r="S20" s="144" t="s">
        <v>38</v>
      </c>
      <c r="T20" s="107" t="s">
        <v>38</v>
      </c>
      <c r="U20" s="144" t="s">
        <v>38</v>
      </c>
    </row>
    <row r="21" spans="2:21">
      <c r="B21" s="62"/>
      <c r="C21" s="440" t="s">
        <v>493</v>
      </c>
      <c r="D21" s="444" t="s">
        <v>106</v>
      </c>
      <c r="E21" s="451">
        <v>95</v>
      </c>
      <c r="F21" s="458">
        <v>30</v>
      </c>
      <c r="G21" s="459">
        <v>28</v>
      </c>
      <c r="H21" s="459">
        <v>10</v>
      </c>
      <c r="I21" s="459">
        <v>7</v>
      </c>
      <c r="J21" s="459">
        <v>3</v>
      </c>
      <c r="K21" s="459">
        <v>5</v>
      </c>
      <c r="L21" s="459">
        <v>10</v>
      </c>
      <c r="M21" s="459">
        <v>1</v>
      </c>
      <c r="N21" s="461">
        <v>1</v>
      </c>
      <c r="O21" s="458">
        <v>85</v>
      </c>
      <c r="P21" s="458">
        <v>64</v>
      </c>
      <c r="Q21" s="459">
        <v>11</v>
      </c>
      <c r="R21" s="459">
        <v>3</v>
      </c>
      <c r="S21" s="461">
        <v>7</v>
      </c>
      <c r="T21" s="451">
        <v>9</v>
      </c>
      <c r="U21" s="461" t="s">
        <v>38</v>
      </c>
    </row>
    <row r="22" spans="2:21">
      <c r="B22" s="62"/>
      <c r="C22" s="62"/>
      <c r="D22" s="445" t="s">
        <v>136</v>
      </c>
      <c r="E22" s="452">
        <v>47</v>
      </c>
      <c r="F22" s="61">
        <v>12</v>
      </c>
      <c r="G22" s="454">
        <v>14</v>
      </c>
      <c r="H22" s="454">
        <v>6</v>
      </c>
      <c r="I22" s="454">
        <v>2</v>
      </c>
      <c r="J22" s="454">
        <v>2</v>
      </c>
      <c r="K22" s="454">
        <v>3</v>
      </c>
      <c r="L22" s="454">
        <v>7</v>
      </c>
      <c r="M22" s="454" t="s">
        <v>38</v>
      </c>
      <c r="N22" s="67">
        <v>1</v>
      </c>
      <c r="O22" s="61">
        <v>41</v>
      </c>
      <c r="P22" s="61">
        <v>28</v>
      </c>
      <c r="Q22" s="454">
        <v>6</v>
      </c>
      <c r="R22" s="454">
        <v>2</v>
      </c>
      <c r="S22" s="67">
        <v>5</v>
      </c>
      <c r="T22" s="452">
        <v>5</v>
      </c>
      <c r="U22" s="67" t="s">
        <v>38</v>
      </c>
    </row>
    <row r="23" spans="2:21">
      <c r="B23" s="62"/>
      <c r="C23" s="62"/>
      <c r="D23" s="445" t="s">
        <v>17</v>
      </c>
      <c r="E23" s="452">
        <v>17</v>
      </c>
      <c r="F23" s="61" t="s">
        <v>38</v>
      </c>
      <c r="G23" s="454">
        <v>2</v>
      </c>
      <c r="H23" s="454">
        <v>3</v>
      </c>
      <c r="I23" s="454">
        <v>5</v>
      </c>
      <c r="J23" s="454">
        <v>1</v>
      </c>
      <c r="K23" s="454">
        <v>2</v>
      </c>
      <c r="L23" s="454">
        <v>3</v>
      </c>
      <c r="M23" s="454">
        <v>1</v>
      </c>
      <c r="N23" s="67" t="s">
        <v>38</v>
      </c>
      <c r="O23" s="61">
        <v>13</v>
      </c>
      <c r="P23" s="61">
        <v>5</v>
      </c>
      <c r="Q23" s="454">
        <v>5</v>
      </c>
      <c r="R23" s="454">
        <v>1</v>
      </c>
      <c r="S23" s="67">
        <v>2</v>
      </c>
      <c r="T23" s="452">
        <v>4</v>
      </c>
      <c r="U23" s="67" t="s">
        <v>38</v>
      </c>
    </row>
    <row r="24" spans="2:21">
      <c r="B24" s="62"/>
      <c r="C24" s="64"/>
      <c r="D24" s="446" t="s">
        <v>145</v>
      </c>
      <c r="E24" s="107">
        <v>31</v>
      </c>
      <c r="F24" s="142">
        <v>18</v>
      </c>
      <c r="G24" s="460">
        <v>12</v>
      </c>
      <c r="H24" s="460">
        <v>1</v>
      </c>
      <c r="I24" s="460" t="s">
        <v>38</v>
      </c>
      <c r="J24" s="460" t="s">
        <v>38</v>
      </c>
      <c r="K24" s="460" t="s">
        <v>38</v>
      </c>
      <c r="L24" s="460" t="s">
        <v>38</v>
      </c>
      <c r="M24" s="460" t="s">
        <v>38</v>
      </c>
      <c r="N24" s="144" t="s">
        <v>38</v>
      </c>
      <c r="O24" s="142">
        <v>31</v>
      </c>
      <c r="P24" s="142">
        <v>31</v>
      </c>
      <c r="Q24" s="460" t="s">
        <v>38</v>
      </c>
      <c r="R24" s="460" t="s">
        <v>38</v>
      </c>
      <c r="S24" s="144" t="s">
        <v>38</v>
      </c>
      <c r="T24" s="107" t="s">
        <v>38</v>
      </c>
      <c r="U24" s="144" t="s">
        <v>38</v>
      </c>
    </row>
    <row r="25" spans="2:21">
      <c r="B25" s="62"/>
      <c r="C25" s="440" t="s">
        <v>494</v>
      </c>
      <c r="D25" s="444" t="s">
        <v>106</v>
      </c>
      <c r="E25" s="451">
        <v>53</v>
      </c>
      <c r="F25" s="458">
        <v>18</v>
      </c>
      <c r="G25" s="459">
        <v>22</v>
      </c>
      <c r="H25" s="459">
        <v>13</v>
      </c>
      <c r="I25" s="459" t="s">
        <v>38</v>
      </c>
      <c r="J25" s="459" t="s">
        <v>38</v>
      </c>
      <c r="K25" s="459" t="s">
        <v>38</v>
      </c>
      <c r="L25" s="459" t="s">
        <v>38</v>
      </c>
      <c r="M25" s="459" t="s">
        <v>38</v>
      </c>
      <c r="N25" s="461" t="s">
        <v>38</v>
      </c>
      <c r="O25" s="458">
        <v>53</v>
      </c>
      <c r="P25" s="458">
        <v>53</v>
      </c>
      <c r="Q25" s="459" t="s">
        <v>38</v>
      </c>
      <c r="R25" s="459" t="s">
        <v>38</v>
      </c>
      <c r="S25" s="461" t="s">
        <v>38</v>
      </c>
      <c r="T25" s="451" t="s">
        <v>38</v>
      </c>
      <c r="U25" s="461" t="s">
        <v>38</v>
      </c>
    </row>
    <row r="26" spans="2:21">
      <c r="B26" s="62"/>
      <c r="C26" s="62"/>
      <c r="D26" s="445" t="s">
        <v>136</v>
      </c>
      <c r="E26" s="452">
        <v>26</v>
      </c>
      <c r="F26" s="61">
        <v>9</v>
      </c>
      <c r="G26" s="454">
        <v>12</v>
      </c>
      <c r="H26" s="454">
        <v>5</v>
      </c>
      <c r="I26" s="454" t="s">
        <v>38</v>
      </c>
      <c r="J26" s="454" t="s">
        <v>38</v>
      </c>
      <c r="K26" s="454" t="s">
        <v>38</v>
      </c>
      <c r="L26" s="454" t="s">
        <v>38</v>
      </c>
      <c r="M26" s="454" t="s">
        <v>38</v>
      </c>
      <c r="N26" s="67" t="s">
        <v>38</v>
      </c>
      <c r="O26" s="61">
        <v>26</v>
      </c>
      <c r="P26" s="61">
        <v>26</v>
      </c>
      <c r="Q26" s="454" t="s">
        <v>38</v>
      </c>
      <c r="R26" s="454" t="s">
        <v>38</v>
      </c>
      <c r="S26" s="67" t="s">
        <v>38</v>
      </c>
      <c r="T26" s="452" t="s">
        <v>38</v>
      </c>
      <c r="U26" s="67" t="s">
        <v>38</v>
      </c>
    </row>
    <row r="27" spans="2:21">
      <c r="B27" s="62"/>
      <c r="C27" s="62"/>
      <c r="D27" s="445" t="s">
        <v>17</v>
      </c>
      <c r="E27" s="452">
        <v>13</v>
      </c>
      <c r="F27" s="61" t="s">
        <v>38</v>
      </c>
      <c r="G27" s="454">
        <v>7</v>
      </c>
      <c r="H27" s="454">
        <v>6</v>
      </c>
      <c r="I27" s="454" t="s">
        <v>38</v>
      </c>
      <c r="J27" s="454" t="s">
        <v>38</v>
      </c>
      <c r="K27" s="454" t="s">
        <v>38</v>
      </c>
      <c r="L27" s="454" t="s">
        <v>38</v>
      </c>
      <c r="M27" s="454" t="s">
        <v>38</v>
      </c>
      <c r="N27" s="67" t="s">
        <v>38</v>
      </c>
      <c r="O27" s="61">
        <v>13</v>
      </c>
      <c r="P27" s="61">
        <v>13</v>
      </c>
      <c r="Q27" s="454" t="s">
        <v>38</v>
      </c>
      <c r="R27" s="454" t="s">
        <v>38</v>
      </c>
      <c r="S27" s="67" t="s">
        <v>38</v>
      </c>
      <c r="T27" s="452" t="s">
        <v>38</v>
      </c>
      <c r="U27" s="67" t="s">
        <v>38</v>
      </c>
    </row>
    <row r="28" spans="2:21">
      <c r="B28" s="64"/>
      <c r="C28" s="64"/>
      <c r="D28" s="446" t="s">
        <v>145</v>
      </c>
      <c r="E28" s="107">
        <v>14</v>
      </c>
      <c r="F28" s="142">
        <v>9</v>
      </c>
      <c r="G28" s="460">
        <v>3</v>
      </c>
      <c r="H28" s="460">
        <v>2</v>
      </c>
      <c r="I28" s="460" t="s">
        <v>38</v>
      </c>
      <c r="J28" s="460" t="s">
        <v>38</v>
      </c>
      <c r="K28" s="460" t="s">
        <v>38</v>
      </c>
      <c r="L28" s="460" t="s">
        <v>38</v>
      </c>
      <c r="M28" s="460" t="s">
        <v>38</v>
      </c>
      <c r="N28" s="144" t="s">
        <v>38</v>
      </c>
      <c r="O28" s="142">
        <v>14</v>
      </c>
      <c r="P28" s="142">
        <v>14</v>
      </c>
      <c r="Q28" s="460" t="s">
        <v>38</v>
      </c>
      <c r="R28" s="460" t="s">
        <v>38</v>
      </c>
      <c r="S28" s="144" t="s">
        <v>38</v>
      </c>
      <c r="T28" s="107" t="s">
        <v>38</v>
      </c>
      <c r="U28" s="144" t="s">
        <v>38</v>
      </c>
    </row>
    <row r="29" spans="2:21">
      <c r="D29" s="447"/>
      <c r="E29" s="453"/>
      <c r="F29" s="453"/>
      <c r="G29" s="453"/>
      <c r="H29" s="453"/>
      <c r="I29" s="453"/>
      <c r="J29" s="453"/>
      <c r="K29" s="453"/>
      <c r="L29" s="453"/>
      <c r="M29" s="453"/>
      <c r="N29" s="453"/>
      <c r="O29" s="453"/>
      <c r="P29" s="453"/>
      <c r="Q29" s="453"/>
      <c r="R29" s="453"/>
      <c r="S29" s="453"/>
      <c r="T29" s="453"/>
      <c r="U29" s="453"/>
    </row>
    <row r="30" spans="2:21">
      <c r="B30" s="58" t="s">
        <v>1072</v>
      </c>
      <c r="C30" s="58"/>
      <c r="D30" s="58"/>
      <c r="E30" s="58"/>
      <c r="F30" s="58"/>
      <c r="G30" s="58"/>
      <c r="H30" s="58"/>
      <c r="I30" s="58"/>
      <c r="J30" s="58"/>
      <c r="K30" s="58"/>
      <c r="O30" s="58"/>
      <c r="P30" s="58"/>
      <c r="Q30" s="58"/>
      <c r="S30" s="58"/>
      <c r="T30" s="58"/>
      <c r="U30" s="58"/>
    </row>
    <row r="31" spans="2:21" s="101" customFormat="1" ht="22.5">
      <c r="B31" s="438"/>
      <c r="C31" s="133"/>
      <c r="D31" s="134"/>
      <c r="E31" s="449" t="s">
        <v>106</v>
      </c>
      <c r="F31" s="456"/>
      <c r="G31" s="456"/>
      <c r="H31" s="456"/>
      <c r="I31" s="456"/>
      <c r="J31" s="456"/>
      <c r="K31" s="456"/>
      <c r="L31" s="456"/>
      <c r="M31" s="456"/>
      <c r="N31" s="456"/>
      <c r="O31" s="449" t="s">
        <v>1032</v>
      </c>
      <c r="P31" s="166"/>
      <c r="Q31" s="166"/>
      <c r="R31" s="166"/>
      <c r="S31" s="130"/>
      <c r="T31" s="462" t="s">
        <v>339</v>
      </c>
      <c r="U31" s="462" t="s">
        <v>173</v>
      </c>
    </row>
    <row r="32" spans="2:21" s="101" customFormat="1" ht="22.5">
      <c r="B32" s="439"/>
      <c r="C32" s="442"/>
      <c r="D32" s="443"/>
      <c r="E32" s="450"/>
      <c r="F32" s="457" t="s">
        <v>1033</v>
      </c>
      <c r="G32" s="457" t="s">
        <v>1034</v>
      </c>
      <c r="H32" s="457" t="s">
        <v>1035</v>
      </c>
      <c r="I32" s="457" t="s">
        <v>882</v>
      </c>
      <c r="J32" s="457" t="s">
        <v>1036</v>
      </c>
      <c r="K32" s="457" t="s">
        <v>464</v>
      </c>
      <c r="L32" s="457" t="s">
        <v>1037</v>
      </c>
      <c r="M32" s="457" t="s">
        <v>772</v>
      </c>
      <c r="N32" s="457" t="s">
        <v>145</v>
      </c>
      <c r="O32" s="450"/>
      <c r="P32" s="181" t="s">
        <v>1039</v>
      </c>
      <c r="Q32" s="181" t="s">
        <v>1040</v>
      </c>
      <c r="R32" s="181" t="s">
        <v>1041</v>
      </c>
      <c r="S32" s="181" t="s">
        <v>1042</v>
      </c>
      <c r="T32" s="463"/>
      <c r="U32" s="463"/>
    </row>
    <row r="33" spans="2:21">
      <c r="B33" s="440" t="s">
        <v>522</v>
      </c>
      <c r="C33" s="440" t="s">
        <v>106</v>
      </c>
      <c r="D33" s="444" t="s">
        <v>106</v>
      </c>
      <c r="E33" s="451">
        <v>27</v>
      </c>
      <c r="F33" s="458">
        <v>6</v>
      </c>
      <c r="G33" s="459">
        <v>10</v>
      </c>
      <c r="H33" s="459">
        <v>6</v>
      </c>
      <c r="I33" s="459">
        <v>3</v>
      </c>
      <c r="J33" s="459" t="s">
        <v>38</v>
      </c>
      <c r="K33" s="459" t="s">
        <v>38</v>
      </c>
      <c r="L33" s="459">
        <v>2</v>
      </c>
      <c r="M33" s="459" t="s">
        <v>38</v>
      </c>
      <c r="N33" s="461" t="s">
        <v>38</v>
      </c>
      <c r="O33" s="458">
        <v>25</v>
      </c>
      <c r="P33" s="458">
        <v>21</v>
      </c>
      <c r="Q33" s="459">
        <v>4</v>
      </c>
      <c r="R33" s="459" t="s">
        <v>38</v>
      </c>
      <c r="S33" s="461" t="s">
        <v>38</v>
      </c>
      <c r="T33" s="451">
        <v>2</v>
      </c>
      <c r="U33" s="461" t="s">
        <v>38</v>
      </c>
    </row>
    <row r="34" spans="2:21">
      <c r="B34" s="62"/>
      <c r="C34" s="62"/>
      <c r="D34" s="445" t="s">
        <v>136</v>
      </c>
      <c r="E34" s="452">
        <v>20</v>
      </c>
      <c r="F34" s="61">
        <v>3</v>
      </c>
      <c r="G34" s="454">
        <v>8</v>
      </c>
      <c r="H34" s="454">
        <v>4</v>
      </c>
      <c r="I34" s="454">
        <v>3</v>
      </c>
      <c r="J34" s="454" t="s">
        <v>38</v>
      </c>
      <c r="K34" s="454" t="s">
        <v>38</v>
      </c>
      <c r="L34" s="454">
        <v>2</v>
      </c>
      <c r="M34" s="454" t="s">
        <v>38</v>
      </c>
      <c r="N34" s="67" t="s">
        <v>38</v>
      </c>
      <c r="O34" s="61">
        <v>18</v>
      </c>
      <c r="P34" s="61">
        <v>15</v>
      </c>
      <c r="Q34" s="454">
        <v>3</v>
      </c>
      <c r="R34" s="454" t="s">
        <v>38</v>
      </c>
      <c r="S34" s="67" t="s">
        <v>38</v>
      </c>
      <c r="T34" s="452">
        <v>2</v>
      </c>
      <c r="U34" s="67" t="s">
        <v>38</v>
      </c>
    </row>
    <row r="35" spans="2:21">
      <c r="B35" s="62"/>
      <c r="C35" s="62"/>
      <c r="D35" s="445" t="s">
        <v>17</v>
      </c>
      <c r="E35" s="452">
        <v>3</v>
      </c>
      <c r="F35" s="61" t="s">
        <v>38</v>
      </c>
      <c r="G35" s="454">
        <v>1</v>
      </c>
      <c r="H35" s="454">
        <v>2</v>
      </c>
      <c r="I35" s="454" t="s">
        <v>38</v>
      </c>
      <c r="J35" s="454" t="s">
        <v>38</v>
      </c>
      <c r="K35" s="454" t="s">
        <v>38</v>
      </c>
      <c r="L35" s="454" t="s">
        <v>38</v>
      </c>
      <c r="M35" s="454" t="s">
        <v>38</v>
      </c>
      <c r="N35" s="67" t="s">
        <v>38</v>
      </c>
      <c r="O35" s="61">
        <v>3</v>
      </c>
      <c r="P35" s="61">
        <v>2</v>
      </c>
      <c r="Q35" s="454">
        <v>1</v>
      </c>
      <c r="R35" s="454" t="s">
        <v>38</v>
      </c>
      <c r="S35" s="67" t="s">
        <v>38</v>
      </c>
      <c r="T35" s="452" t="s">
        <v>38</v>
      </c>
      <c r="U35" s="67" t="s">
        <v>38</v>
      </c>
    </row>
    <row r="36" spans="2:21">
      <c r="B36" s="62"/>
      <c r="C36" s="64"/>
      <c r="D36" s="446" t="s">
        <v>145</v>
      </c>
      <c r="E36" s="107">
        <v>4</v>
      </c>
      <c r="F36" s="142">
        <v>3</v>
      </c>
      <c r="G36" s="460">
        <v>1</v>
      </c>
      <c r="H36" s="460" t="s">
        <v>38</v>
      </c>
      <c r="I36" s="460" t="s">
        <v>38</v>
      </c>
      <c r="J36" s="460" t="s">
        <v>38</v>
      </c>
      <c r="K36" s="460" t="s">
        <v>38</v>
      </c>
      <c r="L36" s="460" t="s">
        <v>38</v>
      </c>
      <c r="M36" s="460" t="s">
        <v>38</v>
      </c>
      <c r="N36" s="144" t="s">
        <v>38</v>
      </c>
      <c r="O36" s="142">
        <v>4</v>
      </c>
      <c r="P36" s="142">
        <v>4</v>
      </c>
      <c r="Q36" s="460" t="s">
        <v>38</v>
      </c>
      <c r="R36" s="460" t="s">
        <v>38</v>
      </c>
      <c r="S36" s="144" t="s">
        <v>38</v>
      </c>
      <c r="T36" s="107" t="s">
        <v>38</v>
      </c>
      <c r="U36" s="144" t="s">
        <v>38</v>
      </c>
    </row>
    <row r="37" spans="2:21">
      <c r="B37" s="62"/>
      <c r="C37" s="440" t="s">
        <v>493</v>
      </c>
      <c r="D37" s="444" t="s">
        <v>106</v>
      </c>
      <c r="E37" s="451">
        <v>11</v>
      </c>
      <c r="F37" s="458">
        <v>2</v>
      </c>
      <c r="G37" s="459">
        <v>2</v>
      </c>
      <c r="H37" s="459">
        <v>2</v>
      </c>
      <c r="I37" s="459">
        <v>3</v>
      </c>
      <c r="J37" s="459" t="s">
        <v>38</v>
      </c>
      <c r="K37" s="459" t="s">
        <v>38</v>
      </c>
      <c r="L37" s="459">
        <v>2</v>
      </c>
      <c r="M37" s="459" t="s">
        <v>38</v>
      </c>
      <c r="N37" s="461" t="s">
        <v>38</v>
      </c>
      <c r="O37" s="458">
        <v>9</v>
      </c>
      <c r="P37" s="458">
        <v>5</v>
      </c>
      <c r="Q37" s="459">
        <v>4</v>
      </c>
      <c r="R37" s="459" t="s">
        <v>38</v>
      </c>
      <c r="S37" s="461" t="s">
        <v>38</v>
      </c>
      <c r="T37" s="451">
        <v>2</v>
      </c>
      <c r="U37" s="461" t="s">
        <v>38</v>
      </c>
    </row>
    <row r="38" spans="2:21">
      <c r="B38" s="62"/>
      <c r="C38" s="62"/>
      <c r="D38" s="445" t="s">
        <v>136</v>
      </c>
      <c r="E38" s="452">
        <v>8</v>
      </c>
      <c r="F38" s="61">
        <v>1</v>
      </c>
      <c r="G38" s="454">
        <v>1</v>
      </c>
      <c r="H38" s="454">
        <v>1</v>
      </c>
      <c r="I38" s="454">
        <v>3</v>
      </c>
      <c r="J38" s="454" t="s">
        <v>38</v>
      </c>
      <c r="K38" s="454" t="s">
        <v>38</v>
      </c>
      <c r="L38" s="454">
        <v>2</v>
      </c>
      <c r="M38" s="454" t="s">
        <v>38</v>
      </c>
      <c r="N38" s="67" t="s">
        <v>38</v>
      </c>
      <c r="O38" s="61">
        <v>6</v>
      </c>
      <c r="P38" s="61">
        <v>3</v>
      </c>
      <c r="Q38" s="454">
        <v>3</v>
      </c>
      <c r="R38" s="454" t="s">
        <v>38</v>
      </c>
      <c r="S38" s="67" t="s">
        <v>38</v>
      </c>
      <c r="T38" s="452">
        <v>2</v>
      </c>
      <c r="U38" s="67" t="s">
        <v>38</v>
      </c>
    </row>
    <row r="39" spans="2:21">
      <c r="B39" s="62"/>
      <c r="C39" s="62"/>
      <c r="D39" s="445" t="s">
        <v>17</v>
      </c>
      <c r="E39" s="452">
        <v>1</v>
      </c>
      <c r="F39" s="61" t="s">
        <v>38</v>
      </c>
      <c r="G39" s="454" t="s">
        <v>38</v>
      </c>
      <c r="H39" s="454">
        <v>1</v>
      </c>
      <c r="I39" s="454" t="s">
        <v>38</v>
      </c>
      <c r="J39" s="454" t="s">
        <v>38</v>
      </c>
      <c r="K39" s="454" t="s">
        <v>38</v>
      </c>
      <c r="L39" s="454" t="s">
        <v>38</v>
      </c>
      <c r="M39" s="454" t="s">
        <v>38</v>
      </c>
      <c r="N39" s="67" t="s">
        <v>38</v>
      </c>
      <c r="O39" s="61">
        <v>1</v>
      </c>
      <c r="P39" s="61" t="s">
        <v>38</v>
      </c>
      <c r="Q39" s="454">
        <v>1</v>
      </c>
      <c r="R39" s="454" t="s">
        <v>38</v>
      </c>
      <c r="S39" s="67" t="s">
        <v>38</v>
      </c>
      <c r="T39" s="452" t="s">
        <v>38</v>
      </c>
      <c r="U39" s="67" t="s">
        <v>38</v>
      </c>
    </row>
    <row r="40" spans="2:21">
      <c r="B40" s="62"/>
      <c r="C40" s="64"/>
      <c r="D40" s="446" t="s">
        <v>145</v>
      </c>
      <c r="E40" s="107">
        <v>2</v>
      </c>
      <c r="F40" s="142">
        <v>1</v>
      </c>
      <c r="G40" s="460">
        <v>1</v>
      </c>
      <c r="H40" s="460" t="s">
        <v>38</v>
      </c>
      <c r="I40" s="460" t="s">
        <v>38</v>
      </c>
      <c r="J40" s="460" t="s">
        <v>38</v>
      </c>
      <c r="K40" s="460" t="s">
        <v>38</v>
      </c>
      <c r="L40" s="460" t="s">
        <v>38</v>
      </c>
      <c r="M40" s="460" t="s">
        <v>38</v>
      </c>
      <c r="N40" s="144" t="s">
        <v>38</v>
      </c>
      <c r="O40" s="142">
        <v>2</v>
      </c>
      <c r="P40" s="142">
        <v>2</v>
      </c>
      <c r="Q40" s="460" t="s">
        <v>38</v>
      </c>
      <c r="R40" s="460" t="s">
        <v>38</v>
      </c>
      <c r="S40" s="144" t="s">
        <v>38</v>
      </c>
      <c r="T40" s="107" t="s">
        <v>38</v>
      </c>
      <c r="U40" s="144" t="s">
        <v>38</v>
      </c>
    </row>
    <row r="41" spans="2:21">
      <c r="B41" s="62"/>
      <c r="C41" s="440" t="s">
        <v>494</v>
      </c>
      <c r="D41" s="444" t="s">
        <v>106</v>
      </c>
      <c r="E41" s="451">
        <v>16</v>
      </c>
      <c r="F41" s="458">
        <v>4</v>
      </c>
      <c r="G41" s="459">
        <v>8</v>
      </c>
      <c r="H41" s="459">
        <v>4</v>
      </c>
      <c r="I41" s="459" t="s">
        <v>38</v>
      </c>
      <c r="J41" s="459" t="s">
        <v>38</v>
      </c>
      <c r="K41" s="459" t="s">
        <v>38</v>
      </c>
      <c r="L41" s="459" t="s">
        <v>38</v>
      </c>
      <c r="M41" s="459" t="s">
        <v>38</v>
      </c>
      <c r="N41" s="461" t="s">
        <v>38</v>
      </c>
      <c r="O41" s="458">
        <v>16</v>
      </c>
      <c r="P41" s="458">
        <v>16</v>
      </c>
      <c r="Q41" s="459" t="s">
        <v>38</v>
      </c>
      <c r="R41" s="459" t="s">
        <v>38</v>
      </c>
      <c r="S41" s="461" t="s">
        <v>38</v>
      </c>
      <c r="T41" s="451" t="s">
        <v>38</v>
      </c>
      <c r="U41" s="461" t="s">
        <v>38</v>
      </c>
    </row>
    <row r="42" spans="2:21">
      <c r="B42" s="62"/>
      <c r="C42" s="62"/>
      <c r="D42" s="445" t="s">
        <v>136</v>
      </c>
      <c r="E42" s="452">
        <v>12</v>
      </c>
      <c r="F42" s="61">
        <v>2</v>
      </c>
      <c r="G42" s="454">
        <v>7</v>
      </c>
      <c r="H42" s="454">
        <v>3</v>
      </c>
      <c r="I42" s="454" t="s">
        <v>38</v>
      </c>
      <c r="J42" s="454" t="s">
        <v>38</v>
      </c>
      <c r="K42" s="454" t="s">
        <v>38</v>
      </c>
      <c r="L42" s="454" t="s">
        <v>38</v>
      </c>
      <c r="M42" s="454" t="s">
        <v>38</v>
      </c>
      <c r="N42" s="67" t="s">
        <v>38</v>
      </c>
      <c r="O42" s="61">
        <v>12</v>
      </c>
      <c r="P42" s="61">
        <v>12</v>
      </c>
      <c r="Q42" s="454" t="s">
        <v>38</v>
      </c>
      <c r="R42" s="454" t="s">
        <v>38</v>
      </c>
      <c r="S42" s="67" t="s">
        <v>38</v>
      </c>
      <c r="T42" s="452" t="s">
        <v>38</v>
      </c>
      <c r="U42" s="67" t="s">
        <v>38</v>
      </c>
    </row>
    <row r="43" spans="2:21">
      <c r="B43" s="62"/>
      <c r="C43" s="62"/>
      <c r="D43" s="445" t="s">
        <v>17</v>
      </c>
      <c r="E43" s="452">
        <v>2</v>
      </c>
      <c r="F43" s="61" t="s">
        <v>38</v>
      </c>
      <c r="G43" s="454">
        <v>1</v>
      </c>
      <c r="H43" s="454">
        <v>1</v>
      </c>
      <c r="I43" s="454" t="s">
        <v>38</v>
      </c>
      <c r="J43" s="454" t="s">
        <v>38</v>
      </c>
      <c r="K43" s="454" t="s">
        <v>38</v>
      </c>
      <c r="L43" s="454" t="s">
        <v>38</v>
      </c>
      <c r="M43" s="454" t="s">
        <v>38</v>
      </c>
      <c r="N43" s="67" t="s">
        <v>38</v>
      </c>
      <c r="O43" s="61">
        <v>2</v>
      </c>
      <c r="P43" s="61">
        <v>2</v>
      </c>
      <c r="Q43" s="454" t="s">
        <v>38</v>
      </c>
      <c r="R43" s="454" t="s">
        <v>38</v>
      </c>
      <c r="S43" s="67" t="s">
        <v>38</v>
      </c>
      <c r="T43" s="452" t="s">
        <v>38</v>
      </c>
      <c r="U43" s="67" t="s">
        <v>38</v>
      </c>
    </row>
    <row r="44" spans="2:21">
      <c r="B44" s="64"/>
      <c r="C44" s="64"/>
      <c r="D44" s="446" t="s">
        <v>145</v>
      </c>
      <c r="E44" s="107">
        <v>2</v>
      </c>
      <c r="F44" s="142">
        <v>2</v>
      </c>
      <c r="G44" s="460" t="s">
        <v>38</v>
      </c>
      <c r="H44" s="460" t="s">
        <v>38</v>
      </c>
      <c r="I44" s="460" t="s">
        <v>38</v>
      </c>
      <c r="J44" s="460" t="s">
        <v>38</v>
      </c>
      <c r="K44" s="460" t="s">
        <v>38</v>
      </c>
      <c r="L44" s="460" t="s">
        <v>38</v>
      </c>
      <c r="M44" s="460" t="s">
        <v>38</v>
      </c>
      <c r="N44" s="144" t="s">
        <v>38</v>
      </c>
      <c r="O44" s="142">
        <v>2</v>
      </c>
      <c r="P44" s="142">
        <v>2</v>
      </c>
      <c r="Q44" s="460" t="s">
        <v>38</v>
      </c>
      <c r="R44" s="460" t="s">
        <v>38</v>
      </c>
      <c r="S44" s="144" t="s">
        <v>38</v>
      </c>
      <c r="T44" s="107" t="s">
        <v>38</v>
      </c>
      <c r="U44" s="144" t="s">
        <v>38</v>
      </c>
    </row>
    <row r="45" spans="2:21">
      <c r="B45" s="440" t="s">
        <v>928</v>
      </c>
      <c r="C45" s="440" t="s">
        <v>106</v>
      </c>
      <c r="D45" s="444" t="s">
        <v>106</v>
      </c>
      <c r="E45" s="451">
        <v>144</v>
      </c>
      <c r="F45" s="458">
        <v>48</v>
      </c>
      <c r="G45" s="459">
        <v>43</v>
      </c>
      <c r="H45" s="459">
        <v>29</v>
      </c>
      <c r="I45" s="459">
        <v>7</v>
      </c>
      <c r="J45" s="459">
        <v>3</v>
      </c>
      <c r="K45" s="459">
        <v>3</v>
      </c>
      <c r="L45" s="459">
        <v>11</v>
      </c>
      <c r="M45" s="459" t="s">
        <v>38</v>
      </c>
      <c r="N45" s="461" t="s">
        <v>38</v>
      </c>
      <c r="O45" s="458">
        <v>135</v>
      </c>
      <c r="P45" s="458">
        <v>118</v>
      </c>
      <c r="Q45" s="459">
        <v>9</v>
      </c>
      <c r="R45" s="459">
        <v>3</v>
      </c>
      <c r="S45" s="461">
        <v>5</v>
      </c>
      <c r="T45" s="451">
        <v>9</v>
      </c>
      <c r="U45" s="461" t="s">
        <v>38</v>
      </c>
    </row>
    <row r="46" spans="2:21">
      <c r="B46" s="62"/>
      <c r="C46" s="62"/>
      <c r="D46" s="445" t="s">
        <v>136</v>
      </c>
      <c r="E46" s="452">
        <v>76</v>
      </c>
      <c r="F46" s="61">
        <v>19</v>
      </c>
      <c r="G46" s="454">
        <v>28</v>
      </c>
      <c r="H46" s="454">
        <v>17</v>
      </c>
      <c r="I46" s="454">
        <v>4</v>
      </c>
      <c r="J46" s="454">
        <v>1</v>
      </c>
      <c r="K46" s="454">
        <v>1</v>
      </c>
      <c r="L46" s="454">
        <v>6</v>
      </c>
      <c r="M46" s="454" t="s">
        <v>38</v>
      </c>
      <c r="N46" s="67" t="s">
        <v>38</v>
      </c>
      <c r="O46" s="61">
        <v>71</v>
      </c>
      <c r="P46" s="61">
        <v>64</v>
      </c>
      <c r="Q46" s="454">
        <v>4</v>
      </c>
      <c r="R46" s="454">
        <v>1</v>
      </c>
      <c r="S46" s="67">
        <v>2</v>
      </c>
      <c r="T46" s="452">
        <v>5</v>
      </c>
      <c r="U46" s="67" t="s">
        <v>38</v>
      </c>
    </row>
    <row r="47" spans="2:21">
      <c r="B47" s="62"/>
      <c r="C47" s="62"/>
      <c r="D47" s="445" t="s">
        <v>17</v>
      </c>
      <c r="E47" s="452">
        <v>35</v>
      </c>
      <c r="F47" s="61">
        <v>1</v>
      </c>
      <c r="G47" s="454">
        <v>10</v>
      </c>
      <c r="H47" s="454">
        <v>12</v>
      </c>
      <c r="I47" s="454">
        <v>3</v>
      </c>
      <c r="J47" s="454">
        <v>2</v>
      </c>
      <c r="K47" s="454">
        <v>2</v>
      </c>
      <c r="L47" s="454">
        <v>5</v>
      </c>
      <c r="M47" s="454" t="s">
        <v>38</v>
      </c>
      <c r="N47" s="67" t="s">
        <v>38</v>
      </c>
      <c r="O47" s="61">
        <v>31</v>
      </c>
      <c r="P47" s="61">
        <v>21</v>
      </c>
      <c r="Q47" s="454">
        <v>5</v>
      </c>
      <c r="R47" s="454">
        <v>2</v>
      </c>
      <c r="S47" s="67">
        <v>3</v>
      </c>
      <c r="T47" s="452">
        <v>4</v>
      </c>
      <c r="U47" s="67" t="s">
        <v>38</v>
      </c>
    </row>
    <row r="48" spans="2:21">
      <c r="B48" s="62"/>
      <c r="C48" s="64"/>
      <c r="D48" s="446" t="s">
        <v>145</v>
      </c>
      <c r="E48" s="107">
        <v>33</v>
      </c>
      <c r="F48" s="142">
        <v>28</v>
      </c>
      <c r="G48" s="460">
        <v>5</v>
      </c>
      <c r="H48" s="460" t="s">
        <v>38</v>
      </c>
      <c r="I48" s="460" t="s">
        <v>38</v>
      </c>
      <c r="J48" s="460" t="s">
        <v>38</v>
      </c>
      <c r="K48" s="460" t="s">
        <v>38</v>
      </c>
      <c r="L48" s="460" t="s">
        <v>38</v>
      </c>
      <c r="M48" s="460" t="s">
        <v>38</v>
      </c>
      <c r="N48" s="144" t="s">
        <v>38</v>
      </c>
      <c r="O48" s="142">
        <v>33</v>
      </c>
      <c r="P48" s="142">
        <v>33</v>
      </c>
      <c r="Q48" s="460" t="s">
        <v>38</v>
      </c>
      <c r="R48" s="460" t="s">
        <v>38</v>
      </c>
      <c r="S48" s="144" t="s">
        <v>38</v>
      </c>
      <c r="T48" s="107" t="s">
        <v>38</v>
      </c>
      <c r="U48" s="144" t="s">
        <v>38</v>
      </c>
    </row>
    <row r="49" spans="2:21">
      <c r="B49" s="62"/>
      <c r="C49" s="440" t="s">
        <v>493</v>
      </c>
      <c r="D49" s="444" t="s">
        <v>106</v>
      </c>
      <c r="E49" s="451">
        <v>81</v>
      </c>
      <c r="F49" s="458">
        <v>24</v>
      </c>
      <c r="G49" s="459">
        <v>17</v>
      </c>
      <c r="H49" s="459">
        <v>16</v>
      </c>
      <c r="I49" s="459">
        <v>7</v>
      </c>
      <c r="J49" s="459">
        <v>3</v>
      </c>
      <c r="K49" s="459">
        <v>3</v>
      </c>
      <c r="L49" s="459">
        <v>11</v>
      </c>
      <c r="M49" s="459" t="s">
        <v>38</v>
      </c>
      <c r="N49" s="461" t="s">
        <v>38</v>
      </c>
      <c r="O49" s="458">
        <v>72</v>
      </c>
      <c r="P49" s="458">
        <v>55</v>
      </c>
      <c r="Q49" s="459">
        <v>9</v>
      </c>
      <c r="R49" s="459">
        <v>3</v>
      </c>
      <c r="S49" s="461">
        <v>5</v>
      </c>
      <c r="T49" s="451">
        <v>9</v>
      </c>
      <c r="U49" s="461" t="s">
        <v>38</v>
      </c>
    </row>
    <row r="50" spans="2:21">
      <c r="B50" s="62"/>
      <c r="C50" s="62"/>
      <c r="D50" s="445" t="s">
        <v>136</v>
      </c>
      <c r="E50" s="452">
        <v>45</v>
      </c>
      <c r="F50" s="61">
        <v>10</v>
      </c>
      <c r="G50" s="454">
        <v>13</v>
      </c>
      <c r="H50" s="454">
        <v>10</v>
      </c>
      <c r="I50" s="454">
        <v>4</v>
      </c>
      <c r="J50" s="454">
        <v>1</v>
      </c>
      <c r="K50" s="454">
        <v>1</v>
      </c>
      <c r="L50" s="454">
        <v>6</v>
      </c>
      <c r="M50" s="454" t="s">
        <v>38</v>
      </c>
      <c r="N50" s="67" t="s">
        <v>38</v>
      </c>
      <c r="O50" s="61">
        <v>40</v>
      </c>
      <c r="P50" s="61">
        <v>33</v>
      </c>
      <c r="Q50" s="454">
        <v>4</v>
      </c>
      <c r="R50" s="454">
        <v>1</v>
      </c>
      <c r="S50" s="67">
        <v>2</v>
      </c>
      <c r="T50" s="452">
        <v>5</v>
      </c>
      <c r="U50" s="67" t="s">
        <v>38</v>
      </c>
    </row>
    <row r="51" spans="2:21">
      <c r="B51" s="62"/>
      <c r="C51" s="62"/>
      <c r="D51" s="445" t="s">
        <v>17</v>
      </c>
      <c r="E51" s="452">
        <v>20</v>
      </c>
      <c r="F51" s="61" t="s">
        <v>38</v>
      </c>
      <c r="G51" s="454">
        <v>2</v>
      </c>
      <c r="H51" s="454">
        <v>6</v>
      </c>
      <c r="I51" s="454">
        <v>3</v>
      </c>
      <c r="J51" s="454">
        <v>2</v>
      </c>
      <c r="K51" s="454">
        <v>2</v>
      </c>
      <c r="L51" s="454">
        <v>5</v>
      </c>
      <c r="M51" s="454" t="s">
        <v>38</v>
      </c>
      <c r="N51" s="67" t="s">
        <v>38</v>
      </c>
      <c r="O51" s="61">
        <v>16</v>
      </c>
      <c r="P51" s="61">
        <v>6</v>
      </c>
      <c r="Q51" s="454">
        <v>5</v>
      </c>
      <c r="R51" s="454">
        <v>2</v>
      </c>
      <c r="S51" s="67">
        <v>3</v>
      </c>
      <c r="T51" s="452">
        <v>4</v>
      </c>
      <c r="U51" s="67" t="s">
        <v>38</v>
      </c>
    </row>
    <row r="52" spans="2:21">
      <c r="B52" s="62"/>
      <c r="C52" s="64"/>
      <c r="D52" s="446" t="s">
        <v>145</v>
      </c>
      <c r="E52" s="107">
        <v>16</v>
      </c>
      <c r="F52" s="142">
        <v>14</v>
      </c>
      <c r="G52" s="460">
        <v>2</v>
      </c>
      <c r="H52" s="460" t="s">
        <v>38</v>
      </c>
      <c r="I52" s="460" t="s">
        <v>38</v>
      </c>
      <c r="J52" s="460" t="s">
        <v>38</v>
      </c>
      <c r="K52" s="460" t="s">
        <v>38</v>
      </c>
      <c r="L52" s="460" t="s">
        <v>38</v>
      </c>
      <c r="M52" s="460" t="s">
        <v>38</v>
      </c>
      <c r="N52" s="144" t="s">
        <v>38</v>
      </c>
      <c r="O52" s="142">
        <v>16</v>
      </c>
      <c r="P52" s="142">
        <v>16</v>
      </c>
      <c r="Q52" s="460" t="s">
        <v>38</v>
      </c>
      <c r="R52" s="460" t="s">
        <v>38</v>
      </c>
      <c r="S52" s="144" t="s">
        <v>38</v>
      </c>
      <c r="T52" s="107" t="s">
        <v>38</v>
      </c>
      <c r="U52" s="144" t="s">
        <v>38</v>
      </c>
    </row>
    <row r="53" spans="2:21">
      <c r="B53" s="62"/>
      <c r="C53" s="440" t="s">
        <v>494</v>
      </c>
      <c r="D53" s="444" t="s">
        <v>106</v>
      </c>
      <c r="E53" s="451">
        <v>63</v>
      </c>
      <c r="F53" s="458">
        <v>24</v>
      </c>
      <c r="G53" s="459">
        <v>26</v>
      </c>
      <c r="H53" s="459">
        <v>13</v>
      </c>
      <c r="I53" s="459" t="s">
        <v>38</v>
      </c>
      <c r="J53" s="459" t="s">
        <v>38</v>
      </c>
      <c r="K53" s="459" t="s">
        <v>38</v>
      </c>
      <c r="L53" s="459" t="s">
        <v>38</v>
      </c>
      <c r="M53" s="459" t="s">
        <v>38</v>
      </c>
      <c r="N53" s="461" t="s">
        <v>38</v>
      </c>
      <c r="O53" s="458">
        <v>63</v>
      </c>
      <c r="P53" s="458">
        <v>63</v>
      </c>
      <c r="Q53" s="459" t="s">
        <v>38</v>
      </c>
      <c r="R53" s="459" t="s">
        <v>38</v>
      </c>
      <c r="S53" s="461" t="s">
        <v>38</v>
      </c>
      <c r="T53" s="451" t="s">
        <v>38</v>
      </c>
      <c r="U53" s="461" t="s">
        <v>38</v>
      </c>
    </row>
    <row r="54" spans="2:21">
      <c r="B54" s="62"/>
      <c r="C54" s="62"/>
      <c r="D54" s="445" t="s">
        <v>136</v>
      </c>
      <c r="E54" s="452">
        <v>31</v>
      </c>
      <c r="F54" s="61">
        <v>9</v>
      </c>
      <c r="G54" s="454">
        <v>15</v>
      </c>
      <c r="H54" s="454">
        <v>7</v>
      </c>
      <c r="I54" s="454" t="s">
        <v>38</v>
      </c>
      <c r="J54" s="454" t="s">
        <v>38</v>
      </c>
      <c r="K54" s="454" t="s">
        <v>38</v>
      </c>
      <c r="L54" s="454" t="s">
        <v>38</v>
      </c>
      <c r="M54" s="454" t="s">
        <v>38</v>
      </c>
      <c r="N54" s="67" t="s">
        <v>38</v>
      </c>
      <c r="O54" s="61">
        <v>31</v>
      </c>
      <c r="P54" s="61">
        <v>31</v>
      </c>
      <c r="Q54" s="454" t="s">
        <v>38</v>
      </c>
      <c r="R54" s="454" t="s">
        <v>38</v>
      </c>
      <c r="S54" s="67" t="s">
        <v>38</v>
      </c>
      <c r="T54" s="452" t="s">
        <v>38</v>
      </c>
      <c r="U54" s="67" t="s">
        <v>38</v>
      </c>
    </row>
    <row r="55" spans="2:21">
      <c r="B55" s="62"/>
      <c r="C55" s="62"/>
      <c r="D55" s="445" t="s">
        <v>17</v>
      </c>
      <c r="E55" s="452">
        <v>15</v>
      </c>
      <c r="F55" s="61">
        <v>1</v>
      </c>
      <c r="G55" s="454">
        <v>8</v>
      </c>
      <c r="H55" s="454">
        <v>6</v>
      </c>
      <c r="I55" s="454" t="s">
        <v>38</v>
      </c>
      <c r="J55" s="454" t="s">
        <v>38</v>
      </c>
      <c r="K55" s="454" t="s">
        <v>38</v>
      </c>
      <c r="L55" s="454" t="s">
        <v>38</v>
      </c>
      <c r="M55" s="454" t="s">
        <v>38</v>
      </c>
      <c r="N55" s="67" t="s">
        <v>38</v>
      </c>
      <c r="O55" s="61">
        <v>15</v>
      </c>
      <c r="P55" s="61">
        <v>15</v>
      </c>
      <c r="Q55" s="454" t="s">
        <v>38</v>
      </c>
      <c r="R55" s="454" t="s">
        <v>38</v>
      </c>
      <c r="S55" s="67" t="s">
        <v>38</v>
      </c>
      <c r="T55" s="452" t="s">
        <v>38</v>
      </c>
      <c r="U55" s="67" t="s">
        <v>38</v>
      </c>
    </row>
    <row r="56" spans="2:21">
      <c r="B56" s="64"/>
      <c r="C56" s="64"/>
      <c r="D56" s="446" t="s">
        <v>145</v>
      </c>
      <c r="E56" s="107">
        <v>17</v>
      </c>
      <c r="F56" s="142">
        <v>14</v>
      </c>
      <c r="G56" s="460">
        <v>3</v>
      </c>
      <c r="H56" s="460" t="s">
        <v>38</v>
      </c>
      <c r="I56" s="460" t="s">
        <v>38</v>
      </c>
      <c r="J56" s="460" t="s">
        <v>38</v>
      </c>
      <c r="K56" s="460" t="s">
        <v>38</v>
      </c>
      <c r="L56" s="460" t="s">
        <v>38</v>
      </c>
      <c r="M56" s="460" t="s">
        <v>38</v>
      </c>
      <c r="N56" s="144" t="s">
        <v>38</v>
      </c>
      <c r="O56" s="142">
        <v>17</v>
      </c>
      <c r="P56" s="142">
        <v>17</v>
      </c>
      <c r="Q56" s="460" t="s">
        <v>38</v>
      </c>
      <c r="R56" s="460" t="s">
        <v>38</v>
      </c>
      <c r="S56" s="144" t="s">
        <v>38</v>
      </c>
      <c r="T56" s="107" t="s">
        <v>38</v>
      </c>
      <c r="U56" s="144" t="s">
        <v>38</v>
      </c>
    </row>
    <row r="57" spans="2:21">
      <c r="D57" s="447"/>
      <c r="E57" s="453"/>
      <c r="F57" s="453"/>
      <c r="G57" s="453"/>
      <c r="H57" s="453"/>
      <c r="I57" s="453"/>
      <c r="J57" s="453"/>
      <c r="K57" s="453"/>
      <c r="L57" s="453"/>
      <c r="M57" s="453"/>
      <c r="N57" s="453"/>
      <c r="O57" s="453"/>
      <c r="P57" s="453"/>
      <c r="Q57" s="453"/>
      <c r="R57" s="453"/>
      <c r="S57" s="453"/>
      <c r="T57" s="453"/>
      <c r="U57" s="453"/>
    </row>
    <row r="58" spans="2:21">
      <c r="B58" s="58" t="s">
        <v>1070</v>
      </c>
      <c r="C58" s="58"/>
      <c r="D58" s="58"/>
      <c r="E58" s="58"/>
      <c r="F58" s="58"/>
      <c r="G58" s="58"/>
      <c r="H58" s="58"/>
      <c r="I58" s="58"/>
      <c r="J58" s="58"/>
      <c r="K58" s="58"/>
      <c r="O58" s="58"/>
      <c r="P58" s="58"/>
      <c r="Q58" s="58"/>
      <c r="S58" s="58"/>
      <c r="T58" s="58"/>
      <c r="U58" s="58"/>
    </row>
    <row r="59" spans="2:21" s="101" customFormat="1" ht="22.5">
      <c r="B59" s="438"/>
      <c r="C59" s="133"/>
      <c r="D59" s="134"/>
      <c r="E59" s="449" t="s">
        <v>106</v>
      </c>
      <c r="F59" s="456"/>
      <c r="G59" s="456"/>
      <c r="H59" s="456"/>
      <c r="I59" s="456"/>
      <c r="J59" s="456"/>
      <c r="K59" s="456"/>
      <c r="L59" s="456"/>
      <c r="M59" s="456"/>
      <c r="N59" s="456"/>
      <c r="O59" s="449" t="s">
        <v>1032</v>
      </c>
      <c r="P59" s="166"/>
      <c r="Q59" s="166"/>
      <c r="R59" s="166"/>
      <c r="S59" s="130"/>
      <c r="T59" s="462" t="s">
        <v>339</v>
      </c>
      <c r="U59" s="462" t="s">
        <v>173</v>
      </c>
    </row>
    <row r="60" spans="2:21" s="101" customFormat="1" ht="22.5">
      <c r="B60" s="439"/>
      <c r="C60" s="442"/>
      <c r="D60" s="443"/>
      <c r="E60" s="450"/>
      <c r="F60" s="457" t="s">
        <v>1033</v>
      </c>
      <c r="G60" s="457" t="s">
        <v>1034</v>
      </c>
      <c r="H60" s="457" t="s">
        <v>1035</v>
      </c>
      <c r="I60" s="457" t="s">
        <v>882</v>
      </c>
      <c r="J60" s="457" t="s">
        <v>1036</v>
      </c>
      <c r="K60" s="457" t="s">
        <v>464</v>
      </c>
      <c r="L60" s="457" t="s">
        <v>1037</v>
      </c>
      <c r="M60" s="457" t="s">
        <v>772</v>
      </c>
      <c r="N60" s="457" t="s">
        <v>145</v>
      </c>
      <c r="O60" s="450"/>
      <c r="P60" s="181" t="s">
        <v>1039</v>
      </c>
      <c r="Q60" s="181" t="s">
        <v>1040</v>
      </c>
      <c r="R60" s="181" t="s">
        <v>1041</v>
      </c>
      <c r="S60" s="181" t="s">
        <v>1042</v>
      </c>
      <c r="T60" s="463"/>
      <c r="U60" s="463"/>
    </row>
    <row r="61" spans="2:21">
      <c r="B61" s="440" t="s">
        <v>522</v>
      </c>
      <c r="C61" s="440" t="s">
        <v>106</v>
      </c>
      <c r="D61" s="444" t="s">
        <v>106</v>
      </c>
      <c r="E61" s="451">
        <v>30</v>
      </c>
      <c r="F61" s="458">
        <v>14</v>
      </c>
      <c r="G61" s="459">
        <v>15</v>
      </c>
      <c r="H61" s="459" t="s">
        <v>38</v>
      </c>
      <c r="I61" s="459">
        <v>1</v>
      </c>
      <c r="J61" s="459" t="s">
        <v>38</v>
      </c>
      <c r="K61" s="459" t="s">
        <v>38</v>
      </c>
      <c r="L61" s="459" t="s">
        <v>38</v>
      </c>
      <c r="M61" s="459" t="s">
        <v>38</v>
      </c>
      <c r="N61" s="461" t="s">
        <v>38</v>
      </c>
      <c r="O61" s="458">
        <v>30</v>
      </c>
      <c r="P61" s="458">
        <v>29</v>
      </c>
      <c r="Q61" s="459">
        <v>1</v>
      </c>
      <c r="R61" s="459" t="s">
        <v>38</v>
      </c>
      <c r="S61" s="461" t="s">
        <v>38</v>
      </c>
      <c r="T61" s="451" t="s">
        <v>38</v>
      </c>
      <c r="U61" s="461" t="s">
        <v>38</v>
      </c>
    </row>
    <row r="62" spans="2:21">
      <c r="B62" s="62"/>
      <c r="C62" s="62"/>
      <c r="D62" s="445" t="s">
        <v>136</v>
      </c>
      <c r="E62" s="452">
        <v>16</v>
      </c>
      <c r="F62" s="61">
        <v>4</v>
      </c>
      <c r="G62" s="454">
        <v>12</v>
      </c>
      <c r="H62" s="454" t="s">
        <v>38</v>
      </c>
      <c r="I62" s="454" t="s">
        <v>38</v>
      </c>
      <c r="J62" s="454" t="s">
        <v>38</v>
      </c>
      <c r="K62" s="454" t="s">
        <v>38</v>
      </c>
      <c r="L62" s="454" t="s">
        <v>38</v>
      </c>
      <c r="M62" s="454" t="s">
        <v>38</v>
      </c>
      <c r="N62" s="67" t="s">
        <v>38</v>
      </c>
      <c r="O62" s="61">
        <v>16</v>
      </c>
      <c r="P62" s="61">
        <v>16</v>
      </c>
      <c r="Q62" s="454" t="s">
        <v>38</v>
      </c>
      <c r="R62" s="454" t="s">
        <v>38</v>
      </c>
      <c r="S62" s="67" t="s">
        <v>38</v>
      </c>
      <c r="T62" s="452" t="s">
        <v>38</v>
      </c>
      <c r="U62" s="67" t="s">
        <v>38</v>
      </c>
    </row>
    <row r="63" spans="2:21">
      <c r="B63" s="62"/>
      <c r="C63" s="62"/>
      <c r="D63" s="445" t="s">
        <v>17</v>
      </c>
      <c r="E63" s="452">
        <v>2</v>
      </c>
      <c r="F63" s="61" t="s">
        <v>38</v>
      </c>
      <c r="G63" s="454">
        <v>1</v>
      </c>
      <c r="H63" s="454" t="s">
        <v>38</v>
      </c>
      <c r="I63" s="454">
        <v>1</v>
      </c>
      <c r="J63" s="454" t="s">
        <v>38</v>
      </c>
      <c r="K63" s="454" t="s">
        <v>38</v>
      </c>
      <c r="L63" s="454" t="s">
        <v>38</v>
      </c>
      <c r="M63" s="454" t="s">
        <v>38</v>
      </c>
      <c r="N63" s="67" t="s">
        <v>38</v>
      </c>
      <c r="O63" s="61">
        <v>2</v>
      </c>
      <c r="P63" s="61">
        <v>1</v>
      </c>
      <c r="Q63" s="454">
        <v>1</v>
      </c>
      <c r="R63" s="454" t="s">
        <v>38</v>
      </c>
      <c r="S63" s="67" t="s">
        <v>38</v>
      </c>
      <c r="T63" s="452" t="s">
        <v>38</v>
      </c>
      <c r="U63" s="67" t="s">
        <v>38</v>
      </c>
    </row>
    <row r="64" spans="2:21">
      <c r="B64" s="62"/>
      <c r="C64" s="64"/>
      <c r="D64" s="446" t="s">
        <v>145</v>
      </c>
      <c r="E64" s="107">
        <v>12</v>
      </c>
      <c r="F64" s="142">
        <v>10</v>
      </c>
      <c r="G64" s="460">
        <v>2</v>
      </c>
      <c r="H64" s="460" t="s">
        <v>38</v>
      </c>
      <c r="I64" s="460" t="s">
        <v>38</v>
      </c>
      <c r="J64" s="460" t="s">
        <v>38</v>
      </c>
      <c r="K64" s="460" t="s">
        <v>38</v>
      </c>
      <c r="L64" s="460" t="s">
        <v>38</v>
      </c>
      <c r="M64" s="460" t="s">
        <v>38</v>
      </c>
      <c r="N64" s="144" t="s">
        <v>38</v>
      </c>
      <c r="O64" s="142">
        <v>12</v>
      </c>
      <c r="P64" s="142">
        <v>12</v>
      </c>
      <c r="Q64" s="460" t="s">
        <v>38</v>
      </c>
      <c r="R64" s="460" t="s">
        <v>38</v>
      </c>
      <c r="S64" s="144" t="s">
        <v>38</v>
      </c>
      <c r="T64" s="107" t="s">
        <v>38</v>
      </c>
      <c r="U64" s="144" t="s">
        <v>38</v>
      </c>
    </row>
    <row r="65" spans="2:21">
      <c r="B65" s="62"/>
      <c r="C65" s="440" t="s">
        <v>493</v>
      </c>
      <c r="D65" s="444" t="s">
        <v>106</v>
      </c>
      <c r="E65" s="451">
        <v>10</v>
      </c>
      <c r="F65" s="458">
        <v>6</v>
      </c>
      <c r="G65" s="459">
        <v>3</v>
      </c>
      <c r="H65" s="459" t="s">
        <v>38</v>
      </c>
      <c r="I65" s="459">
        <v>1</v>
      </c>
      <c r="J65" s="459" t="s">
        <v>38</v>
      </c>
      <c r="K65" s="459" t="s">
        <v>38</v>
      </c>
      <c r="L65" s="459" t="s">
        <v>38</v>
      </c>
      <c r="M65" s="459" t="s">
        <v>38</v>
      </c>
      <c r="N65" s="461" t="s">
        <v>38</v>
      </c>
      <c r="O65" s="458">
        <v>10</v>
      </c>
      <c r="P65" s="458">
        <v>9</v>
      </c>
      <c r="Q65" s="459">
        <v>1</v>
      </c>
      <c r="R65" s="459" t="s">
        <v>38</v>
      </c>
      <c r="S65" s="461" t="s">
        <v>38</v>
      </c>
      <c r="T65" s="451" t="s">
        <v>38</v>
      </c>
      <c r="U65" s="461" t="s">
        <v>38</v>
      </c>
    </row>
    <row r="66" spans="2:21">
      <c r="B66" s="62"/>
      <c r="C66" s="62"/>
      <c r="D66" s="445" t="s">
        <v>136</v>
      </c>
      <c r="E66" s="452">
        <v>3</v>
      </c>
      <c r="F66" s="61" t="s">
        <v>38</v>
      </c>
      <c r="G66" s="454">
        <v>3</v>
      </c>
      <c r="H66" s="454" t="s">
        <v>38</v>
      </c>
      <c r="I66" s="454" t="s">
        <v>38</v>
      </c>
      <c r="J66" s="454" t="s">
        <v>38</v>
      </c>
      <c r="K66" s="454" t="s">
        <v>38</v>
      </c>
      <c r="L66" s="454" t="s">
        <v>38</v>
      </c>
      <c r="M66" s="454" t="s">
        <v>38</v>
      </c>
      <c r="N66" s="67" t="s">
        <v>38</v>
      </c>
      <c r="O66" s="61">
        <v>3</v>
      </c>
      <c r="P66" s="61">
        <v>3</v>
      </c>
      <c r="Q66" s="454" t="s">
        <v>38</v>
      </c>
      <c r="R66" s="454" t="s">
        <v>38</v>
      </c>
      <c r="S66" s="67" t="s">
        <v>38</v>
      </c>
      <c r="T66" s="452" t="s">
        <v>38</v>
      </c>
      <c r="U66" s="67" t="s">
        <v>38</v>
      </c>
    </row>
    <row r="67" spans="2:21">
      <c r="B67" s="62"/>
      <c r="C67" s="62"/>
      <c r="D67" s="445" t="s">
        <v>17</v>
      </c>
      <c r="E67" s="452">
        <v>1</v>
      </c>
      <c r="F67" s="61" t="s">
        <v>38</v>
      </c>
      <c r="G67" s="454" t="s">
        <v>38</v>
      </c>
      <c r="H67" s="454" t="s">
        <v>38</v>
      </c>
      <c r="I67" s="454">
        <v>1</v>
      </c>
      <c r="J67" s="454" t="s">
        <v>38</v>
      </c>
      <c r="K67" s="454" t="s">
        <v>38</v>
      </c>
      <c r="L67" s="454" t="s">
        <v>38</v>
      </c>
      <c r="M67" s="454" t="s">
        <v>38</v>
      </c>
      <c r="N67" s="67" t="s">
        <v>38</v>
      </c>
      <c r="O67" s="61">
        <v>1</v>
      </c>
      <c r="P67" s="61" t="s">
        <v>38</v>
      </c>
      <c r="Q67" s="454">
        <v>1</v>
      </c>
      <c r="R67" s="454" t="s">
        <v>38</v>
      </c>
      <c r="S67" s="67" t="s">
        <v>38</v>
      </c>
      <c r="T67" s="452" t="s">
        <v>38</v>
      </c>
      <c r="U67" s="67" t="s">
        <v>38</v>
      </c>
    </row>
    <row r="68" spans="2:21">
      <c r="B68" s="62"/>
      <c r="C68" s="64"/>
      <c r="D68" s="446" t="s">
        <v>145</v>
      </c>
      <c r="E68" s="107">
        <v>6</v>
      </c>
      <c r="F68" s="142">
        <v>6</v>
      </c>
      <c r="G68" s="460" t="s">
        <v>38</v>
      </c>
      <c r="H68" s="460" t="s">
        <v>38</v>
      </c>
      <c r="I68" s="460" t="s">
        <v>38</v>
      </c>
      <c r="J68" s="460" t="s">
        <v>38</v>
      </c>
      <c r="K68" s="460" t="s">
        <v>38</v>
      </c>
      <c r="L68" s="460" t="s">
        <v>38</v>
      </c>
      <c r="M68" s="460" t="s">
        <v>38</v>
      </c>
      <c r="N68" s="144" t="s">
        <v>38</v>
      </c>
      <c r="O68" s="142">
        <v>6</v>
      </c>
      <c r="P68" s="142">
        <v>6</v>
      </c>
      <c r="Q68" s="460" t="s">
        <v>38</v>
      </c>
      <c r="R68" s="460" t="s">
        <v>38</v>
      </c>
      <c r="S68" s="144" t="s">
        <v>38</v>
      </c>
      <c r="T68" s="107" t="s">
        <v>38</v>
      </c>
      <c r="U68" s="144" t="s">
        <v>38</v>
      </c>
    </row>
    <row r="69" spans="2:21">
      <c r="B69" s="62"/>
      <c r="C69" s="440" t="s">
        <v>494</v>
      </c>
      <c r="D69" s="444" t="s">
        <v>106</v>
      </c>
      <c r="E69" s="451">
        <v>20</v>
      </c>
      <c r="F69" s="458">
        <v>8</v>
      </c>
      <c r="G69" s="459">
        <v>12</v>
      </c>
      <c r="H69" s="459" t="s">
        <v>38</v>
      </c>
      <c r="I69" s="459" t="s">
        <v>38</v>
      </c>
      <c r="J69" s="459" t="s">
        <v>38</v>
      </c>
      <c r="K69" s="459" t="s">
        <v>38</v>
      </c>
      <c r="L69" s="459" t="s">
        <v>38</v>
      </c>
      <c r="M69" s="459" t="s">
        <v>38</v>
      </c>
      <c r="N69" s="461" t="s">
        <v>38</v>
      </c>
      <c r="O69" s="458">
        <v>20</v>
      </c>
      <c r="P69" s="458">
        <v>20</v>
      </c>
      <c r="Q69" s="459" t="s">
        <v>38</v>
      </c>
      <c r="R69" s="459" t="s">
        <v>38</v>
      </c>
      <c r="S69" s="461" t="s">
        <v>38</v>
      </c>
      <c r="T69" s="451" t="s">
        <v>38</v>
      </c>
      <c r="U69" s="461" t="s">
        <v>38</v>
      </c>
    </row>
    <row r="70" spans="2:21">
      <c r="B70" s="62"/>
      <c r="C70" s="62"/>
      <c r="D70" s="445" t="s">
        <v>136</v>
      </c>
      <c r="E70" s="452">
        <v>13</v>
      </c>
      <c r="F70" s="61">
        <v>4</v>
      </c>
      <c r="G70" s="454">
        <v>9</v>
      </c>
      <c r="H70" s="454" t="s">
        <v>38</v>
      </c>
      <c r="I70" s="454" t="s">
        <v>38</v>
      </c>
      <c r="J70" s="454" t="s">
        <v>38</v>
      </c>
      <c r="K70" s="454" t="s">
        <v>38</v>
      </c>
      <c r="L70" s="454" t="s">
        <v>38</v>
      </c>
      <c r="M70" s="454" t="s">
        <v>38</v>
      </c>
      <c r="N70" s="67" t="s">
        <v>38</v>
      </c>
      <c r="O70" s="61">
        <v>13</v>
      </c>
      <c r="P70" s="61">
        <v>13</v>
      </c>
      <c r="Q70" s="454" t="s">
        <v>38</v>
      </c>
      <c r="R70" s="454" t="s">
        <v>38</v>
      </c>
      <c r="S70" s="67" t="s">
        <v>38</v>
      </c>
      <c r="T70" s="452" t="s">
        <v>38</v>
      </c>
      <c r="U70" s="67" t="s">
        <v>38</v>
      </c>
    </row>
    <row r="71" spans="2:21">
      <c r="B71" s="62"/>
      <c r="C71" s="62"/>
      <c r="D71" s="445" t="s">
        <v>17</v>
      </c>
      <c r="E71" s="452">
        <v>1</v>
      </c>
      <c r="F71" s="61" t="s">
        <v>38</v>
      </c>
      <c r="G71" s="454">
        <v>1</v>
      </c>
      <c r="H71" s="454" t="s">
        <v>38</v>
      </c>
      <c r="I71" s="454" t="s">
        <v>38</v>
      </c>
      <c r="J71" s="454" t="s">
        <v>38</v>
      </c>
      <c r="K71" s="454" t="s">
        <v>38</v>
      </c>
      <c r="L71" s="454" t="s">
        <v>38</v>
      </c>
      <c r="M71" s="454" t="s">
        <v>38</v>
      </c>
      <c r="N71" s="67" t="s">
        <v>38</v>
      </c>
      <c r="O71" s="61">
        <v>1</v>
      </c>
      <c r="P71" s="61">
        <v>1</v>
      </c>
      <c r="Q71" s="454" t="s">
        <v>38</v>
      </c>
      <c r="R71" s="454" t="s">
        <v>38</v>
      </c>
      <c r="S71" s="67" t="s">
        <v>38</v>
      </c>
      <c r="T71" s="452" t="s">
        <v>38</v>
      </c>
      <c r="U71" s="67" t="s">
        <v>38</v>
      </c>
    </row>
    <row r="72" spans="2:21">
      <c r="B72" s="64"/>
      <c r="C72" s="64"/>
      <c r="D72" s="446" t="s">
        <v>145</v>
      </c>
      <c r="E72" s="107">
        <v>6</v>
      </c>
      <c r="F72" s="142">
        <v>4</v>
      </c>
      <c r="G72" s="460">
        <v>2</v>
      </c>
      <c r="H72" s="460" t="s">
        <v>38</v>
      </c>
      <c r="I72" s="460" t="s">
        <v>38</v>
      </c>
      <c r="J72" s="460" t="s">
        <v>38</v>
      </c>
      <c r="K72" s="460" t="s">
        <v>38</v>
      </c>
      <c r="L72" s="460" t="s">
        <v>38</v>
      </c>
      <c r="M72" s="460" t="s">
        <v>38</v>
      </c>
      <c r="N72" s="144" t="s">
        <v>38</v>
      </c>
      <c r="O72" s="142">
        <v>6</v>
      </c>
      <c r="P72" s="142">
        <v>6</v>
      </c>
      <c r="Q72" s="460" t="s">
        <v>38</v>
      </c>
      <c r="R72" s="460" t="s">
        <v>38</v>
      </c>
      <c r="S72" s="144" t="s">
        <v>38</v>
      </c>
      <c r="T72" s="107" t="s">
        <v>38</v>
      </c>
      <c r="U72" s="144" t="s">
        <v>38</v>
      </c>
    </row>
    <row r="73" spans="2:21">
      <c r="B73" s="440" t="s">
        <v>928</v>
      </c>
      <c r="C73" s="440" t="s">
        <v>106</v>
      </c>
      <c r="D73" s="444" t="s">
        <v>106</v>
      </c>
      <c r="E73" s="451">
        <v>148</v>
      </c>
      <c r="F73" s="458">
        <v>63</v>
      </c>
      <c r="G73" s="459">
        <v>48</v>
      </c>
      <c r="H73" s="459">
        <v>24</v>
      </c>
      <c r="I73" s="459">
        <v>4</v>
      </c>
      <c r="J73" s="459">
        <v>3</v>
      </c>
      <c r="K73" s="459">
        <v>4</v>
      </c>
      <c r="L73" s="459">
        <v>1</v>
      </c>
      <c r="M73" s="459">
        <v>1</v>
      </c>
      <c r="N73" s="461" t="s">
        <v>38</v>
      </c>
      <c r="O73" s="458">
        <v>146</v>
      </c>
      <c r="P73" s="458">
        <v>133</v>
      </c>
      <c r="Q73" s="459">
        <v>6</v>
      </c>
      <c r="R73" s="459">
        <v>3</v>
      </c>
      <c r="S73" s="461">
        <v>4</v>
      </c>
      <c r="T73" s="451">
        <v>2</v>
      </c>
      <c r="U73" s="461" t="s">
        <v>38</v>
      </c>
    </row>
    <row r="74" spans="2:21">
      <c r="B74" s="62"/>
      <c r="C74" s="62"/>
      <c r="D74" s="445" t="s">
        <v>136</v>
      </c>
      <c r="E74" s="452">
        <v>72</v>
      </c>
      <c r="F74" s="61">
        <v>24</v>
      </c>
      <c r="G74" s="454">
        <v>34</v>
      </c>
      <c r="H74" s="454">
        <v>7</v>
      </c>
      <c r="I74" s="454">
        <v>1</v>
      </c>
      <c r="J74" s="454">
        <v>3</v>
      </c>
      <c r="K74" s="454">
        <v>1</v>
      </c>
      <c r="L74" s="454">
        <v>1</v>
      </c>
      <c r="M74" s="454">
        <v>1</v>
      </c>
      <c r="N74" s="67" t="s">
        <v>38</v>
      </c>
      <c r="O74" s="61">
        <v>70</v>
      </c>
      <c r="P74" s="61">
        <v>65</v>
      </c>
      <c r="Q74" s="454">
        <v>1</v>
      </c>
      <c r="R74" s="454">
        <v>3</v>
      </c>
      <c r="S74" s="67">
        <v>1</v>
      </c>
      <c r="T74" s="452">
        <v>2</v>
      </c>
      <c r="U74" s="67" t="s">
        <v>38</v>
      </c>
    </row>
    <row r="75" spans="2:21">
      <c r="B75" s="62"/>
      <c r="C75" s="62"/>
      <c r="D75" s="445" t="s">
        <v>17</v>
      </c>
      <c r="E75" s="452">
        <v>26</v>
      </c>
      <c r="F75" s="61" t="s">
        <v>38</v>
      </c>
      <c r="G75" s="454">
        <v>4</v>
      </c>
      <c r="H75" s="454">
        <v>16</v>
      </c>
      <c r="I75" s="454">
        <v>3</v>
      </c>
      <c r="J75" s="454" t="s">
        <v>38</v>
      </c>
      <c r="K75" s="454">
        <v>3</v>
      </c>
      <c r="L75" s="454" t="s">
        <v>38</v>
      </c>
      <c r="M75" s="454" t="s">
        <v>38</v>
      </c>
      <c r="N75" s="67" t="s">
        <v>38</v>
      </c>
      <c r="O75" s="61">
        <v>26</v>
      </c>
      <c r="P75" s="61">
        <v>18</v>
      </c>
      <c r="Q75" s="454">
        <v>5</v>
      </c>
      <c r="R75" s="454" t="s">
        <v>38</v>
      </c>
      <c r="S75" s="67">
        <v>3</v>
      </c>
      <c r="T75" s="452" t="s">
        <v>38</v>
      </c>
      <c r="U75" s="67" t="s">
        <v>38</v>
      </c>
    </row>
    <row r="76" spans="2:21">
      <c r="B76" s="62"/>
      <c r="C76" s="64"/>
      <c r="D76" s="446" t="s">
        <v>145</v>
      </c>
      <c r="E76" s="107">
        <v>50</v>
      </c>
      <c r="F76" s="142">
        <v>39</v>
      </c>
      <c r="G76" s="460">
        <v>10</v>
      </c>
      <c r="H76" s="460">
        <v>1</v>
      </c>
      <c r="I76" s="460" t="s">
        <v>38</v>
      </c>
      <c r="J76" s="460" t="s">
        <v>38</v>
      </c>
      <c r="K76" s="460" t="s">
        <v>38</v>
      </c>
      <c r="L76" s="460" t="s">
        <v>38</v>
      </c>
      <c r="M76" s="460" t="s">
        <v>38</v>
      </c>
      <c r="N76" s="144" t="s">
        <v>38</v>
      </c>
      <c r="O76" s="142">
        <v>50</v>
      </c>
      <c r="P76" s="142">
        <v>50</v>
      </c>
      <c r="Q76" s="460" t="s">
        <v>38</v>
      </c>
      <c r="R76" s="460" t="s">
        <v>38</v>
      </c>
      <c r="S76" s="144" t="s">
        <v>38</v>
      </c>
      <c r="T76" s="107" t="s">
        <v>38</v>
      </c>
      <c r="U76" s="144" t="s">
        <v>38</v>
      </c>
    </row>
    <row r="77" spans="2:21">
      <c r="B77" s="62"/>
      <c r="C77" s="440" t="s">
        <v>493</v>
      </c>
      <c r="D77" s="444" t="s">
        <v>106</v>
      </c>
      <c r="E77" s="451">
        <v>80</v>
      </c>
      <c r="F77" s="458">
        <v>31</v>
      </c>
      <c r="G77" s="459">
        <v>23</v>
      </c>
      <c r="H77" s="459">
        <v>13</v>
      </c>
      <c r="I77" s="459">
        <v>4</v>
      </c>
      <c r="J77" s="459">
        <v>3</v>
      </c>
      <c r="K77" s="459">
        <v>4</v>
      </c>
      <c r="L77" s="459">
        <v>1</v>
      </c>
      <c r="M77" s="459">
        <v>1</v>
      </c>
      <c r="N77" s="461" t="s">
        <v>38</v>
      </c>
      <c r="O77" s="458">
        <v>78</v>
      </c>
      <c r="P77" s="458">
        <v>65</v>
      </c>
      <c r="Q77" s="459">
        <v>6</v>
      </c>
      <c r="R77" s="459">
        <v>3</v>
      </c>
      <c r="S77" s="461">
        <v>4</v>
      </c>
      <c r="T77" s="451">
        <v>2</v>
      </c>
      <c r="U77" s="461" t="s">
        <v>38</v>
      </c>
    </row>
    <row r="78" spans="2:21">
      <c r="B78" s="62"/>
      <c r="C78" s="62"/>
      <c r="D78" s="445" t="s">
        <v>136</v>
      </c>
      <c r="E78" s="452">
        <v>37</v>
      </c>
      <c r="F78" s="61">
        <v>10</v>
      </c>
      <c r="G78" s="454">
        <v>15</v>
      </c>
      <c r="H78" s="454">
        <v>5</v>
      </c>
      <c r="I78" s="454">
        <v>1</v>
      </c>
      <c r="J78" s="454">
        <v>3</v>
      </c>
      <c r="K78" s="454">
        <v>1</v>
      </c>
      <c r="L78" s="454">
        <v>1</v>
      </c>
      <c r="M78" s="454">
        <v>1</v>
      </c>
      <c r="N78" s="67" t="s">
        <v>38</v>
      </c>
      <c r="O78" s="61">
        <v>35</v>
      </c>
      <c r="P78" s="61">
        <v>30</v>
      </c>
      <c r="Q78" s="454">
        <v>1</v>
      </c>
      <c r="R78" s="454">
        <v>3</v>
      </c>
      <c r="S78" s="67">
        <v>1</v>
      </c>
      <c r="T78" s="452">
        <v>2</v>
      </c>
      <c r="U78" s="67" t="s">
        <v>38</v>
      </c>
    </row>
    <row r="79" spans="2:21">
      <c r="B79" s="62"/>
      <c r="C79" s="62"/>
      <c r="D79" s="445" t="s">
        <v>17</v>
      </c>
      <c r="E79" s="452">
        <v>16</v>
      </c>
      <c r="F79" s="61" t="s">
        <v>38</v>
      </c>
      <c r="G79" s="454">
        <v>3</v>
      </c>
      <c r="H79" s="454">
        <v>7</v>
      </c>
      <c r="I79" s="454">
        <v>3</v>
      </c>
      <c r="J79" s="454" t="s">
        <v>38</v>
      </c>
      <c r="K79" s="454">
        <v>3</v>
      </c>
      <c r="L79" s="454" t="s">
        <v>38</v>
      </c>
      <c r="M79" s="454" t="s">
        <v>38</v>
      </c>
      <c r="N79" s="67" t="s">
        <v>38</v>
      </c>
      <c r="O79" s="61">
        <v>16</v>
      </c>
      <c r="P79" s="61">
        <v>8</v>
      </c>
      <c r="Q79" s="454">
        <v>5</v>
      </c>
      <c r="R79" s="454" t="s">
        <v>38</v>
      </c>
      <c r="S79" s="67">
        <v>3</v>
      </c>
      <c r="T79" s="452" t="s">
        <v>38</v>
      </c>
      <c r="U79" s="67" t="s">
        <v>38</v>
      </c>
    </row>
    <row r="80" spans="2:21">
      <c r="B80" s="62"/>
      <c r="C80" s="64"/>
      <c r="D80" s="446" t="s">
        <v>145</v>
      </c>
      <c r="E80" s="107">
        <v>27</v>
      </c>
      <c r="F80" s="142">
        <v>21</v>
      </c>
      <c r="G80" s="460">
        <v>5</v>
      </c>
      <c r="H80" s="460">
        <v>1</v>
      </c>
      <c r="I80" s="460" t="s">
        <v>38</v>
      </c>
      <c r="J80" s="460" t="s">
        <v>38</v>
      </c>
      <c r="K80" s="460" t="s">
        <v>38</v>
      </c>
      <c r="L80" s="460" t="s">
        <v>38</v>
      </c>
      <c r="M80" s="460" t="s">
        <v>38</v>
      </c>
      <c r="N80" s="144" t="s">
        <v>38</v>
      </c>
      <c r="O80" s="142">
        <v>27</v>
      </c>
      <c r="P80" s="142">
        <v>27</v>
      </c>
      <c r="Q80" s="460" t="s">
        <v>38</v>
      </c>
      <c r="R80" s="460" t="s">
        <v>38</v>
      </c>
      <c r="S80" s="144" t="s">
        <v>38</v>
      </c>
      <c r="T80" s="107" t="s">
        <v>38</v>
      </c>
      <c r="U80" s="144" t="s">
        <v>38</v>
      </c>
    </row>
    <row r="81" spans="2:21">
      <c r="B81" s="62"/>
      <c r="C81" s="440" t="s">
        <v>494</v>
      </c>
      <c r="D81" s="444" t="s">
        <v>106</v>
      </c>
      <c r="E81" s="451">
        <v>68</v>
      </c>
      <c r="F81" s="458">
        <v>32</v>
      </c>
      <c r="G81" s="459">
        <v>25</v>
      </c>
      <c r="H81" s="459">
        <v>11</v>
      </c>
      <c r="I81" s="459" t="s">
        <v>38</v>
      </c>
      <c r="J81" s="459" t="s">
        <v>38</v>
      </c>
      <c r="K81" s="459" t="s">
        <v>38</v>
      </c>
      <c r="L81" s="459" t="s">
        <v>38</v>
      </c>
      <c r="M81" s="459" t="s">
        <v>38</v>
      </c>
      <c r="N81" s="461" t="s">
        <v>38</v>
      </c>
      <c r="O81" s="458">
        <v>68</v>
      </c>
      <c r="P81" s="458">
        <v>68</v>
      </c>
      <c r="Q81" s="459" t="s">
        <v>38</v>
      </c>
      <c r="R81" s="459" t="s">
        <v>38</v>
      </c>
      <c r="S81" s="461" t="s">
        <v>38</v>
      </c>
      <c r="T81" s="451" t="s">
        <v>38</v>
      </c>
      <c r="U81" s="461" t="s">
        <v>38</v>
      </c>
    </row>
    <row r="82" spans="2:21">
      <c r="B82" s="62"/>
      <c r="C82" s="62"/>
      <c r="D82" s="445" t="s">
        <v>136</v>
      </c>
      <c r="E82" s="452">
        <v>35</v>
      </c>
      <c r="F82" s="61">
        <v>14</v>
      </c>
      <c r="G82" s="454">
        <v>19</v>
      </c>
      <c r="H82" s="454">
        <v>2</v>
      </c>
      <c r="I82" s="454" t="s">
        <v>38</v>
      </c>
      <c r="J82" s="454" t="s">
        <v>38</v>
      </c>
      <c r="K82" s="454" t="s">
        <v>38</v>
      </c>
      <c r="L82" s="454" t="s">
        <v>38</v>
      </c>
      <c r="M82" s="454" t="s">
        <v>38</v>
      </c>
      <c r="N82" s="67" t="s">
        <v>38</v>
      </c>
      <c r="O82" s="61">
        <v>35</v>
      </c>
      <c r="P82" s="61">
        <v>35</v>
      </c>
      <c r="Q82" s="454" t="s">
        <v>38</v>
      </c>
      <c r="R82" s="454" t="s">
        <v>38</v>
      </c>
      <c r="S82" s="67" t="s">
        <v>38</v>
      </c>
      <c r="T82" s="452" t="s">
        <v>38</v>
      </c>
      <c r="U82" s="67" t="s">
        <v>38</v>
      </c>
    </row>
    <row r="83" spans="2:21">
      <c r="B83" s="62"/>
      <c r="C83" s="62"/>
      <c r="D83" s="445" t="s">
        <v>17</v>
      </c>
      <c r="E83" s="452">
        <v>10</v>
      </c>
      <c r="F83" s="61" t="s">
        <v>38</v>
      </c>
      <c r="G83" s="454">
        <v>1</v>
      </c>
      <c r="H83" s="454">
        <v>9</v>
      </c>
      <c r="I83" s="454" t="s">
        <v>38</v>
      </c>
      <c r="J83" s="454" t="s">
        <v>38</v>
      </c>
      <c r="K83" s="454" t="s">
        <v>38</v>
      </c>
      <c r="L83" s="454" t="s">
        <v>38</v>
      </c>
      <c r="M83" s="454" t="s">
        <v>38</v>
      </c>
      <c r="N83" s="67" t="s">
        <v>38</v>
      </c>
      <c r="O83" s="61">
        <v>10</v>
      </c>
      <c r="P83" s="61">
        <v>10</v>
      </c>
      <c r="Q83" s="454" t="s">
        <v>38</v>
      </c>
      <c r="R83" s="454" t="s">
        <v>38</v>
      </c>
      <c r="S83" s="67" t="s">
        <v>38</v>
      </c>
      <c r="T83" s="452" t="s">
        <v>38</v>
      </c>
      <c r="U83" s="67" t="s">
        <v>38</v>
      </c>
    </row>
    <row r="84" spans="2:21">
      <c r="B84" s="64"/>
      <c r="C84" s="64"/>
      <c r="D84" s="446" t="s">
        <v>145</v>
      </c>
      <c r="E84" s="107">
        <v>23</v>
      </c>
      <c r="F84" s="142">
        <v>18</v>
      </c>
      <c r="G84" s="460">
        <v>5</v>
      </c>
      <c r="H84" s="460" t="s">
        <v>38</v>
      </c>
      <c r="I84" s="460" t="s">
        <v>38</v>
      </c>
      <c r="J84" s="460" t="s">
        <v>38</v>
      </c>
      <c r="K84" s="460" t="s">
        <v>38</v>
      </c>
      <c r="L84" s="460" t="s">
        <v>38</v>
      </c>
      <c r="M84" s="460" t="s">
        <v>38</v>
      </c>
      <c r="N84" s="144" t="s">
        <v>38</v>
      </c>
      <c r="O84" s="142">
        <v>23</v>
      </c>
      <c r="P84" s="142">
        <v>23</v>
      </c>
      <c r="Q84" s="460" t="s">
        <v>38</v>
      </c>
      <c r="R84" s="460" t="s">
        <v>38</v>
      </c>
      <c r="S84" s="144" t="s">
        <v>38</v>
      </c>
      <c r="T84" s="107" t="s">
        <v>38</v>
      </c>
      <c r="U84" s="144" t="s">
        <v>38</v>
      </c>
    </row>
    <row r="85" spans="2:21">
      <c r="D85" s="447"/>
      <c r="E85" s="453"/>
      <c r="F85" s="453"/>
      <c r="G85" s="453"/>
      <c r="H85" s="453"/>
      <c r="I85" s="453"/>
      <c r="J85" s="453"/>
      <c r="K85" s="453"/>
      <c r="L85" s="453"/>
      <c r="M85" s="453"/>
      <c r="N85" s="453"/>
      <c r="O85" s="453"/>
      <c r="P85" s="453"/>
      <c r="Q85" s="453"/>
      <c r="R85" s="453"/>
      <c r="S85" s="453"/>
      <c r="T85" s="453"/>
      <c r="U85" s="453"/>
    </row>
    <row r="86" spans="2:21">
      <c r="B86" s="58" t="s">
        <v>1062</v>
      </c>
      <c r="C86" s="58"/>
      <c r="D86" s="58"/>
      <c r="E86" s="58"/>
      <c r="F86" s="58"/>
      <c r="G86" s="58"/>
      <c r="H86" s="58"/>
      <c r="I86" s="58"/>
      <c r="J86" s="58"/>
      <c r="K86" s="58"/>
      <c r="O86" s="58"/>
      <c r="P86" s="58"/>
      <c r="Q86" s="58"/>
      <c r="S86" s="58"/>
      <c r="T86" s="58"/>
      <c r="U86" s="58"/>
    </row>
    <row r="87" spans="2:21" s="101" customFormat="1" ht="22.5">
      <c r="B87" s="438"/>
      <c r="C87" s="133"/>
      <c r="D87" s="134"/>
      <c r="E87" s="449" t="s">
        <v>106</v>
      </c>
      <c r="F87" s="456"/>
      <c r="G87" s="456"/>
      <c r="H87" s="456"/>
      <c r="I87" s="456"/>
      <c r="J87" s="456"/>
      <c r="K87" s="456"/>
      <c r="L87" s="456"/>
      <c r="M87" s="456"/>
      <c r="N87" s="456"/>
      <c r="O87" s="449" t="s">
        <v>1032</v>
      </c>
      <c r="P87" s="166"/>
      <c r="Q87" s="166"/>
      <c r="R87" s="166"/>
      <c r="S87" s="130"/>
      <c r="T87" s="462" t="s">
        <v>339</v>
      </c>
      <c r="U87" s="462" t="s">
        <v>173</v>
      </c>
    </row>
    <row r="88" spans="2:21" s="101" customFormat="1" ht="22.5">
      <c r="B88" s="439"/>
      <c r="C88" s="442"/>
      <c r="D88" s="443"/>
      <c r="E88" s="450"/>
      <c r="F88" s="457" t="s">
        <v>1033</v>
      </c>
      <c r="G88" s="457" t="s">
        <v>1034</v>
      </c>
      <c r="H88" s="457" t="s">
        <v>1035</v>
      </c>
      <c r="I88" s="457" t="s">
        <v>882</v>
      </c>
      <c r="J88" s="457" t="s">
        <v>1036</v>
      </c>
      <c r="K88" s="457" t="s">
        <v>464</v>
      </c>
      <c r="L88" s="457" t="s">
        <v>1037</v>
      </c>
      <c r="M88" s="457" t="s">
        <v>772</v>
      </c>
      <c r="N88" s="457" t="s">
        <v>145</v>
      </c>
      <c r="O88" s="450"/>
      <c r="P88" s="181" t="s">
        <v>1039</v>
      </c>
      <c r="Q88" s="181" t="s">
        <v>1040</v>
      </c>
      <c r="R88" s="181" t="s">
        <v>1041</v>
      </c>
      <c r="S88" s="181" t="s">
        <v>1042</v>
      </c>
      <c r="T88" s="463"/>
      <c r="U88" s="463"/>
    </row>
    <row r="89" spans="2:21">
      <c r="B89" s="440" t="s">
        <v>522</v>
      </c>
      <c r="C89" s="440" t="s">
        <v>106</v>
      </c>
      <c r="D89" s="444" t="s">
        <v>106</v>
      </c>
      <c r="E89" s="451">
        <v>25</v>
      </c>
      <c r="F89" s="458">
        <v>6</v>
      </c>
      <c r="G89" s="459">
        <v>11</v>
      </c>
      <c r="H89" s="459">
        <v>3</v>
      </c>
      <c r="I89" s="459">
        <v>2</v>
      </c>
      <c r="J89" s="459">
        <v>1</v>
      </c>
      <c r="K89" s="459">
        <v>1</v>
      </c>
      <c r="L89" s="459" t="s">
        <v>38</v>
      </c>
      <c r="M89" s="459">
        <v>1</v>
      </c>
      <c r="N89" s="461" t="s">
        <v>38</v>
      </c>
      <c r="O89" s="458">
        <v>24</v>
      </c>
      <c r="P89" s="458">
        <v>20</v>
      </c>
      <c r="Q89" s="459">
        <v>2</v>
      </c>
      <c r="R89" s="459">
        <v>1</v>
      </c>
      <c r="S89" s="461">
        <v>1</v>
      </c>
      <c r="T89" s="451">
        <v>1</v>
      </c>
      <c r="U89" s="461" t="s">
        <v>38</v>
      </c>
    </row>
    <row r="90" spans="2:21">
      <c r="B90" s="62"/>
      <c r="C90" s="62"/>
      <c r="D90" s="445" t="s">
        <v>136</v>
      </c>
      <c r="E90" s="452">
        <v>13</v>
      </c>
      <c r="F90" s="61">
        <v>2</v>
      </c>
      <c r="G90" s="454">
        <v>8</v>
      </c>
      <c r="H90" s="454">
        <v>1</v>
      </c>
      <c r="I90" s="454">
        <v>1</v>
      </c>
      <c r="J90" s="454">
        <v>1</v>
      </c>
      <c r="K90" s="454" t="s">
        <v>38</v>
      </c>
      <c r="L90" s="454" t="s">
        <v>38</v>
      </c>
      <c r="M90" s="454" t="s">
        <v>38</v>
      </c>
      <c r="N90" s="67" t="s">
        <v>38</v>
      </c>
      <c r="O90" s="61">
        <v>13</v>
      </c>
      <c r="P90" s="61">
        <v>11</v>
      </c>
      <c r="Q90" s="454">
        <v>1</v>
      </c>
      <c r="R90" s="454">
        <v>1</v>
      </c>
      <c r="S90" s="67" t="s">
        <v>38</v>
      </c>
      <c r="T90" s="452" t="s">
        <v>38</v>
      </c>
      <c r="U90" s="67" t="s">
        <v>38</v>
      </c>
    </row>
    <row r="91" spans="2:21">
      <c r="B91" s="62"/>
      <c r="C91" s="62"/>
      <c r="D91" s="445" t="s">
        <v>17</v>
      </c>
      <c r="E91" s="452">
        <v>7</v>
      </c>
      <c r="F91" s="61" t="s">
        <v>38</v>
      </c>
      <c r="G91" s="454">
        <v>2</v>
      </c>
      <c r="H91" s="454">
        <v>2</v>
      </c>
      <c r="I91" s="454">
        <v>1</v>
      </c>
      <c r="J91" s="454" t="s">
        <v>38</v>
      </c>
      <c r="K91" s="454">
        <v>1</v>
      </c>
      <c r="L91" s="454" t="s">
        <v>38</v>
      </c>
      <c r="M91" s="454">
        <v>1</v>
      </c>
      <c r="N91" s="67" t="s">
        <v>38</v>
      </c>
      <c r="O91" s="61">
        <v>6</v>
      </c>
      <c r="P91" s="61">
        <v>4</v>
      </c>
      <c r="Q91" s="454">
        <v>1</v>
      </c>
      <c r="R91" s="454" t="s">
        <v>38</v>
      </c>
      <c r="S91" s="67">
        <v>1</v>
      </c>
      <c r="T91" s="452">
        <v>1</v>
      </c>
      <c r="U91" s="67" t="s">
        <v>38</v>
      </c>
    </row>
    <row r="92" spans="2:21">
      <c r="B92" s="62"/>
      <c r="C92" s="64"/>
      <c r="D92" s="446" t="s">
        <v>145</v>
      </c>
      <c r="E92" s="107">
        <v>5</v>
      </c>
      <c r="F92" s="142">
        <v>4</v>
      </c>
      <c r="G92" s="460">
        <v>1</v>
      </c>
      <c r="H92" s="460" t="s">
        <v>38</v>
      </c>
      <c r="I92" s="460" t="s">
        <v>38</v>
      </c>
      <c r="J92" s="460" t="s">
        <v>38</v>
      </c>
      <c r="K92" s="460" t="s">
        <v>38</v>
      </c>
      <c r="L92" s="460" t="s">
        <v>38</v>
      </c>
      <c r="M92" s="460" t="s">
        <v>38</v>
      </c>
      <c r="N92" s="144" t="s">
        <v>38</v>
      </c>
      <c r="O92" s="142">
        <v>5</v>
      </c>
      <c r="P92" s="142">
        <v>5</v>
      </c>
      <c r="Q92" s="460" t="s">
        <v>38</v>
      </c>
      <c r="R92" s="460" t="s">
        <v>38</v>
      </c>
      <c r="S92" s="144" t="s">
        <v>38</v>
      </c>
      <c r="T92" s="107" t="s">
        <v>38</v>
      </c>
      <c r="U92" s="144" t="s">
        <v>38</v>
      </c>
    </row>
    <row r="93" spans="2:21">
      <c r="B93" s="62"/>
      <c r="C93" s="440" t="s">
        <v>493</v>
      </c>
      <c r="D93" s="444" t="s">
        <v>106</v>
      </c>
      <c r="E93" s="451">
        <v>15</v>
      </c>
      <c r="F93" s="458">
        <v>4</v>
      </c>
      <c r="G93" s="459">
        <v>5</v>
      </c>
      <c r="H93" s="459">
        <v>1</v>
      </c>
      <c r="I93" s="459">
        <v>2</v>
      </c>
      <c r="J93" s="459">
        <v>1</v>
      </c>
      <c r="K93" s="459">
        <v>1</v>
      </c>
      <c r="L93" s="459" t="s">
        <v>38</v>
      </c>
      <c r="M93" s="459">
        <v>1</v>
      </c>
      <c r="N93" s="461" t="s">
        <v>38</v>
      </c>
      <c r="O93" s="458">
        <v>14</v>
      </c>
      <c r="P93" s="458">
        <v>10</v>
      </c>
      <c r="Q93" s="459">
        <v>2</v>
      </c>
      <c r="R93" s="459">
        <v>1</v>
      </c>
      <c r="S93" s="461">
        <v>1</v>
      </c>
      <c r="T93" s="451">
        <v>1</v>
      </c>
      <c r="U93" s="461" t="s">
        <v>38</v>
      </c>
    </row>
    <row r="94" spans="2:21">
      <c r="B94" s="62"/>
      <c r="C94" s="62"/>
      <c r="D94" s="445" t="s">
        <v>136</v>
      </c>
      <c r="E94" s="452">
        <v>6</v>
      </c>
      <c r="F94" s="61">
        <v>1</v>
      </c>
      <c r="G94" s="454">
        <v>3</v>
      </c>
      <c r="H94" s="454" t="s">
        <v>38</v>
      </c>
      <c r="I94" s="454">
        <v>1</v>
      </c>
      <c r="J94" s="454">
        <v>1</v>
      </c>
      <c r="K94" s="454" t="s">
        <v>38</v>
      </c>
      <c r="L94" s="454" t="s">
        <v>38</v>
      </c>
      <c r="M94" s="454" t="s">
        <v>38</v>
      </c>
      <c r="N94" s="67" t="s">
        <v>38</v>
      </c>
      <c r="O94" s="61">
        <v>6</v>
      </c>
      <c r="P94" s="61">
        <v>4</v>
      </c>
      <c r="Q94" s="454">
        <v>1</v>
      </c>
      <c r="R94" s="454">
        <v>1</v>
      </c>
      <c r="S94" s="67" t="s">
        <v>38</v>
      </c>
      <c r="T94" s="452" t="s">
        <v>38</v>
      </c>
      <c r="U94" s="67" t="s">
        <v>38</v>
      </c>
    </row>
    <row r="95" spans="2:21">
      <c r="B95" s="62"/>
      <c r="C95" s="62"/>
      <c r="D95" s="445" t="s">
        <v>17</v>
      </c>
      <c r="E95" s="452">
        <v>5</v>
      </c>
      <c r="F95" s="61" t="s">
        <v>38</v>
      </c>
      <c r="G95" s="454">
        <v>1</v>
      </c>
      <c r="H95" s="454">
        <v>1</v>
      </c>
      <c r="I95" s="454">
        <v>1</v>
      </c>
      <c r="J95" s="454" t="s">
        <v>38</v>
      </c>
      <c r="K95" s="454">
        <v>1</v>
      </c>
      <c r="L95" s="454" t="s">
        <v>38</v>
      </c>
      <c r="M95" s="454">
        <v>1</v>
      </c>
      <c r="N95" s="67" t="s">
        <v>38</v>
      </c>
      <c r="O95" s="61">
        <v>4</v>
      </c>
      <c r="P95" s="61">
        <v>2</v>
      </c>
      <c r="Q95" s="454">
        <v>1</v>
      </c>
      <c r="R95" s="454" t="s">
        <v>38</v>
      </c>
      <c r="S95" s="67">
        <v>1</v>
      </c>
      <c r="T95" s="452">
        <v>1</v>
      </c>
      <c r="U95" s="67" t="s">
        <v>38</v>
      </c>
    </row>
    <row r="96" spans="2:21">
      <c r="B96" s="62"/>
      <c r="C96" s="64"/>
      <c r="D96" s="446" t="s">
        <v>145</v>
      </c>
      <c r="E96" s="107">
        <v>4</v>
      </c>
      <c r="F96" s="142">
        <v>3</v>
      </c>
      <c r="G96" s="460">
        <v>1</v>
      </c>
      <c r="H96" s="460" t="s">
        <v>38</v>
      </c>
      <c r="I96" s="460" t="s">
        <v>38</v>
      </c>
      <c r="J96" s="460" t="s">
        <v>38</v>
      </c>
      <c r="K96" s="460" t="s">
        <v>38</v>
      </c>
      <c r="L96" s="460" t="s">
        <v>38</v>
      </c>
      <c r="M96" s="460" t="s">
        <v>38</v>
      </c>
      <c r="N96" s="144" t="s">
        <v>38</v>
      </c>
      <c r="O96" s="142">
        <v>4</v>
      </c>
      <c r="P96" s="142">
        <v>4</v>
      </c>
      <c r="Q96" s="460" t="s">
        <v>38</v>
      </c>
      <c r="R96" s="460" t="s">
        <v>38</v>
      </c>
      <c r="S96" s="144" t="s">
        <v>38</v>
      </c>
      <c r="T96" s="107" t="s">
        <v>38</v>
      </c>
      <c r="U96" s="144" t="s">
        <v>38</v>
      </c>
    </row>
    <row r="97" spans="2:21">
      <c r="B97" s="62"/>
      <c r="C97" s="440" t="s">
        <v>494</v>
      </c>
      <c r="D97" s="444" t="s">
        <v>106</v>
      </c>
      <c r="E97" s="451">
        <v>10</v>
      </c>
      <c r="F97" s="458">
        <v>2</v>
      </c>
      <c r="G97" s="459">
        <v>6</v>
      </c>
      <c r="H97" s="459">
        <v>2</v>
      </c>
      <c r="I97" s="459" t="s">
        <v>38</v>
      </c>
      <c r="J97" s="459" t="s">
        <v>38</v>
      </c>
      <c r="K97" s="459" t="s">
        <v>38</v>
      </c>
      <c r="L97" s="459" t="s">
        <v>38</v>
      </c>
      <c r="M97" s="459" t="s">
        <v>38</v>
      </c>
      <c r="N97" s="461" t="s">
        <v>38</v>
      </c>
      <c r="O97" s="458">
        <v>10</v>
      </c>
      <c r="P97" s="458">
        <v>10</v>
      </c>
      <c r="Q97" s="459" t="s">
        <v>38</v>
      </c>
      <c r="R97" s="459" t="s">
        <v>38</v>
      </c>
      <c r="S97" s="461" t="s">
        <v>38</v>
      </c>
      <c r="T97" s="451" t="s">
        <v>38</v>
      </c>
      <c r="U97" s="461" t="s">
        <v>38</v>
      </c>
    </row>
    <row r="98" spans="2:21">
      <c r="B98" s="62"/>
      <c r="C98" s="62"/>
      <c r="D98" s="445" t="s">
        <v>136</v>
      </c>
      <c r="E98" s="452">
        <v>7</v>
      </c>
      <c r="F98" s="61">
        <v>1</v>
      </c>
      <c r="G98" s="454">
        <v>5</v>
      </c>
      <c r="H98" s="454">
        <v>1</v>
      </c>
      <c r="I98" s="454" t="s">
        <v>38</v>
      </c>
      <c r="J98" s="454" t="s">
        <v>38</v>
      </c>
      <c r="K98" s="454" t="s">
        <v>38</v>
      </c>
      <c r="L98" s="454" t="s">
        <v>38</v>
      </c>
      <c r="M98" s="454" t="s">
        <v>38</v>
      </c>
      <c r="N98" s="67" t="s">
        <v>38</v>
      </c>
      <c r="O98" s="61">
        <v>7</v>
      </c>
      <c r="P98" s="61">
        <v>7</v>
      </c>
      <c r="Q98" s="454" t="s">
        <v>38</v>
      </c>
      <c r="R98" s="454" t="s">
        <v>38</v>
      </c>
      <c r="S98" s="67" t="s">
        <v>38</v>
      </c>
      <c r="T98" s="452" t="s">
        <v>38</v>
      </c>
      <c r="U98" s="67" t="s">
        <v>38</v>
      </c>
    </row>
    <row r="99" spans="2:21">
      <c r="B99" s="62"/>
      <c r="C99" s="62"/>
      <c r="D99" s="445" t="s">
        <v>17</v>
      </c>
      <c r="E99" s="452">
        <v>2</v>
      </c>
      <c r="F99" s="61" t="s">
        <v>38</v>
      </c>
      <c r="G99" s="454">
        <v>1</v>
      </c>
      <c r="H99" s="454">
        <v>1</v>
      </c>
      <c r="I99" s="454" t="s">
        <v>38</v>
      </c>
      <c r="J99" s="454" t="s">
        <v>38</v>
      </c>
      <c r="K99" s="454" t="s">
        <v>38</v>
      </c>
      <c r="L99" s="454" t="s">
        <v>38</v>
      </c>
      <c r="M99" s="454" t="s">
        <v>38</v>
      </c>
      <c r="N99" s="67" t="s">
        <v>38</v>
      </c>
      <c r="O99" s="61">
        <v>2</v>
      </c>
      <c r="P99" s="61">
        <v>2</v>
      </c>
      <c r="Q99" s="454" t="s">
        <v>38</v>
      </c>
      <c r="R99" s="454" t="s">
        <v>38</v>
      </c>
      <c r="S99" s="67" t="s">
        <v>38</v>
      </c>
      <c r="T99" s="452" t="s">
        <v>38</v>
      </c>
      <c r="U99" s="67" t="s">
        <v>38</v>
      </c>
    </row>
    <row r="100" spans="2:21">
      <c r="B100" s="64"/>
      <c r="C100" s="64"/>
      <c r="D100" s="446" t="s">
        <v>145</v>
      </c>
      <c r="E100" s="107">
        <v>1</v>
      </c>
      <c r="F100" s="142">
        <v>1</v>
      </c>
      <c r="G100" s="460" t="s">
        <v>38</v>
      </c>
      <c r="H100" s="460" t="s">
        <v>38</v>
      </c>
      <c r="I100" s="460" t="s">
        <v>38</v>
      </c>
      <c r="J100" s="460" t="s">
        <v>38</v>
      </c>
      <c r="K100" s="460" t="s">
        <v>38</v>
      </c>
      <c r="L100" s="460" t="s">
        <v>38</v>
      </c>
      <c r="M100" s="460" t="s">
        <v>38</v>
      </c>
      <c r="N100" s="144" t="s">
        <v>38</v>
      </c>
      <c r="O100" s="142">
        <v>1</v>
      </c>
      <c r="P100" s="142">
        <v>1</v>
      </c>
      <c r="Q100" s="460" t="s">
        <v>38</v>
      </c>
      <c r="R100" s="460" t="s">
        <v>38</v>
      </c>
      <c r="S100" s="144" t="s">
        <v>38</v>
      </c>
      <c r="T100" s="107" t="s">
        <v>38</v>
      </c>
      <c r="U100" s="144" t="s">
        <v>38</v>
      </c>
    </row>
    <row r="101" spans="2:21">
      <c r="B101" s="440" t="s">
        <v>928</v>
      </c>
      <c r="C101" s="440" t="s">
        <v>106</v>
      </c>
      <c r="D101" s="444" t="s">
        <v>106</v>
      </c>
      <c r="E101" s="451">
        <v>178</v>
      </c>
      <c r="F101" s="458">
        <v>58</v>
      </c>
      <c r="G101" s="459">
        <v>54</v>
      </c>
      <c r="H101" s="459">
        <v>37</v>
      </c>
      <c r="I101" s="459">
        <v>8</v>
      </c>
      <c r="J101" s="459">
        <v>3</v>
      </c>
      <c r="K101" s="459">
        <v>7</v>
      </c>
      <c r="L101" s="459">
        <v>7</v>
      </c>
      <c r="M101" s="459">
        <v>4</v>
      </c>
      <c r="N101" s="461" t="s">
        <v>38</v>
      </c>
      <c r="O101" s="458">
        <v>170</v>
      </c>
      <c r="P101" s="458">
        <v>145</v>
      </c>
      <c r="Q101" s="459">
        <v>12</v>
      </c>
      <c r="R101" s="459">
        <v>3</v>
      </c>
      <c r="S101" s="461">
        <v>10</v>
      </c>
      <c r="T101" s="451">
        <v>8</v>
      </c>
      <c r="U101" s="461" t="s">
        <v>38</v>
      </c>
    </row>
    <row r="102" spans="2:21">
      <c r="B102" s="62"/>
      <c r="C102" s="62"/>
      <c r="D102" s="445" t="s">
        <v>136</v>
      </c>
      <c r="E102" s="452">
        <v>92</v>
      </c>
      <c r="F102" s="61">
        <v>25</v>
      </c>
      <c r="G102" s="454">
        <v>34</v>
      </c>
      <c r="H102" s="454">
        <v>18</v>
      </c>
      <c r="I102" s="454">
        <v>5</v>
      </c>
      <c r="J102" s="454">
        <v>3</v>
      </c>
      <c r="K102" s="454">
        <v>3</v>
      </c>
      <c r="L102" s="454">
        <v>3</v>
      </c>
      <c r="M102" s="454">
        <v>1</v>
      </c>
      <c r="N102" s="67" t="s">
        <v>38</v>
      </c>
      <c r="O102" s="61">
        <v>90</v>
      </c>
      <c r="P102" s="61">
        <v>74</v>
      </c>
      <c r="Q102" s="454">
        <v>8</v>
      </c>
      <c r="R102" s="454">
        <v>3</v>
      </c>
      <c r="S102" s="67">
        <v>5</v>
      </c>
      <c r="T102" s="452">
        <v>2</v>
      </c>
      <c r="U102" s="67" t="s">
        <v>38</v>
      </c>
    </row>
    <row r="103" spans="2:21">
      <c r="B103" s="62"/>
      <c r="C103" s="62"/>
      <c r="D103" s="445" t="s">
        <v>17</v>
      </c>
      <c r="E103" s="452">
        <v>46</v>
      </c>
      <c r="F103" s="61">
        <v>1</v>
      </c>
      <c r="G103" s="454">
        <v>13</v>
      </c>
      <c r="H103" s="454">
        <v>18</v>
      </c>
      <c r="I103" s="454">
        <v>3</v>
      </c>
      <c r="J103" s="454" t="s">
        <v>38</v>
      </c>
      <c r="K103" s="454">
        <v>4</v>
      </c>
      <c r="L103" s="454">
        <v>4</v>
      </c>
      <c r="M103" s="454">
        <v>3</v>
      </c>
      <c r="N103" s="67" t="s">
        <v>38</v>
      </c>
      <c r="O103" s="61">
        <v>40</v>
      </c>
      <c r="P103" s="61">
        <v>31</v>
      </c>
      <c r="Q103" s="454">
        <v>4</v>
      </c>
      <c r="R103" s="454" t="s">
        <v>38</v>
      </c>
      <c r="S103" s="67">
        <v>5</v>
      </c>
      <c r="T103" s="452">
        <v>6</v>
      </c>
      <c r="U103" s="67" t="s">
        <v>38</v>
      </c>
    </row>
    <row r="104" spans="2:21">
      <c r="B104" s="62"/>
      <c r="C104" s="64"/>
      <c r="D104" s="446" t="s">
        <v>145</v>
      </c>
      <c r="E104" s="107">
        <v>40</v>
      </c>
      <c r="F104" s="142">
        <v>32</v>
      </c>
      <c r="G104" s="460">
        <v>7</v>
      </c>
      <c r="H104" s="460">
        <v>1</v>
      </c>
      <c r="I104" s="460" t="s">
        <v>38</v>
      </c>
      <c r="J104" s="460" t="s">
        <v>38</v>
      </c>
      <c r="K104" s="460" t="s">
        <v>38</v>
      </c>
      <c r="L104" s="460" t="s">
        <v>38</v>
      </c>
      <c r="M104" s="460" t="s">
        <v>38</v>
      </c>
      <c r="N104" s="144" t="s">
        <v>38</v>
      </c>
      <c r="O104" s="142">
        <v>40</v>
      </c>
      <c r="P104" s="142">
        <v>40</v>
      </c>
      <c r="Q104" s="460" t="s">
        <v>38</v>
      </c>
      <c r="R104" s="460" t="s">
        <v>38</v>
      </c>
      <c r="S104" s="144" t="s">
        <v>38</v>
      </c>
      <c r="T104" s="107" t="s">
        <v>38</v>
      </c>
      <c r="U104" s="144" t="s">
        <v>38</v>
      </c>
    </row>
    <row r="105" spans="2:21">
      <c r="B105" s="62"/>
      <c r="C105" s="440" t="s">
        <v>493</v>
      </c>
      <c r="D105" s="444" t="s">
        <v>106</v>
      </c>
      <c r="E105" s="451">
        <v>98</v>
      </c>
      <c r="F105" s="458">
        <v>31</v>
      </c>
      <c r="G105" s="459">
        <v>22</v>
      </c>
      <c r="H105" s="459">
        <v>16</v>
      </c>
      <c r="I105" s="459">
        <v>8</v>
      </c>
      <c r="J105" s="459">
        <v>3</v>
      </c>
      <c r="K105" s="459">
        <v>7</v>
      </c>
      <c r="L105" s="459">
        <v>7</v>
      </c>
      <c r="M105" s="459">
        <v>4</v>
      </c>
      <c r="N105" s="461" t="s">
        <v>38</v>
      </c>
      <c r="O105" s="458">
        <v>90</v>
      </c>
      <c r="P105" s="458">
        <v>65</v>
      </c>
      <c r="Q105" s="459">
        <v>12</v>
      </c>
      <c r="R105" s="459">
        <v>3</v>
      </c>
      <c r="S105" s="461">
        <v>10</v>
      </c>
      <c r="T105" s="451">
        <v>8</v>
      </c>
      <c r="U105" s="461" t="s">
        <v>38</v>
      </c>
    </row>
    <row r="106" spans="2:21">
      <c r="B106" s="62"/>
      <c r="C106" s="62"/>
      <c r="D106" s="445" t="s">
        <v>136</v>
      </c>
      <c r="E106" s="452">
        <v>48</v>
      </c>
      <c r="F106" s="61">
        <v>11</v>
      </c>
      <c r="G106" s="454">
        <v>13</v>
      </c>
      <c r="H106" s="454">
        <v>9</v>
      </c>
      <c r="I106" s="454">
        <v>5</v>
      </c>
      <c r="J106" s="454">
        <v>3</v>
      </c>
      <c r="K106" s="454">
        <v>3</v>
      </c>
      <c r="L106" s="454">
        <v>3</v>
      </c>
      <c r="M106" s="454">
        <v>1</v>
      </c>
      <c r="N106" s="67" t="s">
        <v>38</v>
      </c>
      <c r="O106" s="61">
        <v>46</v>
      </c>
      <c r="P106" s="61">
        <v>30</v>
      </c>
      <c r="Q106" s="454">
        <v>8</v>
      </c>
      <c r="R106" s="454">
        <v>3</v>
      </c>
      <c r="S106" s="67">
        <v>5</v>
      </c>
      <c r="T106" s="452">
        <v>2</v>
      </c>
      <c r="U106" s="67" t="s">
        <v>38</v>
      </c>
    </row>
    <row r="107" spans="2:21">
      <c r="B107" s="62"/>
      <c r="C107" s="62"/>
      <c r="D107" s="445" t="s">
        <v>17</v>
      </c>
      <c r="E107" s="452">
        <v>27</v>
      </c>
      <c r="F107" s="61">
        <v>1</v>
      </c>
      <c r="G107" s="454">
        <v>5</v>
      </c>
      <c r="H107" s="454">
        <v>7</v>
      </c>
      <c r="I107" s="454">
        <v>3</v>
      </c>
      <c r="J107" s="454" t="s">
        <v>38</v>
      </c>
      <c r="K107" s="454">
        <v>4</v>
      </c>
      <c r="L107" s="454">
        <v>4</v>
      </c>
      <c r="M107" s="454">
        <v>3</v>
      </c>
      <c r="N107" s="67" t="s">
        <v>38</v>
      </c>
      <c r="O107" s="61">
        <v>21</v>
      </c>
      <c r="P107" s="61">
        <v>12</v>
      </c>
      <c r="Q107" s="454">
        <v>4</v>
      </c>
      <c r="R107" s="454" t="s">
        <v>38</v>
      </c>
      <c r="S107" s="67">
        <v>5</v>
      </c>
      <c r="T107" s="452">
        <v>6</v>
      </c>
      <c r="U107" s="67" t="s">
        <v>38</v>
      </c>
    </row>
    <row r="108" spans="2:21">
      <c r="B108" s="62"/>
      <c r="C108" s="64"/>
      <c r="D108" s="446" t="s">
        <v>145</v>
      </c>
      <c r="E108" s="107">
        <v>23</v>
      </c>
      <c r="F108" s="142">
        <v>19</v>
      </c>
      <c r="G108" s="460">
        <v>4</v>
      </c>
      <c r="H108" s="460" t="s">
        <v>38</v>
      </c>
      <c r="I108" s="460" t="s">
        <v>38</v>
      </c>
      <c r="J108" s="460" t="s">
        <v>38</v>
      </c>
      <c r="K108" s="460" t="s">
        <v>38</v>
      </c>
      <c r="L108" s="460" t="s">
        <v>38</v>
      </c>
      <c r="M108" s="460" t="s">
        <v>38</v>
      </c>
      <c r="N108" s="144" t="s">
        <v>38</v>
      </c>
      <c r="O108" s="142">
        <v>23</v>
      </c>
      <c r="P108" s="142">
        <v>23</v>
      </c>
      <c r="Q108" s="460" t="s">
        <v>38</v>
      </c>
      <c r="R108" s="460" t="s">
        <v>38</v>
      </c>
      <c r="S108" s="144" t="s">
        <v>38</v>
      </c>
      <c r="T108" s="107" t="s">
        <v>38</v>
      </c>
      <c r="U108" s="144" t="s">
        <v>38</v>
      </c>
    </row>
    <row r="109" spans="2:21">
      <c r="B109" s="62"/>
      <c r="C109" s="440" t="s">
        <v>494</v>
      </c>
      <c r="D109" s="444" t="s">
        <v>106</v>
      </c>
      <c r="E109" s="451">
        <v>80</v>
      </c>
      <c r="F109" s="458">
        <v>27</v>
      </c>
      <c r="G109" s="459">
        <v>32</v>
      </c>
      <c r="H109" s="459">
        <v>21</v>
      </c>
      <c r="I109" s="459" t="s">
        <v>38</v>
      </c>
      <c r="J109" s="459" t="s">
        <v>38</v>
      </c>
      <c r="K109" s="459" t="s">
        <v>38</v>
      </c>
      <c r="L109" s="459" t="s">
        <v>38</v>
      </c>
      <c r="M109" s="459" t="s">
        <v>38</v>
      </c>
      <c r="N109" s="461" t="s">
        <v>38</v>
      </c>
      <c r="O109" s="458">
        <v>80</v>
      </c>
      <c r="P109" s="458">
        <v>80</v>
      </c>
      <c r="Q109" s="459" t="s">
        <v>38</v>
      </c>
      <c r="R109" s="459" t="s">
        <v>38</v>
      </c>
      <c r="S109" s="461" t="s">
        <v>38</v>
      </c>
      <c r="T109" s="451" t="s">
        <v>38</v>
      </c>
      <c r="U109" s="461" t="s">
        <v>38</v>
      </c>
    </row>
    <row r="110" spans="2:21">
      <c r="B110" s="62"/>
      <c r="C110" s="62"/>
      <c r="D110" s="445" t="s">
        <v>136</v>
      </c>
      <c r="E110" s="452">
        <v>44</v>
      </c>
      <c r="F110" s="61">
        <v>14</v>
      </c>
      <c r="G110" s="454">
        <v>21</v>
      </c>
      <c r="H110" s="454">
        <v>9</v>
      </c>
      <c r="I110" s="454" t="s">
        <v>38</v>
      </c>
      <c r="J110" s="454" t="s">
        <v>38</v>
      </c>
      <c r="K110" s="454" t="s">
        <v>38</v>
      </c>
      <c r="L110" s="454" t="s">
        <v>38</v>
      </c>
      <c r="M110" s="454" t="s">
        <v>38</v>
      </c>
      <c r="N110" s="67" t="s">
        <v>38</v>
      </c>
      <c r="O110" s="61">
        <v>44</v>
      </c>
      <c r="P110" s="61">
        <v>44</v>
      </c>
      <c r="Q110" s="454" t="s">
        <v>38</v>
      </c>
      <c r="R110" s="454" t="s">
        <v>38</v>
      </c>
      <c r="S110" s="67" t="s">
        <v>38</v>
      </c>
      <c r="T110" s="452" t="s">
        <v>38</v>
      </c>
      <c r="U110" s="67" t="s">
        <v>38</v>
      </c>
    </row>
    <row r="111" spans="2:21">
      <c r="B111" s="62"/>
      <c r="C111" s="62"/>
      <c r="D111" s="445" t="s">
        <v>17</v>
      </c>
      <c r="E111" s="452">
        <v>19</v>
      </c>
      <c r="F111" s="61" t="s">
        <v>38</v>
      </c>
      <c r="G111" s="454">
        <v>8</v>
      </c>
      <c r="H111" s="454">
        <v>11</v>
      </c>
      <c r="I111" s="454" t="s">
        <v>38</v>
      </c>
      <c r="J111" s="454" t="s">
        <v>38</v>
      </c>
      <c r="K111" s="454" t="s">
        <v>38</v>
      </c>
      <c r="L111" s="454" t="s">
        <v>38</v>
      </c>
      <c r="M111" s="454" t="s">
        <v>38</v>
      </c>
      <c r="N111" s="67" t="s">
        <v>38</v>
      </c>
      <c r="O111" s="61">
        <v>19</v>
      </c>
      <c r="P111" s="61">
        <v>19</v>
      </c>
      <c r="Q111" s="454" t="s">
        <v>38</v>
      </c>
      <c r="R111" s="454" t="s">
        <v>38</v>
      </c>
      <c r="S111" s="67" t="s">
        <v>38</v>
      </c>
      <c r="T111" s="452" t="s">
        <v>38</v>
      </c>
      <c r="U111" s="67" t="s">
        <v>38</v>
      </c>
    </row>
    <row r="112" spans="2:21">
      <c r="B112" s="64"/>
      <c r="C112" s="64"/>
      <c r="D112" s="446" t="s">
        <v>145</v>
      </c>
      <c r="E112" s="107">
        <v>17</v>
      </c>
      <c r="F112" s="142">
        <v>13</v>
      </c>
      <c r="G112" s="460">
        <v>3</v>
      </c>
      <c r="H112" s="460">
        <v>1</v>
      </c>
      <c r="I112" s="460" t="s">
        <v>38</v>
      </c>
      <c r="J112" s="460" t="s">
        <v>38</v>
      </c>
      <c r="K112" s="460" t="s">
        <v>38</v>
      </c>
      <c r="L112" s="460" t="s">
        <v>38</v>
      </c>
      <c r="M112" s="460" t="s">
        <v>38</v>
      </c>
      <c r="N112" s="144" t="s">
        <v>38</v>
      </c>
      <c r="O112" s="142">
        <v>17</v>
      </c>
      <c r="P112" s="142">
        <v>17</v>
      </c>
      <c r="Q112" s="460" t="s">
        <v>38</v>
      </c>
      <c r="R112" s="460" t="s">
        <v>38</v>
      </c>
      <c r="S112" s="144" t="s">
        <v>38</v>
      </c>
      <c r="T112" s="107" t="s">
        <v>38</v>
      </c>
      <c r="U112" s="144" t="s">
        <v>38</v>
      </c>
    </row>
    <row r="113" spans="2:21">
      <c r="D113" s="447"/>
      <c r="E113" s="453"/>
      <c r="F113" s="453"/>
      <c r="G113" s="453"/>
      <c r="H113" s="453"/>
      <c r="I113" s="453"/>
      <c r="J113" s="453"/>
      <c r="K113" s="453"/>
      <c r="L113" s="453"/>
      <c r="M113" s="453"/>
      <c r="N113" s="453"/>
      <c r="O113" s="453"/>
      <c r="P113" s="453"/>
      <c r="Q113" s="453"/>
      <c r="R113" s="453"/>
      <c r="S113" s="453"/>
      <c r="T113" s="453"/>
      <c r="U113" s="453"/>
    </row>
    <row r="114" spans="2:21">
      <c r="B114" s="58" t="s">
        <v>1044</v>
      </c>
      <c r="C114" s="58"/>
      <c r="D114" s="58"/>
      <c r="E114" s="58"/>
      <c r="F114" s="58"/>
      <c r="G114" s="58"/>
      <c r="H114" s="58"/>
      <c r="I114" s="58"/>
      <c r="J114" s="58"/>
      <c r="K114" s="58"/>
      <c r="O114" s="58"/>
      <c r="P114" s="58"/>
      <c r="Q114" s="58"/>
      <c r="S114" s="58"/>
      <c r="T114" s="58"/>
      <c r="U114" s="58"/>
    </row>
    <row r="115" spans="2:21" s="101" customFormat="1" ht="22.5">
      <c r="B115" s="438"/>
      <c r="C115" s="133"/>
      <c r="D115" s="134"/>
      <c r="E115" s="449" t="s">
        <v>106</v>
      </c>
      <c r="F115" s="456"/>
      <c r="G115" s="456"/>
      <c r="H115" s="456"/>
      <c r="I115" s="456"/>
      <c r="J115" s="456"/>
      <c r="K115" s="456"/>
      <c r="L115" s="456"/>
      <c r="M115" s="456"/>
      <c r="N115" s="456"/>
      <c r="O115" s="449" t="s">
        <v>1032</v>
      </c>
      <c r="P115" s="166"/>
      <c r="Q115" s="166"/>
      <c r="R115" s="166"/>
      <c r="S115" s="130"/>
      <c r="T115" s="462" t="s">
        <v>339</v>
      </c>
      <c r="U115" s="462" t="s">
        <v>173</v>
      </c>
    </row>
    <row r="116" spans="2:21" s="101" customFormat="1" ht="22.5">
      <c r="B116" s="439"/>
      <c r="C116" s="442"/>
      <c r="D116" s="443"/>
      <c r="E116" s="450"/>
      <c r="F116" s="457" t="s">
        <v>1033</v>
      </c>
      <c r="G116" s="457" t="s">
        <v>1034</v>
      </c>
      <c r="H116" s="457" t="s">
        <v>1035</v>
      </c>
      <c r="I116" s="457" t="s">
        <v>882</v>
      </c>
      <c r="J116" s="457" t="s">
        <v>1036</v>
      </c>
      <c r="K116" s="457" t="s">
        <v>464</v>
      </c>
      <c r="L116" s="457" t="s">
        <v>1037</v>
      </c>
      <c r="M116" s="457" t="s">
        <v>772</v>
      </c>
      <c r="N116" s="457" t="s">
        <v>145</v>
      </c>
      <c r="O116" s="450"/>
      <c r="P116" s="181" t="s">
        <v>1039</v>
      </c>
      <c r="Q116" s="181" t="s">
        <v>1040</v>
      </c>
      <c r="R116" s="181" t="s">
        <v>1041</v>
      </c>
      <c r="S116" s="181" t="s">
        <v>1042</v>
      </c>
      <c r="T116" s="463"/>
      <c r="U116" s="463"/>
    </row>
    <row r="117" spans="2:21">
      <c r="B117" s="440" t="s">
        <v>522</v>
      </c>
      <c r="C117" s="440" t="s">
        <v>106</v>
      </c>
      <c r="D117" s="444" t="s">
        <v>106</v>
      </c>
      <c r="E117" s="451">
        <v>31</v>
      </c>
      <c r="F117" s="458">
        <v>9</v>
      </c>
      <c r="G117" s="459">
        <v>13</v>
      </c>
      <c r="H117" s="459">
        <v>7</v>
      </c>
      <c r="I117" s="459" t="s">
        <v>38</v>
      </c>
      <c r="J117" s="459" t="s">
        <v>38</v>
      </c>
      <c r="K117" s="459" t="s">
        <v>38</v>
      </c>
      <c r="L117" s="459">
        <v>1</v>
      </c>
      <c r="M117" s="459" t="s">
        <v>38</v>
      </c>
      <c r="N117" s="461">
        <v>1</v>
      </c>
      <c r="O117" s="458">
        <v>29</v>
      </c>
      <c r="P117" s="458">
        <v>28</v>
      </c>
      <c r="Q117" s="459">
        <v>1</v>
      </c>
      <c r="R117" s="459" t="s">
        <v>38</v>
      </c>
      <c r="S117" s="461" t="s">
        <v>38</v>
      </c>
      <c r="T117" s="451">
        <v>1</v>
      </c>
      <c r="U117" s="461" t="s">
        <v>38</v>
      </c>
    </row>
    <row r="118" spans="2:21">
      <c r="B118" s="62"/>
      <c r="C118" s="62"/>
      <c r="D118" s="445" t="s">
        <v>136</v>
      </c>
      <c r="E118" s="452">
        <v>17</v>
      </c>
      <c r="F118" s="61">
        <v>2</v>
      </c>
      <c r="G118" s="454">
        <v>9</v>
      </c>
      <c r="H118" s="454">
        <v>5</v>
      </c>
      <c r="I118" s="454" t="s">
        <v>38</v>
      </c>
      <c r="J118" s="454" t="s">
        <v>38</v>
      </c>
      <c r="K118" s="454" t="s">
        <v>38</v>
      </c>
      <c r="L118" s="454">
        <v>1</v>
      </c>
      <c r="M118" s="454" t="s">
        <v>38</v>
      </c>
      <c r="N118" s="67" t="s">
        <v>38</v>
      </c>
      <c r="O118" s="61">
        <v>16</v>
      </c>
      <c r="P118" s="61">
        <v>15</v>
      </c>
      <c r="Q118" s="454">
        <v>1</v>
      </c>
      <c r="R118" s="454" t="s">
        <v>38</v>
      </c>
      <c r="S118" s="67" t="s">
        <v>38</v>
      </c>
      <c r="T118" s="452">
        <v>1</v>
      </c>
      <c r="U118" s="67" t="s">
        <v>38</v>
      </c>
    </row>
    <row r="119" spans="2:21">
      <c r="B119" s="62"/>
      <c r="C119" s="62"/>
      <c r="D119" s="445" t="s">
        <v>17</v>
      </c>
      <c r="E119" s="452">
        <v>2</v>
      </c>
      <c r="F119" s="61" t="s">
        <v>38</v>
      </c>
      <c r="G119" s="454" t="s">
        <v>38</v>
      </c>
      <c r="H119" s="454">
        <v>2</v>
      </c>
      <c r="I119" s="454" t="s">
        <v>38</v>
      </c>
      <c r="J119" s="454" t="s">
        <v>38</v>
      </c>
      <c r="K119" s="454" t="s">
        <v>38</v>
      </c>
      <c r="L119" s="454" t="s">
        <v>38</v>
      </c>
      <c r="M119" s="454" t="s">
        <v>38</v>
      </c>
      <c r="N119" s="67" t="s">
        <v>38</v>
      </c>
      <c r="O119" s="61">
        <v>2</v>
      </c>
      <c r="P119" s="61">
        <v>2</v>
      </c>
      <c r="Q119" s="454" t="s">
        <v>38</v>
      </c>
      <c r="R119" s="454" t="s">
        <v>38</v>
      </c>
      <c r="S119" s="67" t="s">
        <v>38</v>
      </c>
      <c r="T119" s="452" t="s">
        <v>38</v>
      </c>
      <c r="U119" s="67" t="s">
        <v>38</v>
      </c>
    </row>
    <row r="120" spans="2:21">
      <c r="B120" s="62"/>
      <c r="C120" s="64"/>
      <c r="D120" s="446" t="s">
        <v>145</v>
      </c>
      <c r="E120" s="107">
        <v>12</v>
      </c>
      <c r="F120" s="142">
        <v>7</v>
      </c>
      <c r="G120" s="460">
        <v>4</v>
      </c>
      <c r="H120" s="460" t="s">
        <v>38</v>
      </c>
      <c r="I120" s="460" t="s">
        <v>38</v>
      </c>
      <c r="J120" s="460" t="s">
        <v>38</v>
      </c>
      <c r="K120" s="460" t="s">
        <v>38</v>
      </c>
      <c r="L120" s="460" t="s">
        <v>38</v>
      </c>
      <c r="M120" s="460" t="s">
        <v>38</v>
      </c>
      <c r="N120" s="144">
        <v>1</v>
      </c>
      <c r="O120" s="142">
        <v>11</v>
      </c>
      <c r="P120" s="142">
        <v>11</v>
      </c>
      <c r="Q120" s="460" t="s">
        <v>38</v>
      </c>
      <c r="R120" s="460" t="s">
        <v>38</v>
      </c>
      <c r="S120" s="144" t="s">
        <v>38</v>
      </c>
      <c r="T120" s="107" t="s">
        <v>38</v>
      </c>
      <c r="U120" s="144" t="s">
        <v>38</v>
      </c>
    </row>
    <row r="121" spans="2:21">
      <c r="B121" s="62"/>
      <c r="C121" s="440" t="s">
        <v>493</v>
      </c>
      <c r="D121" s="444" t="s">
        <v>106</v>
      </c>
      <c r="E121" s="451">
        <v>13</v>
      </c>
      <c r="F121" s="458">
        <v>5</v>
      </c>
      <c r="G121" s="459">
        <v>4</v>
      </c>
      <c r="H121" s="459">
        <v>2</v>
      </c>
      <c r="I121" s="459" t="s">
        <v>38</v>
      </c>
      <c r="J121" s="459" t="s">
        <v>38</v>
      </c>
      <c r="K121" s="459" t="s">
        <v>38</v>
      </c>
      <c r="L121" s="459">
        <v>1</v>
      </c>
      <c r="M121" s="459" t="s">
        <v>38</v>
      </c>
      <c r="N121" s="461">
        <v>1</v>
      </c>
      <c r="O121" s="458">
        <v>11</v>
      </c>
      <c r="P121" s="458">
        <v>10</v>
      </c>
      <c r="Q121" s="459">
        <v>1</v>
      </c>
      <c r="R121" s="459" t="s">
        <v>38</v>
      </c>
      <c r="S121" s="461" t="s">
        <v>38</v>
      </c>
      <c r="T121" s="451">
        <v>1</v>
      </c>
      <c r="U121" s="461" t="s">
        <v>38</v>
      </c>
    </row>
    <row r="122" spans="2:21">
      <c r="B122" s="62"/>
      <c r="C122" s="62"/>
      <c r="D122" s="445" t="s">
        <v>136</v>
      </c>
      <c r="E122" s="452">
        <v>6</v>
      </c>
      <c r="F122" s="61">
        <v>1</v>
      </c>
      <c r="G122" s="454">
        <v>2</v>
      </c>
      <c r="H122" s="454">
        <v>2</v>
      </c>
      <c r="I122" s="454" t="s">
        <v>38</v>
      </c>
      <c r="J122" s="454" t="s">
        <v>38</v>
      </c>
      <c r="K122" s="454" t="s">
        <v>38</v>
      </c>
      <c r="L122" s="454">
        <v>1</v>
      </c>
      <c r="M122" s="454" t="s">
        <v>38</v>
      </c>
      <c r="N122" s="67" t="s">
        <v>38</v>
      </c>
      <c r="O122" s="61">
        <v>5</v>
      </c>
      <c r="P122" s="61">
        <v>4</v>
      </c>
      <c r="Q122" s="454">
        <v>1</v>
      </c>
      <c r="R122" s="454" t="s">
        <v>38</v>
      </c>
      <c r="S122" s="67" t="s">
        <v>38</v>
      </c>
      <c r="T122" s="452">
        <v>1</v>
      </c>
      <c r="U122" s="67" t="s">
        <v>38</v>
      </c>
    </row>
    <row r="123" spans="2:21">
      <c r="B123" s="62"/>
      <c r="C123" s="62"/>
      <c r="D123" s="445" t="s">
        <v>17</v>
      </c>
      <c r="E123" s="452" t="s">
        <v>38</v>
      </c>
      <c r="F123" s="61" t="s">
        <v>38</v>
      </c>
      <c r="G123" s="454" t="s">
        <v>38</v>
      </c>
      <c r="H123" s="454" t="s">
        <v>38</v>
      </c>
      <c r="I123" s="454" t="s">
        <v>38</v>
      </c>
      <c r="J123" s="454" t="s">
        <v>38</v>
      </c>
      <c r="K123" s="454" t="s">
        <v>38</v>
      </c>
      <c r="L123" s="454" t="s">
        <v>38</v>
      </c>
      <c r="M123" s="454" t="s">
        <v>38</v>
      </c>
      <c r="N123" s="67" t="s">
        <v>38</v>
      </c>
      <c r="O123" s="61" t="s">
        <v>38</v>
      </c>
      <c r="P123" s="61" t="s">
        <v>38</v>
      </c>
      <c r="Q123" s="454" t="s">
        <v>38</v>
      </c>
      <c r="R123" s="454" t="s">
        <v>38</v>
      </c>
      <c r="S123" s="67" t="s">
        <v>38</v>
      </c>
      <c r="T123" s="452" t="s">
        <v>38</v>
      </c>
      <c r="U123" s="67" t="s">
        <v>38</v>
      </c>
    </row>
    <row r="124" spans="2:21">
      <c r="B124" s="62"/>
      <c r="C124" s="64"/>
      <c r="D124" s="446" t="s">
        <v>145</v>
      </c>
      <c r="E124" s="107">
        <v>7</v>
      </c>
      <c r="F124" s="142">
        <v>4</v>
      </c>
      <c r="G124" s="460">
        <v>2</v>
      </c>
      <c r="H124" s="460" t="s">
        <v>38</v>
      </c>
      <c r="I124" s="460" t="s">
        <v>38</v>
      </c>
      <c r="J124" s="460" t="s">
        <v>38</v>
      </c>
      <c r="K124" s="460" t="s">
        <v>38</v>
      </c>
      <c r="L124" s="460" t="s">
        <v>38</v>
      </c>
      <c r="M124" s="460" t="s">
        <v>38</v>
      </c>
      <c r="N124" s="144">
        <v>1</v>
      </c>
      <c r="O124" s="142">
        <v>6</v>
      </c>
      <c r="P124" s="142">
        <v>6</v>
      </c>
      <c r="Q124" s="460" t="s">
        <v>38</v>
      </c>
      <c r="R124" s="460" t="s">
        <v>38</v>
      </c>
      <c r="S124" s="144" t="s">
        <v>38</v>
      </c>
      <c r="T124" s="107" t="s">
        <v>38</v>
      </c>
      <c r="U124" s="144" t="s">
        <v>38</v>
      </c>
    </row>
    <row r="125" spans="2:21">
      <c r="B125" s="62"/>
      <c r="C125" s="440" t="s">
        <v>494</v>
      </c>
      <c r="D125" s="444" t="s">
        <v>106</v>
      </c>
      <c r="E125" s="451">
        <v>18</v>
      </c>
      <c r="F125" s="458">
        <v>4</v>
      </c>
      <c r="G125" s="459">
        <v>9</v>
      </c>
      <c r="H125" s="459">
        <v>5</v>
      </c>
      <c r="I125" s="459" t="s">
        <v>38</v>
      </c>
      <c r="J125" s="459" t="s">
        <v>38</v>
      </c>
      <c r="K125" s="459" t="s">
        <v>38</v>
      </c>
      <c r="L125" s="459" t="s">
        <v>38</v>
      </c>
      <c r="M125" s="459" t="s">
        <v>38</v>
      </c>
      <c r="N125" s="461" t="s">
        <v>38</v>
      </c>
      <c r="O125" s="458">
        <v>18</v>
      </c>
      <c r="P125" s="458">
        <v>18</v>
      </c>
      <c r="Q125" s="459" t="s">
        <v>38</v>
      </c>
      <c r="R125" s="459" t="s">
        <v>38</v>
      </c>
      <c r="S125" s="461" t="s">
        <v>38</v>
      </c>
      <c r="T125" s="451" t="s">
        <v>38</v>
      </c>
      <c r="U125" s="461" t="s">
        <v>38</v>
      </c>
    </row>
    <row r="126" spans="2:21">
      <c r="B126" s="62"/>
      <c r="C126" s="62"/>
      <c r="D126" s="445" t="s">
        <v>136</v>
      </c>
      <c r="E126" s="452">
        <v>11</v>
      </c>
      <c r="F126" s="61">
        <v>1</v>
      </c>
      <c r="G126" s="454">
        <v>7</v>
      </c>
      <c r="H126" s="454">
        <v>3</v>
      </c>
      <c r="I126" s="454" t="s">
        <v>38</v>
      </c>
      <c r="J126" s="454" t="s">
        <v>38</v>
      </c>
      <c r="K126" s="454" t="s">
        <v>38</v>
      </c>
      <c r="L126" s="454" t="s">
        <v>38</v>
      </c>
      <c r="M126" s="454" t="s">
        <v>38</v>
      </c>
      <c r="N126" s="67" t="s">
        <v>38</v>
      </c>
      <c r="O126" s="61">
        <v>11</v>
      </c>
      <c r="P126" s="61">
        <v>11</v>
      </c>
      <c r="Q126" s="454" t="s">
        <v>38</v>
      </c>
      <c r="R126" s="454" t="s">
        <v>38</v>
      </c>
      <c r="S126" s="67" t="s">
        <v>38</v>
      </c>
      <c r="T126" s="452" t="s">
        <v>38</v>
      </c>
      <c r="U126" s="67" t="s">
        <v>38</v>
      </c>
    </row>
    <row r="127" spans="2:21">
      <c r="B127" s="62"/>
      <c r="C127" s="62"/>
      <c r="D127" s="445" t="s">
        <v>17</v>
      </c>
      <c r="E127" s="452">
        <v>2</v>
      </c>
      <c r="F127" s="61" t="s">
        <v>38</v>
      </c>
      <c r="G127" s="454" t="s">
        <v>38</v>
      </c>
      <c r="H127" s="454">
        <v>2</v>
      </c>
      <c r="I127" s="454" t="s">
        <v>38</v>
      </c>
      <c r="J127" s="454" t="s">
        <v>38</v>
      </c>
      <c r="K127" s="454" t="s">
        <v>38</v>
      </c>
      <c r="L127" s="454" t="s">
        <v>38</v>
      </c>
      <c r="M127" s="454" t="s">
        <v>38</v>
      </c>
      <c r="N127" s="67" t="s">
        <v>38</v>
      </c>
      <c r="O127" s="61">
        <v>2</v>
      </c>
      <c r="P127" s="61">
        <v>2</v>
      </c>
      <c r="Q127" s="454" t="s">
        <v>38</v>
      </c>
      <c r="R127" s="454" t="s">
        <v>38</v>
      </c>
      <c r="S127" s="67" t="s">
        <v>38</v>
      </c>
      <c r="T127" s="452" t="s">
        <v>38</v>
      </c>
      <c r="U127" s="67" t="s">
        <v>38</v>
      </c>
    </row>
    <row r="128" spans="2:21">
      <c r="B128" s="64"/>
      <c r="C128" s="64"/>
      <c r="D128" s="446" t="s">
        <v>145</v>
      </c>
      <c r="E128" s="107">
        <v>5</v>
      </c>
      <c r="F128" s="142">
        <v>3</v>
      </c>
      <c r="G128" s="460">
        <v>2</v>
      </c>
      <c r="H128" s="460" t="s">
        <v>38</v>
      </c>
      <c r="I128" s="460" t="s">
        <v>38</v>
      </c>
      <c r="J128" s="460" t="s">
        <v>38</v>
      </c>
      <c r="K128" s="460" t="s">
        <v>38</v>
      </c>
      <c r="L128" s="460" t="s">
        <v>38</v>
      </c>
      <c r="M128" s="460" t="s">
        <v>38</v>
      </c>
      <c r="N128" s="144" t="s">
        <v>38</v>
      </c>
      <c r="O128" s="142">
        <v>5</v>
      </c>
      <c r="P128" s="142">
        <v>5</v>
      </c>
      <c r="Q128" s="460" t="s">
        <v>38</v>
      </c>
      <c r="R128" s="460" t="s">
        <v>38</v>
      </c>
      <c r="S128" s="144" t="s">
        <v>38</v>
      </c>
      <c r="T128" s="107" t="s">
        <v>38</v>
      </c>
      <c r="U128" s="144" t="s">
        <v>38</v>
      </c>
    </row>
    <row r="129" spans="2:21">
      <c r="B129" s="440" t="s">
        <v>928</v>
      </c>
      <c r="C129" s="440" t="s">
        <v>106</v>
      </c>
      <c r="D129" s="444" t="s">
        <v>106</v>
      </c>
      <c r="E129" s="451">
        <v>176</v>
      </c>
      <c r="F129" s="458">
        <v>57</v>
      </c>
      <c r="G129" s="459">
        <v>61</v>
      </c>
      <c r="H129" s="459">
        <v>35</v>
      </c>
      <c r="I129" s="459">
        <v>10</v>
      </c>
      <c r="J129" s="459">
        <v>1</v>
      </c>
      <c r="K129" s="459">
        <v>2</v>
      </c>
      <c r="L129" s="459">
        <v>8</v>
      </c>
      <c r="M129" s="459">
        <v>1</v>
      </c>
      <c r="N129" s="461">
        <v>1</v>
      </c>
      <c r="O129" s="458">
        <v>167</v>
      </c>
      <c r="P129" s="458">
        <v>150</v>
      </c>
      <c r="Q129" s="459">
        <v>13</v>
      </c>
      <c r="R129" s="459">
        <v>1</v>
      </c>
      <c r="S129" s="461">
        <v>3</v>
      </c>
      <c r="T129" s="451">
        <v>8</v>
      </c>
      <c r="U129" s="461" t="s">
        <v>38</v>
      </c>
    </row>
    <row r="130" spans="2:21">
      <c r="B130" s="62"/>
      <c r="C130" s="62"/>
      <c r="D130" s="445" t="s">
        <v>136</v>
      </c>
      <c r="E130" s="452">
        <v>83</v>
      </c>
      <c r="F130" s="61">
        <v>20</v>
      </c>
      <c r="G130" s="454">
        <v>41</v>
      </c>
      <c r="H130" s="454">
        <v>14</v>
      </c>
      <c r="I130" s="454">
        <v>3</v>
      </c>
      <c r="J130" s="454">
        <v>1</v>
      </c>
      <c r="K130" s="454">
        <v>2</v>
      </c>
      <c r="L130" s="454">
        <v>2</v>
      </c>
      <c r="M130" s="454" t="s">
        <v>38</v>
      </c>
      <c r="N130" s="67" t="s">
        <v>38</v>
      </c>
      <c r="O130" s="61">
        <v>82</v>
      </c>
      <c r="P130" s="61">
        <v>73</v>
      </c>
      <c r="Q130" s="454">
        <v>5</v>
      </c>
      <c r="R130" s="454">
        <v>1</v>
      </c>
      <c r="S130" s="67">
        <v>3</v>
      </c>
      <c r="T130" s="452">
        <v>1</v>
      </c>
      <c r="U130" s="67" t="s">
        <v>38</v>
      </c>
    </row>
    <row r="131" spans="2:21">
      <c r="B131" s="62"/>
      <c r="C131" s="62"/>
      <c r="D131" s="445" t="s">
        <v>17</v>
      </c>
      <c r="E131" s="452">
        <v>43</v>
      </c>
      <c r="F131" s="61" t="s">
        <v>38</v>
      </c>
      <c r="G131" s="454">
        <v>10</v>
      </c>
      <c r="H131" s="454">
        <v>19</v>
      </c>
      <c r="I131" s="454">
        <v>7</v>
      </c>
      <c r="J131" s="454" t="s">
        <v>38</v>
      </c>
      <c r="K131" s="454" t="s">
        <v>38</v>
      </c>
      <c r="L131" s="454">
        <v>6</v>
      </c>
      <c r="M131" s="454">
        <v>1</v>
      </c>
      <c r="N131" s="67" t="s">
        <v>38</v>
      </c>
      <c r="O131" s="61">
        <v>36</v>
      </c>
      <c r="P131" s="61">
        <v>28</v>
      </c>
      <c r="Q131" s="454">
        <v>8</v>
      </c>
      <c r="R131" s="454" t="s">
        <v>38</v>
      </c>
      <c r="S131" s="67" t="s">
        <v>38</v>
      </c>
      <c r="T131" s="452">
        <v>7</v>
      </c>
      <c r="U131" s="67" t="s">
        <v>38</v>
      </c>
    </row>
    <row r="132" spans="2:21">
      <c r="B132" s="62"/>
      <c r="C132" s="64"/>
      <c r="D132" s="446" t="s">
        <v>145</v>
      </c>
      <c r="E132" s="107">
        <v>50</v>
      </c>
      <c r="F132" s="142">
        <v>37</v>
      </c>
      <c r="G132" s="460">
        <v>10</v>
      </c>
      <c r="H132" s="460">
        <v>2</v>
      </c>
      <c r="I132" s="460" t="s">
        <v>38</v>
      </c>
      <c r="J132" s="460" t="s">
        <v>38</v>
      </c>
      <c r="K132" s="460" t="s">
        <v>38</v>
      </c>
      <c r="L132" s="460" t="s">
        <v>38</v>
      </c>
      <c r="M132" s="460" t="s">
        <v>38</v>
      </c>
      <c r="N132" s="144">
        <v>1</v>
      </c>
      <c r="O132" s="142">
        <v>49</v>
      </c>
      <c r="P132" s="142">
        <v>49</v>
      </c>
      <c r="Q132" s="460" t="s">
        <v>38</v>
      </c>
      <c r="R132" s="460" t="s">
        <v>38</v>
      </c>
      <c r="S132" s="144" t="s">
        <v>38</v>
      </c>
      <c r="T132" s="107" t="s">
        <v>38</v>
      </c>
      <c r="U132" s="144" t="s">
        <v>38</v>
      </c>
    </row>
    <row r="133" spans="2:21">
      <c r="B133" s="62"/>
      <c r="C133" s="440" t="s">
        <v>493</v>
      </c>
      <c r="D133" s="444" t="s">
        <v>106</v>
      </c>
      <c r="E133" s="451">
        <v>91</v>
      </c>
      <c r="F133" s="458">
        <v>28</v>
      </c>
      <c r="G133" s="459">
        <v>27</v>
      </c>
      <c r="H133" s="459">
        <v>13</v>
      </c>
      <c r="I133" s="459">
        <v>10</v>
      </c>
      <c r="J133" s="459">
        <v>1</v>
      </c>
      <c r="K133" s="459">
        <v>2</v>
      </c>
      <c r="L133" s="459">
        <v>8</v>
      </c>
      <c r="M133" s="459">
        <v>1</v>
      </c>
      <c r="N133" s="461">
        <v>1</v>
      </c>
      <c r="O133" s="458">
        <v>82</v>
      </c>
      <c r="P133" s="458">
        <v>65</v>
      </c>
      <c r="Q133" s="459">
        <v>13</v>
      </c>
      <c r="R133" s="459">
        <v>1</v>
      </c>
      <c r="S133" s="461">
        <v>3</v>
      </c>
      <c r="T133" s="451">
        <v>8</v>
      </c>
      <c r="U133" s="461" t="s">
        <v>38</v>
      </c>
    </row>
    <row r="134" spans="2:21">
      <c r="B134" s="62"/>
      <c r="C134" s="62"/>
      <c r="D134" s="445" t="s">
        <v>136</v>
      </c>
      <c r="E134" s="452">
        <v>38</v>
      </c>
      <c r="F134" s="61">
        <v>4</v>
      </c>
      <c r="G134" s="454">
        <v>19</v>
      </c>
      <c r="H134" s="454">
        <v>7</v>
      </c>
      <c r="I134" s="454">
        <v>3</v>
      </c>
      <c r="J134" s="454">
        <v>1</v>
      </c>
      <c r="K134" s="454">
        <v>2</v>
      </c>
      <c r="L134" s="454">
        <v>2</v>
      </c>
      <c r="M134" s="454" t="s">
        <v>38</v>
      </c>
      <c r="N134" s="67" t="s">
        <v>38</v>
      </c>
      <c r="O134" s="61">
        <v>37</v>
      </c>
      <c r="P134" s="61">
        <v>28</v>
      </c>
      <c r="Q134" s="454">
        <v>5</v>
      </c>
      <c r="R134" s="454">
        <v>1</v>
      </c>
      <c r="S134" s="67">
        <v>3</v>
      </c>
      <c r="T134" s="452">
        <v>1</v>
      </c>
      <c r="U134" s="67" t="s">
        <v>38</v>
      </c>
    </row>
    <row r="135" spans="2:21">
      <c r="B135" s="62"/>
      <c r="C135" s="62"/>
      <c r="D135" s="445" t="s">
        <v>17</v>
      </c>
      <c r="E135" s="452">
        <v>24</v>
      </c>
      <c r="F135" s="61" t="s">
        <v>38</v>
      </c>
      <c r="G135" s="454">
        <v>4</v>
      </c>
      <c r="H135" s="454">
        <v>6</v>
      </c>
      <c r="I135" s="454">
        <v>7</v>
      </c>
      <c r="J135" s="454" t="s">
        <v>38</v>
      </c>
      <c r="K135" s="454" t="s">
        <v>38</v>
      </c>
      <c r="L135" s="454">
        <v>6</v>
      </c>
      <c r="M135" s="454">
        <v>1</v>
      </c>
      <c r="N135" s="67" t="s">
        <v>38</v>
      </c>
      <c r="O135" s="61">
        <v>17</v>
      </c>
      <c r="P135" s="61">
        <v>9</v>
      </c>
      <c r="Q135" s="454">
        <v>8</v>
      </c>
      <c r="R135" s="454" t="s">
        <v>38</v>
      </c>
      <c r="S135" s="67" t="s">
        <v>38</v>
      </c>
      <c r="T135" s="452">
        <v>7</v>
      </c>
      <c r="U135" s="67" t="s">
        <v>38</v>
      </c>
    </row>
    <row r="136" spans="2:21">
      <c r="B136" s="62"/>
      <c r="C136" s="64"/>
      <c r="D136" s="446" t="s">
        <v>145</v>
      </c>
      <c r="E136" s="107">
        <v>29</v>
      </c>
      <c r="F136" s="142">
        <v>24</v>
      </c>
      <c r="G136" s="460">
        <v>4</v>
      </c>
      <c r="H136" s="460" t="s">
        <v>38</v>
      </c>
      <c r="I136" s="460" t="s">
        <v>38</v>
      </c>
      <c r="J136" s="460" t="s">
        <v>38</v>
      </c>
      <c r="K136" s="460" t="s">
        <v>38</v>
      </c>
      <c r="L136" s="460" t="s">
        <v>38</v>
      </c>
      <c r="M136" s="460" t="s">
        <v>38</v>
      </c>
      <c r="N136" s="144">
        <v>1</v>
      </c>
      <c r="O136" s="142">
        <v>28</v>
      </c>
      <c r="P136" s="142">
        <v>28</v>
      </c>
      <c r="Q136" s="460" t="s">
        <v>38</v>
      </c>
      <c r="R136" s="460" t="s">
        <v>38</v>
      </c>
      <c r="S136" s="144" t="s">
        <v>38</v>
      </c>
      <c r="T136" s="107" t="s">
        <v>38</v>
      </c>
      <c r="U136" s="144" t="s">
        <v>38</v>
      </c>
    </row>
    <row r="137" spans="2:21">
      <c r="B137" s="62"/>
      <c r="C137" s="440" t="s">
        <v>494</v>
      </c>
      <c r="D137" s="444" t="s">
        <v>106</v>
      </c>
      <c r="E137" s="451">
        <v>85</v>
      </c>
      <c r="F137" s="458">
        <v>29</v>
      </c>
      <c r="G137" s="459">
        <v>34</v>
      </c>
      <c r="H137" s="459">
        <v>22</v>
      </c>
      <c r="I137" s="459" t="s">
        <v>38</v>
      </c>
      <c r="J137" s="459" t="s">
        <v>38</v>
      </c>
      <c r="K137" s="459" t="s">
        <v>38</v>
      </c>
      <c r="L137" s="459" t="s">
        <v>38</v>
      </c>
      <c r="M137" s="459" t="s">
        <v>38</v>
      </c>
      <c r="N137" s="461" t="s">
        <v>38</v>
      </c>
      <c r="O137" s="458">
        <v>85</v>
      </c>
      <c r="P137" s="458">
        <v>85</v>
      </c>
      <c r="Q137" s="459" t="s">
        <v>38</v>
      </c>
      <c r="R137" s="459" t="s">
        <v>38</v>
      </c>
      <c r="S137" s="461" t="s">
        <v>38</v>
      </c>
      <c r="T137" s="451" t="s">
        <v>38</v>
      </c>
      <c r="U137" s="461" t="s">
        <v>38</v>
      </c>
    </row>
    <row r="138" spans="2:21">
      <c r="B138" s="62"/>
      <c r="C138" s="62"/>
      <c r="D138" s="445" t="s">
        <v>136</v>
      </c>
      <c r="E138" s="452">
        <v>45</v>
      </c>
      <c r="F138" s="61">
        <v>16</v>
      </c>
      <c r="G138" s="454">
        <v>22</v>
      </c>
      <c r="H138" s="454">
        <v>7</v>
      </c>
      <c r="I138" s="454" t="s">
        <v>38</v>
      </c>
      <c r="J138" s="454" t="s">
        <v>38</v>
      </c>
      <c r="K138" s="454" t="s">
        <v>38</v>
      </c>
      <c r="L138" s="454" t="s">
        <v>38</v>
      </c>
      <c r="M138" s="454" t="s">
        <v>38</v>
      </c>
      <c r="N138" s="67" t="s">
        <v>38</v>
      </c>
      <c r="O138" s="61">
        <v>45</v>
      </c>
      <c r="P138" s="61">
        <v>45</v>
      </c>
      <c r="Q138" s="454" t="s">
        <v>38</v>
      </c>
      <c r="R138" s="454" t="s">
        <v>38</v>
      </c>
      <c r="S138" s="67" t="s">
        <v>38</v>
      </c>
      <c r="T138" s="452" t="s">
        <v>38</v>
      </c>
      <c r="U138" s="67" t="s">
        <v>38</v>
      </c>
    </row>
    <row r="139" spans="2:21">
      <c r="B139" s="62"/>
      <c r="C139" s="62"/>
      <c r="D139" s="445" t="s">
        <v>17</v>
      </c>
      <c r="E139" s="452">
        <v>19</v>
      </c>
      <c r="F139" s="61" t="s">
        <v>38</v>
      </c>
      <c r="G139" s="454">
        <v>6</v>
      </c>
      <c r="H139" s="454">
        <v>13</v>
      </c>
      <c r="I139" s="454" t="s">
        <v>38</v>
      </c>
      <c r="J139" s="454" t="s">
        <v>38</v>
      </c>
      <c r="K139" s="454" t="s">
        <v>38</v>
      </c>
      <c r="L139" s="454" t="s">
        <v>38</v>
      </c>
      <c r="M139" s="454" t="s">
        <v>38</v>
      </c>
      <c r="N139" s="67" t="s">
        <v>38</v>
      </c>
      <c r="O139" s="61">
        <v>19</v>
      </c>
      <c r="P139" s="61">
        <v>19</v>
      </c>
      <c r="Q139" s="454" t="s">
        <v>38</v>
      </c>
      <c r="R139" s="454" t="s">
        <v>38</v>
      </c>
      <c r="S139" s="67" t="s">
        <v>38</v>
      </c>
      <c r="T139" s="452" t="s">
        <v>38</v>
      </c>
      <c r="U139" s="67" t="s">
        <v>38</v>
      </c>
    </row>
    <row r="140" spans="2:21">
      <c r="B140" s="64"/>
      <c r="C140" s="64"/>
      <c r="D140" s="446" t="s">
        <v>145</v>
      </c>
      <c r="E140" s="107">
        <v>21</v>
      </c>
      <c r="F140" s="142">
        <v>13</v>
      </c>
      <c r="G140" s="460">
        <v>6</v>
      </c>
      <c r="H140" s="460">
        <v>2</v>
      </c>
      <c r="I140" s="460" t="s">
        <v>38</v>
      </c>
      <c r="J140" s="460" t="s">
        <v>38</v>
      </c>
      <c r="K140" s="460" t="s">
        <v>38</v>
      </c>
      <c r="L140" s="460" t="s">
        <v>38</v>
      </c>
      <c r="M140" s="460" t="s">
        <v>38</v>
      </c>
      <c r="N140" s="144" t="s">
        <v>38</v>
      </c>
      <c r="O140" s="142">
        <v>21</v>
      </c>
      <c r="P140" s="142">
        <v>21</v>
      </c>
      <c r="Q140" s="460" t="s">
        <v>38</v>
      </c>
      <c r="R140" s="460" t="s">
        <v>38</v>
      </c>
      <c r="S140" s="144" t="s">
        <v>38</v>
      </c>
      <c r="T140" s="107" t="s">
        <v>38</v>
      </c>
      <c r="U140" s="144" t="s">
        <v>38</v>
      </c>
    </row>
    <row r="141" spans="2:21" ht="13.5" customHeight="1">
      <c r="S141" s="49"/>
      <c r="T141" s="49"/>
      <c r="U141" s="49"/>
    </row>
    <row r="142" spans="2:21">
      <c r="B142" s="58" t="s">
        <v>941</v>
      </c>
      <c r="C142" s="58"/>
      <c r="D142" s="58"/>
      <c r="E142" s="58"/>
      <c r="F142" s="58"/>
      <c r="G142" s="58"/>
      <c r="H142" s="58"/>
      <c r="I142" s="58"/>
      <c r="J142" s="58"/>
      <c r="K142" s="58"/>
      <c r="O142" s="58"/>
      <c r="P142" s="58"/>
      <c r="Q142" s="58"/>
      <c r="S142" s="58"/>
      <c r="T142" s="58"/>
      <c r="U142" s="58"/>
    </row>
    <row r="143" spans="2:21" s="101" customFormat="1" ht="22.5">
      <c r="B143" s="438"/>
      <c r="C143" s="133"/>
      <c r="D143" s="134"/>
      <c r="E143" s="449" t="s">
        <v>106</v>
      </c>
      <c r="F143" s="456"/>
      <c r="G143" s="456"/>
      <c r="H143" s="456"/>
      <c r="I143" s="456"/>
      <c r="J143" s="456"/>
      <c r="K143" s="456"/>
      <c r="L143" s="456"/>
      <c r="M143" s="456"/>
      <c r="N143" s="456"/>
      <c r="O143" s="449" t="s">
        <v>1032</v>
      </c>
      <c r="P143" s="166"/>
      <c r="Q143" s="166"/>
      <c r="R143" s="166"/>
      <c r="S143" s="130"/>
      <c r="T143" s="462" t="s">
        <v>339</v>
      </c>
      <c r="U143" s="462" t="s">
        <v>173</v>
      </c>
    </row>
    <row r="144" spans="2:21" s="101" customFormat="1" ht="22.5">
      <c r="B144" s="439"/>
      <c r="C144" s="442"/>
      <c r="D144" s="443"/>
      <c r="E144" s="450"/>
      <c r="F144" s="457" t="s">
        <v>1033</v>
      </c>
      <c r="G144" s="457" t="s">
        <v>1034</v>
      </c>
      <c r="H144" s="457" t="s">
        <v>1035</v>
      </c>
      <c r="I144" s="457" t="s">
        <v>882</v>
      </c>
      <c r="J144" s="457" t="s">
        <v>1036</v>
      </c>
      <c r="K144" s="457" t="s">
        <v>464</v>
      </c>
      <c r="L144" s="457" t="s">
        <v>1037</v>
      </c>
      <c r="M144" s="457" t="s">
        <v>772</v>
      </c>
      <c r="N144" s="457" t="s">
        <v>145</v>
      </c>
      <c r="O144" s="450"/>
      <c r="P144" s="181" t="s">
        <v>1039</v>
      </c>
      <c r="Q144" s="181" t="s">
        <v>1040</v>
      </c>
      <c r="R144" s="181" t="s">
        <v>1041</v>
      </c>
      <c r="S144" s="181" t="s">
        <v>1042</v>
      </c>
      <c r="T144" s="463"/>
      <c r="U144" s="463"/>
    </row>
    <row r="145" spans="2:21">
      <c r="B145" s="440" t="s">
        <v>522</v>
      </c>
      <c r="C145" s="440" t="s">
        <v>106</v>
      </c>
      <c r="D145" s="444" t="s">
        <v>106</v>
      </c>
      <c r="E145" s="451">
        <v>27</v>
      </c>
      <c r="F145" s="458">
        <v>9</v>
      </c>
      <c r="G145" s="459">
        <v>8</v>
      </c>
      <c r="H145" s="459">
        <v>5</v>
      </c>
      <c r="I145" s="459">
        <v>2</v>
      </c>
      <c r="J145" s="459">
        <v>2</v>
      </c>
      <c r="K145" s="459" t="s">
        <v>38</v>
      </c>
      <c r="L145" s="459">
        <v>1</v>
      </c>
      <c r="M145" s="459" t="s">
        <v>38</v>
      </c>
      <c r="N145" s="461" t="s">
        <v>38</v>
      </c>
      <c r="O145" s="458">
        <v>27</v>
      </c>
      <c r="P145" s="458">
        <v>22</v>
      </c>
      <c r="Q145" s="459">
        <v>2</v>
      </c>
      <c r="R145" s="459">
        <v>2</v>
      </c>
      <c r="S145" s="461">
        <v>1</v>
      </c>
      <c r="T145" s="451" t="s">
        <v>38</v>
      </c>
      <c r="U145" s="461" t="s">
        <v>38</v>
      </c>
    </row>
    <row r="146" spans="2:21">
      <c r="B146" s="62"/>
      <c r="C146" s="62"/>
      <c r="D146" s="445" t="s">
        <v>136</v>
      </c>
      <c r="E146" s="452">
        <v>9</v>
      </c>
      <c r="F146" s="61" t="s">
        <v>38</v>
      </c>
      <c r="G146" s="454">
        <v>4</v>
      </c>
      <c r="H146" s="454">
        <v>3</v>
      </c>
      <c r="I146" s="454">
        <v>1</v>
      </c>
      <c r="J146" s="454" t="s">
        <v>38</v>
      </c>
      <c r="K146" s="454" t="s">
        <v>38</v>
      </c>
      <c r="L146" s="454">
        <v>1</v>
      </c>
      <c r="M146" s="454" t="s">
        <v>38</v>
      </c>
      <c r="N146" s="67" t="s">
        <v>38</v>
      </c>
      <c r="O146" s="61">
        <v>9</v>
      </c>
      <c r="P146" s="61">
        <v>7</v>
      </c>
      <c r="Q146" s="454">
        <v>1</v>
      </c>
      <c r="R146" s="454" t="s">
        <v>38</v>
      </c>
      <c r="S146" s="67">
        <v>1</v>
      </c>
      <c r="T146" s="452" t="s">
        <v>38</v>
      </c>
      <c r="U146" s="67" t="s">
        <v>38</v>
      </c>
    </row>
    <row r="147" spans="2:21">
      <c r="B147" s="62"/>
      <c r="C147" s="62"/>
      <c r="D147" s="445" t="s">
        <v>17</v>
      </c>
      <c r="E147" s="452">
        <v>7</v>
      </c>
      <c r="F147" s="61">
        <v>1</v>
      </c>
      <c r="G147" s="454">
        <v>1</v>
      </c>
      <c r="H147" s="454">
        <v>2</v>
      </c>
      <c r="I147" s="454">
        <v>1</v>
      </c>
      <c r="J147" s="454">
        <v>2</v>
      </c>
      <c r="K147" s="454" t="s">
        <v>38</v>
      </c>
      <c r="L147" s="454" t="s">
        <v>38</v>
      </c>
      <c r="M147" s="454" t="s">
        <v>38</v>
      </c>
      <c r="N147" s="67" t="s">
        <v>38</v>
      </c>
      <c r="O147" s="61">
        <v>7</v>
      </c>
      <c r="P147" s="61">
        <v>4</v>
      </c>
      <c r="Q147" s="454">
        <v>1</v>
      </c>
      <c r="R147" s="454">
        <v>2</v>
      </c>
      <c r="S147" s="67" t="s">
        <v>38</v>
      </c>
      <c r="T147" s="452" t="s">
        <v>38</v>
      </c>
      <c r="U147" s="67" t="s">
        <v>38</v>
      </c>
    </row>
    <row r="148" spans="2:21">
      <c r="B148" s="62"/>
      <c r="C148" s="64"/>
      <c r="D148" s="446" t="s">
        <v>145</v>
      </c>
      <c r="E148" s="107">
        <v>11</v>
      </c>
      <c r="F148" s="142">
        <v>8</v>
      </c>
      <c r="G148" s="460">
        <v>3</v>
      </c>
      <c r="H148" s="460" t="s">
        <v>38</v>
      </c>
      <c r="I148" s="460" t="s">
        <v>38</v>
      </c>
      <c r="J148" s="460" t="s">
        <v>38</v>
      </c>
      <c r="K148" s="460" t="s">
        <v>38</v>
      </c>
      <c r="L148" s="460" t="s">
        <v>38</v>
      </c>
      <c r="M148" s="460" t="s">
        <v>38</v>
      </c>
      <c r="N148" s="144" t="s">
        <v>38</v>
      </c>
      <c r="O148" s="142">
        <v>11</v>
      </c>
      <c r="P148" s="142">
        <v>11</v>
      </c>
      <c r="Q148" s="460" t="s">
        <v>38</v>
      </c>
      <c r="R148" s="460" t="s">
        <v>38</v>
      </c>
      <c r="S148" s="144" t="s">
        <v>38</v>
      </c>
      <c r="T148" s="107" t="s">
        <v>38</v>
      </c>
      <c r="U148" s="144" t="s">
        <v>38</v>
      </c>
    </row>
    <row r="149" spans="2:21">
      <c r="B149" s="62"/>
      <c r="C149" s="440" t="s">
        <v>493</v>
      </c>
      <c r="D149" s="444" t="s">
        <v>106</v>
      </c>
      <c r="E149" s="451">
        <v>15</v>
      </c>
      <c r="F149" s="458">
        <v>6</v>
      </c>
      <c r="G149" s="459">
        <v>4</v>
      </c>
      <c r="H149" s="459" t="s">
        <v>38</v>
      </c>
      <c r="I149" s="459">
        <v>2</v>
      </c>
      <c r="J149" s="459">
        <v>2</v>
      </c>
      <c r="K149" s="459" t="s">
        <v>38</v>
      </c>
      <c r="L149" s="459">
        <v>1</v>
      </c>
      <c r="M149" s="459" t="s">
        <v>38</v>
      </c>
      <c r="N149" s="461" t="s">
        <v>38</v>
      </c>
      <c r="O149" s="458">
        <v>15</v>
      </c>
      <c r="P149" s="458">
        <v>10</v>
      </c>
      <c r="Q149" s="459">
        <v>2</v>
      </c>
      <c r="R149" s="459">
        <v>2</v>
      </c>
      <c r="S149" s="461">
        <v>1</v>
      </c>
      <c r="T149" s="451" t="s">
        <v>38</v>
      </c>
      <c r="U149" s="461" t="s">
        <v>38</v>
      </c>
    </row>
    <row r="150" spans="2:21">
      <c r="B150" s="62"/>
      <c r="C150" s="62"/>
      <c r="D150" s="445" t="s">
        <v>136</v>
      </c>
      <c r="E150" s="452">
        <v>3</v>
      </c>
      <c r="F150" s="61" t="s">
        <v>38</v>
      </c>
      <c r="G150" s="454">
        <v>1</v>
      </c>
      <c r="H150" s="454" t="s">
        <v>38</v>
      </c>
      <c r="I150" s="454">
        <v>1</v>
      </c>
      <c r="J150" s="454" t="s">
        <v>38</v>
      </c>
      <c r="K150" s="454" t="s">
        <v>38</v>
      </c>
      <c r="L150" s="454">
        <v>1</v>
      </c>
      <c r="M150" s="454" t="s">
        <v>38</v>
      </c>
      <c r="N150" s="67" t="s">
        <v>38</v>
      </c>
      <c r="O150" s="61">
        <v>3</v>
      </c>
      <c r="P150" s="61">
        <v>1</v>
      </c>
      <c r="Q150" s="454">
        <v>1</v>
      </c>
      <c r="R150" s="454" t="s">
        <v>38</v>
      </c>
      <c r="S150" s="67">
        <v>1</v>
      </c>
      <c r="T150" s="452" t="s">
        <v>38</v>
      </c>
      <c r="U150" s="67" t="s">
        <v>38</v>
      </c>
    </row>
    <row r="151" spans="2:21">
      <c r="B151" s="62"/>
      <c r="C151" s="62"/>
      <c r="D151" s="445" t="s">
        <v>17</v>
      </c>
      <c r="E151" s="452">
        <v>5</v>
      </c>
      <c r="F151" s="61">
        <v>1</v>
      </c>
      <c r="G151" s="454">
        <v>1</v>
      </c>
      <c r="H151" s="454" t="s">
        <v>38</v>
      </c>
      <c r="I151" s="454">
        <v>1</v>
      </c>
      <c r="J151" s="454">
        <v>2</v>
      </c>
      <c r="K151" s="454" t="s">
        <v>38</v>
      </c>
      <c r="L151" s="454" t="s">
        <v>38</v>
      </c>
      <c r="M151" s="454" t="s">
        <v>38</v>
      </c>
      <c r="N151" s="67" t="s">
        <v>38</v>
      </c>
      <c r="O151" s="61">
        <v>5</v>
      </c>
      <c r="P151" s="61">
        <v>2</v>
      </c>
      <c r="Q151" s="454">
        <v>1</v>
      </c>
      <c r="R151" s="454">
        <v>2</v>
      </c>
      <c r="S151" s="67" t="s">
        <v>38</v>
      </c>
      <c r="T151" s="452" t="s">
        <v>38</v>
      </c>
      <c r="U151" s="67" t="s">
        <v>38</v>
      </c>
    </row>
    <row r="152" spans="2:21">
      <c r="B152" s="62"/>
      <c r="C152" s="64"/>
      <c r="D152" s="446" t="s">
        <v>145</v>
      </c>
      <c r="E152" s="107">
        <v>7</v>
      </c>
      <c r="F152" s="142">
        <v>5</v>
      </c>
      <c r="G152" s="460">
        <v>2</v>
      </c>
      <c r="H152" s="460" t="s">
        <v>38</v>
      </c>
      <c r="I152" s="460" t="s">
        <v>38</v>
      </c>
      <c r="J152" s="460" t="s">
        <v>38</v>
      </c>
      <c r="K152" s="460" t="s">
        <v>38</v>
      </c>
      <c r="L152" s="460" t="s">
        <v>38</v>
      </c>
      <c r="M152" s="460" t="s">
        <v>38</v>
      </c>
      <c r="N152" s="144" t="s">
        <v>38</v>
      </c>
      <c r="O152" s="142">
        <v>7</v>
      </c>
      <c r="P152" s="142">
        <v>7</v>
      </c>
      <c r="Q152" s="460" t="s">
        <v>38</v>
      </c>
      <c r="R152" s="460" t="s">
        <v>38</v>
      </c>
      <c r="S152" s="144" t="s">
        <v>38</v>
      </c>
      <c r="T152" s="107" t="s">
        <v>38</v>
      </c>
      <c r="U152" s="144" t="s">
        <v>38</v>
      </c>
    </row>
    <row r="153" spans="2:21">
      <c r="B153" s="62"/>
      <c r="C153" s="440" t="s">
        <v>494</v>
      </c>
      <c r="D153" s="444" t="s">
        <v>106</v>
      </c>
      <c r="E153" s="451">
        <v>12</v>
      </c>
      <c r="F153" s="458">
        <v>3</v>
      </c>
      <c r="G153" s="459">
        <v>4</v>
      </c>
      <c r="H153" s="459">
        <v>5</v>
      </c>
      <c r="I153" s="459" t="s">
        <v>38</v>
      </c>
      <c r="J153" s="459" t="s">
        <v>38</v>
      </c>
      <c r="K153" s="459" t="s">
        <v>38</v>
      </c>
      <c r="L153" s="459" t="s">
        <v>38</v>
      </c>
      <c r="M153" s="459" t="s">
        <v>38</v>
      </c>
      <c r="N153" s="461" t="s">
        <v>38</v>
      </c>
      <c r="O153" s="458">
        <v>12</v>
      </c>
      <c r="P153" s="458">
        <v>12</v>
      </c>
      <c r="Q153" s="459" t="s">
        <v>38</v>
      </c>
      <c r="R153" s="459" t="s">
        <v>38</v>
      </c>
      <c r="S153" s="461" t="s">
        <v>38</v>
      </c>
      <c r="T153" s="451" t="s">
        <v>38</v>
      </c>
      <c r="U153" s="461" t="s">
        <v>38</v>
      </c>
    </row>
    <row r="154" spans="2:21">
      <c r="B154" s="62"/>
      <c r="C154" s="62"/>
      <c r="D154" s="445" t="s">
        <v>136</v>
      </c>
      <c r="E154" s="452">
        <v>6</v>
      </c>
      <c r="F154" s="61" t="s">
        <v>38</v>
      </c>
      <c r="G154" s="454">
        <v>3</v>
      </c>
      <c r="H154" s="454">
        <v>3</v>
      </c>
      <c r="I154" s="454" t="s">
        <v>38</v>
      </c>
      <c r="J154" s="454" t="s">
        <v>38</v>
      </c>
      <c r="K154" s="454" t="s">
        <v>38</v>
      </c>
      <c r="L154" s="454" t="s">
        <v>38</v>
      </c>
      <c r="M154" s="454" t="s">
        <v>38</v>
      </c>
      <c r="N154" s="67" t="s">
        <v>38</v>
      </c>
      <c r="O154" s="61">
        <v>6</v>
      </c>
      <c r="P154" s="61">
        <v>6</v>
      </c>
      <c r="Q154" s="454" t="s">
        <v>38</v>
      </c>
      <c r="R154" s="454" t="s">
        <v>38</v>
      </c>
      <c r="S154" s="67" t="s">
        <v>38</v>
      </c>
      <c r="T154" s="452" t="s">
        <v>38</v>
      </c>
      <c r="U154" s="67" t="s">
        <v>38</v>
      </c>
    </row>
    <row r="155" spans="2:21">
      <c r="B155" s="62"/>
      <c r="C155" s="62"/>
      <c r="D155" s="445" t="s">
        <v>17</v>
      </c>
      <c r="E155" s="452">
        <v>2</v>
      </c>
      <c r="F155" s="61" t="s">
        <v>38</v>
      </c>
      <c r="G155" s="454" t="s">
        <v>38</v>
      </c>
      <c r="H155" s="454">
        <v>2</v>
      </c>
      <c r="I155" s="454" t="s">
        <v>38</v>
      </c>
      <c r="J155" s="454" t="s">
        <v>38</v>
      </c>
      <c r="K155" s="454" t="s">
        <v>38</v>
      </c>
      <c r="L155" s="454" t="s">
        <v>38</v>
      </c>
      <c r="M155" s="454" t="s">
        <v>38</v>
      </c>
      <c r="N155" s="67" t="s">
        <v>38</v>
      </c>
      <c r="O155" s="61">
        <v>2</v>
      </c>
      <c r="P155" s="61">
        <v>2</v>
      </c>
      <c r="Q155" s="454" t="s">
        <v>38</v>
      </c>
      <c r="R155" s="454" t="s">
        <v>38</v>
      </c>
      <c r="S155" s="67" t="s">
        <v>38</v>
      </c>
      <c r="T155" s="452" t="s">
        <v>38</v>
      </c>
      <c r="U155" s="67" t="s">
        <v>38</v>
      </c>
    </row>
    <row r="156" spans="2:21">
      <c r="B156" s="64"/>
      <c r="C156" s="64"/>
      <c r="D156" s="446" t="s">
        <v>145</v>
      </c>
      <c r="E156" s="107">
        <v>4</v>
      </c>
      <c r="F156" s="142">
        <v>3</v>
      </c>
      <c r="G156" s="460">
        <v>1</v>
      </c>
      <c r="H156" s="460" t="s">
        <v>38</v>
      </c>
      <c r="I156" s="460" t="s">
        <v>38</v>
      </c>
      <c r="J156" s="460" t="s">
        <v>38</v>
      </c>
      <c r="K156" s="460" t="s">
        <v>38</v>
      </c>
      <c r="L156" s="460" t="s">
        <v>38</v>
      </c>
      <c r="M156" s="460" t="s">
        <v>38</v>
      </c>
      <c r="N156" s="144" t="s">
        <v>38</v>
      </c>
      <c r="O156" s="142">
        <v>4</v>
      </c>
      <c r="P156" s="142">
        <v>4</v>
      </c>
      <c r="Q156" s="460" t="s">
        <v>38</v>
      </c>
      <c r="R156" s="460" t="s">
        <v>38</v>
      </c>
      <c r="S156" s="144" t="s">
        <v>38</v>
      </c>
      <c r="T156" s="107" t="s">
        <v>38</v>
      </c>
      <c r="U156" s="144" t="s">
        <v>38</v>
      </c>
    </row>
    <row r="157" spans="2:21">
      <c r="B157" s="440" t="s">
        <v>928</v>
      </c>
      <c r="C157" s="440" t="s">
        <v>106</v>
      </c>
      <c r="D157" s="444" t="s">
        <v>106</v>
      </c>
      <c r="E157" s="451">
        <v>181</v>
      </c>
      <c r="F157" s="458">
        <v>65</v>
      </c>
      <c r="G157" s="459">
        <v>61</v>
      </c>
      <c r="H157" s="459">
        <v>34</v>
      </c>
      <c r="I157" s="459">
        <v>10</v>
      </c>
      <c r="J157" s="459">
        <v>2</v>
      </c>
      <c r="K157" s="459">
        <v>3</v>
      </c>
      <c r="L157" s="459">
        <v>4</v>
      </c>
      <c r="M157" s="459">
        <v>2</v>
      </c>
      <c r="N157" s="461" t="s">
        <v>38</v>
      </c>
      <c r="O157" s="458">
        <v>177</v>
      </c>
      <c r="P157" s="458">
        <v>152</v>
      </c>
      <c r="Q157" s="459">
        <v>18</v>
      </c>
      <c r="R157" s="459">
        <v>2</v>
      </c>
      <c r="S157" s="461">
        <v>5</v>
      </c>
      <c r="T157" s="451">
        <v>4</v>
      </c>
      <c r="U157" s="461" t="s">
        <v>38</v>
      </c>
    </row>
    <row r="158" spans="2:21">
      <c r="B158" s="62"/>
      <c r="C158" s="62"/>
      <c r="D158" s="445" t="s">
        <v>136</v>
      </c>
      <c r="E158" s="452">
        <v>87</v>
      </c>
      <c r="F158" s="61">
        <v>24</v>
      </c>
      <c r="G158" s="454">
        <v>34</v>
      </c>
      <c r="H158" s="454">
        <v>21</v>
      </c>
      <c r="I158" s="454">
        <v>5</v>
      </c>
      <c r="J158" s="454" t="s">
        <v>38</v>
      </c>
      <c r="K158" s="454">
        <v>1</v>
      </c>
      <c r="L158" s="454">
        <v>1</v>
      </c>
      <c r="M158" s="454">
        <v>1</v>
      </c>
      <c r="N158" s="67" t="s">
        <v>38</v>
      </c>
      <c r="O158" s="61">
        <v>86</v>
      </c>
      <c r="P158" s="61">
        <v>75</v>
      </c>
      <c r="Q158" s="454">
        <v>9</v>
      </c>
      <c r="R158" s="454" t="s">
        <v>38</v>
      </c>
      <c r="S158" s="67">
        <v>2</v>
      </c>
      <c r="T158" s="452">
        <v>1</v>
      </c>
      <c r="U158" s="67" t="s">
        <v>38</v>
      </c>
    </row>
    <row r="159" spans="2:21">
      <c r="B159" s="62"/>
      <c r="C159" s="62"/>
      <c r="D159" s="445" t="s">
        <v>17</v>
      </c>
      <c r="E159" s="452">
        <v>39</v>
      </c>
      <c r="F159" s="61">
        <v>2</v>
      </c>
      <c r="G159" s="454">
        <v>14</v>
      </c>
      <c r="H159" s="454">
        <v>12</v>
      </c>
      <c r="I159" s="454">
        <v>3</v>
      </c>
      <c r="J159" s="454">
        <v>2</v>
      </c>
      <c r="K159" s="454">
        <v>2</v>
      </c>
      <c r="L159" s="454">
        <v>3</v>
      </c>
      <c r="M159" s="454">
        <v>1</v>
      </c>
      <c r="N159" s="67" t="s">
        <v>38</v>
      </c>
      <c r="O159" s="61">
        <v>36</v>
      </c>
      <c r="P159" s="61">
        <v>24</v>
      </c>
      <c r="Q159" s="454">
        <v>7</v>
      </c>
      <c r="R159" s="454">
        <v>2</v>
      </c>
      <c r="S159" s="67">
        <v>3</v>
      </c>
      <c r="T159" s="452">
        <v>3</v>
      </c>
      <c r="U159" s="67" t="s">
        <v>38</v>
      </c>
    </row>
    <row r="160" spans="2:21">
      <c r="B160" s="62"/>
      <c r="C160" s="64"/>
      <c r="D160" s="446" t="s">
        <v>145</v>
      </c>
      <c r="E160" s="107">
        <v>55</v>
      </c>
      <c r="F160" s="142">
        <v>39</v>
      </c>
      <c r="G160" s="460">
        <v>13</v>
      </c>
      <c r="H160" s="460">
        <v>1</v>
      </c>
      <c r="I160" s="460">
        <v>2</v>
      </c>
      <c r="J160" s="460" t="s">
        <v>38</v>
      </c>
      <c r="K160" s="460" t="s">
        <v>38</v>
      </c>
      <c r="L160" s="460" t="s">
        <v>38</v>
      </c>
      <c r="M160" s="460" t="s">
        <v>38</v>
      </c>
      <c r="N160" s="144" t="s">
        <v>38</v>
      </c>
      <c r="O160" s="142">
        <v>55</v>
      </c>
      <c r="P160" s="142">
        <v>53</v>
      </c>
      <c r="Q160" s="460">
        <v>2</v>
      </c>
      <c r="R160" s="460" t="s">
        <v>38</v>
      </c>
      <c r="S160" s="144" t="s">
        <v>38</v>
      </c>
      <c r="T160" s="107" t="s">
        <v>38</v>
      </c>
      <c r="U160" s="144" t="s">
        <v>38</v>
      </c>
    </row>
    <row r="161" spans="2:21">
      <c r="B161" s="62"/>
      <c r="C161" s="440" t="s">
        <v>493</v>
      </c>
      <c r="D161" s="444" t="s">
        <v>106</v>
      </c>
      <c r="E161" s="451">
        <v>101</v>
      </c>
      <c r="F161" s="458">
        <v>34</v>
      </c>
      <c r="G161" s="459">
        <v>26</v>
      </c>
      <c r="H161" s="459">
        <v>20</v>
      </c>
      <c r="I161" s="459">
        <v>10</v>
      </c>
      <c r="J161" s="459">
        <v>2</v>
      </c>
      <c r="K161" s="459">
        <v>3</v>
      </c>
      <c r="L161" s="459">
        <v>4</v>
      </c>
      <c r="M161" s="459">
        <v>2</v>
      </c>
      <c r="N161" s="461" t="s">
        <v>38</v>
      </c>
      <c r="O161" s="458">
        <v>97</v>
      </c>
      <c r="P161" s="458">
        <v>72</v>
      </c>
      <c r="Q161" s="459">
        <v>18</v>
      </c>
      <c r="R161" s="459">
        <v>2</v>
      </c>
      <c r="S161" s="461">
        <v>5</v>
      </c>
      <c r="T161" s="451">
        <v>4</v>
      </c>
      <c r="U161" s="461" t="s">
        <v>38</v>
      </c>
    </row>
    <row r="162" spans="2:21">
      <c r="B162" s="62"/>
      <c r="C162" s="62"/>
      <c r="D162" s="445" t="s">
        <v>136</v>
      </c>
      <c r="E162" s="452">
        <v>43</v>
      </c>
      <c r="F162" s="61">
        <v>10</v>
      </c>
      <c r="G162" s="454">
        <v>10</v>
      </c>
      <c r="H162" s="454">
        <v>15</v>
      </c>
      <c r="I162" s="454">
        <v>5</v>
      </c>
      <c r="J162" s="454" t="s">
        <v>38</v>
      </c>
      <c r="K162" s="454">
        <v>1</v>
      </c>
      <c r="L162" s="454">
        <v>1</v>
      </c>
      <c r="M162" s="454">
        <v>1</v>
      </c>
      <c r="N162" s="67" t="s">
        <v>38</v>
      </c>
      <c r="O162" s="61">
        <v>42</v>
      </c>
      <c r="P162" s="61">
        <v>31</v>
      </c>
      <c r="Q162" s="454">
        <v>9</v>
      </c>
      <c r="R162" s="454" t="s">
        <v>38</v>
      </c>
      <c r="S162" s="67">
        <v>2</v>
      </c>
      <c r="T162" s="452">
        <v>1</v>
      </c>
      <c r="U162" s="67" t="s">
        <v>38</v>
      </c>
    </row>
    <row r="163" spans="2:21">
      <c r="B163" s="62"/>
      <c r="C163" s="62"/>
      <c r="D163" s="445" t="s">
        <v>17</v>
      </c>
      <c r="E163" s="452">
        <v>24</v>
      </c>
      <c r="F163" s="61">
        <v>1</v>
      </c>
      <c r="G163" s="454">
        <v>7</v>
      </c>
      <c r="H163" s="454">
        <v>5</v>
      </c>
      <c r="I163" s="454">
        <v>3</v>
      </c>
      <c r="J163" s="454">
        <v>2</v>
      </c>
      <c r="K163" s="454">
        <v>2</v>
      </c>
      <c r="L163" s="454">
        <v>3</v>
      </c>
      <c r="M163" s="454">
        <v>1</v>
      </c>
      <c r="N163" s="67" t="s">
        <v>38</v>
      </c>
      <c r="O163" s="61">
        <v>21</v>
      </c>
      <c r="P163" s="61">
        <v>9</v>
      </c>
      <c r="Q163" s="454">
        <v>7</v>
      </c>
      <c r="R163" s="454">
        <v>2</v>
      </c>
      <c r="S163" s="67">
        <v>3</v>
      </c>
      <c r="T163" s="452">
        <v>3</v>
      </c>
      <c r="U163" s="67" t="s">
        <v>38</v>
      </c>
    </row>
    <row r="164" spans="2:21">
      <c r="B164" s="62"/>
      <c r="C164" s="64"/>
      <c r="D164" s="446" t="s">
        <v>145</v>
      </c>
      <c r="E164" s="107">
        <v>34</v>
      </c>
      <c r="F164" s="142">
        <v>23</v>
      </c>
      <c r="G164" s="460">
        <v>9</v>
      </c>
      <c r="H164" s="460" t="s">
        <v>38</v>
      </c>
      <c r="I164" s="460">
        <v>2</v>
      </c>
      <c r="J164" s="460" t="s">
        <v>38</v>
      </c>
      <c r="K164" s="460" t="s">
        <v>38</v>
      </c>
      <c r="L164" s="460" t="s">
        <v>38</v>
      </c>
      <c r="M164" s="460" t="s">
        <v>38</v>
      </c>
      <c r="N164" s="144" t="s">
        <v>38</v>
      </c>
      <c r="O164" s="142">
        <v>34</v>
      </c>
      <c r="P164" s="142">
        <v>32</v>
      </c>
      <c r="Q164" s="460">
        <v>2</v>
      </c>
      <c r="R164" s="460" t="s">
        <v>38</v>
      </c>
      <c r="S164" s="144" t="s">
        <v>38</v>
      </c>
      <c r="T164" s="107" t="s">
        <v>38</v>
      </c>
      <c r="U164" s="144" t="s">
        <v>38</v>
      </c>
    </row>
    <row r="165" spans="2:21">
      <c r="B165" s="62"/>
      <c r="C165" s="440" t="s">
        <v>494</v>
      </c>
      <c r="D165" s="444" t="s">
        <v>106</v>
      </c>
      <c r="E165" s="451">
        <v>80</v>
      </c>
      <c r="F165" s="458">
        <v>31</v>
      </c>
      <c r="G165" s="459">
        <v>35</v>
      </c>
      <c r="H165" s="459">
        <v>14</v>
      </c>
      <c r="I165" s="459" t="s">
        <v>38</v>
      </c>
      <c r="J165" s="459" t="s">
        <v>38</v>
      </c>
      <c r="K165" s="459" t="s">
        <v>38</v>
      </c>
      <c r="L165" s="459" t="s">
        <v>38</v>
      </c>
      <c r="M165" s="459" t="s">
        <v>38</v>
      </c>
      <c r="N165" s="461" t="s">
        <v>38</v>
      </c>
      <c r="O165" s="458">
        <v>80</v>
      </c>
      <c r="P165" s="458">
        <v>80</v>
      </c>
      <c r="Q165" s="459" t="s">
        <v>38</v>
      </c>
      <c r="R165" s="459" t="s">
        <v>38</v>
      </c>
      <c r="S165" s="461" t="s">
        <v>38</v>
      </c>
      <c r="T165" s="451" t="s">
        <v>38</v>
      </c>
      <c r="U165" s="461" t="s">
        <v>38</v>
      </c>
    </row>
    <row r="166" spans="2:21">
      <c r="B166" s="62"/>
      <c r="C166" s="62"/>
      <c r="D166" s="445" t="s">
        <v>136</v>
      </c>
      <c r="E166" s="452">
        <v>44</v>
      </c>
      <c r="F166" s="61">
        <v>14</v>
      </c>
      <c r="G166" s="454">
        <v>24</v>
      </c>
      <c r="H166" s="454">
        <v>6</v>
      </c>
      <c r="I166" s="454" t="s">
        <v>38</v>
      </c>
      <c r="J166" s="454" t="s">
        <v>38</v>
      </c>
      <c r="K166" s="454" t="s">
        <v>38</v>
      </c>
      <c r="L166" s="454" t="s">
        <v>38</v>
      </c>
      <c r="M166" s="454" t="s">
        <v>38</v>
      </c>
      <c r="N166" s="67" t="s">
        <v>38</v>
      </c>
      <c r="O166" s="61">
        <v>44</v>
      </c>
      <c r="P166" s="61">
        <v>44</v>
      </c>
      <c r="Q166" s="454" t="s">
        <v>38</v>
      </c>
      <c r="R166" s="454" t="s">
        <v>38</v>
      </c>
      <c r="S166" s="67" t="s">
        <v>38</v>
      </c>
      <c r="T166" s="452" t="s">
        <v>38</v>
      </c>
      <c r="U166" s="67" t="s">
        <v>38</v>
      </c>
    </row>
    <row r="167" spans="2:21">
      <c r="B167" s="62"/>
      <c r="C167" s="62"/>
      <c r="D167" s="445" t="s">
        <v>17</v>
      </c>
      <c r="E167" s="452">
        <v>15</v>
      </c>
      <c r="F167" s="61">
        <v>1</v>
      </c>
      <c r="G167" s="454">
        <v>7</v>
      </c>
      <c r="H167" s="454">
        <v>7</v>
      </c>
      <c r="I167" s="454" t="s">
        <v>38</v>
      </c>
      <c r="J167" s="454" t="s">
        <v>38</v>
      </c>
      <c r="K167" s="454" t="s">
        <v>38</v>
      </c>
      <c r="L167" s="454" t="s">
        <v>38</v>
      </c>
      <c r="M167" s="454" t="s">
        <v>38</v>
      </c>
      <c r="N167" s="67" t="s">
        <v>38</v>
      </c>
      <c r="O167" s="61">
        <v>15</v>
      </c>
      <c r="P167" s="61">
        <v>15</v>
      </c>
      <c r="Q167" s="454" t="s">
        <v>38</v>
      </c>
      <c r="R167" s="454" t="s">
        <v>38</v>
      </c>
      <c r="S167" s="67" t="s">
        <v>38</v>
      </c>
      <c r="T167" s="452" t="s">
        <v>38</v>
      </c>
      <c r="U167" s="67" t="s">
        <v>38</v>
      </c>
    </row>
    <row r="168" spans="2:21">
      <c r="B168" s="64"/>
      <c r="C168" s="64"/>
      <c r="D168" s="446" t="s">
        <v>145</v>
      </c>
      <c r="E168" s="107">
        <v>21</v>
      </c>
      <c r="F168" s="142">
        <v>16</v>
      </c>
      <c r="G168" s="460">
        <v>4</v>
      </c>
      <c r="H168" s="460">
        <v>1</v>
      </c>
      <c r="I168" s="460" t="s">
        <v>38</v>
      </c>
      <c r="J168" s="460" t="s">
        <v>38</v>
      </c>
      <c r="K168" s="460" t="s">
        <v>38</v>
      </c>
      <c r="L168" s="460" t="s">
        <v>38</v>
      </c>
      <c r="M168" s="460" t="s">
        <v>38</v>
      </c>
      <c r="N168" s="144" t="s">
        <v>38</v>
      </c>
      <c r="O168" s="142">
        <v>21</v>
      </c>
      <c r="P168" s="142">
        <v>21</v>
      </c>
      <c r="Q168" s="460" t="s">
        <v>38</v>
      </c>
      <c r="R168" s="460" t="s">
        <v>38</v>
      </c>
      <c r="S168" s="144" t="s">
        <v>38</v>
      </c>
      <c r="T168" s="107" t="s">
        <v>38</v>
      </c>
      <c r="U168" s="144" t="s">
        <v>38</v>
      </c>
    </row>
    <row r="169" spans="2:21">
      <c r="B169" s="58"/>
      <c r="C169" s="58"/>
      <c r="D169" s="448"/>
      <c r="E169" s="454"/>
      <c r="F169" s="454"/>
      <c r="G169" s="454"/>
      <c r="H169" s="454"/>
      <c r="I169" s="454"/>
      <c r="J169" s="454"/>
      <c r="K169" s="454"/>
      <c r="L169" s="454"/>
      <c r="M169" s="454"/>
      <c r="N169" s="454"/>
      <c r="O169" s="454"/>
      <c r="P169" s="454"/>
      <c r="Q169" s="454"/>
      <c r="R169" s="454"/>
      <c r="S169" s="454"/>
      <c r="T169" s="454"/>
      <c r="U169" s="454"/>
    </row>
    <row r="170" spans="2:21">
      <c r="B170" s="58" t="s">
        <v>748</v>
      </c>
      <c r="C170" s="58"/>
      <c r="D170" s="58"/>
      <c r="E170" s="58"/>
      <c r="F170" s="58"/>
      <c r="G170" s="58"/>
      <c r="H170" s="58"/>
      <c r="I170" s="58"/>
      <c r="J170" s="58"/>
      <c r="K170" s="58"/>
      <c r="O170" s="58"/>
      <c r="P170" s="58"/>
      <c r="Q170" s="58"/>
      <c r="S170" s="58"/>
      <c r="T170" s="58"/>
      <c r="U170" s="58"/>
    </row>
    <row r="171" spans="2:21" s="101" customFormat="1" ht="22.5">
      <c r="B171" s="438"/>
      <c r="C171" s="133"/>
      <c r="D171" s="134"/>
      <c r="E171" s="449" t="s">
        <v>106</v>
      </c>
      <c r="F171" s="456"/>
      <c r="G171" s="456"/>
      <c r="H171" s="456"/>
      <c r="I171" s="456"/>
      <c r="J171" s="456"/>
      <c r="K171" s="456"/>
      <c r="L171" s="456"/>
      <c r="M171" s="456"/>
      <c r="N171" s="456"/>
      <c r="O171" s="449" t="s">
        <v>1032</v>
      </c>
      <c r="P171" s="166"/>
      <c r="Q171" s="166"/>
      <c r="R171" s="166"/>
      <c r="S171" s="130"/>
      <c r="T171" s="462" t="s">
        <v>339</v>
      </c>
      <c r="U171" s="462" t="s">
        <v>173</v>
      </c>
    </row>
    <row r="172" spans="2:21" s="101" customFormat="1" ht="22.5">
      <c r="B172" s="439"/>
      <c r="C172" s="442"/>
      <c r="D172" s="443"/>
      <c r="E172" s="450"/>
      <c r="F172" s="457" t="s">
        <v>1033</v>
      </c>
      <c r="G172" s="457" t="s">
        <v>1034</v>
      </c>
      <c r="H172" s="457" t="s">
        <v>1035</v>
      </c>
      <c r="I172" s="457" t="s">
        <v>882</v>
      </c>
      <c r="J172" s="457" t="s">
        <v>1036</v>
      </c>
      <c r="K172" s="457" t="s">
        <v>464</v>
      </c>
      <c r="L172" s="457" t="s">
        <v>1037</v>
      </c>
      <c r="M172" s="457" t="s">
        <v>772</v>
      </c>
      <c r="N172" s="457" t="s">
        <v>145</v>
      </c>
      <c r="O172" s="450"/>
      <c r="P172" s="181" t="s">
        <v>1039</v>
      </c>
      <c r="Q172" s="181" t="s">
        <v>1040</v>
      </c>
      <c r="R172" s="181" t="s">
        <v>1041</v>
      </c>
      <c r="S172" s="181" t="s">
        <v>1042</v>
      </c>
      <c r="T172" s="463"/>
      <c r="U172" s="463"/>
    </row>
    <row r="173" spans="2:21">
      <c r="B173" s="440" t="s">
        <v>522</v>
      </c>
      <c r="C173" s="440" t="s">
        <v>106</v>
      </c>
      <c r="D173" s="444" t="s">
        <v>106</v>
      </c>
      <c r="E173" s="451">
        <v>27</v>
      </c>
      <c r="F173" s="458">
        <v>10</v>
      </c>
      <c r="G173" s="459">
        <v>6</v>
      </c>
      <c r="H173" s="459">
        <v>7</v>
      </c>
      <c r="I173" s="459">
        <v>2</v>
      </c>
      <c r="J173" s="459" t="s">
        <v>38</v>
      </c>
      <c r="K173" s="459" t="s">
        <v>38</v>
      </c>
      <c r="L173" s="459">
        <v>2</v>
      </c>
      <c r="M173" s="459" t="s">
        <v>38</v>
      </c>
      <c r="N173" s="461" t="s">
        <v>38</v>
      </c>
      <c r="O173" s="458">
        <v>25</v>
      </c>
      <c r="P173" s="458">
        <v>22</v>
      </c>
      <c r="Q173" s="459">
        <v>3</v>
      </c>
      <c r="R173" s="459" t="s">
        <v>38</v>
      </c>
      <c r="S173" s="461" t="s">
        <v>38</v>
      </c>
      <c r="T173" s="451">
        <v>2</v>
      </c>
      <c r="U173" s="461" t="s">
        <v>38</v>
      </c>
    </row>
    <row r="174" spans="2:21">
      <c r="B174" s="62"/>
      <c r="C174" s="62"/>
      <c r="D174" s="445" t="s">
        <v>136</v>
      </c>
      <c r="E174" s="452">
        <v>10</v>
      </c>
      <c r="F174" s="61">
        <v>3</v>
      </c>
      <c r="G174" s="454">
        <v>3</v>
      </c>
      <c r="H174" s="454">
        <v>3</v>
      </c>
      <c r="I174" s="454">
        <v>1</v>
      </c>
      <c r="J174" s="454" t="s">
        <v>38</v>
      </c>
      <c r="K174" s="454" t="s">
        <v>38</v>
      </c>
      <c r="L174" s="454" t="s">
        <v>38</v>
      </c>
      <c r="M174" s="454" t="s">
        <v>38</v>
      </c>
      <c r="N174" s="67" t="s">
        <v>38</v>
      </c>
      <c r="O174" s="61">
        <v>10</v>
      </c>
      <c r="P174" s="61">
        <v>9</v>
      </c>
      <c r="Q174" s="454">
        <v>1</v>
      </c>
      <c r="R174" s="454" t="s">
        <v>38</v>
      </c>
      <c r="S174" s="67" t="s">
        <v>38</v>
      </c>
      <c r="T174" s="452" t="s">
        <v>38</v>
      </c>
      <c r="U174" s="67" t="s">
        <v>38</v>
      </c>
    </row>
    <row r="175" spans="2:21">
      <c r="B175" s="62"/>
      <c r="C175" s="62"/>
      <c r="D175" s="445" t="s">
        <v>17</v>
      </c>
      <c r="E175" s="452">
        <v>7</v>
      </c>
      <c r="F175" s="61" t="s">
        <v>38</v>
      </c>
      <c r="G175" s="454">
        <v>1</v>
      </c>
      <c r="H175" s="454">
        <v>4</v>
      </c>
      <c r="I175" s="454" t="s">
        <v>38</v>
      </c>
      <c r="J175" s="454" t="s">
        <v>38</v>
      </c>
      <c r="K175" s="454" t="s">
        <v>38</v>
      </c>
      <c r="L175" s="454">
        <v>2</v>
      </c>
      <c r="M175" s="454" t="s">
        <v>38</v>
      </c>
      <c r="N175" s="67" t="s">
        <v>38</v>
      </c>
      <c r="O175" s="61">
        <v>5</v>
      </c>
      <c r="P175" s="61">
        <v>4</v>
      </c>
      <c r="Q175" s="454">
        <v>1</v>
      </c>
      <c r="R175" s="454" t="s">
        <v>38</v>
      </c>
      <c r="S175" s="67" t="s">
        <v>38</v>
      </c>
      <c r="T175" s="452">
        <v>2</v>
      </c>
      <c r="U175" s="67" t="s">
        <v>38</v>
      </c>
    </row>
    <row r="176" spans="2:21">
      <c r="B176" s="62"/>
      <c r="C176" s="64"/>
      <c r="D176" s="446" t="s">
        <v>145</v>
      </c>
      <c r="E176" s="107">
        <v>10</v>
      </c>
      <c r="F176" s="142">
        <v>7</v>
      </c>
      <c r="G176" s="460">
        <v>2</v>
      </c>
      <c r="H176" s="460" t="s">
        <v>38</v>
      </c>
      <c r="I176" s="460">
        <v>1</v>
      </c>
      <c r="J176" s="460" t="s">
        <v>38</v>
      </c>
      <c r="K176" s="460" t="s">
        <v>38</v>
      </c>
      <c r="L176" s="460" t="s">
        <v>38</v>
      </c>
      <c r="M176" s="460" t="s">
        <v>38</v>
      </c>
      <c r="N176" s="144" t="s">
        <v>38</v>
      </c>
      <c r="O176" s="142">
        <v>10</v>
      </c>
      <c r="P176" s="142">
        <v>9</v>
      </c>
      <c r="Q176" s="460">
        <v>1</v>
      </c>
      <c r="R176" s="460" t="s">
        <v>38</v>
      </c>
      <c r="S176" s="144" t="s">
        <v>38</v>
      </c>
      <c r="T176" s="107" t="s">
        <v>38</v>
      </c>
      <c r="U176" s="144" t="s">
        <v>38</v>
      </c>
    </row>
    <row r="177" spans="2:21">
      <c r="B177" s="62"/>
      <c r="C177" s="440" t="s">
        <v>493</v>
      </c>
      <c r="D177" s="444" t="s">
        <v>106</v>
      </c>
      <c r="E177" s="451">
        <v>13</v>
      </c>
      <c r="F177" s="458">
        <v>4</v>
      </c>
      <c r="G177" s="459">
        <v>4</v>
      </c>
      <c r="H177" s="459">
        <v>1</v>
      </c>
      <c r="I177" s="459">
        <v>2</v>
      </c>
      <c r="J177" s="459" t="s">
        <v>38</v>
      </c>
      <c r="K177" s="459" t="s">
        <v>38</v>
      </c>
      <c r="L177" s="459">
        <v>2</v>
      </c>
      <c r="M177" s="459" t="s">
        <v>38</v>
      </c>
      <c r="N177" s="461" t="s">
        <v>38</v>
      </c>
      <c r="O177" s="458">
        <v>11</v>
      </c>
      <c r="P177" s="458">
        <v>8</v>
      </c>
      <c r="Q177" s="459">
        <v>3</v>
      </c>
      <c r="R177" s="459" t="s">
        <v>38</v>
      </c>
      <c r="S177" s="461" t="s">
        <v>38</v>
      </c>
      <c r="T177" s="451">
        <v>2</v>
      </c>
      <c r="U177" s="461" t="s">
        <v>38</v>
      </c>
    </row>
    <row r="178" spans="2:21">
      <c r="B178" s="62"/>
      <c r="C178" s="62"/>
      <c r="D178" s="445" t="s">
        <v>136</v>
      </c>
      <c r="E178" s="452">
        <v>4</v>
      </c>
      <c r="F178" s="61">
        <v>1</v>
      </c>
      <c r="G178" s="454">
        <v>2</v>
      </c>
      <c r="H178" s="454" t="s">
        <v>38</v>
      </c>
      <c r="I178" s="454">
        <v>1</v>
      </c>
      <c r="J178" s="454" t="s">
        <v>38</v>
      </c>
      <c r="K178" s="454" t="s">
        <v>38</v>
      </c>
      <c r="L178" s="454" t="s">
        <v>38</v>
      </c>
      <c r="M178" s="454" t="s">
        <v>38</v>
      </c>
      <c r="N178" s="67" t="s">
        <v>38</v>
      </c>
      <c r="O178" s="61">
        <v>4</v>
      </c>
      <c r="P178" s="61">
        <v>3</v>
      </c>
      <c r="Q178" s="454">
        <v>1</v>
      </c>
      <c r="R178" s="454" t="s">
        <v>38</v>
      </c>
      <c r="S178" s="67" t="s">
        <v>38</v>
      </c>
      <c r="T178" s="452" t="s">
        <v>38</v>
      </c>
      <c r="U178" s="67" t="s">
        <v>38</v>
      </c>
    </row>
    <row r="179" spans="2:21">
      <c r="B179" s="62"/>
      <c r="C179" s="62"/>
      <c r="D179" s="445" t="s">
        <v>17</v>
      </c>
      <c r="E179" s="452">
        <v>3</v>
      </c>
      <c r="F179" s="61" t="s">
        <v>38</v>
      </c>
      <c r="G179" s="454" t="s">
        <v>38</v>
      </c>
      <c r="H179" s="454">
        <v>1</v>
      </c>
      <c r="I179" s="454" t="s">
        <v>38</v>
      </c>
      <c r="J179" s="454" t="s">
        <v>38</v>
      </c>
      <c r="K179" s="454" t="s">
        <v>38</v>
      </c>
      <c r="L179" s="454">
        <v>2</v>
      </c>
      <c r="M179" s="454" t="s">
        <v>38</v>
      </c>
      <c r="N179" s="67" t="s">
        <v>38</v>
      </c>
      <c r="O179" s="61">
        <v>1</v>
      </c>
      <c r="P179" s="61" t="s">
        <v>38</v>
      </c>
      <c r="Q179" s="454">
        <v>1</v>
      </c>
      <c r="R179" s="454" t="s">
        <v>38</v>
      </c>
      <c r="S179" s="67" t="s">
        <v>38</v>
      </c>
      <c r="T179" s="452">
        <v>2</v>
      </c>
      <c r="U179" s="67" t="s">
        <v>38</v>
      </c>
    </row>
    <row r="180" spans="2:21">
      <c r="B180" s="62"/>
      <c r="C180" s="64"/>
      <c r="D180" s="446" t="s">
        <v>145</v>
      </c>
      <c r="E180" s="107">
        <v>6</v>
      </c>
      <c r="F180" s="142">
        <v>3</v>
      </c>
      <c r="G180" s="460">
        <v>2</v>
      </c>
      <c r="H180" s="460" t="s">
        <v>38</v>
      </c>
      <c r="I180" s="460">
        <v>1</v>
      </c>
      <c r="J180" s="460" t="s">
        <v>38</v>
      </c>
      <c r="K180" s="460" t="s">
        <v>38</v>
      </c>
      <c r="L180" s="460" t="s">
        <v>38</v>
      </c>
      <c r="M180" s="460" t="s">
        <v>38</v>
      </c>
      <c r="N180" s="144" t="s">
        <v>38</v>
      </c>
      <c r="O180" s="142">
        <v>6</v>
      </c>
      <c r="P180" s="142">
        <v>5</v>
      </c>
      <c r="Q180" s="460">
        <v>1</v>
      </c>
      <c r="R180" s="460" t="s">
        <v>38</v>
      </c>
      <c r="S180" s="144" t="s">
        <v>38</v>
      </c>
      <c r="T180" s="107" t="s">
        <v>38</v>
      </c>
      <c r="U180" s="144" t="s">
        <v>38</v>
      </c>
    </row>
    <row r="181" spans="2:21">
      <c r="B181" s="62"/>
      <c r="C181" s="440" t="s">
        <v>494</v>
      </c>
      <c r="D181" s="444" t="s">
        <v>106</v>
      </c>
      <c r="E181" s="451">
        <v>14</v>
      </c>
      <c r="F181" s="458">
        <v>6</v>
      </c>
      <c r="G181" s="459">
        <v>2</v>
      </c>
      <c r="H181" s="459">
        <v>6</v>
      </c>
      <c r="I181" s="459" t="s">
        <v>38</v>
      </c>
      <c r="J181" s="459" t="s">
        <v>38</v>
      </c>
      <c r="K181" s="459" t="s">
        <v>38</v>
      </c>
      <c r="L181" s="459" t="s">
        <v>38</v>
      </c>
      <c r="M181" s="459" t="s">
        <v>38</v>
      </c>
      <c r="N181" s="461" t="s">
        <v>38</v>
      </c>
      <c r="O181" s="458">
        <v>14</v>
      </c>
      <c r="P181" s="458">
        <v>14</v>
      </c>
      <c r="Q181" s="459" t="s">
        <v>38</v>
      </c>
      <c r="R181" s="459" t="s">
        <v>38</v>
      </c>
      <c r="S181" s="461" t="s">
        <v>38</v>
      </c>
      <c r="T181" s="451" t="s">
        <v>38</v>
      </c>
      <c r="U181" s="461" t="s">
        <v>38</v>
      </c>
    </row>
    <row r="182" spans="2:21">
      <c r="B182" s="62"/>
      <c r="C182" s="62"/>
      <c r="D182" s="445" t="s">
        <v>136</v>
      </c>
      <c r="E182" s="452">
        <v>6</v>
      </c>
      <c r="F182" s="61">
        <v>2</v>
      </c>
      <c r="G182" s="454">
        <v>1</v>
      </c>
      <c r="H182" s="454">
        <v>3</v>
      </c>
      <c r="I182" s="454" t="s">
        <v>38</v>
      </c>
      <c r="J182" s="454" t="s">
        <v>38</v>
      </c>
      <c r="K182" s="454" t="s">
        <v>38</v>
      </c>
      <c r="L182" s="454" t="s">
        <v>38</v>
      </c>
      <c r="M182" s="454" t="s">
        <v>38</v>
      </c>
      <c r="N182" s="67" t="s">
        <v>38</v>
      </c>
      <c r="O182" s="61">
        <v>6</v>
      </c>
      <c r="P182" s="61">
        <v>6</v>
      </c>
      <c r="Q182" s="454" t="s">
        <v>38</v>
      </c>
      <c r="R182" s="454" t="s">
        <v>38</v>
      </c>
      <c r="S182" s="67" t="s">
        <v>38</v>
      </c>
      <c r="T182" s="452" t="s">
        <v>38</v>
      </c>
      <c r="U182" s="67" t="s">
        <v>38</v>
      </c>
    </row>
    <row r="183" spans="2:21">
      <c r="B183" s="62"/>
      <c r="C183" s="62"/>
      <c r="D183" s="445" t="s">
        <v>17</v>
      </c>
      <c r="E183" s="452">
        <v>4</v>
      </c>
      <c r="F183" s="61" t="s">
        <v>38</v>
      </c>
      <c r="G183" s="454">
        <v>1</v>
      </c>
      <c r="H183" s="454">
        <v>3</v>
      </c>
      <c r="I183" s="454" t="s">
        <v>38</v>
      </c>
      <c r="J183" s="454" t="s">
        <v>38</v>
      </c>
      <c r="K183" s="454" t="s">
        <v>38</v>
      </c>
      <c r="L183" s="454" t="s">
        <v>38</v>
      </c>
      <c r="M183" s="454" t="s">
        <v>38</v>
      </c>
      <c r="N183" s="67" t="s">
        <v>38</v>
      </c>
      <c r="O183" s="61">
        <v>4</v>
      </c>
      <c r="P183" s="61">
        <v>4</v>
      </c>
      <c r="Q183" s="454" t="s">
        <v>38</v>
      </c>
      <c r="R183" s="454" t="s">
        <v>38</v>
      </c>
      <c r="S183" s="67" t="s">
        <v>38</v>
      </c>
      <c r="T183" s="452" t="s">
        <v>38</v>
      </c>
      <c r="U183" s="67" t="s">
        <v>38</v>
      </c>
    </row>
    <row r="184" spans="2:21">
      <c r="B184" s="64"/>
      <c r="C184" s="64"/>
      <c r="D184" s="446" t="s">
        <v>145</v>
      </c>
      <c r="E184" s="107">
        <v>4</v>
      </c>
      <c r="F184" s="142">
        <v>4</v>
      </c>
      <c r="G184" s="460" t="s">
        <v>38</v>
      </c>
      <c r="H184" s="460" t="s">
        <v>38</v>
      </c>
      <c r="I184" s="460" t="s">
        <v>38</v>
      </c>
      <c r="J184" s="460" t="s">
        <v>38</v>
      </c>
      <c r="K184" s="460" t="s">
        <v>38</v>
      </c>
      <c r="L184" s="460" t="s">
        <v>38</v>
      </c>
      <c r="M184" s="460" t="s">
        <v>38</v>
      </c>
      <c r="N184" s="144" t="s">
        <v>38</v>
      </c>
      <c r="O184" s="142">
        <v>4</v>
      </c>
      <c r="P184" s="142">
        <v>4</v>
      </c>
      <c r="Q184" s="460" t="s">
        <v>38</v>
      </c>
      <c r="R184" s="460" t="s">
        <v>38</v>
      </c>
      <c r="S184" s="144" t="s">
        <v>38</v>
      </c>
      <c r="T184" s="107" t="s">
        <v>38</v>
      </c>
      <c r="U184" s="144" t="s">
        <v>38</v>
      </c>
    </row>
    <row r="185" spans="2:21">
      <c r="B185" s="440" t="s">
        <v>928</v>
      </c>
      <c r="C185" s="440" t="s">
        <v>106</v>
      </c>
      <c r="D185" s="444" t="s">
        <v>106</v>
      </c>
      <c r="E185" s="451">
        <v>195</v>
      </c>
      <c r="F185" s="458">
        <v>76</v>
      </c>
      <c r="G185" s="459">
        <v>53</v>
      </c>
      <c r="H185" s="459">
        <v>33</v>
      </c>
      <c r="I185" s="459">
        <v>12</v>
      </c>
      <c r="J185" s="459">
        <v>4</v>
      </c>
      <c r="K185" s="459">
        <v>6</v>
      </c>
      <c r="L185" s="459">
        <v>11</v>
      </c>
      <c r="M185" s="459" t="s">
        <v>38</v>
      </c>
      <c r="N185" s="461" t="s">
        <v>38</v>
      </c>
      <c r="O185" s="458">
        <v>186</v>
      </c>
      <c r="P185" s="458">
        <v>156</v>
      </c>
      <c r="Q185" s="459">
        <v>18</v>
      </c>
      <c r="R185" s="459">
        <v>4</v>
      </c>
      <c r="S185" s="461">
        <v>8</v>
      </c>
      <c r="T185" s="451">
        <v>9</v>
      </c>
      <c r="U185" s="461" t="s">
        <v>38</v>
      </c>
    </row>
    <row r="186" spans="2:21">
      <c r="B186" s="62"/>
      <c r="C186" s="62"/>
      <c r="D186" s="445" t="s">
        <v>136</v>
      </c>
      <c r="E186" s="452">
        <v>80</v>
      </c>
      <c r="F186" s="61">
        <v>21</v>
      </c>
      <c r="G186" s="454">
        <v>30</v>
      </c>
      <c r="H186" s="454">
        <v>13</v>
      </c>
      <c r="I186" s="454">
        <v>8</v>
      </c>
      <c r="J186" s="454">
        <v>2</v>
      </c>
      <c r="K186" s="454">
        <v>2</v>
      </c>
      <c r="L186" s="454">
        <v>4</v>
      </c>
      <c r="M186" s="454" t="s">
        <v>38</v>
      </c>
      <c r="N186" s="67" t="s">
        <v>38</v>
      </c>
      <c r="O186" s="61">
        <v>76</v>
      </c>
      <c r="P186" s="61">
        <v>63</v>
      </c>
      <c r="Q186" s="454">
        <v>9</v>
      </c>
      <c r="R186" s="454">
        <v>2</v>
      </c>
      <c r="S186" s="67">
        <v>2</v>
      </c>
      <c r="T186" s="452">
        <v>4</v>
      </c>
      <c r="U186" s="67" t="s">
        <v>38</v>
      </c>
    </row>
    <row r="187" spans="2:21">
      <c r="B187" s="62"/>
      <c r="C187" s="62"/>
      <c r="D187" s="445" t="s">
        <v>17</v>
      </c>
      <c r="E187" s="452">
        <v>48</v>
      </c>
      <c r="F187" s="61">
        <v>5</v>
      </c>
      <c r="G187" s="454">
        <v>9</v>
      </c>
      <c r="H187" s="454">
        <v>20</v>
      </c>
      <c r="I187" s="454">
        <v>3</v>
      </c>
      <c r="J187" s="454">
        <v>2</v>
      </c>
      <c r="K187" s="454">
        <v>4</v>
      </c>
      <c r="L187" s="454">
        <v>5</v>
      </c>
      <c r="M187" s="454" t="s">
        <v>38</v>
      </c>
      <c r="N187" s="67" t="s">
        <v>38</v>
      </c>
      <c r="O187" s="61">
        <v>45</v>
      </c>
      <c r="P187" s="61">
        <v>29</v>
      </c>
      <c r="Q187" s="454">
        <v>8</v>
      </c>
      <c r="R187" s="454">
        <v>2</v>
      </c>
      <c r="S187" s="67">
        <v>6</v>
      </c>
      <c r="T187" s="452">
        <v>3</v>
      </c>
      <c r="U187" s="67" t="s">
        <v>38</v>
      </c>
    </row>
    <row r="188" spans="2:21">
      <c r="B188" s="62"/>
      <c r="C188" s="64"/>
      <c r="D188" s="446" t="s">
        <v>145</v>
      </c>
      <c r="E188" s="107">
        <v>67</v>
      </c>
      <c r="F188" s="142">
        <v>50</v>
      </c>
      <c r="G188" s="460">
        <v>14</v>
      </c>
      <c r="H188" s="460" t="s">
        <v>38</v>
      </c>
      <c r="I188" s="460">
        <v>1</v>
      </c>
      <c r="J188" s="460" t="s">
        <v>38</v>
      </c>
      <c r="K188" s="460" t="s">
        <v>38</v>
      </c>
      <c r="L188" s="460">
        <v>2</v>
      </c>
      <c r="M188" s="460" t="s">
        <v>38</v>
      </c>
      <c r="N188" s="144" t="s">
        <v>38</v>
      </c>
      <c r="O188" s="142">
        <v>65</v>
      </c>
      <c r="P188" s="142">
        <v>64</v>
      </c>
      <c r="Q188" s="460">
        <v>1</v>
      </c>
      <c r="R188" s="460" t="s">
        <v>38</v>
      </c>
      <c r="S188" s="144" t="s">
        <v>38</v>
      </c>
      <c r="T188" s="107">
        <v>2</v>
      </c>
      <c r="U188" s="144" t="s">
        <v>38</v>
      </c>
    </row>
    <row r="189" spans="2:21">
      <c r="B189" s="62"/>
      <c r="C189" s="440" t="s">
        <v>493</v>
      </c>
      <c r="D189" s="444" t="s">
        <v>106</v>
      </c>
      <c r="E189" s="451">
        <v>103</v>
      </c>
      <c r="F189" s="458">
        <v>34</v>
      </c>
      <c r="G189" s="459">
        <v>24</v>
      </c>
      <c r="H189" s="459">
        <v>12</v>
      </c>
      <c r="I189" s="459">
        <v>12</v>
      </c>
      <c r="J189" s="459">
        <v>4</v>
      </c>
      <c r="K189" s="459">
        <v>6</v>
      </c>
      <c r="L189" s="459">
        <v>11</v>
      </c>
      <c r="M189" s="459" t="s">
        <v>38</v>
      </c>
      <c r="N189" s="461" t="s">
        <v>38</v>
      </c>
      <c r="O189" s="458">
        <v>94</v>
      </c>
      <c r="P189" s="458">
        <v>64</v>
      </c>
      <c r="Q189" s="459">
        <v>18</v>
      </c>
      <c r="R189" s="459">
        <v>4</v>
      </c>
      <c r="S189" s="461">
        <v>8</v>
      </c>
      <c r="T189" s="451">
        <v>9</v>
      </c>
      <c r="U189" s="461" t="s">
        <v>38</v>
      </c>
    </row>
    <row r="190" spans="2:21">
      <c r="B190" s="62"/>
      <c r="C190" s="62"/>
      <c r="D190" s="445" t="s">
        <v>136</v>
      </c>
      <c r="E190" s="452">
        <v>43</v>
      </c>
      <c r="F190" s="61">
        <v>8</v>
      </c>
      <c r="G190" s="454">
        <v>16</v>
      </c>
      <c r="H190" s="454">
        <v>3</v>
      </c>
      <c r="I190" s="454">
        <v>8</v>
      </c>
      <c r="J190" s="454">
        <v>2</v>
      </c>
      <c r="K190" s="454">
        <v>2</v>
      </c>
      <c r="L190" s="454">
        <v>4</v>
      </c>
      <c r="M190" s="454" t="s">
        <v>38</v>
      </c>
      <c r="N190" s="67" t="s">
        <v>38</v>
      </c>
      <c r="O190" s="61">
        <v>39</v>
      </c>
      <c r="P190" s="61">
        <v>26</v>
      </c>
      <c r="Q190" s="454">
        <v>9</v>
      </c>
      <c r="R190" s="454">
        <v>2</v>
      </c>
      <c r="S190" s="67">
        <v>2</v>
      </c>
      <c r="T190" s="452">
        <v>4</v>
      </c>
      <c r="U190" s="67" t="s">
        <v>38</v>
      </c>
    </row>
    <row r="191" spans="2:21">
      <c r="B191" s="62"/>
      <c r="C191" s="62"/>
      <c r="D191" s="445" t="s">
        <v>17</v>
      </c>
      <c r="E191" s="452">
        <v>26</v>
      </c>
      <c r="F191" s="61">
        <v>2</v>
      </c>
      <c r="G191" s="454">
        <v>1</v>
      </c>
      <c r="H191" s="454">
        <v>9</v>
      </c>
      <c r="I191" s="454">
        <v>3</v>
      </c>
      <c r="J191" s="454">
        <v>2</v>
      </c>
      <c r="K191" s="454">
        <v>4</v>
      </c>
      <c r="L191" s="454">
        <v>5</v>
      </c>
      <c r="M191" s="454" t="s">
        <v>38</v>
      </c>
      <c r="N191" s="67" t="s">
        <v>38</v>
      </c>
      <c r="O191" s="61">
        <v>23</v>
      </c>
      <c r="P191" s="61">
        <v>7</v>
      </c>
      <c r="Q191" s="454">
        <v>8</v>
      </c>
      <c r="R191" s="454">
        <v>2</v>
      </c>
      <c r="S191" s="67">
        <v>6</v>
      </c>
      <c r="T191" s="452">
        <v>3</v>
      </c>
      <c r="U191" s="67" t="s">
        <v>38</v>
      </c>
    </row>
    <row r="192" spans="2:21">
      <c r="B192" s="62"/>
      <c r="C192" s="64"/>
      <c r="D192" s="446" t="s">
        <v>145</v>
      </c>
      <c r="E192" s="107">
        <v>34</v>
      </c>
      <c r="F192" s="142">
        <v>24</v>
      </c>
      <c r="G192" s="460">
        <v>7</v>
      </c>
      <c r="H192" s="460" t="s">
        <v>38</v>
      </c>
      <c r="I192" s="460">
        <v>1</v>
      </c>
      <c r="J192" s="460" t="s">
        <v>38</v>
      </c>
      <c r="K192" s="460" t="s">
        <v>38</v>
      </c>
      <c r="L192" s="460">
        <v>2</v>
      </c>
      <c r="M192" s="460" t="s">
        <v>38</v>
      </c>
      <c r="N192" s="144" t="s">
        <v>38</v>
      </c>
      <c r="O192" s="142">
        <v>32</v>
      </c>
      <c r="P192" s="142">
        <v>31</v>
      </c>
      <c r="Q192" s="460">
        <v>1</v>
      </c>
      <c r="R192" s="460" t="s">
        <v>38</v>
      </c>
      <c r="S192" s="144" t="s">
        <v>38</v>
      </c>
      <c r="T192" s="107">
        <v>2</v>
      </c>
      <c r="U192" s="144" t="s">
        <v>38</v>
      </c>
    </row>
    <row r="193" spans="2:21">
      <c r="B193" s="62"/>
      <c r="C193" s="440" t="s">
        <v>494</v>
      </c>
      <c r="D193" s="444" t="s">
        <v>106</v>
      </c>
      <c r="E193" s="451">
        <v>92</v>
      </c>
      <c r="F193" s="458">
        <v>42</v>
      </c>
      <c r="G193" s="459">
        <v>29</v>
      </c>
      <c r="H193" s="459">
        <v>21</v>
      </c>
      <c r="I193" s="459" t="s">
        <v>38</v>
      </c>
      <c r="J193" s="459" t="s">
        <v>38</v>
      </c>
      <c r="K193" s="459" t="s">
        <v>38</v>
      </c>
      <c r="L193" s="459" t="s">
        <v>38</v>
      </c>
      <c r="M193" s="459" t="s">
        <v>38</v>
      </c>
      <c r="N193" s="461" t="s">
        <v>38</v>
      </c>
      <c r="O193" s="458">
        <v>92</v>
      </c>
      <c r="P193" s="458">
        <v>92</v>
      </c>
      <c r="Q193" s="459" t="s">
        <v>38</v>
      </c>
      <c r="R193" s="459" t="s">
        <v>38</v>
      </c>
      <c r="S193" s="461" t="s">
        <v>38</v>
      </c>
      <c r="T193" s="451" t="s">
        <v>38</v>
      </c>
      <c r="U193" s="461" t="s">
        <v>38</v>
      </c>
    </row>
    <row r="194" spans="2:21">
      <c r="B194" s="62"/>
      <c r="C194" s="62"/>
      <c r="D194" s="445" t="s">
        <v>136</v>
      </c>
      <c r="E194" s="452">
        <v>37</v>
      </c>
      <c r="F194" s="61">
        <v>13</v>
      </c>
      <c r="G194" s="454">
        <v>14</v>
      </c>
      <c r="H194" s="454">
        <v>10</v>
      </c>
      <c r="I194" s="454" t="s">
        <v>38</v>
      </c>
      <c r="J194" s="454" t="s">
        <v>38</v>
      </c>
      <c r="K194" s="454" t="s">
        <v>38</v>
      </c>
      <c r="L194" s="454" t="s">
        <v>38</v>
      </c>
      <c r="M194" s="454" t="s">
        <v>38</v>
      </c>
      <c r="N194" s="67" t="s">
        <v>38</v>
      </c>
      <c r="O194" s="61">
        <v>37</v>
      </c>
      <c r="P194" s="61">
        <v>37</v>
      </c>
      <c r="Q194" s="454" t="s">
        <v>38</v>
      </c>
      <c r="R194" s="454" t="s">
        <v>38</v>
      </c>
      <c r="S194" s="67" t="s">
        <v>38</v>
      </c>
      <c r="T194" s="452" t="s">
        <v>38</v>
      </c>
      <c r="U194" s="67" t="s">
        <v>38</v>
      </c>
    </row>
    <row r="195" spans="2:21">
      <c r="B195" s="62"/>
      <c r="C195" s="62"/>
      <c r="D195" s="445" t="s">
        <v>17</v>
      </c>
      <c r="E195" s="452">
        <v>22</v>
      </c>
      <c r="F195" s="61">
        <v>3</v>
      </c>
      <c r="G195" s="454">
        <v>8</v>
      </c>
      <c r="H195" s="454">
        <v>11</v>
      </c>
      <c r="I195" s="454" t="s">
        <v>38</v>
      </c>
      <c r="J195" s="454" t="s">
        <v>38</v>
      </c>
      <c r="K195" s="454" t="s">
        <v>38</v>
      </c>
      <c r="L195" s="454" t="s">
        <v>38</v>
      </c>
      <c r="M195" s="454" t="s">
        <v>38</v>
      </c>
      <c r="N195" s="67" t="s">
        <v>38</v>
      </c>
      <c r="O195" s="61">
        <v>22</v>
      </c>
      <c r="P195" s="61">
        <v>22</v>
      </c>
      <c r="Q195" s="454" t="s">
        <v>38</v>
      </c>
      <c r="R195" s="454" t="s">
        <v>38</v>
      </c>
      <c r="S195" s="67" t="s">
        <v>38</v>
      </c>
      <c r="T195" s="452" t="s">
        <v>38</v>
      </c>
      <c r="U195" s="67" t="s">
        <v>38</v>
      </c>
    </row>
    <row r="196" spans="2:21">
      <c r="B196" s="64"/>
      <c r="C196" s="64"/>
      <c r="D196" s="446" t="s">
        <v>145</v>
      </c>
      <c r="E196" s="107">
        <v>33</v>
      </c>
      <c r="F196" s="142">
        <v>26</v>
      </c>
      <c r="G196" s="460">
        <v>7</v>
      </c>
      <c r="H196" s="460" t="s">
        <v>38</v>
      </c>
      <c r="I196" s="460" t="s">
        <v>38</v>
      </c>
      <c r="J196" s="460" t="s">
        <v>38</v>
      </c>
      <c r="K196" s="460" t="s">
        <v>38</v>
      </c>
      <c r="L196" s="460" t="s">
        <v>38</v>
      </c>
      <c r="M196" s="460" t="s">
        <v>38</v>
      </c>
      <c r="N196" s="144" t="s">
        <v>38</v>
      </c>
      <c r="O196" s="142">
        <v>33</v>
      </c>
      <c r="P196" s="142">
        <v>33</v>
      </c>
      <c r="Q196" s="460" t="s">
        <v>38</v>
      </c>
      <c r="R196" s="460" t="s">
        <v>38</v>
      </c>
      <c r="S196" s="144" t="s">
        <v>38</v>
      </c>
      <c r="T196" s="107" t="s">
        <v>38</v>
      </c>
      <c r="U196" s="144" t="s">
        <v>38</v>
      </c>
    </row>
    <row r="197" spans="2:21">
      <c r="B197" s="58"/>
      <c r="C197" s="58"/>
      <c r="D197" s="58"/>
      <c r="E197" s="58"/>
      <c r="F197" s="58"/>
      <c r="G197" s="58"/>
      <c r="H197" s="58"/>
      <c r="I197" s="58"/>
      <c r="J197" s="58"/>
      <c r="K197" s="58"/>
      <c r="O197" s="58"/>
      <c r="P197" s="58"/>
      <c r="Q197" s="58"/>
      <c r="S197" s="58"/>
      <c r="T197" s="58"/>
      <c r="U197" s="58"/>
    </row>
    <row r="198" spans="2:21">
      <c r="B198" s="58" t="s">
        <v>874</v>
      </c>
      <c r="C198" s="58"/>
      <c r="D198" s="58"/>
      <c r="E198" s="58"/>
      <c r="F198" s="58"/>
      <c r="G198" s="58"/>
      <c r="H198" s="58"/>
      <c r="I198" s="58"/>
      <c r="J198" s="58"/>
      <c r="K198" s="58"/>
      <c r="O198" s="58"/>
      <c r="P198" s="58"/>
      <c r="Q198" s="58"/>
      <c r="S198" s="58"/>
      <c r="T198" s="58"/>
      <c r="U198" s="58"/>
    </row>
    <row r="199" spans="2:21" s="101" customFormat="1" ht="22.5">
      <c r="B199" s="438"/>
      <c r="C199" s="133"/>
      <c r="D199" s="134"/>
      <c r="E199" s="449" t="s">
        <v>106</v>
      </c>
      <c r="F199" s="456"/>
      <c r="G199" s="456"/>
      <c r="H199" s="456"/>
      <c r="I199" s="456"/>
      <c r="J199" s="456"/>
      <c r="K199" s="456"/>
      <c r="L199" s="456"/>
      <c r="M199" s="456"/>
      <c r="N199" s="456"/>
      <c r="O199" s="449" t="s">
        <v>1032</v>
      </c>
      <c r="P199" s="166"/>
      <c r="Q199" s="166"/>
      <c r="R199" s="166"/>
      <c r="S199" s="130"/>
      <c r="T199" s="462" t="s">
        <v>339</v>
      </c>
      <c r="U199" s="462" t="s">
        <v>173</v>
      </c>
    </row>
    <row r="200" spans="2:21" s="101" customFormat="1" ht="22.5">
      <c r="B200" s="439"/>
      <c r="C200" s="442"/>
      <c r="D200" s="443"/>
      <c r="E200" s="450"/>
      <c r="F200" s="457" t="s">
        <v>1033</v>
      </c>
      <c r="G200" s="457" t="s">
        <v>1034</v>
      </c>
      <c r="H200" s="457" t="s">
        <v>1035</v>
      </c>
      <c r="I200" s="457" t="s">
        <v>882</v>
      </c>
      <c r="J200" s="457" t="s">
        <v>1036</v>
      </c>
      <c r="K200" s="457" t="s">
        <v>464</v>
      </c>
      <c r="L200" s="457" t="s">
        <v>1037</v>
      </c>
      <c r="M200" s="457" t="s">
        <v>772</v>
      </c>
      <c r="N200" s="457" t="s">
        <v>145</v>
      </c>
      <c r="O200" s="450"/>
      <c r="P200" s="181" t="s">
        <v>1039</v>
      </c>
      <c r="Q200" s="181" t="s">
        <v>1040</v>
      </c>
      <c r="R200" s="181" t="s">
        <v>1041</v>
      </c>
      <c r="S200" s="181" t="s">
        <v>1042</v>
      </c>
      <c r="T200" s="463"/>
      <c r="U200" s="463"/>
    </row>
    <row r="201" spans="2:21">
      <c r="B201" s="440" t="s">
        <v>522</v>
      </c>
      <c r="C201" s="440" t="s">
        <v>106</v>
      </c>
      <c r="D201" s="444" t="s">
        <v>106</v>
      </c>
      <c r="E201" s="451">
        <v>39</v>
      </c>
      <c r="F201" s="458">
        <v>12</v>
      </c>
      <c r="G201" s="459">
        <v>12</v>
      </c>
      <c r="H201" s="459">
        <v>9</v>
      </c>
      <c r="I201" s="459">
        <v>1</v>
      </c>
      <c r="J201" s="459">
        <v>1</v>
      </c>
      <c r="K201" s="459">
        <v>1</v>
      </c>
      <c r="L201" s="459">
        <v>3</v>
      </c>
      <c r="M201" s="459" t="s">
        <v>38</v>
      </c>
      <c r="N201" s="461" t="s">
        <v>38</v>
      </c>
      <c r="O201" s="458">
        <v>37</v>
      </c>
      <c r="P201" s="458">
        <v>32</v>
      </c>
      <c r="Q201" s="459">
        <v>2</v>
      </c>
      <c r="R201" s="459">
        <v>1</v>
      </c>
      <c r="S201" s="461">
        <v>2</v>
      </c>
      <c r="T201" s="451">
        <v>2</v>
      </c>
      <c r="U201" s="461" t="s">
        <v>38</v>
      </c>
    </row>
    <row r="202" spans="2:21">
      <c r="B202" s="62"/>
      <c r="C202" s="62"/>
      <c r="D202" s="445" t="s">
        <v>136</v>
      </c>
      <c r="E202" s="452">
        <v>15</v>
      </c>
      <c r="F202" s="61">
        <v>2</v>
      </c>
      <c r="G202" s="454">
        <v>5</v>
      </c>
      <c r="H202" s="454">
        <v>3</v>
      </c>
      <c r="I202" s="454">
        <v>1</v>
      </c>
      <c r="J202" s="454">
        <v>1</v>
      </c>
      <c r="K202" s="454">
        <v>1</v>
      </c>
      <c r="L202" s="454">
        <v>2</v>
      </c>
      <c r="M202" s="454" t="s">
        <v>38</v>
      </c>
      <c r="N202" s="67" t="s">
        <v>38</v>
      </c>
      <c r="O202" s="61">
        <v>14</v>
      </c>
      <c r="P202" s="61">
        <v>10</v>
      </c>
      <c r="Q202" s="454">
        <v>1</v>
      </c>
      <c r="R202" s="454">
        <v>1</v>
      </c>
      <c r="S202" s="67">
        <v>2</v>
      </c>
      <c r="T202" s="452">
        <v>1</v>
      </c>
      <c r="U202" s="67" t="s">
        <v>38</v>
      </c>
    </row>
    <row r="203" spans="2:21">
      <c r="B203" s="62"/>
      <c r="C203" s="62"/>
      <c r="D203" s="445" t="s">
        <v>17</v>
      </c>
      <c r="E203" s="452">
        <v>10</v>
      </c>
      <c r="F203" s="61" t="s">
        <v>38</v>
      </c>
      <c r="G203" s="454">
        <v>3</v>
      </c>
      <c r="H203" s="454">
        <v>6</v>
      </c>
      <c r="I203" s="454" t="s">
        <v>38</v>
      </c>
      <c r="J203" s="454" t="s">
        <v>38</v>
      </c>
      <c r="K203" s="454" t="s">
        <v>38</v>
      </c>
      <c r="L203" s="454">
        <v>1</v>
      </c>
      <c r="M203" s="454" t="s">
        <v>38</v>
      </c>
      <c r="N203" s="67" t="s">
        <v>38</v>
      </c>
      <c r="O203" s="61">
        <v>9</v>
      </c>
      <c r="P203" s="61">
        <v>8</v>
      </c>
      <c r="Q203" s="454">
        <v>1</v>
      </c>
      <c r="R203" s="454" t="s">
        <v>38</v>
      </c>
      <c r="S203" s="67" t="s">
        <v>38</v>
      </c>
      <c r="T203" s="452">
        <v>1</v>
      </c>
      <c r="U203" s="67" t="s">
        <v>38</v>
      </c>
    </row>
    <row r="204" spans="2:21">
      <c r="B204" s="62"/>
      <c r="C204" s="64"/>
      <c r="D204" s="446" t="s">
        <v>145</v>
      </c>
      <c r="E204" s="107">
        <v>14</v>
      </c>
      <c r="F204" s="142">
        <v>10</v>
      </c>
      <c r="G204" s="460">
        <v>4</v>
      </c>
      <c r="H204" s="460" t="s">
        <v>38</v>
      </c>
      <c r="I204" s="460" t="s">
        <v>38</v>
      </c>
      <c r="J204" s="460" t="s">
        <v>38</v>
      </c>
      <c r="K204" s="460" t="s">
        <v>38</v>
      </c>
      <c r="L204" s="460" t="s">
        <v>38</v>
      </c>
      <c r="M204" s="460" t="s">
        <v>38</v>
      </c>
      <c r="N204" s="144" t="s">
        <v>38</v>
      </c>
      <c r="O204" s="142">
        <v>14</v>
      </c>
      <c r="P204" s="142">
        <v>14</v>
      </c>
      <c r="Q204" s="460" t="s">
        <v>38</v>
      </c>
      <c r="R204" s="460" t="s">
        <v>38</v>
      </c>
      <c r="S204" s="144" t="s">
        <v>38</v>
      </c>
      <c r="T204" s="107" t="s">
        <v>38</v>
      </c>
      <c r="U204" s="144" t="s">
        <v>38</v>
      </c>
    </row>
    <row r="205" spans="2:21">
      <c r="B205" s="62"/>
      <c r="C205" s="440" t="s">
        <v>493</v>
      </c>
      <c r="D205" s="444" t="s">
        <v>106</v>
      </c>
      <c r="E205" s="451">
        <v>17</v>
      </c>
      <c r="F205" s="458">
        <v>4</v>
      </c>
      <c r="G205" s="459">
        <v>4</v>
      </c>
      <c r="H205" s="459">
        <v>3</v>
      </c>
      <c r="I205" s="459">
        <v>1</v>
      </c>
      <c r="J205" s="459">
        <v>1</v>
      </c>
      <c r="K205" s="459">
        <v>1</v>
      </c>
      <c r="L205" s="459">
        <v>3</v>
      </c>
      <c r="M205" s="459" t="s">
        <v>38</v>
      </c>
      <c r="N205" s="461" t="s">
        <v>38</v>
      </c>
      <c r="O205" s="458">
        <v>15</v>
      </c>
      <c r="P205" s="458">
        <v>10</v>
      </c>
      <c r="Q205" s="459">
        <v>2</v>
      </c>
      <c r="R205" s="459">
        <v>1</v>
      </c>
      <c r="S205" s="461">
        <v>2</v>
      </c>
      <c r="T205" s="451">
        <v>2</v>
      </c>
      <c r="U205" s="461" t="s">
        <v>38</v>
      </c>
    </row>
    <row r="206" spans="2:21">
      <c r="B206" s="62"/>
      <c r="C206" s="62"/>
      <c r="D206" s="445" t="s">
        <v>136</v>
      </c>
      <c r="E206" s="452">
        <v>9</v>
      </c>
      <c r="F206" s="61">
        <v>1</v>
      </c>
      <c r="G206" s="454">
        <v>1</v>
      </c>
      <c r="H206" s="454">
        <v>2</v>
      </c>
      <c r="I206" s="454">
        <v>1</v>
      </c>
      <c r="J206" s="454">
        <v>1</v>
      </c>
      <c r="K206" s="454">
        <v>1</v>
      </c>
      <c r="L206" s="454">
        <v>2</v>
      </c>
      <c r="M206" s="454" t="s">
        <v>38</v>
      </c>
      <c r="N206" s="67" t="s">
        <v>38</v>
      </c>
      <c r="O206" s="61">
        <v>8</v>
      </c>
      <c r="P206" s="61">
        <v>4</v>
      </c>
      <c r="Q206" s="454">
        <v>1</v>
      </c>
      <c r="R206" s="454">
        <v>1</v>
      </c>
      <c r="S206" s="67">
        <v>2</v>
      </c>
      <c r="T206" s="452">
        <v>1</v>
      </c>
      <c r="U206" s="67" t="s">
        <v>38</v>
      </c>
    </row>
    <row r="207" spans="2:21">
      <c r="B207" s="62"/>
      <c r="C207" s="62"/>
      <c r="D207" s="445" t="s">
        <v>17</v>
      </c>
      <c r="E207" s="452">
        <v>3</v>
      </c>
      <c r="F207" s="61" t="s">
        <v>38</v>
      </c>
      <c r="G207" s="454">
        <v>1</v>
      </c>
      <c r="H207" s="454">
        <v>1</v>
      </c>
      <c r="I207" s="454" t="s">
        <v>38</v>
      </c>
      <c r="J207" s="454" t="s">
        <v>38</v>
      </c>
      <c r="K207" s="454" t="s">
        <v>38</v>
      </c>
      <c r="L207" s="454">
        <v>1</v>
      </c>
      <c r="M207" s="454" t="s">
        <v>38</v>
      </c>
      <c r="N207" s="67" t="s">
        <v>38</v>
      </c>
      <c r="O207" s="61">
        <v>2</v>
      </c>
      <c r="P207" s="61">
        <v>1</v>
      </c>
      <c r="Q207" s="454">
        <v>1</v>
      </c>
      <c r="R207" s="454" t="s">
        <v>38</v>
      </c>
      <c r="S207" s="67" t="s">
        <v>38</v>
      </c>
      <c r="T207" s="452">
        <v>1</v>
      </c>
      <c r="U207" s="67" t="s">
        <v>38</v>
      </c>
    </row>
    <row r="208" spans="2:21">
      <c r="B208" s="62"/>
      <c r="C208" s="64"/>
      <c r="D208" s="446" t="s">
        <v>145</v>
      </c>
      <c r="E208" s="107">
        <v>5</v>
      </c>
      <c r="F208" s="142">
        <v>3</v>
      </c>
      <c r="G208" s="460">
        <v>2</v>
      </c>
      <c r="H208" s="460" t="s">
        <v>38</v>
      </c>
      <c r="I208" s="460" t="s">
        <v>38</v>
      </c>
      <c r="J208" s="460" t="s">
        <v>38</v>
      </c>
      <c r="K208" s="460" t="s">
        <v>38</v>
      </c>
      <c r="L208" s="460" t="s">
        <v>38</v>
      </c>
      <c r="M208" s="460" t="s">
        <v>38</v>
      </c>
      <c r="N208" s="144" t="s">
        <v>38</v>
      </c>
      <c r="O208" s="142">
        <v>5</v>
      </c>
      <c r="P208" s="142">
        <v>5</v>
      </c>
      <c r="Q208" s="460" t="s">
        <v>38</v>
      </c>
      <c r="R208" s="460" t="s">
        <v>38</v>
      </c>
      <c r="S208" s="144" t="s">
        <v>38</v>
      </c>
      <c r="T208" s="107" t="s">
        <v>38</v>
      </c>
      <c r="U208" s="144" t="s">
        <v>38</v>
      </c>
    </row>
    <row r="209" spans="2:21">
      <c r="B209" s="62"/>
      <c r="C209" s="440" t="s">
        <v>494</v>
      </c>
      <c r="D209" s="444" t="s">
        <v>106</v>
      </c>
      <c r="E209" s="451">
        <v>22</v>
      </c>
      <c r="F209" s="458">
        <v>8</v>
      </c>
      <c r="G209" s="459">
        <v>8</v>
      </c>
      <c r="H209" s="459">
        <v>6</v>
      </c>
      <c r="I209" s="459" t="s">
        <v>38</v>
      </c>
      <c r="J209" s="459" t="s">
        <v>38</v>
      </c>
      <c r="K209" s="459" t="s">
        <v>38</v>
      </c>
      <c r="L209" s="459" t="s">
        <v>38</v>
      </c>
      <c r="M209" s="459" t="s">
        <v>38</v>
      </c>
      <c r="N209" s="461" t="s">
        <v>38</v>
      </c>
      <c r="O209" s="458">
        <v>22</v>
      </c>
      <c r="P209" s="458">
        <v>22</v>
      </c>
      <c r="Q209" s="459" t="s">
        <v>38</v>
      </c>
      <c r="R209" s="459" t="s">
        <v>38</v>
      </c>
      <c r="S209" s="461" t="s">
        <v>38</v>
      </c>
      <c r="T209" s="451" t="s">
        <v>38</v>
      </c>
      <c r="U209" s="461" t="s">
        <v>38</v>
      </c>
    </row>
    <row r="210" spans="2:21">
      <c r="B210" s="62"/>
      <c r="C210" s="62"/>
      <c r="D210" s="445" t="s">
        <v>136</v>
      </c>
      <c r="E210" s="452">
        <v>6</v>
      </c>
      <c r="F210" s="61">
        <v>1</v>
      </c>
      <c r="G210" s="454">
        <v>4</v>
      </c>
      <c r="H210" s="454">
        <v>1</v>
      </c>
      <c r="I210" s="454" t="s">
        <v>38</v>
      </c>
      <c r="J210" s="454" t="s">
        <v>38</v>
      </c>
      <c r="K210" s="454" t="s">
        <v>38</v>
      </c>
      <c r="L210" s="454" t="s">
        <v>38</v>
      </c>
      <c r="M210" s="454" t="s">
        <v>38</v>
      </c>
      <c r="N210" s="67" t="s">
        <v>38</v>
      </c>
      <c r="O210" s="61">
        <v>6</v>
      </c>
      <c r="P210" s="61">
        <v>6</v>
      </c>
      <c r="Q210" s="454" t="s">
        <v>38</v>
      </c>
      <c r="R210" s="454" t="s">
        <v>38</v>
      </c>
      <c r="S210" s="67" t="s">
        <v>38</v>
      </c>
      <c r="T210" s="452" t="s">
        <v>38</v>
      </c>
      <c r="U210" s="67" t="s">
        <v>38</v>
      </c>
    </row>
    <row r="211" spans="2:21">
      <c r="B211" s="62"/>
      <c r="C211" s="62"/>
      <c r="D211" s="445" t="s">
        <v>17</v>
      </c>
      <c r="E211" s="452">
        <v>7</v>
      </c>
      <c r="F211" s="61" t="s">
        <v>38</v>
      </c>
      <c r="G211" s="454">
        <v>2</v>
      </c>
      <c r="H211" s="454">
        <v>5</v>
      </c>
      <c r="I211" s="454" t="s">
        <v>38</v>
      </c>
      <c r="J211" s="454" t="s">
        <v>38</v>
      </c>
      <c r="K211" s="454" t="s">
        <v>38</v>
      </c>
      <c r="L211" s="454" t="s">
        <v>38</v>
      </c>
      <c r="M211" s="454" t="s">
        <v>38</v>
      </c>
      <c r="N211" s="67" t="s">
        <v>38</v>
      </c>
      <c r="O211" s="61">
        <v>7</v>
      </c>
      <c r="P211" s="61">
        <v>7</v>
      </c>
      <c r="Q211" s="454" t="s">
        <v>38</v>
      </c>
      <c r="R211" s="454" t="s">
        <v>38</v>
      </c>
      <c r="S211" s="67" t="s">
        <v>38</v>
      </c>
      <c r="T211" s="452" t="s">
        <v>38</v>
      </c>
      <c r="U211" s="67" t="s">
        <v>38</v>
      </c>
    </row>
    <row r="212" spans="2:21">
      <c r="B212" s="64"/>
      <c r="C212" s="64"/>
      <c r="D212" s="446" t="s">
        <v>145</v>
      </c>
      <c r="E212" s="107">
        <v>9</v>
      </c>
      <c r="F212" s="142">
        <v>7</v>
      </c>
      <c r="G212" s="460">
        <v>2</v>
      </c>
      <c r="H212" s="460" t="s">
        <v>38</v>
      </c>
      <c r="I212" s="460" t="s">
        <v>38</v>
      </c>
      <c r="J212" s="460" t="s">
        <v>38</v>
      </c>
      <c r="K212" s="460" t="s">
        <v>38</v>
      </c>
      <c r="L212" s="460" t="s">
        <v>38</v>
      </c>
      <c r="M212" s="460" t="s">
        <v>38</v>
      </c>
      <c r="N212" s="144" t="s">
        <v>38</v>
      </c>
      <c r="O212" s="142">
        <v>9</v>
      </c>
      <c r="P212" s="142">
        <v>9</v>
      </c>
      <c r="Q212" s="460" t="s">
        <v>38</v>
      </c>
      <c r="R212" s="460" t="s">
        <v>38</v>
      </c>
      <c r="S212" s="144" t="s">
        <v>38</v>
      </c>
      <c r="T212" s="107" t="s">
        <v>38</v>
      </c>
      <c r="U212" s="144" t="s">
        <v>38</v>
      </c>
    </row>
    <row r="213" spans="2:21">
      <c r="B213" s="440" t="s">
        <v>928</v>
      </c>
      <c r="C213" s="440" t="s">
        <v>106</v>
      </c>
      <c r="D213" s="444" t="s">
        <v>106</v>
      </c>
      <c r="E213" s="451">
        <v>203</v>
      </c>
      <c r="F213" s="458">
        <v>71</v>
      </c>
      <c r="G213" s="459">
        <v>62</v>
      </c>
      <c r="H213" s="459">
        <v>42</v>
      </c>
      <c r="I213" s="459">
        <v>7</v>
      </c>
      <c r="J213" s="459">
        <v>5</v>
      </c>
      <c r="K213" s="459">
        <v>5</v>
      </c>
      <c r="L213" s="459">
        <v>10</v>
      </c>
      <c r="M213" s="459">
        <v>1</v>
      </c>
      <c r="N213" s="461" t="s">
        <v>38</v>
      </c>
      <c r="O213" s="458">
        <v>195</v>
      </c>
      <c r="P213" s="458">
        <v>170</v>
      </c>
      <c r="Q213" s="459">
        <v>12</v>
      </c>
      <c r="R213" s="459">
        <v>5</v>
      </c>
      <c r="S213" s="461">
        <v>8</v>
      </c>
      <c r="T213" s="451">
        <v>7</v>
      </c>
      <c r="U213" s="461">
        <v>1</v>
      </c>
    </row>
    <row r="214" spans="2:21">
      <c r="B214" s="62"/>
      <c r="C214" s="62"/>
      <c r="D214" s="445" t="s">
        <v>136</v>
      </c>
      <c r="E214" s="452">
        <v>86</v>
      </c>
      <c r="F214" s="61">
        <v>25</v>
      </c>
      <c r="G214" s="454">
        <v>25</v>
      </c>
      <c r="H214" s="454">
        <v>20</v>
      </c>
      <c r="I214" s="454">
        <v>5</v>
      </c>
      <c r="J214" s="454">
        <v>3</v>
      </c>
      <c r="K214" s="454">
        <v>2</v>
      </c>
      <c r="L214" s="454">
        <v>5</v>
      </c>
      <c r="M214" s="454">
        <v>1</v>
      </c>
      <c r="N214" s="67" t="s">
        <v>38</v>
      </c>
      <c r="O214" s="61">
        <v>82</v>
      </c>
      <c r="P214" s="61">
        <v>68</v>
      </c>
      <c r="Q214" s="454">
        <v>7</v>
      </c>
      <c r="R214" s="454">
        <v>3</v>
      </c>
      <c r="S214" s="67">
        <v>4</v>
      </c>
      <c r="T214" s="452">
        <v>3</v>
      </c>
      <c r="U214" s="67">
        <v>1</v>
      </c>
    </row>
    <row r="215" spans="2:21">
      <c r="B215" s="62"/>
      <c r="C215" s="62"/>
      <c r="D215" s="445" t="s">
        <v>17</v>
      </c>
      <c r="E215" s="452">
        <v>47</v>
      </c>
      <c r="F215" s="61">
        <v>1</v>
      </c>
      <c r="G215" s="454">
        <v>14</v>
      </c>
      <c r="H215" s="454">
        <v>20</v>
      </c>
      <c r="I215" s="454">
        <v>2</v>
      </c>
      <c r="J215" s="454">
        <v>2</v>
      </c>
      <c r="K215" s="454">
        <v>3</v>
      </c>
      <c r="L215" s="454">
        <v>5</v>
      </c>
      <c r="M215" s="454" t="s">
        <v>38</v>
      </c>
      <c r="N215" s="67" t="s">
        <v>38</v>
      </c>
      <c r="O215" s="61">
        <v>43</v>
      </c>
      <c r="P215" s="61">
        <v>32</v>
      </c>
      <c r="Q215" s="454">
        <v>5</v>
      </c>
      <c r="R215" s="454">
        <v>2</v>
      </c>
      <c r="S215" s="67">
        <v>4</v>
      </c>
      <c r="T215" s="452">
        <v>4</v>
      </c>
      <c r="U215" s="67" t="s">
        <v>38</v>
      </c>
    </row>
    <row r="216" spans="2:21">
      <c r="B216" s="62"/>
      <c r="C216" s="64"/>
      <c r="D216" s="446" t="s">
        <v>145</v>
      </c>
      <c r="E216" s="107">
        <v>70</v>
      </c>
      <c r="F216" s="142">
        <v>45</v>
      </c>
      <c r="G216" s="460">
        <v>23</v>
      </c>
      <c r="H216" s="460">
        <v>2</v>
      </c>
      <c r="I216" s="460" t="s">
        <v>38</v>
      </c>
      <c r="J216" s="460" t="s">
        <v>38</v>
      </c>
      <c r="K216" s="460" t="s">
        <v>38</v>
      </c>
      <c r="L216" s="460" t="s">
        <v>38</v>
      </c>
      <c r="M216" s="460" t="s">
        <v>38</v>
      </c>
      <c r="N216" s="144" t="s">
        <v>38</v>
      </c>
      <c r="O216" s="142">
        <v>70</v>
      </c>
      <c r="P216" s="142">
        <v>70</v>
      </c>
      <c r="Q216" s="460" t="s">
        <v>38</v>
      </c>
      <c r="R216" s="460" t="s">
        <v>38</v>
      </c>
      <c r="S216" s="144" t="s">
        <v>38</v>
      </c>
      <c r="T216" s="107" t="s">
        <v>38</v>
      </c>
      <c r="U216" s="144" t="s">
        <v>38</v>
      </c>
    </row>
    <row r="217" spans="2:21">
      <c r="B217" s="62"/>
      <c r="C217" s="440" t="s">
        <v>493</v>
      </c>
      <c r="D217" s="444" t="s">
        <v>106</v>
      </c>
      <c r="E217" s="451">
        <v>103</v>
      </c>
      <c r="F217" s="458">
        <v>28</v>
      </c>
      <c r="G217" s="459">
        <v>29</v>
      </c>
      <c r="H217" s="459">
        <v>18</v>
      </c>
      <c r="I217" s="459">
        <v>7</v>
      </c>
      <c r="J217" s="459">
        <v>5</v>
      </c>
      <c r="K217" s="459">
        <v>5</v>
      </c>
      <c r="L217" s="459">
        <v>10</v>
      </c>
      <c r="M217" s="459">
        <v>1</v>
      </c>
      <c r="N217" s="461" t="s">
        <v>38</v>
      </c>
      <c r="O217" s="458">
        <v>95</v>
      </c>
      <c r="P217" s="458">
        <v>70</v>
      </c>
      <c r="Q217" s="459">
        <v>12</v>
      </c>
      <c r="R217" s="459">
        <v>5</v>
      </c>
      <c r="S217" s="461">
        <v>8</v>
      </c>
      <c r="T217" s="451">
        <v>7</v>
      </c>
      <c r="U217" s="461">
        <v>1</v>
      </c>
    </row>
    <row r="218" spans="2:21">
      <c r="B218" s="62"/>
      <c r="C218" s="62"/>
      <c r="D218" s="445" t="s">
        <v>136</v>
      </c>
      <c r="E218" s="452">
        <v>50</v>
      </c>
      <c r="F218" s="61">
        <v>13</v>
      </c>
      <c r="G218" s="454">
        <v>12</v>
      </c>
      <c r="H218" s="454">
        <v>9</v>
      </c>
      <c r="I218" s="454">
        <v>5</v>
      </c>
      <c r="J218" s="454">
        <v>3</v>
      </c>
      <c r="K218" s="454">
        <v>2</v>
      </c>
      <c r="L218" s="454">
        <v>5</v>
      </c>
      <c r="M218" s="454">
        <v>1</v>
      </c>
      <c r="N218" s="67" t="s">
        <v>38</v>
      </c>
      <c r="O218" s="61">
        <v>46</v>
      </c>
      <c r="P218" s="61">
        <v>32</v>
      </c>
      <c r="Q218" s="454">
        <v>7</v>
      </c>
      <c r="R218" s="454">
        <v>3</v>
      </c>
      <c r="S218" s="67">
        <v>4</v>
      </c>
      <c r="T218" s="452">
        <v>3</v>
      </c>
      <c r="U218" s="67">
        <v>1</v>
      </c>
    </row>
    <row r="219" spans="2:21">
      <c r="B219" s="62"/>
      <c r="C219" s="62"/>
      <c r="D219" s="445" t="s">
        <v>17</v>
      </c>
      <c r="E219" s="452">
        <v>29</v>
      </c>
      <c r="F219" s="61">
        <v>1</v>
      </c>
      <c r="G219" s="454">
        <v>8</v>
      </c>
      <c r="H219" s="454">
        <v>8</v>
      </c>
      <c r="I219" s="454">
        <v>2</v>
      </c>
      <c r="J219" s="454">
        <v>2</v>
      </c>
      <c r="K219" s="454">
        <v>3</v>
      </c>
      <c r="L219" s="454">
        <v>5</v>
      </c>
      <c r="M219" s="454" t="s">
        <v>38</v>
      </c>
      <c r="N219" s="67" t="s">
        <v>38</v>
      </c>
      <c r="O219" s="61">
        <v>25</v>
      </c>
      <c r="P219" s="61">
        <v>14</v>
      </c>
      <c r="Q219" s="454">
        <v>5</v>
      </c>
      <c r="R219" s="454">
        <v>2</v>
      </c>
      <c r="S219" s="67">
        <v>4</v>
      </c>
      <c r="T219" s="452">
        <v>4</v>
      </c>
      <c r="U219" s="67" t="s">
        <v>38</v>
      </c>
    </row>
    <row r="220" spans="2:21">
      <c r="B220" s="62"/>
      <c r="C220" s="64"/>
      <c r="D220" s="446" t="s">
        <v>145</v>
      </c>
      <c r="E220" s="107">
        <v>24</v>
      </c>
      <c r="F220" s="142">
        <v>14</v>
      </c>
      <c r="G220" s="460">
        <v>9</v>
      </c>
      <c r="H220" s="460">
        <v>1</v>
      </c>
      <c r="I220" s="460" t="s">
        <v>38</v>
      </c>
      <c r="J220" s="460" t="s">
        <v>38</v>
      </c>
      <c r="K220" s="460" t="s">
        <v>38</v>
      </c>
      <c r="L220" s="460" t="s">
        <v>38</v>
      </c>
      <c r="M220" s="460" t="s">
        <v>38</v>
      </c>
      <c r="N220" s="144" t="s">
        <v>38</v>
      </c>
      <c r="O220" s="142">
        <v>24</v>
      </c>
      <c r="P220" s="142">
        <v>24</v>
      </c>
      <c r="Q220" s="460" t="s">
        <v>38</v>
      </c>
      <c r="R220" s="460" t="s">
        <v>38</v>
      </c>
      <c r="S220" s="144" t="s">
        <v>38</v>
      </c>
      <c r="T220" s="107" t="s">
        <v>38</v>
      </c>
      <c r="U220" s="144" t="s">
        <v>38</v>
      </c>
    </row>
    <row r="221" spans="2:21">
      <c r="B221" s="62"/>
      <c r="C221" s="440" t="s">
        <v>494</v>
      </c>
      <c r="D221" s="444" t="s">
        <v>106</v>
      </c>
      <c r="E221" s="451">
        <v>100</v>
      </c>
      <c r="F221" s="458">
        <v>43</v>
      </c>
      <c r="G221" s="459">
        <v>33</v>
      </c>
      <c r="H221" s="459">
        <v>24</v>
      </c>
      <c r="I221" s="459" t="s">
        <v>38</v>
      </c>
      <c r="J221" s="459" t="s">
        <v>38</v>
      </c>
      <c r="K221" s="459" t="s">
        <v>38</v>
      </c>
      <c r="L221" s="459" t="s">
        <v>38</v>
      </c>
      <c r="M221" s="459" t="s">
        <v>38</v>
      </c>
      <c r="N221" s="461" t="s">
        <v>38</v>
      </c>
      <c r="O221" s="458">
        <v>100</v>
      </c>
      <c r="P221" s="458">
        <v>100</v>
      </c>
      <c r="Q221" s="459" t="s">
        <v>38</v>
      </c>
      <c r="R221" s="459" t="s">
        <v>38</v>
      </c>
      <c r="S221" s="461" t="s">
        <v>38</v>
      </c>
      <c r="T221" s="451" t="s">
        <v>38</v>
      </c>
      <c r="U221" s="461" t="s">
        <v>38</v>
      </c>
    </row>
    <row r="222" spans="2:21">
      <c r="B222" s="62"/>
      <c r="C222" s="62"/>
      <c r="D222" s="445" t="s">
        <v>136</v>
      </c>
      <c r="E222" s="452">
        <v>36</v>
      </c>
      <c r="F222" s="61">
        <v>12</v>
      </c>
      <c r="G222" s="454">
        <v>13</v>
      </c>
      <c r="H222" s="454">
        <v>11</v>
      </c>
      <c r="I222" s="454" t="s">
        <v>38</v>
      </c>
      <c r="J222" s="454" t="s">
        <v>38</v>
      </c>
      <c r="K222" s="454" t="s">
        <v>38</v>
      </c>
      <c r="L222" s="454" t="s">
        <v>38</v>
      </c>
      <c r="M222" s="454" t="s">
        <v>38</v>
      </c>
      <c r="N222" s="67" t="s">
        <v>38</v>
      </c>
      <c r="O222" s="61">
        <v>36</v>
      </c>
      <c r="P222" s="61">
        <v>36</v>
      </c>
      <c r="Q222" s="454" t="s">
        <v>38</v>
      </c>
      <c r="R222" s="454" t="s">
        <v>38</v>
      </c>
      <c r="S222" s="67" t="s">
        <v>38</v>
      </c>
      <c r="T222" s="452" t="s">
        <v>38</v>
      </c>
      <c r="U222" s="67" t="s">
        <v>38</v>
      </c>
    </row>
    <row r="223" spans="2:21">
      <c r="B223" s="62"/>
      <c r="C223" s="62"/>
      <c r="D223" s="445" t="s">
        <v>17</v>
      </c>
      <c r="E223" s="452">
        <v>18</v>
      </c>
      <c r="F223" s="61" t="s">
        <v>38</v>
      </c>
      <c r="G223" s="454">
        <v>6</v>
      </c>
      <c r="H223" s="454">
        <v>12</v>
      </c>
      <c r="I223" s="454" t="s">
        <v>38</v>
      </c>
      <c r="J223" s="454" t="s">
        <v>38</v>
      </c>
      <c r="K223" s="454" t="s">
        <v>38</v>
      </c>
      <c r="L223" s="454" t="s">
        <v>38</v>
      </c>
      <c r="M223" s="454" t="s">
        <v>38</v>
      </c>
      <c r="N223" s="67" t="s">
        <v>38</v>
      </c>
      <c r="O223" s="61">
        <v>18</v>
      </c>
      <c r="P223" s="61">
        <v>18</v>
      </c>
      <c r="Q223" s="454" t="s">
        <v>38</v>
      </c>
      <c r="R223" s="454" t="s">
        <v>38</v>
      </c>
      <c r="S223" s="67" t="s">
        <v>38</v>
      </c>
      <c r="T223" s="452" t="s">
        <v>38</v>
      </c>
      <c r="U223" s="67" t="s">
        <v>38</v>
      </c>
    </row>
    <row r="224" spans="2:21">
      <c r="B224" s="64"/>
      <c r="C224" s="64"/>
      <c r="D224" s="446" t="s">
        <v>145</v>
      </c>
      <c r="E224" s="107">
        <v>46</v>
      </c>
      <c r="F224" s="142">
        <v>31</v>
      </c>
      <c r="G224" s="460">
        <v>14</v>
      </c>
      <c r="H224" s="460">
        <v>1</v>
      </c>
      <c r="I224" s="460" t="s">
        <v>38</v>
      </c>
      <c r="J224" s="460" t="s">
        <v>38</v>
      </c>
      <c r="K224" s="460" t="s">
        <v>38</v>
      </c>
      <c r="L224" s="460" t="s">
        <v>38</v>
      </c>
      <c r="M224" s="460" t="s">
        <v>38</v>
      </c>
      <c r="N224" s="144" t="s">
        <v>38</v>
      </c>
      <c r="O224" s="142">
        <v>46</v>
      </c>
      <c r="P224" s="142">
        <v>46</v>
      </c>
      <c r="Q224" s="460" t="s">
        <v>38</v>
      </c>
      <c r="R224" s="460" t="s">
        <v>38</v>
      </c>
      <c r="S224" s="144" t="s">
        <v>38</v>
      </c>
      <c r="T224" s="107" t="s">
        <v>38</v>
      </c>
      <c r="U224" s="144" t="s">
        <v>38</v>
      </c>
    </row>
    <row r="225" spans="2:21">
      <c r="B225" s="58"/>
      <c r="C225" s="58"/>
      <c r="D225" s="448"/>
      <c r="E225" s="454"/>
      <c r="F225" s="454"/>
      <c r="G225" s="454"/>
      <c r="H225" s="454"/>
      <c r="I225" s="454"/>
      <c r="J225" s="454"/>
      <c r="K225" s="454"/>
      <c r="L225" s="454"/>
      <c r="M225" s="454"/>
      <c r="N225" s="454"/>
      <c r="O225" s="454"/>
      <c r="P225" s="454"/>
      <c r="Q225" s="454"/>
      <c r="R225" s="454"/>
      <c r="S225" s="454"/>
      <c r="T225" s="454"/>
      <c r="U225" s="454"/>
    </row>
    <row r="226" spans="2:21">
      <c r="B226" s="58" t="s">
        <v>432</v>
      </c>
      <c r="C226" s="58"/>
      <c r="D226" s="58"/>
      <c r="E226" s="58"/>
      <c r="F226" s="58"/>
      <c r="G226" s="58"/>
      <c r="H226" s="58"/>
      <c r="I226" s="58"/>
      <c r="J226" s="58"/>
      <c r="K226" s="58"/>
      <c r="O226" s="58"/>
      <c r="P226" s="58"/>
      <c r="Q226" s="58"/>
      <c r="S226" s="58"/>
      <c r="T226" s="58"/>
      <c r="U226" s="58"/>
    </row>
    <row r="227" spans="2:21" s="101" customFormat="1" ht="22.5">
      <c r="B227" s="438"/>
      <c r="C227" s="133"/>
      <c r="D227" s="134"/>
      <c r="E227" s="449" t="s">
        <v>106</v>
      </c>
      <c r="F227" s="456"/>
      <c r="G227" s="456"/>
      <c r="H227" s="456"/>
      <c r="I227" s="456"/>
      <c r="J227" s="456"/>
      <c r="K227" s="456"/>
      <c r="L227" s="456"/>
      <c r="M227" s="456"/>
      <c r="N227" s="456"/>
      <c r="O227" s="449" t="s">
        <v>1032</v>
      </c>
      <c r="P227" s="166"/>
      <c r="Q227" s="166"/>
      <c r="R227" s="166"/>
      <c r="S227" s="130"/>
      <c r="T227" s="462" t="s">
        <v>339</v>
      </c>
      <c r="U227" s="462" t="s">
        <v>173</v>
      </c>
    </row>
    <row r="228" spans="2:21" s="101" customFormat="1" ht="22.5">
      <c r="B228" s="439"/>
      <c r="C228" s="442"/>
      <c r="D228" s="443"/>
      <c r="E228" s="450"/>
      <c r="F228" s="457" t="s">
        <v>1033</v>
      </c>
      <c r="G228" s="457" t="s">
        <v>1034</v>
      </c>
      <c r="H228" s="457" t="s">
        <v>1035</v>
      </c>
      <c r="I228" s="457" t="s">
        <v>882</v>
      </c>
      <c r="J228" s="457" t="s">
        <v>1036</v>
      </c>
      <c r="K228" s="457" t="s">
        <v>464</v>
      </c>
      <c r="L228" s="457" t="s">
        <v>1037</v>
      </c>
      <c r="M228" s="457" t="s">
        <v>772</v>
      </c>
      <c r="N228" s="457" t="s">
        <v>145</v>
      </c>
      <c r="O228" s="450"/>
      <c r="P228" s="181" t="s">
        <v>1039</v>
      </c>
      <c r="Q228" s="181" t="s">
        <v>1040</v>
      </c>
      <c r="R228" s="181" t="s">
        <v>1041</v>
      </c>
      <c r="S228" s="181" t="s">
        <v>1042</v>
      </c>
      <c r="T228" s="463"/>
      <c r="U228" s="463"/>
    </row>
    <row r="229" spans="2:21">
      <c r="B229" s="440" t="s">
        <v>522</v>
      </c>
      <c r="C229" s="440" t="s">
        <v>106</v>
      </c>
      <c r="D229" s="444" t="s">
        <v>106</v>
      </c>
      <c r="E229" s="451">
        <v>47</v>
      </c>
      <c r="F229" s="458">
        <v>16</v>
      </c>
      <c r="G229" s="459">
        <v>13</v>
      </c>
      <c r="H229" s="459">
        <v>11</v>
      </c>
      <c r="I229" s="459">
        <v>3</v>
      </c>
      <c r="J229" s="459" t="s">
        <v>38</v>
      </c>
      <c r="K229" s="459" t="s">
        <v>38</v>
      </c>
      <c r="L229" s="459">
        <v>3</v>
      </c>
      <c r="M229" s="459">
        <v>1</v>
      </c>
      <c r="N229" s="461" t="s">
        <v>38</v>
      </c>
      <c r="O229" s="458">
        <v>44</v>
      </c>
      <c r="P229" s="458">
        <v>40</v>
      </c>
      <c r="Q229" s="459">
        <v>3</v>
      </c>
      <c r="R229" s="459" t="s">
        <v>38</v>
      </c>
      <c r="S229" s="461">
        <v>1</v>
      </c>
      <c r="T229" s="451">
        <v>3</v>
      </c>
      <c r="U229" s="461" t="s">
        <v>38</v>
      </c>
    </row>
    <row r="230" spans="2:21">
      <c r="B230" s="62"/>
      <c r="C230" s="62"/>
      <c r="D230" s="445" t="s">
        <v>136</v>
      </c>
      <c r="E230" s="452">
        <v>20</v>
      </c>
      <c r="F230" s="61">
        <v>4</v>
      </c>
      <c r="G230" s="454">
        <v>8</v>
      </c>
      <c r="H230" s="454">
        <v>6</v>
      </c>
      <c r="I230" s="454" t="s">
        <v>38</v>
      </c>
      <c r="J230" s="454" t="s">
        <v>38</v>
      </c>
      <c r="K230" s="454" t="s">
        <v>38</v>
      </c>
      <c r="L230" s="454">
        <v>2</v>
      </c>
      <c r="M230" s="454" t="s">
        <v>38</v>
      </c>
      <c r="N230" s="67" t="s">
        <v>38</v>
      </c>
      <c r="O230" s="61">
        <v>18</v>
      </c>
      <c r="P230" s="61">
        <v>18</v>
      </c>
      <c r="Q230" s="454" t="s">
        <v>38</v>
      </c>
      <c r="R230" s="454" t="s">
        <v>38</v>
      </c>
      <c r="S230" s="67" t="s">
        <v>38</v>
      </c>
      <c r="T230" s="452">
        <v>2</v>
      </c>
      <c r="U230" s="67" t="s">
        <v>38</v>
      </c>
    </row>
    <row r="231" spans="2:21">
      <c r="B231" s="62"/>
      <c r="C231" s="62"/>
      <c r="D231" s="445" t="s">
        <v>17</v>
      </c>
      <c r="E231" s="452">
        <v>9</v>
      </c>
      <c r="F231" s="61">
        <v>2</v>
      </c>
      <c r="G231" s="454" t="s">
        <v>38</v>
      </c>
      <c r="H231" s="454">
        <v>4</v>
      </c>
      <c r="I231" s="454">
        <v>2</v>
      </c>
      <c r="J231" s="454" t="s">
        <v>38</v>
      </c>
      <c r="K231" s="454" t="s">
        <v>38</v>
      </c>
      <c r="L231" s="454" t="s">
        <v>38</v>
      </c>
      <c r="M231" s="454">
        <v>1</v>
      </c>
      <c r="N231" s="67" t="s">
        <v>38</v>
      </c>
      <c r="O231" s="61">
        <v>8</v>
      </c>
      <c r="P231" s="61">
        <v>6</v>
      </c>
      <c r="Q231" s="454">
        <v>2</v>
      </c>
      <c r="R231" s="454" t="s">
        <v>38</v>
      </c>
      <c r="S231" s="67" t="s">
        <v>38</v>
      </c>
      <c r="T231" s="452">
        <v>1</v>
      </c>
      <c r="U231" s="67" t="s">
        <v>38</v>
      </c>
    </row>
    <row r="232" spans="2:21">
      <c r="B232" s="62"/>
      <c r="C232" s="64"/>
      <c r="D232" s="446" t="s">
        <v>145</v>
      </c>
      <c r="E232" s="107">
        <v>18</v>
      </c>
      <c r="F232" s="142">
        <v>10</v>
      </c>
      <c r="G232" s="460">
        <v>5</v>
      </c>
      <c r="H232" s="460">
        <v>1</v>
      </c>
      <c r="I232" s="460">
        <v>1</v>
      </c>
      <c r="J232" s="460" t="s">
        <v>38</v>
      </c>
      <c r="K232" s="460" t="s">
        <v>38</v>
      </c>
      <c r="L232" s="460">
        <v>1</v>
      </c>
      <c r="M232" s="460" t="s">
        <v>38</v>
      </c>
      <c r="N232" s="144" t="s">
        <v>38</v>
      </c>
      <c r="O232" s="142">
        <v>18</v>
      </c>
      <c r="P232" s="142">
        <v>16</v>
      </c>
      <c r="Q232" s="460">
        <v>1</v>
      </c>
      <c r="R232" s="460" t="s">
        <v>38</v>
      </c>
      <c r="S232" s="144">
        <v>1</v>
      </c>
      <c r="T232" s="107" t="s">
        <v>38</v>
      </c>
      <c r="U232" s="144" t="s">
        <v>38</v>
      </c>
    </row>
    <row r="233" spans="2:21">
      <c r="B233" s="62"/>
      <c r="C233" s="440" t="s">
        <v>493</v>
      </c>
      <c r="D233" s="444" t="s">
        <v>106</v>
      </c>
      <c r="E233" s="451">
        <v>22</v>
      </c>
      <c r="F233" s="458">
        <v>5</v>
      </c>
      <c r="G233" s="459">
        <v>7</v>
      </c>
      <c r="H233" s="459">
        <v>3</v>
      </c>
      <c r="I233" s="459">
        <v>3</v>
      </c>
      <c r="J233" s="459" t="s">
        <v>38</v>
      </c>
      <c r="K233" s="459" t="s">
        <v>38</v>
      </c>
      <c r="L233" s="459">
        <v>3</v>
      </c>
      <c r="M233" s="459">
        <v>1</v>
      </c>
      <c r="N233" s="461" t="s">
        <v>38</v>
      </c>
      <c r="O233" s="458">
        <v>19</v>
      </c>
      <c r="P233" s="458">
        <v>15</v>
      </c>
      <c r="Q233" s="459">
        <v>3</v>
      </c>
      <c r="R233" s="459" t="s">
        <v>38</v>
      </c>
      <c r="S233" s="461">
        <v>1</v>
      </c>
      <c r="T233" s="451">
        <v>3</v>
      </c>
      <c r="U233" s="461" t="s">
        <v>38</v>
      </c>
    </row>
    <row r="234" spans="2:21">
      <c r="B234" s="62"/>
      <c r="C234" s="62"/>
      <c r="D234" s="445" t="s">
        <v>136</v>
      </c>
      <c r="E234" s="452">
        <v>8</v>
      </c>
      <c r="F234" s="61">
        <v>2</v>
      </c>
      <c r="G234" s="454">
        <v>4</v>
      </c>
      <c r="H234" s="454" t="s">
        <v>38</v>
      </c>
      <c r="I234" s="454" t="s">
        <v>38</v>
      </c>
      <c r="J234" s="454" t="s">
        <v>38</v>
      </c>
      <c r="K234" s="454" t="s">
        <v>38</v>
      </c>
      <c r="L234" s="454">
        <v>2</v>
      </c>
      <c r="M234" s="454" t="s">
        <v>38</v>
      </c>
      <c r="N234" s="67" t="s">
        <v>38</v>
      </c>
      <c r="O234" s="61">
        <v>6</v>
      </c>
      <c r="P234" s="61">
        <v>6</v>
      </c>
      <c r="Q234" s="454" t="s">
        <v>38</v>
      </c>
      <c r="R234" s="454" t="s">
        <v>38</v>
      </c>
      <c r="S234" s="67" t="s">
        <v>38</v>
      </c>
      <c r="T234" s="452">
        <v>2</v>
      </c>
      <c r="U234" s="67" t="s">
        <v>38</v>
      </c>
    </row>
    <row r="235" spans="2:21">
      <c r="B235" s="62"/>
      <c r="C235" s="62"/>
      <c r="D235" s="445" t="s">
        <v>17</v>
      </c>
      <c r="E235" s="452">
        <v>6</v>
      </c>
      <c r="F235" s="61" t="s">
        <v>38</v>
      </c>
      <c r="G235" s="454" t="s">
        <v>38</v>
      </c>
      <c r="H235" s="454">
        <v>3</v>
      </c>
      <c r="I235" s="454">
        <v>2</v>
      </c>
      <c r="J235" s="454" t="s">
        <v>38</v>
      </c>
      <c r="K235" s="454" t="s">
        <v>38</v>
      </c>
      <c r="L235" s="454" t="s">
        <v>38</v>
      </c>
      <c r="M235" s="454">
        <v>1</v>
      </c>
      <c r="N235" s="67" t="s">
        <v>38</v>
      </c>
      <c r="O235" s="61">
        <v>5</v>
      </c>
      <c r="P235" s="61">
        <v>3</v>
      </c>
      <c r="Q235" s="454">
        <v>2</v>
      </c>
      <c r="R235" s="454" t="s">
        <v>38</v>
      </c>
      <c r="S235" s="67" t="s">
        <v>38</v>
      </c>
      <c r="T235" s="452">
        <v>1</v>
      </c>
      <c r="U235" s="67" t="s">
        <v>38</v>
      </c>
    </row>
    <row r="236" spans="2:21">
      <c r="B236" s="62"/>
      <c r="C236" s="64"/>
      <c r="D236" s="446" t="s">
        <v>145</v>
      </c>
      <c r="E236" s="107">
        <v>8</v>
      </c>
      <c r="F236" s="142">
        <v>3</v>
      </c>
      <c r="G236" s="460">
        <v>3</v>
      </c>
      <c r="H236" s="460" t="s">
        <v>38</v>
      </c>
      <c r="I236" s="460">
        <v>1</v>
      </c>
      <c r="J236" s="460" t="s">
        <v>38</v>
      </c>
      <c r="K236" s="460" t="s">
        <v>38</v>
      </c>
      <c r="L236" s="460">
        <v>1</v>
      </c>
      <c r="M236" s="460" t="s">
        <v>38</v>
      </c>
      <c r="N236" s="144" t="s">
        <v>38</v>
      </c>
      <c r="O236" s="142">
        <v>8</v>
      </c>
      <c r="P236" s="142">
        <v>6</v>
      </c>
      <c r="Q236" s="460">
        <v>1</v>
      </c>
      <c r="R236" s="460" t="s">
        <v>38</v>
      </c>
      <c r="S236" s="144">
        <v>1</v>
      </c>
      <c r="T236" s="107" t="s">
        <v>38</v>
      </c>
      <c r="U236" s="144" t="s">
        <v>38</v>
      </c>
    </row>
    <row r="237" spans="2:21">
      <c r="B237" s="62"/>
      <c r="C237" s="440" t="s">
        <v>494</v>
      </c>
      <c r="D237" s="444" t="s">
        <v>106</v>
      </c>
      <c r="E237" s="451">
        <v>25</v>
      </c>
      <c r="F237" s="458">
        <v>11</v>
      </c>
      <c r="G237" s="459">
        <v>6</v>
      </c>
      <c r="H237" s="459">
        <v>8</v>
      </c>
      <c r="I237" s="459" t="s">
        <v>38</v>
      </c>
      <c r="J237" s="459" t="s">
        <v>38</v>
      </c>
      <c r="K237" s="459" t="s">
        <v>38</v>
      </c>
      <c r="L237" s="459" t="s">
        <v>38</v>
      </c>
      <c r="M237" s="459" t="s">
        <v>38</v>
      </c>
      <c r="N237" s="461" t="s">
        <v>38</v>
      </c>
      <c r="O237" s="458">
        <v>25</v>
      </c>
      <c r="P237" s="458">
        <v>25</v>
      </c>
      <c r="Q237" s="459" t="s">
        <v>38</v>
      </c>
      <c r="R237" s="459" t="s">
        <v>38</v>
      </c>
      <c r="S237" s="461" t="s">
        <v>38</v>
      </c>
      <c r="T237" s="451" t="s">
        <v>38</v>
      </c>
      <c r="U237" s="461" t="s">
        <v>38</v>
      </c>
    </row>
    <row r="238" spans="2:21">
      <c r="B238" s="62"/>
      <c r="C238" s="62"/>
      <c r="D238" s="445" t="s">
        <v>136</v>
      </c>
      <c r="E238" s="452">
        <v>12</v>
      </c>
      <c r="F238" s="61">
        <v>2</v>
      </c>
      <c r="G238" s="454">
        <v>4</v>
      </c>
      <c r="H238" s="454">
        <v>6</v>
      </c>
      <c r="I238" s="454" t="s">
        <v>38</v>
      </c>
      <c r="J238" s="454" t="s">
        <v>38</v>
      </c>
      <c r="K238" s="454" t="s">
        <v>38</v>
      </c>
      <c r="L238" s="454" t="s">
        <v>38</v>
      </c>
      <c r="M238" s="454" t="s">
        <v>38</v>
      </c>
      <c r="N238" s="67" t="s">
        <v>38</v>
      </c>
      <c r="O238" s="61">
        <v>12</v>
      </c>
      <c r="P238" s="61">
        <v>12</v>
      </c>
      <c r="Q238" s="454" t="s">
        <v>38</v>
      </c>
      <c r="R238" s="454" t="s">
        <v>38</v>
      </c>
      <c r="S238" s="67" t="s">
        <v>38</v>
      </c>
      <c r="T238" s="452" t="s">
        <v>38</v>
      </c>
      <c r="U238" s="67" t="s">
        <v>38</v>
      </c>
    </row>
    <row r="239" spans="2:21">
      <c r="B239" s="62"/>
      <c r="C239" s="62"/>
      <c r="D239" s="445" t="s">
        <v>17</v>
      </c>
      <c r="E239" s="452">
        <v>3</v>
      </c>
      <c r="F239" s="61">
        <v>2</v>
      </c>
      <c r="G239" s="454" t="s">
        <v>38</v>
      </c>
      <c r="H239" s="454">
        <v>1</v>
      </c>
      <c r="I239" s="454" t="s">
        <v>38</v>
      </c>
      <c r="J239" s="454" t="s">
        <v>38</v>
      </c>
      <c r="K239" s="454" t="s">
        <v>38</v>
      </c>
      <c r="L239" s="454" t="s">
        <v>38</v>
      </c>
      <c r="M239" s="454" t="s">
        <v>38</v>
      </c>
      <c r="N239" s="67" t="s">
        <v>38</v>
      </c>
      <c r="O239" s="61">
        <v>3</v>
      </c>
      <c r="P239" s="61">
        <v>3</v>
      </c>
      <c r="Q239" s="454" t="s">
        <v>38</v>
      </c>
      <c r="R239" s="454" t="s">
        <v>38</v>
      </c>
      <c r="S239" s="67" t="s">
        <v>38</v>
      </c>
      <c r="T239" s="452" t="s">
        <v>38</v>
      </c>
      <c r="U239" s="67" t="s">
        <v>38</v>
      </c>
    </row>
    <row r="240" spans="2:21">
      <c r="B240" s="64"/>
      <c r="C240" s="64"/>
      <c r="D240" s="446" t="s">
        <v>145</v>
      </c>
      <c r="E240" s="107">
        <v>10</v>
      </c>
      <c r="F240" s="142">
        <v>7</v>
      </c>
      <c r="G240" s="460">
        <v>2</v>
      </c>
      <c r="H240" s="460">
        <v>1</v>
      </c>
      <c r="I240" s="460" t="s">
        <v>38</v>
      </c>
      <c r="J240" s="460" t="s">
        <v>38</v>
      </c>
      <c r="K240" s="460" t="s">
        <v>38</v>
      </c>
      <c r="L240" s="460" t="s">
        <v>38</v>
      </c>
      <c r="M240" s="460" t="s">
        <v>38</v>
      </c>
      <c r="N240" s="144" t="s">
        <v>38</v>
      </c>
      <c r="O240" s="142">
        <v>10</v>
      </c>
      <c r="P240" s="142">
        <v>10</v>
      </c>
      <c r="Q240" s="460" t="s">
        <v>38</v>
      </c>
      <c r="R240" s="460" t="s">
        <v>38</v>
      </c>
      <c r="S240" s="144" t="s">
        <v>38</v>
      </c>
      <c r="T240" s="107" t="s">
        <v>38</v>
      </c>
      <c r="U240" s="144" t="s">
        <v>38</v>
      </c>
    </row>
    <row r="241" spans="2:21">
      <c r="B241" s="440" t="s">
        <v>928</v>
      </c>
      <c r="C241" s="440" t="s">
        <v>106</v>
      </c>
      <c r="D241" s="444" t="s">
        <v>106</v>
      </c>
      <c r="E241" s="451">
        <v>210</v>
      </c>
      <c r="F241" s="458">
        <v>80</v>
      </c>
      <c r="G241" s="459">
        <v>67</v>
      </c>
      <c r="H241" s="459">
        <v>38</v>
      </c>
      <c r="I241" s="459">
        <v>7</v>
      </c>
      <c r="J241" s="459">
        <v>5</v>
      </c>
      <c r="K241" s="459">
        <v>3</v>
      </c>
      <c r="L241" s="459">
        <v>6</v>
      </c>
      <c r="M241" s="459">
        <v>4</v>
      </c>
      <c r="N241" s="461" t="s">
        <v>38</v>
      </c>
      <c r="O241" s="458">
        <v>201</v>
      </c>
      <c r="P241" s="458">
        <v>178</v>
      </c>
      <c r="Q241" s="459">
        <v>14</v>
      </c>
      <c r="R241" s="459">
        <v>5</v>
      </c>
      <c r="S241" s="461">
        <v>4</v>
      </c>
      <c r="T241" s="451">
        <v>9</v>
      </c>
      <c r="U241" s="461" t="s">
        <v>38</v>
      </c>
    </row>
    <row r="242" spans="2:21">
      <c r="B242" s="62"/>
      <c r="C242" s="62"/>
      <c r="D242" s="445" t="s">
        <v>136</v>
      </c>
      <c r="E242" s="452">
        <v>85</v>
      </c>
      <c r="F242" s="61">
        <v>23</v>
      </c>
      <c r="G242" s="454">
        <v>30</v>
      </c>
      <c r="H242" s="454">
        <v>22</v>
      </c>
      <c r="I242" s="454">
        <v>1</v>
      </c>
      <c r="J242" s="454">
        <v>3</v>
      </c>
      <c r="K242" s="454">
        <v>1</v>
      </c>
      <c r="L242" s="454">
        <v>4</v>
      </c>
      <c r="M242" s="454">
        <v>1</v>
      </c>
      <c r="N242" s="67" t="s">
        <v>38</v>
      </c>
      <c r="O242" s="61">
        <v>80</v>
      </c>
      <c r="P242" s="61">
        <v>71</v>
      </c>
      <c r="Q242" s="454">
        <v>5</v>
      </c>
      <c r="R242" s="454">
        <v>3</v>
      </c>
      <c r="S242" s="67">
        <v>1</v>
      </c>
      <c r="T242" s="452">
        <v>5</v>
      </c>
      <c r="U242" s="67" t="s">
        <v>38</v>
      </c>
    </row>
    <row r="243" spans="2:21">
      <c r="B243" s="62"/>
      <c r="C243" s="62"/>
      <c r="D243" s="445" t="s">
        <v>17</v>
      </c>
      <c r="E243" s="452">
        <v>44</v>
      </c>
      <c r="F243" s="61">
        <v>4</v>
      </c>
      <c r="G243" s="454">
        <v>13</v>
      </c>
      <c r="H243" s="454">
        <v>15</v>
      </c>
      <c r="I243" s="454">
        <v>4</v>
      </c>
      <c r="J243" s="454">
        <v>2</v>
      </c>
      <c r="K243" s="454">
        <v>2</v>
      </c>
      <c r="L243" s="454">
        <v>1</v>
      </c>
      <c r="M243" s="454">
        <v>3</v>
      </c>
      <c r="N243" s="67" t="s">
        <v>38</v>
      </c>
      <c r="O243" s="61">
        <v>40</v>
      </c>
      <c r="P243" s="61">
        <v>29</v>
      </c>
      <c r="Q243" s="454">
        <v>7</v>
      </c>
      <c r="R243" s="454">
        <v>2</v>
      </c>
      <c r="S243" s="67">
        <v>2</v>
      </c>
      <c r="T243" s="452">
        <v>4</v>
      </c>
      <c r="U243" s="67" t="s">
        <v>38</v>
      </c>
    </row>
    <row r="244" spans="2:21">
      <c r="B244" s="62"/>
      <c r="C244" s="64"/>
      <c r="D244" s="446" t="s">
        <v>145</v>
      </c>
      <c r="E244" s="107">
        <v>81</v>
      </c>
      <c r="F244" s="142">
        <v>53</v>
      </c>
      <c r="G244" s="460">
        <v>24</v>
      </c>
      <c r="H244" s="460">
        <v>1</v>
      </c>
      <c r="I244" s="460">
        <v>2</v>
      </c>
      <c r="J244" s="460" t="s">
        <v>38</v>
      </c>
      <c r="K244" s="460" t="s">
        <v>38</v>
      </c>
      <c r="L244" s="460">
        <v>1</v>
      </c>
      <c r="M244" s="460" t="s">
        <v>38</v>
      </c>
      <c r="N244" s="144" t="s">
        <v>38</v>
      </c>
      <c r="O244" s="142">
        <v>81</v>
      </c>
      <c r="P244" s="142">
        <v>78</v>
      </c>
      <c r="Q244" s="460">
        <v>2</v>
      </c>
      <c r="R244" s="460" t="s">
        <v>38</v>
      </c>
      <c r="S244" s="144">
        <v>1</v>
      </c>
      <c r="T244" s="107" t="s">
        <v>38</v>
      </c>
      <c r="U244" s="144" t="s">
        <v>38</v>
      </c>
    </row>
    <row r="245" spans="2:21">
      <c r="B245" s="62"/>
      <c r="C245" s="440" t="s">
        <v>493</v>
      </c>
      <c r="D245" s="444" t="s">
        <v>106</v>
      </c>
      <c r="E245" s="451">
        <v>99</v>
      </c>
      <c r="F245" s="458">
        <v>32</v>
      </c>
      <c r="G245" s="459">
        <v>29</v>
      </c>
      <c r="H245" s="459">
        <v>13</v>
      </c>
      <c r="I245" s="459">
        <v>7</v>
      </c>
      <c r="J245" s="459">
        <v>5</v>
      </c>
      <c r="K245" s="459">
        <v>3</v>
      </c>
      <c r="L245" s="459">
        <v>6</v>
      </c>
      <c r="M245" s="459">
        <v>4</v>
      </c>
      <c r="N245" s="461" t="s">
        <v>38</v>
      </c>
      <c r="O245" s="458">
        <v>90</v>
      </c>
      <c r="P245" s="458">
        <v>67</v>
      </c>
      <c r="Q245" s="459">
        <v>14</v>
      </c>
      <c r="R245" s="459">
        <v>5</v>
      </c>
      <c r="S245" s="461">
        <v>4</v>
      </c>
      <c r="T245" s="451">
        <v>9</v>
      </c>
      <c r="U245" s="461" t="s">
        <v>38</v>
      </c>
    </row>
    <row r="246" spans="2:21">
      <c r="B246" s="62"/>
      <c r="C246" s="62"/>
      <c r="D246" s="445" t="s">
        <v>136</v>
      </c>
      <c r="E246" s="452">
        <v>39</v>
      </c>
      <c r="F246" s="61">
        <v>10</v>
      </c>
      <c r="G246" s="454">
        <v>12</v>
      </c>
      <c r="H246" s="454">
        <v>7</v>
      </c>
      <c r="I246" s="454">
        <v>1</v>
      </c>
      <c r="J246" s="454">
        <v>3</v>
      </c>
      <c r="K246" s="454">
        <v>1</v>
      </c>
      <c r="L246" s="454">
        <v>4</v>
      </c>
      <c r="M246" s="454">
        <v>1</v>
      </c>
      <c r="N246" s="67" t="s">
        <v>38</v>
      </c>
      <c r="O246" s="61">
        <v>34</v>
      </c>
      <c r="P246" s="61">
        <v>25</v>
      </c>
      <c r="Q246" s="454">
        <v>5</v>
      </c>
      <c r="R246" s="454">
        <v>3</v>
      </c>
      <c r="S246" s="67">
        <v>1</v>
      </c>
      <c r="T246" s="452">
        <v>5</v>
      </c>
      <c r="U246" s="67" t="s">
        <v>38</v>
      </c>
    </row>
    <row r="247" spans="2:21">
      <c r="B247" s="62"/>
      <c r="C247" s="62"/>
      <c r="D247" s="445" t="s">
        <v>17</v>
      </c>
      <c r="E247" s="452">
        <v>24</v>
      </c>
      <c r="F247" s="61">
        <v>2</v>
      </c>
      <c r="G247" s="454">
        <v>4</v>
      </c>
      <c r="H247" s="454">
        <v>6</v>
      </c>
      <c r="I247" s="454">
        <v>4</v>
      </c>
      <c r="J247" s="454">
        <v>2</v>
      </c>
      <c r="K247" s="454">
        <v>2</v>
      </c>
      <c r="L247" s="454">
        <v>1</v>
      </c>
      <c r="M247" s="454">
        <v>3</v>
      </c>
      <c r="N247" s="67" t="s">
        <v>38</v>
      </c>
      <c r="O247" s="61">
        <v>20</v>
      </c>
      <c r="P247" s="61">
        <v>9</v>
      </c>
      <c r="Q247" s="454">
        <v>7</v>
      </c>
      <c r="R247" s="454">
        <v>2</v>
      </c>
      <c r="S247" s="67">
        <v>2</v>
      </c>
      <c r="T247" s="452">
        <v>4</v>
      </c>
      <c r="U247" s="67" t="s">
        <v>38</v>
      </c>
    </row>
    <row r="248" spans="2:21">
      <c r="B248" s="62"/>
      <c r="C248" s="64"/>
      <c r="D248" s="446" t="s">
        <v>145</v>
      </c>
      <c r="E248" s="107">
        <v>36</v>
      </c>
      <c r="F248" s="142">
        <v>20</v>
      </c>
      <c r="G248" s="460">
        <v>13</v>
      </c>
      <c r="H248" s="460" t="s">
        <v>38</v>
      </c>
      <c r="I248" s="460">
        <v>2</v>
      </c>
      <c r="J248" s="460" t="s">
        <v>38</v>
      </c>
      <c r="K248" s="460" t="s">
        <v>38</v>
      </c>
      <c r="L248" s="460">
        <v>1</v>
      </c>
      <c r="M248" s="460" t="s">
        <v>38</v>
      </c>
      <c r="N248" s="144" t="s">
        <v>38</v>
      </c>
      <c r="O248" s="142">
        <v>36</v>
      </c>
      <c r="P248" s="142">
        <v>33</v>
      </c>
      <c r="Q248" s="460">
        <v>2</v>
      </c>
      <c r="R248" s="460" t="s">
        <v>38</v>
      </c>
      <c r="S248" s="144">
        <v>1</v>
      </c>
      <c r="T248" s="107" t="s">
        <v>38</v>
      </c>
      <c r="U248" s="144" t="s">
        <v>38</v>
      </c>
    </row>
    <row r="249" spans="2:21">
      <c r="B249" s="62"/>
      <c r="C249" s="440" t="s">
        <v>494</v>
      </c>
      <c r="D249" s="444" t="s">
        <v>106</v>
      </c>
      <c r="E249" s="451">
        <v>111</v>
      </c>
      <c r="F249" s="458">
        <v>48</v>
      </c>
      <c r="G249" s="459">
        <v>38</v>
      </c>
      <c r="H249" s="459">
        <v>25</v>
      </c>
      <c r="I249" s="459" t="s">
        <v>38</v>
      </c>
      <c r="J249" s="459" t="s">
        <v>38</v>
      </c>
      <c r="K249" s="459" t="s">
        <v>38</v>
      </c>
      <c r="L249" s="459" t="s">
        <v>38</v>
      </c>
      <c r="M249" s="459" t="s">
        <v>38</v>
      </c>
      <c r="N249" s="461" t="s">
        <v>38</v>
      </c>
      <c r="O249" s="458">
        <v>111</v>
      </c>
      <c r="P249" s="458">
        <v>111</v>
      </c>
      <c r="Q249" s="459" t="s">
        <v>38</v>
      </c>
      <c r="R249" s="459" t="s">
        <v>38</v>
      </c>
      <c r="S249" s="461" t="s">
        <v>38</v>
      </c>
      <c r="T249" s="451" t="s">
        <v>38</v>
      </c>
      <c r="U249" s="461" t="s">
        <v>38</v>
      </c>
    </row>
    <row r="250" spans="2:21">
      <c r="B250" s="62"/>
      <c r="C250" s="62"/>
      <c r="D250" s="445" t="s">
        <v>136</v>
      </c>
      <c r="E250" s="452">
        <v>46</v>
      </c>
      <c r="F250" s="61">
        <v>13</v>
      </c>
      <c r="G250" s="454">
        <v>18</v>
      </c>
      <c r="H250" s="454">
        <v>15</v>
      </c>
      <c r="I250" s="454" t="s">
        <v>38</v>
      </c>
      <c r="J250" s="454" t="s">
        <v>38</v>
      </c>
      <c r="K250" s="454" t="s">
        <v>38</v>
      </c>
      <c r="L250" s="454" t="s">
        <v>38</v>
      </c>
      <c r="M250" s="454" t="s">
        <v>38</v>
      </c>
      <c r="N250" s="67" t="s">
        <v>38</v>
      </c>
      <c r="O250" s="61">
        <v>46</v>
      </c>
      <c r="P250" s="61">
        <v>46</v>
      </c>
      <c r="Q250" s="454" t="s">
        <v>38</v>
      </c>
      <c r="R250" s="454" t="s">
        <v>38</v>
      </c>
      <c r="S250" s="67" t="s">
        <v>38</v>
      </c>
      <c r="T250" s="452" t="s">
        <v>38</v>
      </c>
      <c r="U250" s="67" t="s">
        <v>38</v>
      </c>
    </row>
    <row r="251" spans="2:21">
      <c r="B251" s="62"/>
      <c r="C251" s="62"/>
      <c r="D251" s="445" t="s">
        <v>17</v>
      </c>
      <c r="E251" s="452">
        <v>20</v>
      </c>
      <c r="F251" s="61">
        <v>2</v>
      </c>
      <c r="G251" s="454">
        <v>9</v>
      </c>
      <c r="H251" s="454">
        <v>9</v>
      </c>
      <c r="I251" s="454" t="s">
        <v>38</v>
      </c>
      <c r="J251" s="454" t="s">
        <v>38</v>
      </c>
      <c r="K251" s="454" t="s">
        <v>38</v>
      </c>
      <c r="L251" s="454" t="s">
        <v>38</v>
      </c>
      <c r="M251" s="454" t="s">
        <v>38</v>
      </c>
      <c r="N251" s="67" t="s">
        <v>38</v>
      </c>
      <c r="O251" s="61">
        <v>20</v>
      </c>
      <c r="P251" s="61">
        <v>20</v>
      </c>
      <c r="Q251" s="454" t="s">
        <v>38</v>
      </c>
      <c r="R251" s="454" t="s">
        <v>38</v>
      </c>
      <c r="S251" s="67" t="s">
        <v>38</v>
      </c>
      <c r="T251" s="452" t="s">
        <v>38</v>
      </c>
      <c r="U251" s="67" t="s">
        <v>38</v>
      </c>
    </row>
    <row r="252" spans="2:21">
      <c r="B252" s="64"/>
      <c r="C252" s="64"/>
      <c r="D252" s="446" t="s">
        <v>145</v>
      </c>
      <c r="E252" s="107">
        <v>45</v>
      </c>
      <c r="F252" s="142">
        <v>33</v>
      </c>
      <c r="G252" s="460">
        <v>11</v>
      </c>
      <c r="H252" s="460">
        <v>1</v>
      </c>
      <c r="I252" s="460" t="s">
        <v>38</v>
      </c>
      <c r="J252" s="460" t="s">
        <v>38</v>
      </c>
      <c r="K252" s="460" t="s">
        <v>38</v>
      </c>
      <c r="L252" s="460" t="s">
        <v>38</v>
      </c>
      <c r="M252" s="460" t="s">
        <v>38</v>
      </c>
      <c r="N252" s="144" t="s">
        <v>38</v>
      </c>
      <c r="O252" s="142">
        <v>45</v>
      </c>
      <c r="P252" s="142">
        <v>45</v>
      </c>
      <c r="Q252" s="460" t="s">
        <v>38</v>
      </c>
      <c r="R252" s="460" t="s">
        <v>38</v>
      </c>
      <c r="S252" s="144" t="s">
        <v>38</v>
      </c>
      <c r="T252" s="107" t="s">
        <v>38</v>
      </c>
      <c r="U252" s="144" t="s">
        <v>38</v>
      </c>
    </row>
    <row r="253" spans="2:21">
      <c r="B253" s="58"/>
      <c r="C253" s="58"/>
      <c r="D253" s="58"/>
      <c r="E253" s="58"/>
      <c r="F253" s="58"/>
      <c r="G253" s="58"/>
      <c r="H253" s="58"/>
      <c r="I253" s="58"/>
      <c r="J253" s="58"/>
      <c r="K253" s="58"/>
      <c r="L253" s="58"/>
      <c r="M253" s="58"/>
      <c r="N253" s="58"/>
      <c r="O253" s="58"/>
      <c r="P253" s="58"/>
      <c r="Q253" s="58"/>
    </row>
    <row r="254" spans="2:21">
      <c r="B254" s="58" t="s">
        <v>497</v>
      </c>
      <c r="C254" s="58"/>
      <c r="D254" s="58"/>
      <c r="E254" s="58"/>
      <c r="F254" s="58"/>
      <c r="G254" s="58"/>
      <c r="H254" s="58"/>
      <c r="I254" s="58"/>
      <c r="J254" s="58"/>
      <c r="K254" s="58"/>
      <c r="L254" s="58"/>
      <c r="M254" s="58"/>
      <c r="N254" s="58"/>
      <c r="O254" s="58"/>
      <c r="P254" s="58"/>
      <c r="Q254" s="58"/>
    </row>
    <row r="255" spans="2:21" s="101" customFormat="1" ht="22.5">
      <c r="B255" s="438"/>
      <c r="C255" s="133"/>
      <c r="D255" s="134"/>
      <c r="E255" s="449" t="s">
        <v>106</v>
      </c>
      <c r="F255" s="456"/>
      <c r="G255" s="456"/>
      <c r="H255" s="456"/>
      <c r="I255" s="456"/>
      <c r="J255" s="456"/>
      <c r="K255" s="456"/>
      <c r="L255" s="456"/>
      <c r="M255" s="456"/>
      <c r="N255" s="456"/>
      <c r="O255" s="449" t="s">
        <v>1032</v>
      </c>
      <c r="P255" s="166"/>
      <c r="Q255" s="166"/>
      <c r="R255" s="166"/>
      <c r="S255" s="130"/>
      <c r="T255" s="462" t="s">
        <v>339</v>
      </c>
      <c r="U255" s="462" t="s">
        <v>173</v>
      </c>
    </row>
    <row r="256" spans="2:21" s="101" customFormat="1" ht="22.5">
      <c r="B256" s="439"/>
      <c r="C256" s="442"/>
      <c r="D256" s="443"/>
      <c r="E256" s="450"/>
      <c r="F256" s="457" t="s">
        <v>1033</v>
      </c>
      <c r="G256" s="457" t="s">
        <v>1034</v>
      </c>
      <c r="H256" s="457" t="s">
        <v>1035</v>
      </c>
      <c r="I256" s="457" t="s">
        <v>882</v>
      </c>
      <c r="J256" s="457" t="s">
        <v>1036</v>
      </c>
      <c r="K256" s="457" t="s">
        <v>464</v>
      </c>
      <c r="L256" s="457" t="s">
        <v>1037</v>
      </c>
      <c r="M256" s="457" t="s">
        <v>772</v>
      </c>
      <c r="N256" s="457" t="s">
        <v>145</v>
      </c>
      <c r="O256" s="450"/>
      <c r="P256" s="181" t="s">
        <v>1039</v>
      </c>
      <c r="Q256" s="181" t="s">
        <v>1040</v>
      </c>
      <c r="R256" s="181" t="s">
        <v>1041</v>
      </c>
      <c r="S256" s="181" t="s">
        <v>1042</v>
      </c>
      <c r="T256" s="463"/>
      <c r="U256" s="463"/>
    </row>
    <row r="257" spans="2:21">
      <c r="B257" s="440" t="s">
        <v>522</v>
      </c>
      <c r="C257" s="440" t="s">
        <v>106</v>
      </c>
      <c r="D257" s="444" t="s">
        <v>106</v>
      </c>
      <c r="E257" s="451">
        <v>44</v>
      </c>
      <c r="F257" s="458">
        <v>19</v>
      </c>
      <c r="G257" s="459">
        <v>14</v>
      </c>
      <c r="H257" s="459">
        <v>5</v>
      </c>
      <c r="I257" s="459">
        <v>1</v>
      </c>
      <c r="J257" s="459">
        <v>3</v>
      </c>
      <c r="K257" s="459" t="s">
        <v>38</v>
      </c>
      <c r="L257" s="459">
        <v>2</v>
      </c>
      <c r="M257" s="459" t="s">
        <v>38</v>
      </c>
      <c r="N257" s="461" t="s">
        <v>38</v>
      </c>
      <c r="O257" s="458">
        <v>42</v>
      </c>
      <c r="P257" s="458">
        <v>38</v>
      </c>
      <c r="Q257" s="459">
        <v>1</v>
      </c>
      <c r="R257" s="459">
        <v>3</v>
      </c>
      <c r="S257" s="461" t="s">
        <v>38</v>
      </c>
      <c r="T257" s="451">
        <v>2</v>
      </c>
      <c r="U257" s="461" t="s">
        <v>38</v>
      </c>
    </row>
    <row r="258" spans="2:21">
      <c r="B258" s="62"/>
      <c r="C258" s="62"/>
      <c r="D258" s="445" t="s">
        <v>136</v>
      </c>
      <c r="E258" s="452">
        <v>14</v>
      </c>
      <c r="F258" s="61">
        <v>3</v>
      </c>
      <c r="G258" s="454">
        <v>6</v>
      </c>
      <c r="H258" s="454">
        <v>3</v>
      </c>
      <c r="I258" s="454" t="s">
        <v>38</v>
      </c>
      <c r="J258" s="454">
        <v>2</v>
      </c>
      <c r="K258" s="454" t="s">
        <v>38</v>
      </c>
      <c r="L258" s="454" t="s">
        <v>38</v>
      </c>
      <c r="M258" s="454" t="s">
        <v>38</v>
      </c>
      <c r="N258" s="67" t="s">
        <v>38</v>
      </c>
      <c r="O258" s="61">
        <v>14</v>
      </c>
      <c r="P258" s="61">
        <v>12</v>
      </c>
      <c r="Q258" s="454" t="s">
        <v>38</v>
      </c>
      <c r="R258" s="454">
        <v>2</v>
      </c>
      <c r="S258" s="67" t="s">
        <v>38</v>
      </c>
      <c r="T258" s="452" t="s">
        <v>38</v>
      </c>
      <c r="U258" s="67" t="s">
        <v>38</v>
      </c>
    </row>
    <row r="259" spans="2:21">
      <c r="B259" s="62"/>
      <c r="C259" s="62"/>
      <c r="D259" s="445" t="s">
        <v>17</v>
      </c>
      <c r="E259" s="452">
        <v>8</v>
      </c>
      <c r="F259" s="61" t="s">
        <v>38</v>
      </c>
      <c r="G259" s="454">
        <v>3</v>
      </c>
      <c r="H259" s="454">
        <v>1</v>
      </c>
      <c r="I259" s="454">
        <v>1</v>
      </c>
      <c r="J259" s="454">
        <v>1</v>
      </c>
      <c r="K259" s="454" t="s">
        <v>38</v>
      </c>
      <c r="L259" s="454">
        <v>2</v>
      </c>
      <c r="M259" s="454" t="s">
        <v>38</v>
      </c>
      <c r="N259" s="67" t="s">
        <v>38</v>
      </c>
      <c r="O259" s="61">
        <v>6</v>
      </c>
      <c r="P259" s="61">
        <v>4</v>
      </c>
      <c r="Q259" s="454">
        <v>1</v>
      </c>
      <c r="R259" s="454">
        <v>1</v>
      </c>
      <c r="S259" s="67" t="s">
        <v>38</v>
      </c>
      <c r="T259" s="452">
        <v>2</v>
      </c>
      <c r="U259" s="67" t="s">
        <v>38</v>
      </c>
    </row>
    <row r="260" spans="2:21">
      <c r="B260" s="62"/>
      <c r="C260" s="64"/>
      <c r="D260" s="446" t="s">
        <v>145</v>
      </c>
      <c r="E260" s="107">
        <v>22</v>
      </c>
      <c r="F260" s="142">
        <v>16</v>
      </c>
      <c r="G260" s="460">
        <v>5</v>
      </c>
      <c r="H260" s="460">
        <v>1</v>
      </c>
      <c r="I260" s="460" t="s">
        <v>38</v>
      </c>
      <c r="J260" s="460" t="s">
        <v>38</v>
      </c>
      <c r="K260" s="460" t="s">
        <v>38</v>
      </c>
      <c r="L260" s="460" t="s">
        <v>38</v>
      </c>
      <c r="M260" s="460" t="s">
        <v>38</v>
      </c>
      <c r="N260" s="144" t="s">
        <v>38</v>
      </c>
      <c r="O260" s="142">
        <v>22</v>
      </c>
      <c r="P260" s="142">
        <v>22</v>
      </c>
      <c r="Q260" s="460" t="s">
        <v>38</v>
      </c>
      <c r="R260" s="460" t="s">
        <v>38</v>
      </c>
      <c r="S260" s="144" t="s">
        <v>38</v>
      </c>
      <c r="T260" s="107" t="s">
        <v>38</v>
      </c>
      <c r="U260" s="144" t="s">
        <v>38</v>
      </c>
    </row>
    <row r="261" spans="2:21">
      <c r="B261" s="62"/>
      <c r="C261" s="440" t="s">
        <v>493</v>
      </c>
      <c r="D261" s="444" t="s">
        <v>106</v>
      </c>
      <c r="E261" s="451">
        <v>18</v>
      </c>
      <c r="F261" s="458">
        <v>5</v>
      </c>
      <c r="G261" s="459">
        <v>5</v>
      </c>
      <c r="H261" s="459">
        <v>2</v>
      </c>
      <c r="I261" s="459">
        <v>1</v>
      </c>
      <c r="J261" s="459">
        <v>3</v>
      </c>
      <c r="K261" s="459" t="s">
        <v>38</v>
      </c>
      <c r="L261" s="459">
        <v>2</v>
      </c>
      <c r="M261" s="459" t="s">
        <v>38</v>
      </c>
      <c r="N261" s="461" t="s">
        <v>38</v>
      </c>
      <c r="O261" s="458">
        <v>16</v>
      </c>
      <c r="P261" s="458">
        <v>12</v>
      </c>
      <c r="Q261" s="459">
        <v>1</v>
      </c>
      <c r="R261" s="459">
        <v>3</v>
      </c>
      <c r="S261" s="461" t="s">
        <v>38</v>
      </c>
      <c r="T261" s="451">
        <v>2</v>
      </c>
      <c r="U261" s="461" t="s">
        <v>38</v>
      </c>
    </row>
    <row r="262" spans="2:21">
      <c r="B262" s="62"/>
      <c r="C262" s="62"/>
      <c r="D262" s="445" t="s">
        <v>136</v>
      </c>
      <c r="E262" s="452">
        <v>5</v>
      </c>
      <c r="F262" s="61">
        <v>1</v>
      </c>
      <c r="G262" s="454">
        <v>2</v>
      </c>
      <c r="H262" s="454" t="s">
        <v>38</v>
      </c>
      <c r="I262" s="454" t="s">
        <v>38</v>
      </c>
      <c r="J262" s="454">
        <v>2</v>
      </c>
      <c r="K262" s="454" t="s">
        <v>38</v>
      </c>
      <c r="L262" s="454" t="s">
        <v>38</v>
      </c>
      <c r="M262" s="454" t="s">
        <v>38</v>
      </c>
      <c r="N262" s="67" t="s">
        <v>38</v>
      </c>
      <c r="O262" s="61">
        <v>5</v>
      </c>
      <c r="P262" s="61">
        <v>3</v>
      </c>
      <c r="Q262" s="454" t="s">
        <v>38</v>
      </c>
      <c r="R262" s="454">
        <v>2</v>
      </c>
      <c r="S262" s="67" t="s">
        <v>38</v>
      </c>
      <c r="T262" s="452" t="s">
        <v>38</v>
      </c>
      <c r="U262" s="67" t="s">
        <v>38</v>
      </c>
    </row>
    <row r="263" spans="2:21">
      <c r="B263" s="62"/>
      <c r="C263" s="62"/>
      <c r="D263" s="445" t="s">
        <v>17</v>
      </c>
      <c r="E263" s="452">
        <v>7</v>
      </c>
      <c r="F263" s="61" t="s">
        <v>38</v>
      </c>
      <c r="G263" s="454">
        <v>2</v>
      </c>
      <c r="H263" s="454">
        <v>1</v>
      </c>
      <c r="I263" s="454">
        <v>1</v>
      </c>
      <c r="J263" s="454">
        <v>1</v>
      </c>
      <c r="K263" s="454" t="s">
        <v>38</v>
      </c>
      <c r="L263" s="454">
        <v>2</v>
      </c>
      <c r="M263" s="454" t="s">
        <v>38</v>
      </c>
      <c r="N263" s="67" t="s">
        <v>38</v>
      </c>
      <c r="O263" s="61">
        <v>5</v>
      </c>
      <c r="P263" s="61">
        <v>3</v>
      </c>
      <c r="Q263" s="454">
        <v>1</v>
      </c>
      <c r="R263" s="454">
        <v>1</v>
      </c>
      <c r="S263" s="67" t="s">
        <v>38</v>
      </c>
      <c r="T263" s="452">
        <v>2</v>
      </c>
      <c r="U263" s="67" t="s">
        <v>38</v>
      </c>
    </row>
    <row r="264" spans="2:21">
      <c r="B264" s="62"/>
      <c r="C264" s="64"/>
      <c r="D264" s="446" t="s">
        <v>145</v>
      </c>
      <c r="E264" s="107">
        <v>6</v>
      </c>
      <c r="F264" s="142">
        <v>4</v>
      </c>
      <c r="G264" s="460">
        <v>1</v>
      </c>
      <c r="H264" s="460">
        <v>1</v>
      </c>
      <c r="I264" s="460" t="s">
        <v>38</v>
      </c>
      <c r="J264" s="460" t="s">
        <v>38</v>
      </c>
      <c r="K264" s="460" t="s">
        <v>38</v>
      </c>
      <c r="L264" s="460" t="s">
        <v>38</v>
      </c>
      <c r="M264" s="460" t="s">
        <v>38</v>
      </c>
      <c r="N264" s="144" t="s">
        <v>38</v>
      </c>
      <c r="O264" s="142">
        <v>6</v>
      </c>
      <c r="P264" s="142">
        <v>6</v>
      </c>
      <c r="Q264" s="460" t="s">
        <v>38</v>
      </c>
      <c r="R264" s="460" t="s">
        <v>38</v>
      </c>
      <c r="S264" s="144" t="s">
        <v>38</v>
      </c>
      <c r="T264" s="107" t="s">
        <v>38</v>
      </c>
      <c r="U264" s="144" t="s">
        <v>38</v>
      </c>
    </row>
    <row r="265" spans="2:21">
      <c r="B265" s="62"/>
      <c r="C265" s="440" t="s">
        <v>494</v>
      </c>
      <c r="D265" s="444" t="s">
        <v>106</v>
      </c>
      <c r="E265" s="451">
        <v>26</v>
      </c>
      <c r="F265" s="458">
        <v>14</v>
      </c>
      <c r="G265" s="459">
        <v>9</v>
      </c>
      <c r="H265" s="459">
        <v>3</v>
      </c>
      <c r="I265" s="459" t="s">
        <v>38</v>
      </c>
      <c r="J265" s="459" t="s">
        <v>38</v>
      </c>
      <c r="K265" s="459" t="s">
        <v>38</v>
      </c>
      <c r="L265" s="459" t="s">
        <v>38</v>
      </c>
      <c r="M265" s="459" t="s">
        <v>38</v>
      </c>
      <c r="N265" s="461" t="s">
        <v>38</v>
      </c>
      <c r="O265" s="458">
        <v>26</v>
      </c>
      <c r="P265" s="458">
        <v>26</v>
      </c>
      <c r="Q265" s="459" t="s">
        <v>38</v>
      </c>
      <c r="R265" s="459" t="s">
        <v>38</v>
      </c>
      <c r="S265" s="461" t="s">
        <v>38</v>
      </c>
      <c r="T265" s="451" t="s">
        <v>38</v>
      </c>
      <c r="U265" s="461" t="s">
        <v>38</v>
      </c>
    </row>
    <row r="266" spans="2:21">
      <c r="B266" s="62"/>
      <c r="C266" s="62"/>
      <c r="D266" s="445" t="s">
        <v>136</v>
      </c>
      <c r="E266" s="452">
        <v>9</v>
      </c>
      <c r="F266" s="61">
        <v>2</v>
      </c>
      <c r="G266" s="454">
        <v>4</v>
      </c>
      <c r="H266" s="454">
        <v>3</v>
      </c>
      <c r="I266" s="454" t="s">
        <v>38</v>
      </c>
      <c r="J266" s="454" t="s">
        <v>38</v>
      </c>
      <c r="K266" s="454" t="s">
        <v>38</v>
      </c>
      <c r="L266" s="454" t="s">
        <v>38</v>
      </c>
      <c r="M266" s="454" t="s">
        <v>38</v>
      </c>
      <c r="N266" s="67" t="s">
        <v>38</v>
      </c>
      <c r="O266" s="61">
        <v>9</v>
      </c>
      <c r="P266" s="61">
        <v>9</v>
      </c>
      <c r="Q266" s="454" t="s">
        <v>38</v>
      </c>
      <c r="R266" s="454" t="s">
        <v>38</v>
      </c>
      <c r="S266" s="67" t="s">
        <v>38</v>
      </c>
      <c r="T266" s="452" t="s">
        <v>38</v>
      </c>
      <c r="U266" s="67" t="s">
        <v>38</v>
      </c>
    </row>
    <row r="267" spans="2:21">
      <c r="B267" s="62"/>
      <c r="C267" s="62"/>
      <c r="D267" s="445" t="s">
        <v>17</v>
      </c>
      <c r="E267" s="452">
        <v>1</v>
      </c>
      <c r="F267" s="61" t="s">
        <v>38</v>
      </c>
      <c r="G267" s="454">
        <v>1</v>
      </c>
      <c r="H267" s="454" t="s">
        <v>38</v>
      </c>
      <c r="I267" s="454" t="s">
        <v>38</v>
      </c>
      <c r="J267" s="454" t="s">
        <v>38</v>
      </c>
      <c r="K267" s="454" t="s">
        <v>38</v>
      </c>
      <c r="L267" s="454" t="s">
        <v>38</v>
      </c>
      <c r="M267" s="454" t="s">
        <v>38</v>
      </c>
      <c r="N267" s="67" t="s">
        <v>38</v>
      </c>
      <c r="O267" s="61">
        <v>1</v>
      </c>
      <c r="P267" s="61">
        <v>1</v>
      </c>
      <c r="Q267" s="454" t="s">
        <v>38</v>
      </c>
      <c r="R267" s="454" t="s">
        <v>38</v>
      </c>
      <c r="S267" s="67" t="s">
        <v>38</v>
      </c>
      <c r="T267" s="452" t="s">
        <v>38</v>
      </c>
      <c r="U267" s="67" t="s">
        <v>38</v>
      </c>
    </row>
    <row r="268" spans="2:21">
      <c r="B268" s="64"/>
      <c r="C268" s="64"/>
      <c r="D268" s="446" t="s">
        <v>145</v>
      </c>
      <c r="E268" s="107">
        <v>16</v>
      </c>
      <c r="F268" s="142">
        <v>12</v>
      </c>
      <c r="G268" s="460">
        <v>4</v>
      </c>
      <c r="H268" s="460" t="s">
        <v>38</v>
      </c>
      <c r="I268" s="460" t="s">
        <v>38</v>
      </c>
      <c r="J268" s="460" t="s">
        <v>38</v>
      </c>
      <c r="K268" s="460" t="s">
        <v>38</v>
      </c>
      <c r="L268" s="460" t="s">
        <v>38</v>
      </c>
      <c r="M268" s="460" t="s">
        <v>38</v>
      </c>
      <c r="N268" s="144" t="s">
        <v>38</v>
      </c>
      <c r="O268" s="142">
        <v>16</v>
      </c>
      <c r="P268" s="142">
        <v>16</v>
      </c>
      <c r="Q268" s="460" t="s">
        <v>38</v>
      </c>
      <c r="R268" s="460" t="s">
        <v>38</v>
      </c>
      <c r="S268" s="144" t="s">
        <v>38</v>
      </c>
      <c r="T268" s="107" t="s">
        <v>38</v>
      </c>
      <c r="U268" s="144" t="s">
        <v>38</v>
      </c>
    </row>
    <row r="269" spans="2:21">
      <c r="B269" s="440" t="s">
        <v>928</v>
      </c>
      <c r="C269" s="440" t="s">
        <v>106</v>
      </c>
      <c r="D269" s="444" t="s">
        <v>106</v>
      </c>
      <c r="E269" s="451">
        <v>239</v>
      </c>
      <c r="F269" s="458">
        <v>95</v>
      </c>
      <c r="G269" s="459">
        <v>82</v>
      </c>
      <c r="H269" s="459">
        <v>42</v>
      </c>
      <c r="I269" s="459">
        <v>2</v>
      </c>
      <c r="J269" s="459">
        <v>8</v>
      </c>
      <c r="K269" s="459">
        <v>3</v>
      </c>
      <c r="L269" s="459">
        <v>6</v>
      </c>
      <c r="M269" s="459">
        <v>1</v>
      </c>
      <c r="N269" s="461" t="s">
        <v>38</v>
      </c>
      <c r="O269" s="458">
        <v>233</v>
      </c>
      <c r="P269" s="458">
        <v>214</v>
      </c>
      <c r="Q269" s="459">
        <v>7</v>
      </c>
      <c r="R269" s="459">
        <v>8</v>
      </c>
      <c r="S269" s="461">
        <v>4</v>
      </c>
      <c r="T269" s="451">
        <v>6</v>
      </c>
      <c r="U269" s="461" t="s">
        <v>38</v>
      </c>
    </row>
    <row r="270" spans="2:21">
      <c r="B270" s="62"/>
      <c r="C270" s="62"/>
      <c r="D270" s="445" t="s">
        <v>136</v>
      </c>
      <c r="E270" s="452">
        <v>104</v>
      </c>
      <c r="F270" s="61">
        <v>32</v>
      </c>
      <c r="G270" s="454">
        <v>40</v>
      </c>
      <c r="H270" s="454">
        <v>20</v>
      </c>
      <c r="I270" s="454">
        <v>1</v>
      </c>
      <c r="J270" s="454">
        <v>6</v>
      </c>
      <c r="K270" s="454">
        <v>1</v>
      </c>
      <c r="L270" s="454">
        <v>4</v>
      </c>
      <c r="M270" s="454" t="s">
        <v>38</v>
      </c>
      <c r="N270" s="67" t="s">
        <v>38</v>
      </c>
      <c r="O270" s="61">
        <v>101</v>
      </c>
      <c r="P270" s="61">
        <v>91</v>
      </c>
      <c r="Q270" s="454">
        <v>2</v>
      </c>
      <c r="R270" s="454">
        <v>6</v>
      </c>
      <c r="S270" s="67">
        <v>2</v>
      </c>
      <c r="T270" s="452">
        <v>3</v>
      </c>
      <c r="U270" s="67" t="s">
        <v>38</v>
      </c>
    </row>
    <row r="271" spans="2:21">
      <c r="B271" s="62"/>
      <c r="C271" s="62"/>
      <c r="D271" s="445" t="s">
        <v>17</v>
      </c>
      <c r="E271" s="452">
        <v>47</v>
      </c>
      <c r="F271" s="61">
        <v>3</v>
      </c>
      <c r="G271" s="454">
        <v>16</v>
      </c>
      <c r="H271" s="454">
        <v>20</v>
      </c>
      <c r="I271" s="454">
        <v>1</v>
      </c>
      <c r="J271" s="454">
        <v>2</v>
      </c>
      <c r="K271" s="454">
        <v>2</v>
      </c>
      <c r="L271" s="454">
        <v>2</v>
      </c>
      <c r="M271" s="454">
        <v>1</v>
      </c>
      <c r="N271" s="67" t="s">
        <v>38</v>
      </c>
      <c r="O271" s="61">
        <v>44</v>
      </c>
      <c r="P271" s="61">
        <v>36</v>
      </c>
      <c r="Q271" s="454">
        <v>4</v>
      </c>
      <c r="R271" s="454">
        <v>2</v>
      </c>
      <c r="S271" s="67">
        <v>2</v>
      </c>
      <c r="T271" s="452">
        <v>3</v>
      </c>
      <c r="U271" s="67" t="s">
        <v>38</v>
      </c>
    </row>
    <row r="272" spans="2:21">
      <c r="B272" s="62"/>
      <c r="C272" s="64"/>
      <c r="D272" s="446" t="s">
        <v>145</v>
      </c>
      <c r="E272" s="107">
        <v>88</v>
      </c>
      <c r="F272" s="142">
        <v>60</v>
      </c>
      <c r="G272" s="460">
        <v>26</v>
      </c>
      <c r="H272" s="460">
        <v>2</v>
      </c>
      <c r="I272" s="460" t="s">
        <v>38</v>
      </c>
      <c r="J272" s="460" t="s">
        <v>38</v>
      </c>
      <c r="K272" s="460" t="s">
        <v>38</v>
      </c>
      <c r="L272" s="460" t="s">
        <v>38</v>
      </c>
      <c r="M272" s="460" t="s">
        <v>38</v>
      </c>
      <c r="N272" s="144" t="s">
        <v>38</v>
      </c>
      <c r="O272" s="142">
        <v>88</v>
      </c>
      <c r="P272" s="142">
        <v>87</v>
      </c>
      <c r="Q272" s="460">
        <v>1</v>
      </c>
      <c r="R272" s="460" t="s">
        <v>38</v>
      </c>
      <c r="S272" s="144" t="s">
        <v>38</v>
      </c>
      <c r="T272" s="107" t="s">
        <v>38</v>
      </c>
      <c r="U272" s="144" t="s">
        <v>38</v>
      </c>
    </row>
    <row r="273" spans="2:21">
      <c r="B273" s="62"/>
      <c r="C273" s="440" t="s">
        <v>493</v>
      </c>
      <c r="D273" s="444" t="s">
        <v>106</v>
      </c>
      <c r="E273" s="451">
        <v>121</v>
      </c>
      <c r="F273" s="458">
        <v>46</v>
      </c>
      <c r="G273" s="459">
        <v>34</v>
      </c>
      <c r="H273" s="459">
        <v>21</v>
      </c>
      <c r="I273" s="459">
        <v>2</v>
      </c>
      <c r="J273" s="459">
        <v>8</v>
      </c>
      <c r="K273" s="459">
        <v>3</v>
      </c>
      <c r="L273" s="459">
        <v>6</v>
      </c>
      <c r="M273" s="459">
        <v>1</v>
      </c>
      <c r="N273" s="461" t="s">
        <v>38</v>
      </c>
      <c r="O273" s="458">
        <v>115</v>
      </c>
      <c r="P273" s="458">
        <v>96</v>
      </c>
      <c r="Q273" s="459">
        <v>7</v>
      </c>
      <c r="R273" s="459">
        <v>8</v>
      </c>
      <c r="S273" s="461">
        <v>4</v>
      </c>
      <c r="T273" s="451">
        <v>6</v>
      </c>
      <c r="U273" s="461" t="s">
        <v>38</v>
      </c>
    </row>
    <row r="274" spans="2:21">
      <c r="B274" s="62"/>
      <c r="C274" s="62"/>
      <c r="D274" s="445" t="s">
        <v>136</v>
      </c>
      <c r="E274" s="452">
        <v>54</v>
      </c>
      <c r="F274" s="61">
        <v>14</v>
      </c>
      <c r="G274" s="454">
        <v>17</v>
      </c>
      <c r="H274" s="454">
        <v>11</v>
      </c>
      <c r="I274" s="454">
        <v>1</v>
      </c>
      <c r="J274" s="454">
        <v>6</v>
      </c>
      <c r="K274" s="454">
        <v>1</v>
      </c>
      <c r="L274" s="454">
        <v>4</v>
      </c>
      <c r="M274" s="454" t="s">
        <v>38</v>
      </c>
      <c r="N274" s="67" t="s">
        <v>38</v>
      </c>
      <c r="O274" s="61">
        <v>51</v>
      </c>
      <c r="P274" s="61">
        <v>41</v>
      </c>
      <c r="Q274" s="454">
        <v>2</v>
      </c>
      <c r="R274" s="454">
        <v>6</v>
      </c>
      <c r="S274" s="67">
        <v>2</v>
      </c>
      <c r="T274" s="452">
        <v>3</v>
      </c>
      <c r="U274" s="67" t="s">
        <v>38</v>
      </c>
    </row>
    <row r="275" spans="2:21">
      <c r="B275" s="62"/>
      <c r="C275" s="62"/>
      <c r="D275" s="445" t="s">
        <v>17</v>
      </c>
      <c r="E275" s="452">
        <v>23</v>
      </c>
      <c r="F275" s="61">
        <v>1</v>
      </c>
      <c r="G275" s="454">
        <v>6</v>
      </c>
      <c r="H275" s="454">
        <v>8</v>
      </c>
      <c r="I275" s="454">
        <v>1</v>
      </c>
      <c r="J275" s="454">
        <v>2</v>
      </c>
      <c r="K275" s="454">
        <v>2</v>
      </c>
      <c r="L275" s="454">
        <v>2</v>
      </c>
      <c r="M275" s="454">
        <v>1</v>
      </c>
      <c r="N275" s="67" t="s">
        <v>38</v>
      </c>
      <c r="O275" s="61">
        <v>20</v>
      </c>
      <c r="P275" s="61">
        <v>12</v>
      </c>
      <c r="Q275" s="454">
        <v>4</v>
      </c>
      <c r="R275" s="454">
        <v>2</v>
      </c>
      <c r="S275" s="67">
        <v>2</v>
      </c>
      <c r="T275" s="452">
        <v>3</v>
      </c>
      <c r="U275" s="67" t="s">
        <v>38</v>
      </c>
    </row>
    <row r="276" spans="2:21">
      <c r="B276" s="62"/>
      <c r="C276" s="64"/>
      <c r="D276" s="446" t="s">
        <v>145</v>
      </c>
      <c r="E276" s="107">
        <v>44</v>
      </c>
      <c r="F276" s="142">
        <v>31</v>
      </c>
      <c r="G276" s="460">
        <v>11</v>
      </c>
      <c r="H276" s="460">
        <v>2</v>
      </c>
      <c r="I276" s="460" t="s">
        <v>38</v>
      </c>
      <c r="J276" s="460" t="s">
        <v>38</v>
      </c>
      <c r="K276" s="460" t="s">
        <v>38</v>
      </c>
      <c r="L276" s="460" t="s">
        <v>38</v>
      </c>
      <c r="M276" s="460" t="s">
        <v>38</v>
      </c>
      <c r="N276" s="144" t="s">
        <v>38</v>
      </c>
      <c r="O276" s="142">
        <v>44</v>
      </c>
      <c r="P276" s="142">
        <v>43</v>
      </c>
      <c r="Q276" s="460">
        <v>1</v>
      </c>
      <c r="R276" s="460" t="s">
        <v>38</v>
      </c>
      <c r="S276" s="144" t="s">
        <v>38</v>
      </c>
      <c r="T276" s="107" t="s">
        <v>38</v>
      </c>
      <c r="U276" s="144" t="s">
        <v>38</v>
      </c>
    </row>
    <row r="277" spans="2:21">
      <c r="B277" s="62"/>
      <c r="C277" s="440" t="s">
        <v>494</v>
      </c>
      <c r="D277" s="444" t="s">
        <v>106</v>
      </c>
      <c r="E277" s="451">
        <v>118</v>
      </c>
      <c r="F277" s="458">
        <v>49</v>
      </c>
      <c r="G277" s="459">
        <v>48</v>
      </c>
      <c r="H277" s="459">
        <v>21</v>
      </c>
      <c r="I277" s="459" t="s">
        <v>38</v>
      </c>
      <c r="J277" s="459" t="s">
        <v>38</v>
      </c>
      <c r="K277" s="459" t="s">
        <v>38</v>
      </c>
      <c r="L277" s="459" t="s">
        <v>38</v>
      </c>
      <c r="M277" s="459" t="s">
        <v>38</v>
      </c>
      <c r="N277" s="461" t="s">
        <v>38</v>
      </c>
      <c r="O277" s="458">
        <v>118</v>
      </c>
      <c r="P277" s="458">
        <v>118</v>
      </c>
      <c r="Q277" s="459" t="s">
        <v>38</v>
      </c>
      <c r="R277" s="459" t="s">
        <v>38</v>
      </c>
      <c r="S277" s="461" t="s">
        <v>38</v>
      </c>
      <c r="T277" s="451" t="s">
        <v>38</v>
      </c>
      <c r="U277" s="461" t="s">
        <v>38</v>
      </c>
    </row>
    <row r="278" spans="2:21">
      <c r="B278" s="62"/>
      <c r="C278" s="62"/>
      <c r="D278" s="445" t="s">
        <v>136</v>
      </c>
      <c r="E278" s="452">
        <v>50</v>
      </c>
      <c r="F278" s="61">
        <v>18</v>
      </c>
      <c r="G278" s="454">
        <v>23</v>
      </c>
      <c r="H278" s="454">
        <v>9</v>
      </c>
      <c r="I278" s="454" t="s">
        <v>38</v>
      </c>
      <c r="J278" s="454" t="s">
        <v>38</v>
      </c>
      <c r="K278" s="454" t="s">
        <v>38</v>
      </c>
      <c r="L278" s="454" t="s">
        <v>38</v>
      </c>
      <c r="M278" s="454" t="s">
        <v>38</v>
      </c>
      <c r="N278" s="67" t="s">
        <v>38</v>
      </c>
      <c r="O278" s="61">
        <v>50</v>
      </c>
      <c r="P278" s="61">
        <v>50</v>
      </c>
      <c r="Q278" s="454" t="s">
        <v>38</v>
      </c>
      <c r="R278" s="454" t="s">
        <v>38</v>
      </c>
      <c r="S278" s="67" t="s">
        <v>38</v>
      </c>
      <c r="T278" s="452" t="s">
        <v>38</v>
      </c>
      <c r="U278" s="67" t="s">
        <v>38</v>
      </c>
    </row>
    <row r="279" spans="2:21">
      <c r="B279" s="62"/>
      <c r="C279" s="62"/>
      <c r="D279" s="445" t="s">
        <v>17</v>
      </c>
      <c r="E279" s="452">
        <v>24</v>
      </c>
      <c r="F279" s="61">
        <v>2</v>
      </c>
      <c r="G279" s="454">
        <v>10</v>
      </c>
      <c r="H279" s="454">
        <v>12</v>
      </c>
      <c r="I279" s="454" t="s">
        <v>38</v>
      </c>
      <c r="J279" s="454" t="s">
        <v>38</v>
      </c>
      <c r="K279" s="454" t="s">
        <v>38</v>
      </c>
      <c r="L279" s="454" t="s">
        <v>38</v>
      </c>
      <c r="M279" s="454" t="s">
        <v>38</v>
      </c>
      <c r="N279" s="67" t="s">
        <v>38</v>
      </c>
      <c r="O279" s="61">
        <v>24</v>
      </c>
      <c r="P279" s="61">
        <v>24</v>
      </c>
      <c r="Q279" s="454" t="s">
        <v>38</v>
      </c>
      <c r="R279" s="454" t="s">
        <v>38</v>
      </c>
      <c r="S279" s="67" t="s">
        <v>38</v>
      </c>
      <c r="T279" s="452" t="s">
        <v>38</v>
      </c>
      <c r="U279" s="67" t="s">
        <v>38</v>
      </c>
    </row>
    <row r="280" spans="2:21">
      <c r="B280" s="64"/>
      <c r="C280" s="64"/>
      <c r="D280" s="446" t="s">
        <v>145</v>
      </c>
      <c r="E280" s="107">
        <v>44</v>
      </c>
      <c r="F280" s="142">
        <v>29</v>
      </c>
      <c r="G280" s="460">
        <v>15</v>
      </c>
      <c r="H280" s="460" t="s">
        <v>38</v>
      </c>
      <c r="I280" s="460" t="s">
        <v>38</v>
      </c>
      <c r="J280" s="460" t="s">
        <v>38</v>
      </c>
      <c r="K280" s="460" t="s">
        <v>38</v>
      </c>
      <c r="L280" s="460" t="s">
        <v>38</v>
      </c>
      <c r="M280" s="460" t="s">
        <v>38</v>
      </c>
      <c r="N280" s="144" t="s">
        <v>38</v>
      </c>
      <c r="O280" s="142">
        <v>44</v>
      </c>
      <c r="P280" s="142">
        <v>44</v>
      </c>
      <c r="Q280" s="460" t="s">
        <v>38</v>
      </c>
      <c r="R280" s="460" t="s">
        <v>38</v>
      </c>
      <c r="S280" s="144" t="s">
        <v>38</v>
      </c>
      <c r="T280" s="107" t="s">
        <v>38</v>
      </c>
      <c r="U280" s="144" t="s">
        <v>38</v>
      </c>
    </row>
    <row r="282" spans="2:21">
      <c r="B282" s="58" t="s">
        <v>314</v>
      </c>
      <c r="C282" s="58"/>
      <c r="D282" s="58"/>
      <c r="E282" s="58"/>
      <c r="F282" s="58"/>
      <c r="G282" s="58"/>
      <c r="H282" s="58"/>
      <c r="I282" s="58"/>
      <c r="J282" s="58"/>
      <c r="K282" s="58"/>
      <c r="L282" s="58"/>
      <c r="M282" s="58"/>
      <c r="N282" s="58"/>
      <c r="O282" s="58"/>
      <c r="P282" s="58"/>
      <c r="Q282" s="58"/>
    </row>
    <row r="283" spans="2:21" s="101" customFormat="1" ht="22.5">
      <c r="B283" s="438"/>
      <c r="C283" s="133"/>
      <c r="D283" s="134"/>
      <c r="E283" s="449" t="s">
        <v>106</v>
      </c>
      <c r="F283" s="456"/>
      <c r="G283" s="456"/>
      <c r="H283" s="456"/>
      <c r="I283" s="456"/>
      <c r="J283" s="456"/>
      <c r="K283" s="456"/>
      <c r="L283" s="456"/>
      <c r="M283" s="456"/>
      <c r="N283" s="456"/>
      <c r="O283" s="449" t="s">
        <v>1032</v>
      </c>
      <c r="P283" s="166"/>
      <c r="Q283" s="166"/>
      <c r="R283" s="166"/>
      <c r="S283" s="130"/>
      <c r="T283" s="462" t="s">
        <v>339</v>
      </c>
      <c r="U283" s="462" t="s">
        <v>173</v>
      </c>
    </row>
    <row r="284" spans="2:21" s="101" customFormat="1" ht="22.5">
      <c r="B284" s="439"/>
      <c r="C284" s="442"/>
      <c r="D284" s="443"/>
      <c r="E284" s="450"/>
      <c r="F284" s="457" t="s">
        <v>1033</v>
      </c>
      <c r="G284" s="457" t="s">
        <v>1034</v>
      </c>
      <c r="H284" s="457" t="s">
        <v>1035</v>
      </c>
      <c r="I284" s="457" t="s">
        <v>882</v>
      </c>
      <c r="J284" s="457" t="s">
        <v>1036</v>
      </c>
      <c r="K284" s="457" t="s">
        <v>464</v>
      </c>
      <c r="L284" s="457" t="s">
        <v>1037</v>
      </c>
      <c r="M284" s="457" t="s">
        <v>772</v>
      </c>
      <c r="N284" s="457" t="s">
        <v>145</v>
      </c>
      <c r="O284" s="450"/>
      <c r="P284" s="181" t="s">
        <v>1039</v>
      </c>
      <c r="Q284" s="181" t="s">
        <v>1040</v>
      </c>
      <c r="R284" s="181" t="s">
        <v>1041</v>
      </c>
      <c r="S284" s="181" t="s">
        <v>1042</v>
      </c>
      <c r="T284" s="463"/>
      <c r="U284" s="463"/>
    </row>
    <row r="285" spans="2:21">
      <c r="B285" s="440" t="s">
        <v>522</v>
      </c>
      <c r="C285" s="440" t="s">
        <v>106</v>
      </c>
      <c r="D285" s="444" t="s">
        <v>106</v>
      </c>
      <c r="E285" s="451">
        <v>57</v>
      </c>
      <c r="F285" s="458">
        <v>18</v>
      </c>
      <c r="G285" s="459">
        <v>22</v>
      </c>
      <c r="H285" s="459">
        <v>9</v>
      </c>
      <c r="I285" s="459">
        <v>2</v>
      </c>
      <c r="J285" s="459">
        <v>2</v>
      </c>
      <c r="K285" s="459">
        <v>3</v>
      </c>
      <c r="L285" s="459">
        <v>1</v>
      </c>
      <c r="M285" s="459" t="s">
        <v>38</v>
      </c>
      <c r="N285" s="461" t="s">
        <v>38</v>
      </c>
      <c r="O285" s="458">
        <v>56</v>
      </c>
      <c r="P285" s="458">
        <v>47</v>
      </c>
      <c r="Q285" s="459">
        <v>4</v>
      </c>
      <c r="R285" s="459">
        <v>2</v>
      </c>
      <c r="S285" s="461">
        <v>3</v>
      </c>
      <c r="T285" s="451">
        <v>1</v>
      </c>
      <c r="U285" s="461" t="s">
        <v>38</v>
      </c>
    </row>
    <row r="286" spans="2:21">
      <c r="B286" s="62"/>
      <c r="C286" s="62"/>
      <c r="D286" s="445" t="s">
        <v>136</v>
      </c>
      <c r="E286" s="452">
        <v>19</v>
      </c>
      <c r="F286" s="61">
        <v>5</v>
      </c>
      <c r="G286" s="454">
        <v>7</v>
      </c>
      <c r="H286" s="454">
        <v>2</v>
      </c>
      <c r="I286" s="454">
        <v>2</v>
      </c>
      <c r="J286" s="454">
        <v>1</v>
      </c>
      <c r="K286" s="454">
        <v>1</v>
      </c>
      <c r="L286" s="454">
        <v>1</v>
      </c>
      <c r="M286" s="454" t="s">
        <v>38</v>
      </c>
      <c r="N286" s="67" t="s">
        <v>38</v>
      </c>
      <c r="O286" s="61">
        <v>18</v>
      </c>
      <c r="P286" s="61">
        <v>14</v>
      </c>
      <c r="Q286" s="454">
        <v>2</v>
      </c>
      <c r="R286" s="454">
        <v>1</v>
      </c>
      <c r="S286" s="67">
        <v>1</v>
      </c>
      <c r="T286" s="452">
        <v>1</v>
      </c>
      <c r="U286" s="67" t="s">
        <v>38</v>
      </c>
    </row>
    <row r="287" spans="2:21">
      <c r="B287" s="62"/>
      <c r="C287" s="62"/>
      <c r="D287" s="445" t="s">
        <v>17</v>
      </c>
      <c r="E287" s="452">
        <v>14</v>
      </c>
      <c r="F287" s="61">
        <v>1</v>
      </c>
      <c r="G287" s="454">
        <v>4</v>
      </c>
      <c r="H287" s="454">
        <v>6</v>
      </c>
      <c r="I287" s="454" t="s">
        <v>38</v>
      </c>
      <c r="J287" s="454">
        <v>1</v>
      </c>
      <c r="K287" s="454">
        <v>2</v>
      </c>
      <c r="L287" s="454" t="s">
        <v>38</v>
      </c>
      <c r="M287" s="454" t="s">
        <v>38</v>
      </c>
      <c r="N287" s="67" t="s">
        <v>38</v>
      </c>
      <c r="O287" s="61">
        <v>14</v>
      </c>
      <c r="P287" s="61">
        <v>9</v>
      </c>
      <c r="Q287" s="454">
        <v>2</v>
      </c>
      <c r="R287" s="454">
        <v>1</v>
      </c>
      <c r="S287" s="67">
        <v>2</v>
      </c>
      <c r="T287" s="452" t="s">
        <v>38</v>
      </c>
      <c r="U287" s="67" t="s">
        <v>38</v>
      </c>
    </row>
    <row r="288" spans="2:21">
      <c r="B288" s="62"/>
      <c r="C288" s="64"/>
      <c r="D288" s="446" t="s">
        <v>145</v>
      </c>
      <c r="E288" s="107">
        <v>24</v>
      </c>
      <c r="F288" s="142">
        <v>12</v>
      </c>
      <c r="G288" s="460">
        <v>11</v>
      </c>
      <c r="H288" s="460">
        <v>1</v>
      </c>
      <c r="I288" s="460" t="s">
        <v>38</v>
      </c>
      <c r="J288" s="460" t="s">
        <v>38</v>
      </c>
      <c r="K288" s="460" t="s">
        <v>38</v>
      </c>
      <c r="L288" s="460" t="s">
        <v>38</v>
      </c>
      <c r="M288" s="460" t="s">
        <v>38</v>
      </c>
      <c r="N288" s="144" t="s">
        <v>38</v>
      </c>
      <c r="O288" s="142">
        <v>24</v>
      </c>
      <c r="P288" s="142">
        <v>24</v>
      </c>
      <c r="Q288" s="460" t="s">
        <v>38</v>
      </c>
      <c r="R288" s="460" t="s">
        <v>38</v>
      </c>
      <c r="S288" s="144" t="s">
        <v>38</v>
      </c>
      <c r="T288" s="107" t="s">
        <v>38</v>
      </c>
      <c r="U288" s="144" t="s">
        <v>38</v>
      </c>
    </row>
    <row r="289" spans="2:21">
      <c r="B289" s="62"/>
      <c r="C289" s="440" t="s">
        <v>493</v>
      </c>
      <c r="D289" s="444" t="s">
        <v>106</v>
      </c>
      <c r="E289" s="451">
        <v>28</v>
      </c>
      <c r="F289" s="458">
        <v>6</v>
      </c>
      <c r="G289" s="459">
        <v>11</v>
      </c>
      <c r="H289" s="459">
        <v>3</v>
      </c>
      <c r="I289" s="459">
        <v>2</v>
      </c>
      <c r="J289" s="459">
        <v>2</v>
      </c>
      <c r="K289" s="459">
        <v>3</v>
      </c>
      <c r="L289" s="459">
        <v>1</v>
      </c>
      <c r="M289" s="459" t="s">
        <v>38</v>
      </c>
      <c r="N289" s="461" t="s">
        <v>38</v>
      </c>
      <c r="O289" s="458">
        <v>27</v>
      </c>
      <c r="P289" s="458">
        <v>18</v>
      </c>
      <c r="Q289" s="459">
        <v>4</v>
      </c>
      <c r="R289" s="459">
        <v>2</v>
      </c>
      <c r="S289" s="461">
        <v>3</v>
      </c>
      <c r="T289" s="451">
        <v>1</v>
      </c>
      <c r="U289" s="461" t="s">
        <v>38</v>
      </c>
    </row>
    <row r="290" spans="2:21">
      <c r="B290" s="62"/>
      <c r="C290" s="62"/>
      <c r="D290" s="445" t="s">
        <v>136</v>
      </c>
      <c r="E290" s="452">
        <v>10</v>
      </c>
      <c r="F290" s="61">
        <v>2</v>
      </c>
      <c r="G290" s="454">
        <v>3</v>
      </c>
      <c r="H290" s="454" t="s">
        <v>38</v>
      </c>
      <c r="I290" s="454">
        <v>2</v>
      </c>
      <c r="J290" s="454">
        <v>1</v>
      </c>
      <c r="K290" s="454">
        <v>1</v>
      </c>
      <c r="L290" s="454">
        <v>1</v>
      </c>
      <c r="M290" s="454" t="s">
        <v>38</v>
      </c>
      <c r="N290" s="67" t="s">
        <v>38</v>
      </c>
      <c r="O290" s="61">
        <v>9</v>
      </c>
      <c r="P290" s="61">
        <v>5</v>
      </c>
      <c r="Q290" s="454">
        <v>2</v>
      </c>
      <c r="R290" s="454">
        <v>1</v>
      </c>
      <c r="S290" s="67">
        <v>1</v>
      </c>
      <c r="T290" s="452">
        <v>1</v>
      </c>
      <c r="U290" s="67" t="s">
        <v>38</v>
      </c>
    </row>
    <row r="291" spans="2:21">
      <c r="B291" s="62"/>
      <c r="C291" s="62"/>
      <c r="D291" s="445" t="s">
        <v>17</v>
      </c>
      <c r="E291" s="452">
        <v>7</v>
      </c>
      <c r="F291" s="61" t="s">
        <v>38</v>
      </c>
      <c r="G291" s="454">
        <v>1</v>
      </c>
      <c r="H291" s="454">
        <v>3</v>
      </c>
      <c r="I291" s="454" t="s">
        <v>38</v>
      </c>
      <c r="J291" s="454">
        <v>1</v>
      </c>
      <c r="K291" s="454">
        <v>2</v>
      </c>
      <c r="L291" s="454" t="s">
        <v>38</v>
      </c>
      <c r="M291" s="454" t="s">
        <v>38</v>
      </c>
      <c r="N291" s="67" t="s">
        <v>38</v>
      </c>
      <c r="O291" s="61">
        <v>7</v>
      </c>
      <c r="P291" s="61">
        <v>2</v>
      </c>
      <c r="Q291" s="454">
        <v>2</v>
      </c>
      <c r="R291" s="454">
        <v>1</v>
      </c>
      <c r="S291" s="67">
        <v>2</v>
      </c>
      <c r="T291" s="452" t="s">
        <v>38</v>
      </c>
      <c r="U291" s="67" t="s">
        <v>38</v>
      </c>
    </row>
    <row r="292" spans="2:21">
      <c r="B292" s="62"/>
      <c r="C292" s="64"/>
      <c r="D292" s="446" t="s">
        <v>145</v>
      </c>
      <c r="E292" s="107">
        <v>11</v>
      </c>
      <c r="F292" s="142">
        <v>4</v>
      </c>
      <c r="G292" s="460">
        <v>7</v>
      </c>
      <c r="H292" s="460" t="s">
        <v>38</v>
      </c>
      <c r="I292" s="460" t="s">
        <v>38</v>
      </c>
      <c r="J292" s="460" t="s">
        <v>38</v>
      </c>
      <c r="K292" s="460" t="s">
        <v>38</v>
      </c>
      <c r="L292" s="460" t="s">
        <v>38</v>
      </c>
      <c r="M292" s="460" t="s">
        <v>38</v>
      </c>
      <c r="N292" s="144" t="s">
        <v>38</v>
      </c>
      <c r="O292" s="142">
        <v>11</v>
      </c>
      <c r="P292" s="142">
        <v>11</v>
      </c>
      <c r="Q292" s="460" t="s">
        <v>38</v>
      </c>
      <c r="R292" s="460" t="s">
        <v>38</v>
      </c>
      <c r="S292" s="144" t="s">
        <v>38</v>
      </c>
      <c r="T292" s="107" t="s">
        <v>38</v>
      </c>
      <c r="U292" s="144" t="s">
        <v>38</v>
      </c>
    </row>
    <row r="293" spans="2:21">
      <c r="B293" s="62"/>
      <c r="C293" s="440" t="s">
        <v>494</v>
      </c>
      <c r="D293" s="444" t="s">
        <v>106</v>
      </c>
      <c r="E293" s="451">
        <v>29</v>
      </c>
      <c r="F293" s="458">
        <v>12</v>
      </c>
      <c r="G293" s="459">
        <v>11</v>
      </c>
      <c r="H293" s="459">
        <v>6</v>
      </c>
      <c r="I293" s="459" t="s">
        <v>38</v>
      </c>
      <c r="J293" s="459" t="s">
        <v>38</v>
      </c>
      <c r="K293" s="459" t="s">
        <v>38</v>
      </c>
      <c r="L293" s="459" t="s">
        <v>38</v>
      </c>
      <c r="M293" s="459" t="s">
        <v>38</v>
      </c>
      <c r="N293" s="461" t="s">
        <v>38</v>
      </c>
      <c r="O293" s="458">
        <v>29</v>
      </c>
      <c r="P293" s="458">
        <v>29</v>
      </c>
      <c r="Q293" s="459" t="s">
        <v>38</v>
      </c>
      <c r="R293" s="459" t="s">
        <v>38</v>
      </c>
      <c r="S293" s="461" t="s">
        <v>38</v>
      </c>
      <c r="T293" s="451" t="s">
        <v>38</v>
      </c>
      <c r="U293" s="461" t="s">
        <v>38</v>
      </c>
    </row>
    <row r="294" spans="2:21">
      <c r="B294" s="62"/>
      <c r="C294" s="62"/>
      <c r="D294" s="445" t="s">
        <v>136</v>
      </c>
      <c r="E294" s="452">
        <v>9</v>
      </c>
      <c r="F294" s="61">
        <v>3</v>
      </c>
      <c r="G294" s="454">
        <v>4</v>
      </c>
      <c r="H294" s="454">
        <v>2</v>
      </c>
      <c r="I294" s="454" t="s">
        <v>38</v>
      </c>
      <c r="J294" s="454" t="s">
        <v>38</v>
      </c>
      <c r="K294" s="454" t="s">
        <v>38</v>
      </c>
      <c r="L294" s="454" t="s">
        <v>38</v>
      </c>
      <c r="M294" s="454" t="s">
        <v>38</v>
      </c>
      <c r="N294" s="67" t="s">
        <v>38</v>
      </c>
      <c r="O294" s="61">
        <v>9</v>
      </c>
      <c r="P294" s="61">
        <v>9</v>
      </c>
      <c r="Q294" s="454" t="s">
        <v>38</v>
      </c>
      <c r="R294" s="454" t="s">
        <v>38</v>
      </c>
      <c r="S294" s="67" t="s">
        <v>38</v>
      </c>
      <c r="T294" s="452" t="s">
        <v>38</v>
      </c>
      <c r="U294" s="67" t="s">
        <v>38</v>
      </c>
    </row>
    <row r="295" spans="2:21">
      <c r="B295" s="62"/>
      <c r="C295" s="62"/>
      <c r="D295" s="445" t="s">
        <v>17</v>
      </c>
      <c r="E295" s="452">
        <v>7</v>
      </c>
      <c r="F295" s="61">
        <v>1</v>
      </c>
      <c r="G295" s="454">
        <v>3</v>
      </c>
      <c r="H295" s="454">
        <v>3</v>
      </c>
      <c r="I295" s="454" t="s">
        <v>38</v>
      </c>
      <c r="J295" s="454" t="s">
        <v>38</v>
      </c>
      <c r="K295" s="454" t="s">
        <v>38</v>
      </c>
      <c r="L295" s="454" t="s">
        <v>38</v>
      </c>
      <c r="M295" s="454" t="s">
        <v>38</v>
      </c>
      <c r="N295" s="67" t="s">
        <v>38</v>
      </c>
      <c r="O295" s="61">
        <v>7</v>
      </c>
      <c r="P295" s="61">
        <v>7</v>
      </c>
      <c r="Q295" s="454" t="s">
        <v>38</v>
      </c>
      <c r="R295" s="454" t="s">
        <v>38</v>
      </c>
      <c r="S295" s="67" t="s">
        <v>38</v>
      </c>
      <c r="T295" s="452" t="s">
        <v>38</v>
      </c>
      <c r="U295" s="67" t="s">
        <v>38</v>
      </c>
    </row>
    <row r="296" spans="2:21">
      <c r="B296" s="64"/>
      <c r="C296" s="64"/>
      <c r="D296" s="446" t="s">
        <v>145</v>
      </c>
      <c r="E296" s="107">
        <v>13</v>
      </c>
      <c r="F296" s="142">
        <v>8</v>
      </c>
      <c r="G296" s="460">
        <v>4</v>
      </c>
      <c r="H296" s="460">
        <v>1</v>
      </c>
      <c r="I296" s="460" t="s">
        <v>38</v>
      </c>
      <c r="J296" s="460" t="s">
        <v>38</v>
      </c>
      <c r="K296" s="460" t="s">
        <v>38</v>
      </c>
      <c r="L296" s="460" t="s">
        <v>38</v>
      </c>
      <c r="M296" s="460" t="s">
        <v>38</v>
      </c>
      <c r="N296" s="144" t="s">
        <v>38</v>
      </c>
      <c r="O296" s="142">
        <v>13</v>
      </c>
      <c r="P296" s="142">
        <v>13</v>
      </c>
      <c r="Q296" s="460" t="s">
        <v>38</v>
      </c>
      <c r="R296" s="460" t="s">
        <v>38</v>
      </c>
      <c r="S296" s="144" t="s">
        <v>38</v>
      </c>
      <c r="T296" s="107" t="s">
        <v>38</v>
      </c>
      <c r="U296" s="144" t="s">
        <v>38</v>
      </c>
    </row>
    <row r="297" spans="2:21">
      <c r="B297" s="440" t="s">
        <v>928</v>
      </c>
      <c r="C297" s="440" t="s">
        <v>106</v>
      </c>
      <c r="D297" s="444" t="s">
        <v>106</v>
      </c>
      <c r="E297" s="451">
        <v>264</v>
      </c>
      <c r="F297" s="458">
        <v>104</v>
      </c>
      <c r="G297" s="459">
        <v>96</v>
      </c>
      <c r="H297" s="459">
        <v>43</v>
      </c>
      <c r="I297" s="459">
        <v>4</v>
      </c>
      <c r="J297" s="459">
        <v>4</v>
      </c>
      <c r="K297" s="459">
        <v>5</v>
      </c>
      <c r="L297" s="459">
        <v>5</v>
      </c>
      <c r="M297" s="459">
        <v>3</v>
      </c>
      <c r="N297" s="461" t="s">
        <v>38</v>
      </c>
      <c r="O297" s="458">
        <v>256</v>
      </c>
      <c r="P297" s="458">
        <v>237</v>
      </c>
      <c r="Q297" s="459">
        <v>10</v>
      </c>
      <c r="R297" s="459">
        <v>4</v>
      </c>
      <c r="S297" s="461">
        <v>5</v>
      </c>
      <c r="T297" s="451">
        <v>8</v>
      </c>
      <c r="U297" s="461" t="s">
        <v>38</v>
      </c>
    </row>
    <row r="298" spans="2:21">
      <c r="B298" s="62"/>
      <c r="C298" s="62"/>
      <c r="D298" s="445" t="s">
        <v>136</v>
      </c>
      <c r="E298" s="452">
        <v>119</v>
      </c>
      <c r="F298" s="61">
        <v>44</v>
      </c>
      <c r="G298" s="454">
        <v>45</v>
      </c>
      <c r="H298" s="454">
        <v>17</v>
      </c>
      <c r="I298" s="454">
        <v>4</v>
      </c>
      <c r="J298" s="454">
        <v>2</v>
      </c>
      <c r="K298" s="454">
        <v>2</v>
      </c>
      <c r="L298" s="454">
        <v>3</v>
      </c>
      <c r="M298" s="454">
        <v>2</v>
      </c>
      <c r="N298" s="67" t="s">
        <v>38</v>
      </c>
      <c r="O298" s="61">
        <v>114</v>
      </c>
      <c r="P298" s="61">
        <v>106</v>
      </c>
      <c r="Q298" s="454">
        <v>4</v>
      </c>
      <c r="R298" s="454">
        <v>2</v>
      </c>
      <c r="S298" s="67">
        <v>2</v>
      </c>
      <c r="T298" s="452">
        <v>5</v>
      </c>
      <c r="U298" s="67" t="s">
        <v>38</v>
      </c>
    </row>
    <row r="299" spans="2:21">
      <c r="B299" s="62"/>
      <c r="C299" s="62"/>
      <c r="D299" s="445" t="s">
        <v>17</v>
      </c>
      <c r="E299" s="452">
        <v>49</v>
      </c>
      <c r="F299" s="61">
        <v>3</v>
      </c>
      <c r="G299" s="454">
        <v>17</v>
      </c>
      <c r="H299" s="454">
        <v>22</v>
      </c>
      <c r="I299" s="454" t="s">
        <v>38</v>
      </c>
      <c r="J299" s="454">
        <v>2</v>
      </c>
      <c r="K299" s="454">
        <v>3</v>
      </c>
      <c r="L299" s="454">
        <v>1</v>
      </c>
      <c r="M299" s="454">
        <v>1</v>
      </c>
      <c r="N299" s="67" t="s">
        <v>38</v>
      </c>
      <c r="O299" s="61">
        <v>47</v>
      </c>
      <c r="P299" s="61">
        <v>37</v>
      </c>
      <c r="Q299" s="454">
        <v>5</v>
      </c>
      <c r="R299" s="454">
        <v>2</v>
      </c>
      <c r="S299" s="67">
        <v>3</v>
      </c>
      <c r="T299" s="452">
        <v>2</v>
      </c>
      <c r="U299" s="67" t="s">
        <v>38</v>
      </c>
    </row>
    <row r="300" spans="2:21">
      <c r="B300" s="62"/>
      <c r="C300" s="64"/>
      <c r="D300" s="446" t="s">
        <v>145</v>
      </c>
      <c r="E300" s="107">
        <v>96</v>
      </c>
      <c r="F300" s="142">
        <v>57</v>
      </c>
      <c r="G300" s="460">
        <v>34</v>
      </c>
      <c r="H300" s="460">
        <v>4</v>
      </c>
      <c r="I300" s="460" t="s">
        <v>38</v>
      </c>
      <c r="J300" s="460" t="s">
        <v>38</v>
      </c>
      <c r="K300" s="460" t="s">
        <v>38</v>
      </c>
      <c r="L300" s="460">
        <v>1</v>
      </c>
      <c r="M300" s="460" t="s">
        <v>38</v>
      </c>
      <c r="N300" s="144" t="s">
        <v>38</v>
      </c>
      <c r="O300" s="142">
        <v>95</v>
      </c>
      <c r="P300" s="142">
        <v>94</v>
      </c>
      <c r="Q300" s="460">
        <v>1</v>
      </c>
      <c r="R300" s="460" t="s">
        <v>38</v>
      </c>
      <c r="S300" s="144" t="s">
        <v>38</v>
      </c>
      <c r="T300" s="107">
        <v>1</v>
      </c>
      <c r="U300" s="144" t="s">
        <v>38</v>
      </c>
    </row>
    <row r="301" spans="2:21">
      <c r="B301" s="62"/>
      <c r="C301" s="440" t="s">
        <v>493</v>
      </c>
      <c r="D301" s="444" t="s">
        <v>106</v>
      </c>
      <c r="E301" s="451">
        <v>123</v>
      </c>
      <c r="F301" s="458">
        <v>41</v>
      </c>
      <c r="G301" s="459">
        <v>45</v>
      </c>
      <c r="H301" s="459">
        <v>16</v>
      </c>
      <c r="I301" s="459">
        <v>4</v>
      </c>
      <c r="J301" s="459">
        <v>4</v>
      </c>
      <c r="K301" s="459">
        <v>5</v>
      </c>
      <c r="L301" s="459">
        <v>5</v>
      </c>
      <c r="M301" s="459">
        <v>3</v>
      </c>
      <c r="N301" s="461" t="s">
        <v>38</v>
      </c>
      <c r="O301" s="458">
        <v>115</v>
      </c>
      <c r="P301" s="458">
        <v>96</v>
      </c>
      <c r="Q301" s="459">
        <v>10</v>
      </c>
      <c r="R301" s="459">
        <v>4</v>
      </c>
      <c r="S301" s="461">
        <v>5</v>
      </c>
      <c r="T301" s="451">
        <v>8</v>
      </c>
      <c r="U301" s="461" t="s">
        <v>38</v>
      </c>
    </row>
    <row r="302" spans="2:21">
      <c r="B302" s="62"/>
      <c r="C302" s="62"/>
      <c r="D302" s="445" t="s">
        <v>136</v>
      </c>
      <c r="E302" s="452">
        <v>55</v>
      </c>
      <c r="F302" s="61">
        <v>16</v>
      </c>
      <c r="G302" s="454">
        <v>21</v>
      </c>
      <c r="H302" s="454">
        <v>5</v>
      </c>
      <c r="I302" s="454">
        <v>4</v>
      </c>
      <c r="J302" s="454">
        <v>2</v>
      </c>
      <c r="K302" s="454">
        <v>2</v>
      </c>
      <c r="L302" s="454">
        <v>3</v>
      </c>
      <c r="M302" s="454">
        <v>2</v>
      </c>
      <c r="N302" s="67" t="s">
        <v>38</v>
      </c>
      <c r="O302" s="61">
        <v>50</v>
      </c>
      <c r="P302" s="61">
        <v>42</v>
      </c>
      <c r="Q302" s="454">
        <v>4</v>
      </c>
      <c r="R302" s="454">
        <v>2</v>
      </c>
      <c r="S302" s="67">
        <v>2</v>
      </c>
      <c r="T302" s="452">
        <v>5</v>
      </c>
      <c r="U302" s="67" t="s">
        <v>38</v>
      </c>
    </row>
    <row r="303" spans="2:21">
      <c r="B303" s="62"/>
      <c r="C303" s="62"/>
      <c r="D303" s="445" t="s">
        <v>17</v>
      </c>
      <c r="E303" s="452">
        <v>22</v>
      </c>
      <c r="F303" s="61" t="s">
        <v>38</v>
      </c>
      <c r="G303" s="454">
        <v>6</v>
      </c>
      <c r="H303" s="454">
        <v>9</v>
      </c>
      <c r="I303" s="454" t="s">
        <v>38</v>
      </c>
      <c r="J303" s="454">
        <v>2</v>
      </c>
      <c r="K303" s="454">
        <v>3</v>
      </c>
      <c r="L303" s="454">
        <v>1</v>
      </c>
      <c r="M303" s="454">
        <v>1</v>
      </c>
      <c r="N303" s="67" t="s">
        <v>38</v>
      </c>
      <c r="O303" s="61">
        <v>20</v>
      </c>
      <c r="P303" s="61">
        <v>10</v>
      </c>
      <c r="Q303" s="454">
        <v>5</v>
      </c>
      <c r="R303" s="454">
        <v>2</v>
      </c>
      <c r="S303" s="67">
        <v>3</v>
      </c>
      <c r="T303" s="452">
        <v>2</v>
      </c>
      <c r="U303" s="67" t="s">
        <v>38</v>
      </c>
    </row>
    <row r="304" spans="2:21">
      <c r="B304" s="62"/>
      <c r="C304" s="64"/>
      <c r="D304" s="446" t="s">
        <v>145</v>
      </c>
      <c r="E304" s="107">
        <v>46</v>
      </c>
      <c r="F304" s="142">
        <v>25</v>
      </c>
      <c r="G304" s="460">
        <v>18</v>
      </c>
      <c r="H304" s="460">
        <v>2</v>
      </c>
      <c r="I304" s="460" t="s">
        <v>38</v>
      </c>
      <c r="J304" s="460" t="s">
        <v>38</v>
      </c>
      <c r="K304" s="460" t="s">
        <v>38</v>
      </c>
      <c r="L304" s="460">
        <v>1</v>
      </c>
      <c r="M304" s="460" t="s">
        <v>38</v>
      </c>
      <c r="N304" s="144" t="s">
        <v>38</v>
      </c>
      <c r="O304" s="142">
        <v>45</v>
      </c>
      <c r="P304" s="142">
        <v>44</v>
      </c>
      <c r="Q304" s="460">
        <v>1</v>
      </c>
      <c r="R304" s="460" t="s">
        <v>38</v>
      </c>
      <c r="S304" s="144" t="s">
        <v>38</v>
      </c>
      <c r="T304" s="107">
        <v>1</v>
      </c>
      <c r="U304" s="144" t="s">
        <v>38</v>
      </c>
    </row>
    <row r="305" spans="2:21">
      <c r="B305" s="62"/>
      <c r="C305" s="440" t="s">
        <v>494</v>
      </c>
      <c r="D305" s="444" t="s">
        <v>106</v>
      </c>
      <c r="E305" s="451">
        <v>141</v>
      </c>
      <c r="F305" s="458">
        <v>63</v>
      </c>
      <c r="G305" s="459">
        <v>51</v>
      </c>
      <c r="H305" s="459">
        <v>27</v>
      </c>
      <c r="I305" s="459" t="s">
        <v>38</v>
      </c>
      <c r="J305" s="459" t="s">
        <v>38</v>
      </c>
      <c r="K305" s="459" t="s">
        <v>38</v>
      </c>
      <c r="L305" s="459" t="s">
        <v>38</v>
      </c>
      <c r="M305" s="459" t="s">
        <v>38</v>
      </c>
      <c r="N305" s="461" t="s">
        <v>38</v>
      </c>
      <c r="O305" s="458">
        <v>141</v>
      </c>
      <c r="P305" s="458">
        <v>141</v>
      </c>
      <c r="Q305" s="459" t="s">
        <v>38</v>
      </c>
      <c r="R305" s="459" t="s">
        <v>38</v>
      </c>
      <c r="S305" s="461" t="s">
        <v>38</v>
      </c>
      <c r="T305" s="451" t="s">
        <v>38</v>
      </c>
      <c r="U305" s="461" t="s">
        <v>38</v>
      </c>
    </row>
    <row r="306" spans="2:21">
      <c r="B306" s="62"/>
      <c r="C306" s="62"/>
      <c r="D306" s="445" t="s">
        <v>136</v>
      </c>
      <c r="E306" s="452">
        <v>64</v>
      </c>
      <c r="F306" s="61">
        <v>28</v>
      </c>
      <c r="G306" s="454">
        <v>24</v>
      </c>
      <c r="H306" s="454">
        <v>12</v>
      </c>
      <c r="I306" s="454" t="s">
        <v>38</v>
      </c>
      <c r="J306" s="454" t="s">
        <v>38</v>
      </c>
      <c r="K306" s="454" t="s">
        <v>38</v>
      </c>
      <c r="L306" s="454" t="s">
        <v>38</v>
      </c>
      <c r="M306" s="454" t="s">
        <v>38</v>
      </c>
      <c r="N306" s="67" t="s">
        <v>38</v>
      </c>
      <c r="O306" s="61">
        <v>64</v>
      </c>
      <c r="P306" s="61">
        <v>64</v>
      </c>
      <c r="Q306" s="454" t="s">
        <v>38</v>
      </c>
      <c r="R306" s="454" t="s">
        <v>38</v>
      </c>
      <c r="S306" s="67" t="s">
        <v>38</v>
      </c>
      <c r="T306" s="452" t="s">
        <v>38</v>
      </c>
      <c r="U306" s="67" t="s">
        <v>38</v>
      </c>
    </row>
    <row r="307" spans="2:21">
      <c r="B307" s="62"/>
      <c r="C307" s="62"/>
      <c r="D307" s="445" t="s">
        <v>17</v>
      </c>
      <c r="E307" s="452">
        <v>27</v>
      </c>
      <c r="F307" s="61">
        <v>3</v>
      </c>
      <c r="G307" s="454">
        <v>11</v>
      </c>
      <c r="H307" s="454">
        <v>13</v>
      </c>
      <c r="I307" s="454" t="s">
        <v>38</v>
      </c>
      <c r="J307" s="454" t="s">
        <v>38</v>
      </c>
      <c r="K307" s="454" t="s">
        <v>38</v>
      </c>
      <c r="L307" s="454" t="s">
        <v>38</v>
      </c>
      <c r="M307" s="454" t="s">
        <v>38</v>
      </c>
      <c r="N307" s="67" t="s">
        <v>38</v>
      </c>
      <c r="O307" s="61">
        <v>27</v>
      </c>
      <c r="P307" s="61">
        <v>27</v>
      </c>
      <c r="Q307" s="454" t="s">
        <v>38</v>
      </c>
      <c r="R307" s="454" t="s">
        <v>38</v>
      </c>
      <c r="S307" s="67" t="s">
        <v>38</v>
      </c>
      <c r="T307" s="452" t="s">
        <v>38</v>
      </c>
      <c r="U307" s="67" t="s">
        <v>38</v>
      </c>
    </row>
    <row r="308" spans="2:21">
      <c r="B308" s="64"/>
      <c r="C308" s="64"/>
      <c r="D308" s="446" t="s">
        <v>145</v>
      </c>
      <c r="E308" s="107">
        <v>50</v>
      </c>
      <c r="F308" s="142">
        <v>32</v>
      </c>
      <c r="G308" s="460">
        <v>16</v>
      </c>
      <c r="H308" s="460">
        <v>2</v>
      </c>
      <c r="I308" s="460" t="s">
        <v>38</v>
      </c>
      <c r="J308" s="460" t="s">
        <v>38</v>
      </c>
      <c r="K308" s="460" t="s">
        <v>38</v>
      </c>
      <c r="L308" s="460" t="s">
        <v>38</v>
      </c>
      <c r="M308" s="460" t="s">
        <v>38</v>
      </c>
      <c r="N308" s="144" t="s">
        <v>38</v>
      </c>
      <c r="O308" s="142">
        <v>50</v>
      </c>
      <c r="P308" s="142">
        <v>50</v>
      </c>
      <c r="Q308" s="460" t="s">
        <v>38</v>
      </c>
      <c r="R308" s="460" t="s">
        <v>38</v>
      </c>
      <c r="S308" s="144" t="s">
        <v>38</v>
      </c>
      <c r="T308" s="107" t="s">
        <v>38</v>
      </c>
      <c r="U308" s="144" t="s">
        <v>38</v>
      </c>
    </row>
    <row r="310" spans="2:21">
      <c r="B310" s="58" t="s">
        <v>544</v>
      </c>
      <c r="C310" s="58"/>
      <c r="D310" s="58"/>
      <c r="E310" s="58"/>
      <c r="F310" s="58"/>
      <c r="G310" s="58"/>
      <c r="H310" s="58"/>
      <c r="I310" s="58"/>
      <c r="J310" s="58"/>
      <c r="K310" s="58"/>
      <c r="L310" s="58"/>
      <c r="M310" s="58"/>
      <c r="N310" s="58"/>
      <c r="O310" s="58"/>
      <c r="P310" s="58"/>
      <c r="Q310" s="58"/>
    </row>
    <row r="311" spans="2:21" s="101" customFormat="1" ht="22.5">
      <c r="B311" s="438"/>
      <c r="C311" s="133"/>
      <c r="D311" s="134"/>
      <c r="E311" s="449" t="s">
        <v>106</v>
      </c>
      <c r="F311" s="456"/>
      <c r="G311" s="456"/>
      <c r="H311" s="456"/>
      <c r="I311" s="456"/>
      <c r="J311" s="456"/>
      <c r="K311" s="456"/>
      <c r="L311" s="456"/>
      <c r="M311" s="456"/>
      <c r="N311" s="456"/>
      <c r="O311" s="449" t="s">
        <v>1032</v>
      </c>
      <c r="P311" s="166"/>
      <c r="Q311" s="166"/>
      <c r="R311" s="166"/>
      <c r="S311" s="130"/>
      <c r="T311" s="462" t="s">
        <v>339</v>
      </c>
      <c r="U311" s="462" t="s">
        <v>173</v>
      </c>
    </row>
    <row r="312" spans="2:21" s="101" customFormat="1" ht="22.5">
      <c r="B312" s="439"/>
      <c r="C312" s="442"/>
      <c r="D312" s="443"/>
      <c r="E312" s="450"/>
      <c r="F312" s="457" t="s">
        <v>1033</v>
      </c>
      <c r="G312" s="457" t="s">
        <v>1034</v>
      </c>
      <c r="H312" s="457" t="s">
        <v>1035</v>
      </c>
      <c r="I312" s="457" t="s">
        <v>882</v>
      </c>
      <c r="J312" s="457" t="s">
        <v>1036</v>
      </c>
      <c r="K312" s="457" t="s">
        <v>464</v>
      </c>
      <c r="L312" s="457" t="s">
        <v>1037</v>
      </c>
      <c r="M312" s="457" t="s">
        <v>772</v>
      </c>
      <c r="N312" s="457" t="s">
        <v>145</v>
      </c>
      <c r="O312" s="450"/>
      <c r="P312" s="181" t="s">
        <v>1039</v>
      </c>
      <c r="Q312" s="181" t="s">
        <v>1040</v>
      </c>
      <c r="R312" s="181" t="s">
        <v>1041</v>
      </c>
      <c r="S312" s="181" t="s">
        <v>1042</v>
      </c>
      <c r="T312" s="463"/>
      <c r="U312" s="463"/>
    </row>
    <row r="313" spans="2:21">
      <c r="B313" s="440" t="s">
        <v>522</v>
      </c>
      <c r="C313" s="440" t="s">
        <v>106</v>
      </c>
      <c r="D313" s="444" t="s">
        <v>106</v>
      </c>
      <c r="E313" s="451">
        <v>53</v>
      </c>
      <c r="F313" s="458">
        <v>23</v>
      </c>
      <c r="G313" s="459">
        <v>13</v>
      </c>
      <c r="H313" s="459">
        <v>10</v>
      </c>
      <c r="I313" s="459" t="s">
        <v>38</v>
      </c>
      <c r="J313" s="459">
        <v>1</v>
      </c>
      <c r="K313" s="459">
        <v>2</v>
      </c>
      <c r="L313" s="459">
        <v>4</v>
      </c>
      <c r="M313" s="459" t="s">
        <v>38</v>
      </c>
      <c r="N313" s="461" t="s">
        <v>38</v>
      </c>
      <c r="O313" s="458">
        <v>52</v>
      </c>
      <c r="P313" s="458">
        <v>44</v>
      </c>
      <c r="Q313" s="459">
        <v>2</v>
      </c>
      <c r="R313" s="459">
        <v>1</v>
      </c>
      <c r="S313" s="461">
        <v>5</v>
      </c>
      <c r="T313" s="451">
        <v>1</v>
      </c>
      <c r="U313" s="461" t="s">
        <v>38</v>
      </c>
    </row>
    <row r="314" spans="2:21">
      <c r="B314" s="62"/>
      <c r="C314" s="62"/>
      <c r="D314" s="445" t="s">
        <v>136</v>
      </c>
      <c r="E314" s="452">
        <v>23</v>
      </c>
      <c r="F314" s="61">
        <v>10</v>
      </c>
      <c r="G314" s="454">
        <v>6</v>
      </c>
      <c r="H314" s="454">
        <v>4</v>
      </c>
      <c r="I314" s="454" t="s">
        <v>38</v>
      </c>
      <c r="J314" s="454">
        <v>1</v>
      </c>
      <c r="K314" s="454" t="s">
        <v>38</v>
      </c>
      <c r="L314" s="454">
        <v>2</v>
      </c>
      <c r="M314" s="454" t="s">
        <v>38</v>
      </c>
      <c r="N314" s="67" t="s">
        <v>38</v>
      </c>
      <c r="O314" s="61">
        <v>23</v>
      </c>
      <c r="P314" s="61">
        <v>19</v>
      </c>
      <c r="Q314" s="454">
        <v>1</v>
      </c>
      <c r="R314" s="454">
        <v>1</v>
      </c>
      <c r="S314" s="67">
        <v>2</v>
      </c>
      <c r="T314" s="452" t="s">
        <v>38</v>
      </c>
      <c r="U314" s="67" t="s">
        <v>38</v>
      </c>
    </row>
    <row r="315" spans="2:21">
      <c r="B315" s="62"/>
      <c r="C315" s="62"/>
      <c r="D315" s="445" t="s">
        <v>17</v>
      </c>
      <c r="E315" s="452">
        <v>11</v>
      </c>
      <c r="F315" s="61">
        <v>1</v>
      </c>
      <c r="G315" s="454">
        <v>2</v>
      </c>
      <c r="H315" s="454">
        <v>4</v>
      </c>
      <c r="I315" s="454" t="s">
        <v>38</v>
      </c>
      <c r="J315" s="454" t="s">
        <v>38</v>
      </c>
      <c r="K315" s="454">
        <v>2</v>
      </c>
      <c r="L315" s="454">
        <v>2</v>
      </c>
      <c r="M315" s="454" t="s">
        <v>38</v>
      </c>
      <c r="N315" s="67" t="s">
        <v>38</v>
      </c>
      <c r="O315" s="61">
        <v>10</v>
      </c>
      <c r="P315" s="61">
        <v>6</v>
      </c>
      <c r="Q315" s="454">
        <v>1</v>
      </c>
      <c r="R315" s="454" t="s">
        <v>38</v>
      </c>
      <c r="S315" s="67">
        <v>3</v>
      </c>
      <c r="T315" s="452">
        <v>1</v>
      </c>
      <c r="U315" s="67" t="s">
        <v>38</v>
      </c>
    </row>
    <row r="316" spans="2:21">
      <c r="B316" s="62"/>
      <c r="C316" s="64"/>
      <c r="D316" s="446" t="s">
        <v>145</v>
      </c>
      <c r="E316" s="107">
        <v>19</v>
      </c>
      <c r="F316" s="142">
        <v>12</v>
      </c>
      <c r="G316" s="460">
        <v>5</v>
      </c>
      <c r="H316" s="460">
        <v>2</v>
      </c>
      <c r="I316" s="460" t="s">
        <v>38</v>
      </c>
      <c r="J316" s="460" t="s">
        <v>38</v>
      </c>
      <c r="K316" s="460" t="s">
        <v>38</v>
      </c>
      <c r="L316" s="460" t="s">
        <v>38</v>
      </c>
      <c r="M316" s="460" t="s">
        <v>38</v>
      </c>
      <c r="N316" s="144" t="s">
        <v>38</v>
      </c>
      <c r="O316" s="142">
        <v>19</v>
      </c>
      <c r="P316" s="142">
        <v>19</v>
      </c>
      <c r="Q316" s="460" t="s">
        <v>38</v>
      </c>
      <c r="R316" s="460" t="s">
        <v>38</v>
      </c>
      <c r="S316" s="144" t="s">
        <v>38</v>
      </c>
      <c r="T316" s="107" t="s">
        <v>38</v>
      </c>
      <c r="U316" s="144" t="s">
        <v>38</v>
      </c>
    </row>
    <row r="317" spans="2:21">
      <c r="B317" s="62"/>
      <c r="C317" s="440" t="s">
        <v>493</v>
      </c>
      <c r="D317" s="444" t="s">
        <v>106</v>
      </c>
      <c r="E317" s="451">
        <v>29</v>
      </c>
      <c r="F317" s="458">
        <v>8</v>
      </c>
      <c r="G317" s="459">
        <v>9</v>
      </c>
      <c r="H317" s="459">
        <v>5</v>
      </c>
      <c r="I317" s="459" t="s">
        <v>38</v>
      </c>
      <c r="J317" s="459">
        <v>1</v>
      </c>
      <c r="K317" s="459">
        <v>2</v>
      </c>
      <c r="L317" s="459">
        <v>4</v>
      </c>
      <c r="M317" s="459" t="s">
        <v>38</v>
      </c>
      <c r="N317" s="461" t="s">
        <v>38</v>
      </c>
      <c r="O317" s="458">
        <v>28</v>
      </c>
      <c r="P317" s="458">
        <v>20</v>
      </c>
      <c r="Q317" s="459">
        <v>2</v>
      </c>
      <c r="R317" s="459">
        <v>1</v>
      </c>
      <c r="S317" s="461">
        <v>5</v>
      </c>
      <c r="T317" s="451">
        <v>1</v>
      </c>
      <c r="U317" s="461" t="s">
        <v>38</v>
      </c>
    </row>
    <row r="318" spans="2:21">
      <c r="B318" s="62"/>
      <c r="C318" s="62"/>
      <c r="D318" s="445" t="s">
        <v>136</v>
      </c>
      <c r="E318" s="452">
        <v>11</v>
      </c>
      <c r="F318" s="61">
        <v>2</v>
      </c>
      <c r="G318" s="454">
        <v>4</v>
      </c>
      <c r="H318" s="454">
        <v>2</v>
      </c>
      <c r="I318" s="454" t="s">
        <v>38</v>
      </c>
      <c r="J318" s="454">
        <v>1</v>
      </c>
      <c r="K318" s="454" t="s">
        <v>38</v>
      </c>
      <c r="L318" s="454">
        <v>2</v>
      </c>
      <c r="M318" s="454" t="s">
        <v>38</v>
      </c>
      <c r="N318" s="67" t="s">
        <v>38</v>
      </c>
      <c r="O318" s="61">
        <v>11</v>
      </c>
      <c r="P318" s="61">
        <v>7</v>
      </c>
      <c r="Q318" s="454">
        <v>1</v>
      </c>
      <c r="R318" s="454">
        <v>1</v>
      </c>
      <c r="S318" s="67">
        <v>2</v>
      </c>
      <c r="T318" s="452" t="s">
        <v>38</v>
      </c>
      <c r="U318" s="67" t="s">
        <v>38</v>
      </c>
    </row>
    <row r="319" spans="2:21">
      <c r="B319" s="62"/>
      <c r="C319" s="62"/>
      <c r="D319" s="445" t="s">
        <v>17</v>
      </c>
      <c r="E319" s="452">
        <v>6</v>
      </c>
      <c r="F319" s="61" t="s">
        <v>38</v>
      </c>
      <c r="G319" s="454" t="s">
        <v>38</v>
      </c>
      <c r="H319" s="454">
        <v>2</v>
      </c>
      <c r="I319" s="454" t="s">
        <v>38</v>
      </c>
      <c r="J319" s="454" t="s">
        <v>38</v>
      </c>
      <c r="K319" s="454">
        <v>2</v>
      </c>
      <c r="L319" s="454">
        <v>2</v>
      </c>
      <c r="M319" s="454" t="s">
        <v>38</v>
      </c>
      <c r="N319" s="67" t="s">
        <v>38</v>
      </c>
      <c r="O319" s="61">
        <v>5</v>
      </c>
      <c r="P319" s="61">
        <v>1</v>
      </c>
      <c r="Q319" s="454">
        <v>1</v>
      </c>
      <c r="R319" s="454" t="s">
        <v>38</v>
      </c>
      <c r="S319" s="67">
        <v>3</v>
      </c>
      <c r="T319" s="452">
        <v>1</v>
      </c>
      <c r="U319" s="67" t="s">
        <v>38</v>
      </c>
    </row>
    <row r="320" spans="2:21">
      <c r="B320" s="62"/>
      <c r="C320" s="64"/>
      <c r="D320" s="446" t="s">
        <v>145</v>
      </c>
      <c r="E320" s="107">
        <v>12</v>
      </c>
      <c r="F320" s="142">
        <v>6</v>
      </c>
      <c r="G320" s="460">
        <v>5</v>
      </c>
      <c r="H320" s="460">
        <v>1</v>
      </c>
      <c r="I320" s="460" t="s">
        <v>38</v>
      </c>
      <c r="J320" s="460" t="s">
        <v>38</v>
      </c>
      <c r="K320" s="460" t="s">
        <v>38</v>
      </c>
      <c r="L320" s="460" t="s">
        <v>38</v>
      </c>
      <c r="M320" s="460" t="s">
        <v>38</v>
      </c>
      <c r="N320" s="144" t="s">
        <v>38</v>
      </c>
      <c r="O320" s="142">
        <v>12</v>
      </c>
      <c r="P320" s="142">
        <v>12</v>
      </c>
      <c r="Q320" s="460" t="s">
        <v>38</v>
      </c>
      <c r="R320" s="460" t="s">
        <v>38</v>
      </c>
      <c r="S320" s="144" t="s">
        <v>38</v>
      </c>
      <c r="T320" s="107" t="s">
        <v>38</v>
      </c>
      <c r="U320" s="144" t="s">
        <v>38</v>
      </c>
    </row>
    <row r="321" spans="2:21">
      <c r="B321" s="62"/>
      <c r="C321" s="440" t="s">
        <v>494</v>
      </c>
      <c r="D321" s="444" t="s">
        <v>106</v>
      </c>
      <c r="E321" s="451">
        <v>24</v>
      </c>
      <c r="F321" s="458">
        <v>15</v>
      </c>
      <c r="G321" s="459">
        <v>4</v>
      </c>
      <c r="H321" s="459">
        <v>5</v>
      </c>
      <c r="I321" s="459" t="s">
        <v>38</v>
      </c>
      <c r="J321" s="459" t="s">
        <v>38</v>
      </c>
      <c r="K321" s="459" t="s">
        <v>38</v>
      </c>
      <c r="L321" s="459" t="s">
        <v>38</v>
      </c>
      <c r="M321" s="459" t="s">
        <v>38</v>
      </c>
      <c r="N321" s="461" t="s">
        <v>38</v>
      </c>
      <c r="O321" s="458">
        <v>24</v>
      </c>
      <c r="P321" s="458">
        <v>24</v>
      </c>
      <c r="Q321" s="459" t="s">
        <v>38</v>
      </c>
      <c r="R321" s="459" t="s">
        <v>38</v>
      </c>
      <c r="S321" s="461" t="s">
        <v>38</v>
      </c>
      <c r="T321" s="451" t="s">
        <v>38</v>
      </c>
      <c r="U321" s="461" t="s">
        <v>38</v>
      </c>
    </row>
    <row r="322" spans="2:21">
      <c r="B322" s="62"/>
      <c r="C322" s="62"/>
      <c r="D322" s="445" t="s">
        <v>136</v>
      </c>
      <c r="E322" s="452">
        <v>12</v>
      </c>
      <c r="F322" s="61">
        <v>8</v>
      </c>
      <c r="G322" s="454">
        <v>2</v>
      </c>
      <c r="H322" s="454">
        <v>2</v>
      </c>
      <c r="I322" s="454" t="s">
        <v>38</v>
      </c>
      <c r="J322" s="454" t="s">
        <v>38</v>
      </c>
      <c r="K322" s="454" t="s">
        <v>38</v>
      </c>
      <c r="L322" s="454" t="s">
        <v>38</v>
      </c>
      <c r="M322" s="454" t="s">
        <v>38</v>
      </c>
      <c r="N322" s="67" t="s">
        <v>38</v>
      </c>
      <c r="O322" s="61">
        <v>12</v>
      </c>
      <c r="P322" s="61">
        <v>12</v>
      </c>
      <c r="Q322" s="454" t="s">
        <v>38</v>
      </c>
      <c r="R322" s="454" t="s">
        <v>38</v>
      </c>
      <c r="S322" s="67" t="s">
        <v>38</v>
      </c>
      <c r="T322" s="452" t="s">
        <v>38</v>
      </c>
      <c r="U322" s="67" t="s">
        <v>38</v>
      </c>
    </row>
    <row r="323" spans="2:21">
      <c r="B323" s="62"/>
      <c r="C323" s="62"/>
      <c r="D323" s="445" t="s">
        <v>17</v>
      </c>
      <c r="E323" s="452">
        <v>5</v>
      </c>
      <c r="F323" s="61">
        <v>1</v>
      </c>
      <c r="G323" s="454">
        <v>2</v>
      </c>
      <c r="H323" s="454">
        <v>2</v>
      </c>
      <c r="I323" s="454" t="s">
        <v>38</v>
      </c>
      <c r="J323" s="454" t="s">
        <v>38</v>
      </c>
      <c r="K323" s="454" t="s">
        <v>38</v>
      </c>
      <c r="L323" s="454" t="s">
        <v>38</v>
      </c>
      <c r="M323" s="454" t="s">
        <v>38</v>
      </c>
      <c r="N323" s="67" t="s">
        <v>38</v>
      </c>
      <c r="O323" s="61">
        <v>5</v>
      </c>
      <c r="P323" s="61">
        <v>5</v>
      </c>
      <c r="Q323" s="454" t="s">
        <v>38</v>
      </c>
      <c r="R323" s="454" t="s">
        <v>38</v>
      </c>
      <c r="S323" s="67" t="s">
        <v>38</v>
      </c>
      <c r="T323" s="452" t="s">
        <v>38</v>
      </c>
      <c r="U323" s="67" t="s">
        <v>38</v>
      </c>
    </row>
    <row r="324" spans="2:21">
      <c r="B324" s="64"/>
      <c r="C324" s="64"/>
      <c r="D324" s="446" t="s">
        <v>145</v>
      </c>
      <c r="E324" s="107">
        <v>7</v>
      </c>
      <c r="F324" s="142">
        <v>6</v>
      </c>
      <c r="G324" s="460" t="s">
        <v>38</v>
      </c>
      <c r="H324" s="460">
        <v>1</v>
      </c>
      <c r="I324" s="460" t="s">
        <v>38</v>
      </c>
      <c r="J324" s="460" t="s">
        <v>38</v>
      </c>
      <c r="K324" s="460" t="s">
        <v>38</v>
      </c>
      <c r="L324" s="460" t="s">
        <v>38</v>
      </c>
      <c r="M324" s="460" t="s">
        <v>38</v>
      </c>
      <c r="N324" s="144" t="s">
        <v>38</v>
      </c>
      <c r="O324" s="142">
        <v>7</v>
      </c>
      <c r="P324" s="142">
        <v>7</v>
      </c>
      <c r="Q324" s="460" t="s">
        <v>38</v>
      </c>
      <c r="R324" s="460" t="s">
        <v>38</v>
      </c>
      <c r="S324" s="144" t="s">
        <v>38</v>
      </c>
      <c r="T324" s="107" t="s">
        <v>38</v>
      </c>
      <c r="U324" s="144" t="s">
        <v>38</v>
      </c>
    </row>
    <row r="325" spans="2:21">
      <c r="B325" s="440" t="s">
        <v>928</v>
      </c>
      <c r="C325" s="440" t="s">
        <v>106</v>
      </c>
      <c r="D325" s="444" t="s">
        <v>106</v>
      </c>
      <c r="E325" s="451">
        <v>263</v>
      </c>
      <c r="F325" s="458">
        <v>128</v>
      </c>
      <c r="G325" s="459">
        <v>71</v>
      </c>
      <c r="H325" s="459">
        <v>32</v>
      </c>
      <c r="I325" s="459">
        <v>7</v>
      </c>
      <c r="J325" s="459">
        <v>7</v>
      </c>
      <c r="K325" s="459">
        <v>5</v>
      </c>
      <c r="L325" s="459">
        <v>11</v>
      </c>
      <c r="M325" s="459">
        <v>2</v>
      </c>
      <c r="N325" s="461" t="s">
        <v>38</v>
      </c>
      <c r="O325" s="458">
        <v>254</v>
      </c>
      <c r="P325" s="458">
        <v>226</v>
      </c>
      <c r="Q325" s="459">
        <v>12</v>
      </c>
      <c r="R325" s="459">
        <v>7</v>
      </c>
      <c r="S325" s="461">
        <v>9</v>
      </c>
      <c r="T325" s="451">
        <v>9</v>
      </c>
      <c r="U325" s="461" t="s">
        <v>38</v>
      </c>
    </row>
    <row r="326" spans="2:21">
      <c r="B326" s="62"/>
      <c r="C326" s="62"/>
      <c r="D326" s="445" t="s">
        <v>136</v>
      </c>
      <c r="E326" s="452">
        <v>112</v>
      </c>
      <c r="F326" s="61">
        <v>47</v>
      </c>
      <c r="G326" s="454">
        <v>33</v>
      </c>
      <c r="H326" s="454">
        <v>14</v>
      </c>
      <c r="I326" s="454">
        <v>5</v>
      </c>
      <c r="J326" s="454">
        <v>4</v>
      </c>
      <c r="K326" s="454">
        <v>2</v>
      </c>
      <c r="L326" s="454">
        <v>5</v>
      </c>
      <c r="M326" s="454">
        <v>2</v>
      </c>
      <c r="N326" s="67" t="s">
        <v>38</v>
      </c>
      <c r="O326" s="61">
        <v>108</v>
      </c>
      <c r="P326" s="61">
        <v>93</v>
      </c>
      <c r="Q326" s="454">
        <v>6</v>
      </c>
      <c r="R326" s="454">
        <v>4</v>
      </c>
      <c r="S326" s="67">
        <v>5</v>
      </c>
      <c r="T326" s="452">
        <v>4</v>
      </c>
      <c r="U326" s="67" t="s">
        <v>38</v>
      </c>
    </row>
    <row r="327" spans="2:21">
      <c r="B327" s="62"/>
      <c r="C327" s="62"/>
      <c r="D327" s="445" t="s">
        <v>17</v>
      </c>
      <c r="E327" s="452">
        <v>46</v>
      </c>
      <c r="F327" s="61">
        <v>6</v>
      </c>
      <c r="G327" s="454">
        <v>15</v>
      </c>
      <c r="H327" s="454">
        <v>12</v>
      </c>
      <c r="I327" s="454">
        <v>2</v>
      </c>
      <c r="J327" s="454">
        <v>3</v>
      </c>
      <c r="K327" s="454">
        <v>3</v>
      </c>
      <c r="L327" s="454">
        <v>5</v>
      </c>
      <c r="M327" s="454" t="s">
        <v>38</v>
      </c>
      <c r="N327" s="67" t="s">
        <v>38</v>
      </c>
      <c r="O327" s="61">
        <v>42</v>
      </c>
      <c r="P327" s="61">
        <v>29</v>
      </c>
      <c r="Q327" s="454">
        <v>6</v>
      </c>
      <c r="R327" s="454">
        <v>3</v>
      </c>
      <c r="S327" s="67">
        <v>4</v>
      </c>
      <c r="T327" s="452">
        <v>4</v>
      </c>
      <c r="U327" s="67" t="s">
        <v>38</v>
      </c>
    </row>
    <row r="328" spans="2:21">
      <c r="B328" s="62"/>
      <c r="C328" s="64"/>
      <c r="D328" s="446" t="s">
        <v>145</v>
      </c>
      <c r="E328" s="107">
        <v>105</v>
      </c>
      <c r="F328" s="142">
        <v>75</v>
      </c>
      <c r="G328" s="460">
        <v>23</v>
      </c>
      <c r="H328" s="460">
        <v>6</v>
      </c>
      <c r="I328" s="460" t="s">
        <v>38</v>
      </c>
      <c r="J328" s="460" t="s">
        <v>38</v>
      </c>
      <c r="K328" s="460" t="s">
        <v>38</v>
      </c>
      <c r="L328" s="460">
        <v>1</v>
      </c>
      <c r="M328" s="460" t="s">
        <v>38</v>
      </c>
      <c r="N328" s="144" t="s">
        <v>38</v>
      </c>
      <c r="O328" s="142">
        <v>104</v>
      </c>
      <c r="P328" s="142">
        <v>104</v>
      </c>
      <c r="Q328" s="460" t="s">
        <v>38</v>
      </c>
      <c r="R328" s="460" t="s">
        <v>38</v>
      </c>
      <c r="S328" s="144" t="s">
        <v>38</v>
      </c>
      <c r="T328" s="107">
        <v>1</v>
      </c>
      <c r="U328" s="144" t="s">
        <v>38</v>
      </c>
    </row>
    <row r="329" spans="2:21">
      <c r="B329" s="62"/>
      <c r="C329" s="440" t="s">
        <v>493</v>
      </c>
      <c r="D329" s="444" t="s">
        <v>106</v>
      </c>
      <c r="E329" s="451">
        <v>125</v>
      </c>
      <c r="F329" s="458">
        <v>43</v>
      </c>
      <c r="G329" s="459">
        <v>34</v>
      </c>
      <c r="H329" s="459">
        <v>16</v>
      </c>
      <c r="I329" s="459">
        <v>7</v>
      </c>
      <c r="J329" s="459">
        <v>7</v>
      </c>
      <c r="K329" s="459">
        <v>5</v>
      </c>
      <c r="L329" s="459">
        <v>11</v>
      </c>
      <c r="M329" s="459">
        <v>2</v>
      </c>
      <c r="N329" s="461" t="s">
        <v>38</v>
      </c>
      <c r="O329" s="458">
        <v>116</v>
      </c>
      <c r="P329" s="458">
        <v>88</v>
      </c>
      <c r="Q329" s="459">
        <v>12</v>
      </c>
      <c r="R329" s="459">
        <v>7</v>
      </c>
      <c r="S329" s="461">
        <v>9</v>
      </c>
      <c r="T329" s="451">
        <v>9</v>
      </c>
      <c r="U329" s="461" t="s">
        <v>38</v>
      </c>
    </row>
    <row r="330" spans="2:21">
      <c r="B330" s="62"/>
      <c r="C330" s="62"/>
      <c r="D330" s="445" t="s">
        <v>136</v>
      </c>
      <c r="E330" s="452">
        <v>55</v>
      </c>
      <c r="F330" s="61">
        <v>15</v>
      </c>
      <c r="G330" s="454">
        <v>17</v>
      </c>
      <c r="H330" s="454">
        <v>5</v>
      </c>
      <c r="I330" s="454">
        <v>5</v>
      </c>
      <c r="J330" s="454">
        <v>4</v>
      </c>
      <c r="K330" s="454">
        <v>2</v>
      </c>
      <c r="L330" s="454">
        <v>5</v>
      </c>
      <c r="M330" s="454">
        <v>2</v>
      </c>
      <c r="N330" s="67" t="s">
        <v>38</v>
      </c>
      <c r="O330" s="61">
        <v>51</v>
      </c>
      <c r="P330" s="61">
        <v>36</v>
      </c>
      <c r="Q330" s="454">
        <v>6</v>
      </c>
      <c r="R330" s="454">
        <v>4</v>
      </c>
      <c r="S330" s="67">
        <v>5</v>
      </c>
      <c r="T330" s="452">
        <v>4</v>
      </c>
      <c r="U330" s="67" t="s">
        <v>38</v>
      </c>
    </row>
    <row r="331" spans="2:21">
      <c r="B331" s="62"/>
      <c r="C331" s="62"/>
      <c r="D331" s="445" t="s">
        <v>17</v>
      </c>
      <c r="E331" s="452">
        <v>27</v>
      </c>
      <c r="F331" s="61">
        <v>1</v>
      </c>
      <c r="G331" s="454">
        <v>5</v>
      </c>
      <c r="H331" s="454">
        <v>8</v>
      </c>
      <c r="I331" s="454">
        <v>2</v>
      </c>
      <c r="J331" s="454">
        <v>3</v>
      </c>
      <c r="K331" s="454">
        <v>3</v>
      </c>
      <c r="L331" s="454">
        <v>5</v>
      </c>
      <c r="M331" s="454" t="s">
        <v>38</v>
      </c>
      <c r="N331" s="67" t="s">
        <v>38</v>
      </c>
      <c r="O331" s="61">
        <v>23</v>
      </c>
      <c r="P331" s="61">
        <v>10</v>
      </c>
      <c r="Q331" s="454">
        <v>6</v>
      </c>
      <c r="R331" s="454">
        <v>3</v>
      </c>
      <c r="S331" s="67">
        <v>4</v>
      </c>
      <c r="T331" s="452">
        <v>4</v>
      </c>
      <c r="U331" s="67" t="s">
        <v>38</v>
      </c>
    </row>
    <row r="332" spans="2:21">
      <c r="B332" s="62"/>
      <c r="C332" s="64"/>
      <c r="D332" s="446" t="s">
        <v>145</v>
      </c>
      <c r="E332" s="107">
        <v>43</v>
      </c>
      <c r="F332" s="142">
        <v>27</v>
      </c>
      <c r="G332" s="460">
        <v>12</v>
      </c>
      <c r="H332" s="460">
        <v>3</v>
      </c>
      <c r="I332" s="460" t="s">
        <v>38</v>
      </c>
      <c r="J332" s="460" t="s">
        <v>38</v>
      </c>
      <c r="K332" s="460" t="s">
        <v>38</v>
      </c>
      <c r="L332" s="460">
        <v>1</v>
      </c>
      <c r="M332" s="460" t="s">
        <v>38</v>
      </c>
      <c r="N332" s="144" t="s">
        <v>38</v>
      </c>
      <c r="O332" s="142">
        <v>42</v>
      </c>
      <c r="P332" s="142">
        <v>42</v>
      </c>
      <c r="Q332" s="460" t="s">
        <v>38</v>
      </c>
      <c r="R332" s="460" t="s">
        <v>38</v>
      </c>
      <c r="S332" s="144" t="s">
        <v>38</v>
      </c>
      <c r="T332" s="107">
        <v>1</v>
      </c>
      <c r="U332" s="144" t="s">
        <v>38</v>
      </c>
    </row>
    <row r="333" spans="2:21">
      <c r="B333" s="62"/>
      <c r="C333" s="440" t="s">
        <v>494</v>
      </c>
      <c r="D333" s="444" t="s">
        <v>106</v>
      </c>
      <c r="E333" s="451">
        <v>138</v>
      </c>
      <c r="F333" s="458">
        <v>85</v>
      </c>
      <c r="G333" s="459">
        <v>37</v>
      </c>
      <c r="H333" s="459">
        <v>16</v>
      </c>
      <c r="I333" s="459" t="s">
        <v>38</v>
      </c>
      <c r="J333" s="459" t="s">
        <v>38</v>
      </c>
      <c r="K333" s="459" t="s">
        <v>38</v>
      </c>
      <c r="L333" s="459" t="s">
        <v>38</v>
      </c>
      <c r="M333" s="459" t="s">
        <v>38</v>
      </c>
      <c r="N333" s="461" t="s">
        <v>38</v>
      </c>
      <c r="O333" s="458">
        <v>138</v>
      </c>
      <c r="P333" s="458">
        <v>138</v>
      </c>
      <c r="Q333" s="459" t="s">
        <v>38</v>
      </c>
      <c r="R333" s="459" t="s">
        <v>38</v>
      </c>
      <c r="S333" s="461" t="s">
        <v>38</v>
      </c>
      <c r="T333" s="451" t="s">
        <v>38</v>
      </c>
      <c r="U333" s="461" t="s">
        <v>38</v>
      </c>
    </row>
    <row r="334" spans="2:21">
      <c r="B334" s="62"/>
      <c r="C334" s="62"/>
      <c r="D334" s="445" t="s">
        <v>136</v>
      </c>
      <c r="E334" s="452">
        <v>57</v>
      </c>
      <c r="F334" s="61">
        <v>32</v>
      </c>
      <c r="G334" s="454">
        <v>16</v>
      </c>
      <c r="H334" s="454">
        <v>9</v>
      </c>
      <c r="I334" s="454" t="s">
        <v>38</v>
      </c>
      <c r="J334" s="454" t="s">
        <v>38</v>
      </c>
      <c r="K334" s="454" t="s">
        <v>38</v>
      </c>
      <c r="L334" s="454" t="s">
        <v>38</v>
      </c>
      <c r="M334" s="454" t="s">
        <v>38</v>
      </c>
      <c r="N334" s="67" t="s">
        <v>38</v>
      </c>
      <c r="O334" s="61">
        <v>57</v>
      </c>
      <c r="P334" s="61">
        <v>57</v>
      </c>
      <c r="Q334" s="454" t="s">
        <v>38</v>
      </c>
      <c r="R334" s="454" t="s">
        <v>38</v>
      </c>
      <c r="S334" s="67" t="s">
        <v>38</v>
      </c>
      <c r="T334" s="452" t="s">
        <v>38</v>
      </c>
      <c r="U334" s="67" t="s">
        <v>38</v>
      </c>
    </row>
    <row r="335" spans="2:21">
      <c r="B335" s="62"/>
      <c r="C335" s="62"/>
      <c r="D335" s="445" t="s">
        <v>17</v>
      </c>
      <c r="E335" s="452">
        <v>19</v>
      </c>
      <c r="F335" s="61">
        <v>5</v>
      </c>
      <c r="G335" s="454">
        <v>10</v>
      </c>
      <c r="H335" s="454">
        <v>4</v>
      </c>
      <c r="I335" s="454" t="s">
        <v>38</v>
      </c>
      <c r="J335" s="454" t="s">
        <v>38</v>
      </c>
      <c r="K335" s="454" t="s">
        <v>38</v>
      </c>
      <c r="L335" s="454" t="s">
        <v>38</v>
      </c>
      <c r="M335" s="454" t="s">
        <v>38</v>
      </c>
      <c r="N335" s="67" t="s">
        <v>38</v>
      </c>
      <c r="O335" s="61">
        <v>19</v>
      </c>
      <c r="P335" s="61">
        <v>19</v>
      </c>
      <c r="Q335" s="454" t="s">
        <v>38</v>
      </c>
      <c r="R335" s="454" t="s">
        <v>38</v>
      </c>
      <c r="S335" s="67" t="s">
        <v>38</v>
      </c>
      <c r="T335" s="452" t="s">
        <v>38</v>
      </c>
      <c r="U335" s="67" t="s">
        <v>38</v>
      </c>
    </row>
    <row r="336" spans="2:21">
      <c r="B336" s="64"/>
      <c r="C336" s="64"/>
      <c r="D336" s="446" t="s">
        <v>145</v>
      </c>
      <c r="E336" s="107">
        <v>62</v>
      </c>
      <c r="F336" s="142">
        <v>48</v>
      </c>
      <c r="G336" s="460">
        <v>11</v>
      </c>
      <c r="H336" s="460">
        <v>3</v>
      </c>
      <c r="I336" s="460" t="s">
        <v>38</v>
      </c>
      <c r="J336" s="460" t="s">
        <v>38</v>
      </c>
      <c r="K336" s="460" t="s">
        <v>38</v>
      </c>
      <c r="L336" s="460" t="s">
        <v>38</v>
      </c>
      <c r="M336" s="460" t="s">
        <v>38</v>
      </c>
      <c r="N336" s="144" t="s">
        <v>38</v>
      </c>
      <c r="O336" s="142">
        <v>62</v>
      </c>
      <c r="P336" s="142">
        <v>62</v>
      </c>
      <c r="Q336" s="460" t="s">
        <v>38</v>
      </c>
      <c r="R336" s="460" t="s">
        <v>38</v>
      </c>
      <c r="S336" s="144" t="s">
        <v>38</v>
      </c>
      <c r="T336" s="107" t="s">
        <v>38</v>
      </c>
      <c r="U336" s="144" t="s">
        <v>38</v>
      </c>
    </row>
    <row r="338" spans="2:21">
      <c r="B338" s="58" t="s">
        <v>550</v>
      </c>
      <c r="C338" s="58"/>
      <c r="D338" s="58"/>
      <c r="E338" s="58"/>
      <c r="F338" s="58"/>
      <c r="G338" s="58"/>
      <c r="H338" s="58"/>
      <c r="I338" s="58"/>
      <c r="J338" s="58"/>
      <c r="K338" s="58"/>
      <c r="L338" s="58"/>
      <c r="M338" s="58"/>
      <c r="N338" s="58"/>
      <c r="O338" s="58"/>
      <c r="P338" s="58"/>
      <c r="Q338" s="58"/>
    </row>
    <row r="339" spans="2:21" s="101" customFormat="1" ht="22.5">
      <c r="B339" s="438"/>
      <c r="C339" s="133"/>
      <c r="D339" s="134"/>
      <c r="E339" s="449" t="s">
        <v>106</v>
      </c>
      <c r="F339" s="456"/>
      <c r="G339" s="456"/>
      <c r="H339" s="456"/>
      <c r="I339" s="456"/>
      <c r="J339" s="456"/>
      <c r="K339" s="456"/>
      <c r="L339" s="456"/>
      <c r="M339" s="456"/>
      <c r="N339" s="456"/>
      <c r="O339" s="449" t="s">
        <v>1032</v>
      </c>
      <c r="P339" s="166"/>
      <c r="Q339" s="166"/>
      <c r="R339" s="166"/>
      <c r="S339" s="130"/>
      <c r="T339" s="462" t="s">
        <v>339</v>
      </c>
      <c r="U339" s="462" t="s">
        <v>173</v>
      </c>
    </row>
    <row r="340" spans="2:21" s="101" customFormat="1" ht="22.5">
      <c r="B340" s="439"/>
      <c r="C340" s="442"/>
      <c r="D340" s="443"/>
      <c r="E340" s="450"/>
      <c r="F340" s="457" t="s">
        <v>1033</v>
      </c>
      <c r="G340" s="457" t="s">
        <v>1034</v>
      </c>
      <c r="H340" s="457" t="s">
        <v>1035</v>
      </c>
      <c r="I340" s="457" t="s">
        <v>882</v>
      </c>
      <c r="J340" s="457" t="s">
        <v>1036</v>
      </c>
      <c r="K340" s="457" t="s">
        <v>464</v>
      </c>
      <c r="L340" s="457" t="s">
        <v>1037</v>
      </c>
      <c r="M340" s="457" t="s">
        <v>772</v>
      </c>
      <c r="N340" s="457" t="s">
        <v>145</v>
      </c>
      <c r="O340" s="450"/>
      <c r="P340" s="181" t="s">
        <v>1039</v>
      </c>
      <c r="Q340" s="181" t="s">
        <v>1040</v>
      </c>
      <c r="R340" s="181" t="s">
        <v>1041</v>
      </c>
      <c r="S340" s="181" t="s">
        <v>1042</v>
      </c>
      <c r="T340" s="463"/>
      <c r="U340" s="463"/>
    </row>
    <row r="341" spans="2:21">
      <c r="B341" s="440" t="s">
        <v>522</v>
      </c>
      <c r="C341" s="440" t="s">
        <v>106</v>
      </c>
      <c r="D341" s="444" t="s">
        <v>106</v>
      </c>
      <c r="E341" s="451">
        <v>58</v>
      </c>
      <c r="F341" s="458">
        <v>28</v>
      </c>
      <c r="G341" s="459">
        <v>18</v>
      </c>
      <c r="H341" s="459">
        <v>7</v>
      </c>
      <c r="I341" s="459">
        <v>2</v>
      </c>
      <c r="J341" s="459">
        <v>1</v>
      </c>
      <c r="K341" s="459">
        <v>1</v>
      </c>
      <c r="L341" s="459" t="s">
        <v>38</v>
      </c>
      <c r="M341" s="459">
        <v>1</v>
      </c>
      <c r="N341" s="461" t="s">
        <v>38</v>
      </c>
      <c r="O341" s="458">
        <v>57</v>
      </c>
      <c r="P341" s="458">
        <v>50</v>
      </c>
      <c r="Q341" s="459">
        <v>5</v>
      </c>
      <c r="R341" s="459">
        <v>1</v>
      </c>
      <c r="S341" s="461">
        <v>1</v>
      </c>
      <c r="T341" s="451">
        <v>1</v>
      </c>
      <c r="U341" s="461" t="s">
        <v>38</v>
      </c>
    </row>
    <row r="342" spans="2:21">
      <c r="B342" s="62"/>
      <c r="C342" s="62"/>
      <c r="D342" s="445" t="s">
        <v>136</v>
      </c>
      <c r="E342" s="452">
        <v>23</v>
      </c>
      <c r="F342" s="61">
        <v>8</v>
      </c>
      <c r="G342" s="454">
        <v>10</v>
      </c>
      <c r="H342" s="454">
        <v>3</v>
      </c>
      <c r="I342" s="454">
        <v>1</v>
      </c>
      <c r="J342" s="454">
        <v>1</v>
      </c>
      <c r="K342" s="454" t="s">
        <v>38</v>
      </c>
      <c r="L342" s="454" t="s">
        <v>38</v>
      </c>
      <c r="M342" s="454" t="s">
        <v>38</v>
      </c>
      <c r="N342" s="67" t="s">
        <v>38</v>
      </c>
      <c r="O342" s="61">
        <v>23</v>
      </c>
      <c r="P342" s="61">
        <v>19</v>
      </c>
      <c r="Q342" s="454">
        <v>3</v>
      </c>
      <c r="R342" s="454">
        <v>1</v>
      </c>
      <c r="S342" s="67" t="s">
        <v>38</v>
      </c>
      <c r="T342" s="452" t="s">
        <v>38</v>
      </c>
      <c r="U342" s="67" t="s">
        <v>38</v>
      </c>
    </row>
    <row r="343" spans="2:21">
      <c r="B343" s="62"/>
      <c r="C343" s="62"/>
      <c r="D343" s="445" t="s">
        <v>17</v>
      </c>
      <c r="E343" s="452">
        <v>6</v>
      </c>
      <c r="F343" s="61">
        <v>1</v>
      </c>
      <c r="G343" s="454">
        <v>2</v>
      </c>
      <c r="H343" s="454">
        <v>1</v>
      </c>
      <c r="I343" s="454" t="s">
        <v>38</v>
      </c>
      <c r="J343" s="454" t="s">
        <v>38</v>
      </c>
      <c r="K343" s="454">
        <v>1</v>
      </c>
      <c r="L343" s="454" t="s">
        <v>38</v>
      </c>
      <c r="M343" s="454">
        <v>1</v>
      </c>
      <c r="N343" s="67" t="s">
        <v>38</v>
      </c>
      <c r="O343" s="61">
        <v>5</v>
      </c>
      <c r="P343" s="61">
        <v>4</v>
      </c>
      <c r="Q343" s="454" t="s">
        <v>38</v>
      </c>
      <c r="R343" s="454" t="s">
        <v>38</v>
      </c>
      <c r="S343" s="67">
        <v>1</v>
      </c>
      <c r="T343" s="452">
        <v>1</v>
      </c>
      <c r="U343" s="67" t="s">
        <v>38</v>
      </c>
    </row>
    <row r="344" spans="2:21">
      <c r="B344" s="62"/>
      <c r="C344" s="64"/>
      <c r="D344" s="446" t="s">
        <v>145</v>
      </c>
      <c r="E344" s="107">
        <v>29</v>
      </c>
      <c r="F344" s="142">
        <v>19</v>
      </c>
      <c r="G344" s="460">
        <v>6</v>
      </c>
      <c r="H344" s="460">
        <v>3</v>
      </c>
      <c r="I344" s="460">
        <v>1</v>
      </c>
      <c r="J344" s="460" t="s">
        <v>38</v>
      </c>
      <c r="K344" s="460" t="s">
        <v>38</v>
      </c>
      <c r="L344" s="460" t="s">
        <v>38</v>
      </c>
      <c r="M344" s="460" t="s">
        <v>38</v>
      </c>
      <c r="N344" s="144" t="s">
        <v>38</v>
      </c>
      <c r="O344" s="142">
        <v>29</v>
      </c>
      <c r="P344" s="142">
        <v>27</v>
      </c>
      <c r="Q344" s="460">
        <v>2</v>
      </c>
      <c r="R344" s="460" t="s">
        <v>38</v>
      </c>
      <c r="S344" s="144" t="s">
        <v>38</v>
      </c>
      <c r="T344" s="107" t="s">
        <v>38</v>
      </c>
      <c r="U344" s="144" t="s">
        <v>38</v>
      </c>
    </row>
    <row r="345" spans="2:21">
      <c r="B345" s="62"/>
      <c r="C345" s="440" t="s">
        <v>493</v>
      </c>
      <c r="D345" s="444" t="s">
        <v>106</v>
      </c>
      <c r="E345" s="451">
        <v>24</v>
      </c>
      <c r="F345" s="458">
        <v>10</v>
      </c>
      <c r="G345" s="459">
        <v>5</v>
      </c>
      <c r="H345" s="459">
        <v>4</v>
      </c>
      <c r="I345" s="459">
        <v>2</v>
      </c>
      <c r="J345" s="459">
        <v>1</v>
      </c>
      <c r="K345" s="459">
        <v>1</v>
      </c>
      <c r="L345" s="459" t="s">
        <v>38</v>
      </c>
      <c r="M345" s="459">
        <v>1</v>
      </c>
      <c r="N345" s="461" t="s">
        <v>38</v>
      </c>
      <c r="O345" s="458">
        <v>23</v>
      </c>
      <c r="P345" s="458">
        <v>16</v>
      </c>
      <c r="Q345" s="459">
        <v>5</v>
      </c>
      <c r="R345" s="459">
        <v>1</v>
      </c>
      <c r="S345" s="461">
        <v>1</v>
      </c>
      <c r="T345" s="451">
        <v>1</v>
      </c>
      <c r="U345" s="461" t="s">
        <v>38</v>
      </c>
    </row>
    <row r="346" spans="2:21">
      <c r="B346" s="62"/>
      <c r="C346" s="62"/>
      <c r="D346" s="445" t="s">
        <v>136</v>
      </c>
      <c r="E346" s="452">
        <v>6</v>
      </c>
      <c r="F346" s="61" t="s">
        <v>38</v>
      </c>
      <c r="G346" s="454">
        <v>2</v>
      </c>
      <c r="H346" s="454">
        <v>2</v>
      </c>
      <c r="I346" s="454">
        <v>1</v>
      </c>
      <c r="J346" s="454">
        <v>1</v>
      </c>
      <c r="K346" s="454" t="s">
        <v>38</v>
      </c>
      <c r="L346" s="454" t="s">
        <v>38</v>
      </c>
      <c r="M346" s="454" t="s">
        <v>38</v>
      </c>
      <c r="N346" s="67" t="s">
        <v>38</v>
      </c>
      <c r="O346" s="61">
        <v>6</v>
      </c>
      <c r="P346" s="61">
        <v>2</v>
      </c>
      <c r="Q346" s="454">
        <v>3</v>
      </c>
      <c r="R346" s="454">
        <v>1</v>
      </c>
      <c r="S346" s="67" t="s">
        <v>38</v>
      </c>
      <c r="T346" s="452" t="s">
        <v>38</v>
      </c>
      <c r="U346" s="67" t="s">
        <v>38</v>
      </c>
    </row>
    <row r="347" spans="2:21">
      <c r="B347" s="62"/>
      <c r="C347" s="62"/>
      <c r="D347" s="445" t="s">
        <v>17</v>
      </c>
      <c r="E347" s="452">
        <v>3</v>
      </c>
      <c r="F347" s="61" t="s">
        <v>38</v>
      </c>
      <c r="G347" s="454">
        <v>1</v>
      </c>
      <c r="H347" s="454" t="s">
        <v>38</v>
      </c>
      <c r="I347" s="454" t="s">
        <v>38</v>
      </c>
      <c r="J347" s="454" t="s">
        <v>38</v>
      </c>
      <c r="K347" s="454">
        <v>1</v>
      </c>
      <c r="L347" s="454" t="s">
        <v>38</v>
      </c>
      <c r="M347" s="454">
        <v>1</v>
      </c>
      <c r="N347" s="67" t="s">
        <v>38</v>
      </c>
      <c r="O347" s="61">
        <v>2</v>
      </c>
      <c r="P347" s="61">
        <v>1</v>
      </c>
      <c r="Q347" s="454" t="s">
        <v>38</v>
      </c>
      <c r="R347" s="454" t="s">
        <v>38</v>
      </c>
      <c r="S347" s="67">
        <v>1</v>
      </c>
      <c r="T347" s="452">
        <v>1</v>
      </c>
      <c r="U347" s="67" t="s">
        <v>38</v>
      </c>
    </row>
    <row r="348" spans="2:21">
      <c r="B348" s="62"/>
      <c r="C348" s="64"/>
      <c r="D348" s="446" t="s">
        <v>145</v>
      </c>
      <c r="E348" s="107">
        <v>15</v>
      </c>
      <c r="F348" s="142">
        <v>10</v>
      </c>
      <c r="G348" s="460">
        <v>2</v>
      </c>
      <c r="H348" s="460">
        <v>2</v>
      </c>
      <c r="I348" s="460">
        <v>1</v>
      </c>
      <c r="J348" s="460" t="s">
        <v>38</v>
      </c>
      <c r="K348" s="460" t="s">
        <v>38</v>
      </c>
      <c r="L348" s="460" t="s">
        <v>38</v>
      </c>
      <c r="M348" s="460" t="s">
        <v>38</v>
      </c>
      <c r="N348" s="144" t="s">
        <v>38</v>
      </c>
      <c r="O348" s="142">
        <v>15</v>
      </c>
      <c r="P348" s="142">
        <v>13</v>
      </c>
      <c r="Q348" s="460">
        <v>2</v>
      </c>
      <c r="R348" s="460" t="s">
        <v>38</v>
      </c>
      <c r="S348" s="144" t="s">
        <v>38</v>
      </c>
      <c r="T348" s="107" t="s">
        <v>38</v>
      </c>
      <c r="U348" s="144" t="s">
        <v>38</v>
      </c>
    </row>
    <row r="349" spans="2:21">
      <c r="B349" s="62"/>
      <c r="C349" s="440" t="s">
        <v>494</v>
      </c>
      <c r="D349" s="444" t="s">
        <v>106</v>
      </c>
      <c r="E349" s="451">
        <v>34</v>
      </c>
      <c r="F349" s="458">
        <v>18</v>
      </c>
      <c r="G349" s="459">
        <v>13</v>
      </c>
      <c r="H349" s="459">
        <v>3</v>
      </c>
      <c r="I349" s="459" t="s">
        <v>38</v>
      </c>
      <c r="J349" s="459" t="s">
        <v>38</v>
      </c>
      <c r="K349" s="459" t="s">
        <v>38</v>
      </c>
      <c r="L349" s="459" t="s">
        <v>38</v>
      </c>
      <c r="M349" s="459" t="s">
        <v>38</v>
      </c>
      <c r="N349" s="461" t="s">
        <v>38</v>
      </c>
      <c r="O349" s="458">
        <v>34</v>
      </c>
      <c r="P349" s="458">
        <v>34</v>
      </c>
      <c r="Q349" s="459" t="s">
        <v>38</v>
      </c>
      <c r="R349" s="459" t="s">
        <v>38</v>
      </c>
      <c r="S349" s="461" t="s">
        <v>38</v>
      </c>
      <c r="T349" s="451" t="s">
        <v>38</v>
      </c>
      <c r="U349" s="461" t="s">
        <v>38</v>
      </c>
    </row>
    <row r="350" spans="2:21">
      <c r="B350" s="62"/>
      <c r="C350" s="62"/>
      <c r="D350" s="445" t="s">
        <v>136</v>
      </c>
      <c r="E350" s="452">
        <v>17</v>
      </c>
      <c r="F350" s="61">
        <v>8</v>
      </c>
      <c r="G350" s="454">
        <v>8</v>
      </c>
      <c r="H350" s="454">
        <v>1</v>
      </c>
      <c r="I350" s="454" t="s">
        <v>38</v>
      </c>
      <c r="J350" s="454" t="s">
        <v>38</v>
      </c>
      <c r="K350" s="454" t="s">
        <v>38</v>
      </c>
      <c r="L350" s="454" t="s">
        <v>38</v>
      </c>
      <c r="M350" s="454" t="s">
        <v>38</v>
      </c>
      <c r="N350" s="67" t="s">
        <v>38</v>
      </c>
      <c r="O350" s="61">
        <v>17</v>
      </c>
      <c r="P350" s="61">
        <v>17</v>
      </c>
      <c r="Q350" s="454" t="s">
        <v>38</v>
      </c>
      <c r="R350" s="454" t="s">
        <v>38</v>
      </c>
      <c r="S350" s="67" t="s">
        <v>38</v>
      </c>
      <c r="T350" s="452" t="s">
        <v>38</v>
      </c>
      <c r="U350" s="67" t="s">
        <v>38</v>
      </c>
    </row>
    <row r="351" spans="2:21">
      <c r="B351" s="62"/>
      <c r="C351" s="62"/>
      <c r="D351" s="445" t="s">
        <v>17</v>
      </c>
      <c r="E351" s="452">
        <v>3</v>
      </c>
      <c r="F351" s="61">
        <v>1</v>
      </c>
      <c r="G351" s="454">
        <v>1</v>
      </c>
      <c r="H351" s="454">
        <v>1</v>
      </c>
      <c r="I351" s="454" t="s">
        <v>38</v>
      </c>
      <c r="J351" s="454" t="s">
        <v>38</v>
      </c>
      <c r="K351" s="454" t="s">
        <v>38</v>
      </c>
      <c r="L351" s="454" t="s">
        <v>38</v>
      </c>
      <c r="M351" s="454" t="s">
        <v>38</v>
      </c>
      <c r="N351" s="67" t="s">
        <v>38</v>
      </c>
      <c r="O351" s="61">
        <v>3</v>
      </c>
      <c r="P351" s="61">
        <v>3</v>
      </c>
      <c r="Q351" s="454" t="s">
        <v>38</v>
      </c>
      <c r="R351" s="454" t="s">
        <v>38</v>
      </c>
      <c r="S351" s="67" t="s">
        <v>38</v>
      </c>
      <c r="T351" s="452" t="s">
        <v>38</v>
      </c>
      <c r="U351" s="67" t="s">
        <v>38</v>
      </c>
    </row>
    <row r="352" spans="2:21">
      <c r="B352" s="64"/>
      <c r="C352" s="64"/>
      <c r="D352" s="446" t="s">
        <v>145</v>
      </c>
      <c r="E352" s="107">
        <v>14</v>
      </c>
      <c r="F352" s="142">
        <v>9</v>
      </c>
      <c r="G352" s="460">
        <v>4</v>
      </c>
      <c r="H352" s="460">
        <v>1</v>
      </c>
      <c r="I352" s="460" t="s">
        <v>38</v>
      </c>
      <c r="J352" s="460" t="s">
        <v>38</v>
      </c>
      <c r="K352" s="460" t="s">
        <v>38</v>
      </c>
      <c r="L352" s="460" t="s">
        <v>38</v>
      </c>
      <c r="M352" s="460" t="s">
        <v>38</v>
      </c>
      <c r="N352" s="144" t="s">
        <v>38</v>
      </c>
      <c r="O352" s="142">
        <v>14</v>
      </c>
      <c r="P352" s="142">
        <v>14</v>
      </c>
      <c r="Q352" s="460" t="s">
        <v>38</v>
      </c>
      <c r="R352" s="460" t="s">
        <v>38</v>
      </c>
      <c r="S352" s="144" t="s">
        <v>38</v>
      </c>
      <c r="T352" s="107" t="s">
        <v>38</v>
      </c>
      <c r="U352" s="144" t="s">
        <v>38</v>
      </c>
    </row>
    <row r="353" spans="2:21">
      <c r="B353" s="440" t="s">
        <v>928</v>
      </c>
      <c r="C353" s="440" t="s">
        <v>106</v>
      </c>
      <c r="D353" s="444" t="s">
        <v>106</v>
      </c>
      <c r="E353" s="451">
        <v>265</v>
      </c>
      <c r="F353" s="458">
        <v>130</v>
      </c>
      <c r="G353" s="459">
        <v>70</v>
      </c>
      <c r="H353" s="459">
        <v>39</v>
      </c>
      <c r="I353" s="459">
        <v>11</v>
      </c>
      <c r="J353" s="459">
        <v>4</v>
      </c>
      <c r="K353" s="459">
        <v>5</v>
      </c>
      <c r="L353" s="459">
        <v>3</v>
      </c>
      <c r="M353" s="459">
        <v>3</v>
      </c>
      <c r="N353" s="461" t="s">
        <v>38</v>
      </c>
      <c r="O353" s="458">
        <v>259</v>
      </c>
      <c r="P353" s="458">
        <v>233</v>
      </c>
      <c r="Q353" s="459">
        <v>17</v>
      </c>
      <c r="R353" s="459">
        <v>4</v>
      </c>
      <c r="S353" s="461">
        <v>5</v>
      </c>
      <c r="T353" s="451">
        <v>6</v>
      </c>
      <c r="U353" s="461" t="s">
        <v>38</v>
      </c>
    </row>
    <row r="354" spans="2:21">
      <c r="B354" s="62"/>
      <c r="C354" s="62"/>
      <c r="D354" s="445" t="s">
        <v>136</v>
      </c>
      <c r="E354" s="452">
        <v>128</v>
      </c>
      <c r="F354" s="61">
        <v>52</v>
      </c>
      <c r="G354" s="454">
        <v>36</v>
      </c>
      <c r="H354" s="454">
        <v>25</v>
      </c>
      <c r="I354" s="454">
        <v>6</v>
      </c>
      <c r="J354" s="454">
        <v>4</v>
      </c>
      <c r="K354" s="454">
        <v>3</v>
      </c>
      <c r="L354" s="454">
        <v>1</v>
      </c>
      <c r="M354" s="454">
        <v>1</v>
      </c>
      <c r="N354" s="67" t="s">
        <v>38</v>
      </c>
      <c r="O354" s="61">
        <v>126</v>
      </c>
      <c r="P354" s="61">
        <v>109</v>
      </c>
      <c r="Q354" s="454">
        <v>10</v>
      </c>
      <c r="R354" s="454">
        <v>4</v>
      </c>
      <c r="S354" s="67">
        <v>3</v>
      </c>
      <c r="T354" s="452">
        <v>2</v>
      </c>
      <c r="U354" s="67" t="s">
        <v>38</v>
      </c>
    </row>
    <row r="355" spans="2:21">
      <c r="B355" s="62"/>
      <c r="C355" s="62"/>
      <c r="D355" s="445" t="s">
        <v>17</v>
      </c>
      <c r="E355" s="452">
        <v>33</v>
      </c>
      <c r="F355" s="61">
        <v>2</v>
      </c>
      <c r="G355" s="454">
        <v>12</v>
      </c>
      <c r="H355" s="454">
        <v>9</v>
      </c>
      <c r="I355" s="454">
        <v>4</v>
      </c>
      <c r="J355" s="454" t="s">
        <v>38</v>
      </c>
      <c r="K355" s="454">
        <v>2</v>
      </c>
      <c r="L355" s="454">
        <v>2</v>
      </c>
      <c r="M355" s="454">
        <v>2</v>
      </c>
      <c r="N355" s="67" t="s">
        <v>38</v>
      </c>
      <c r="O355" s="61">
        <v>29</v>
      </c>
      <c r="P355" s="61">
        <v>22</v>
      </c>
      <c r="Q355" s="454">
        <v>5</v>
      </c>
      <c r="R355" s="454" t="s">
        <v>38</v>
      </c>
      <c r="S355" s="67">
        <v>2</v>
      </c>
      <c r="T355" s="452">
        <v>4</v>
      </c>
      <c r="U355" s="67" t="s">
        <v>38</v>
      </c>
    </row>
    <row r="356" spans="2:21">
      <c r="B356" s="62"/>
      <c r="C356" s="64"/>
      <c r="D356" s="446" t="s">
        <v>145</v>
      </c>
      <c r="E356" s="107">
        <v>104</v>
      </c>
      <c r="F356" s="142">
        <v>76</v>
      </c>
      <c r="G356" s="460">
        <v>22</v>
      </c>
      <c r="H356" s="460">
        <v>5</v>
      </c>
      <c r="I356" s="460">
        <v>1</v>
      </c>
      <c r="J356" s="460" t="s">
        <v>38</v>
      </c>
      <c r="K356" s="460" t="s">
        <v>38</v>
      </c>
      <c r="L356" s="460" t="s">
        <v>38</v>
      </c>
      <c r="M356" s="460" t="s">
        <v>38</v>
      </c>
      <c r="N356" s="144" t="s">
        <v>38</v>
      </c>
      <c r="O356" s="142">
        <v>104</v>
      </c>
      <c r="P356" s="142">
        <v>102</v>
      </c>
      <c r="Q356" s="460">
        <v>2</v>
      </c>
      <c r="R356" s="460" t="s">
        <v>38</v>
      </c>
      <c r="S356" s="144" t="s">
        <v>38</v>
      </c>
      <c r="T356" s="107" t="s">
        <v>38</v>
      </c>
      <c r="U356" s="144" t="s">
        <v>38</v>
      </c>
    </row>
    <row r="357" spans="2:21">
      <c r="B357" s="62"/>
      <c r="C357" s="440" t="s">
        <v>493</v>
      </c>
      <c r="D357" s="444" t="s">
        <v>106</v>
      </c>
      <c r="E357" s="451">
        <v>127</v>
      </c>
      <c r="F357" s="458">
        <v>50</v>
      </c>
      <c r="G357" s="459">
        <v>27</v>
      </c>
      <c r="H357" s="459">
        <v>24</v>
      </c>
      <c r="I357" s="459">
        <v>11</v>
      </c>
      <c r="J357" s="459">
        <v>4</v>
      </c>
      <c r="K357" s="459">
        <v>5</v>
      </c>
      <c r="L357" s="459">
        <v>3</v>
      </c>
      <c r="M357" s="459">
        <v>3</v>
      </c>
      <c r="N357" s="461" t="s">
        <v>38</v>
      </c>
      <c r="O357" s="458">
        <v>121</v>
      </c>
      <c r="P357" s="458">
        <v>95</v>
      </c>
      <c r="Q357" s="459">
        <v>17</v>
      </c>
      <c r="R357" s="459">
        <v>4</v>
      </c>
      <c r="S357" s="461">
        <v>5</v>
      </c>
      <c r="T357" s="451">
        <v>6</v>
      </c>
      <c r="U357" s="461" t="s">
        <v>38</v>
      </c>
    </row>
    <row r="358" spans="2:21">
      <c r="B358" s="62"/>
      <c r="C358" s="62"/>
      <c r="D358" s="445" t="s">
        <v>136</v>
      </c>
      <c r="E358" s="452">
        <v>60</v>
      </c>
      <c r="F358" s="61">
        <v>13</v>
      </c>
      <c r="G358" s="454">
        <v>16</v>
      </c>
      <c r="H358" s="454">
        <v>16</v>
      </c>
      <c r="I358" s="454">
        <v>6</v>
      </c>
      <c r="J358" s="454">
        <v>4</v>
      </c>
      <c r="K358" s="454">
        <v>3</v>
      </c>
      <c r="L358" s="454">
        <v>1</v>
      </c>
      <c r="M358" s="454">
        <v>1</v>
      </c>
      <c r="N358" s="67" t="s">
        <v>38</v>
      </c>
      <c r="O358" s="61">
        <v>58</v>
      </c>
      <c r="P358" s="61">
        <v>41</v>
      </c>
      <c r="Q358" s="454">
        <v>10</v>
      </c>
      <c r="R358" s="454">
        <v>4</v>
      </c>
      <c r="S358" s="67">
        <v>3</v>
      </c>
      <c r="T358" s="452">
        <v>2</v>
      </c>
      <c r="U358" s="67" t="s">
        <v>38</v>
      </c>
    </row>
    <row r="359" spans="2:21">
      <c r="B359" s="62"/>
      <c r="C359" s="62"/>
      <c r="D359" s="445" t="s">
        <v>17</v>
      </c>
      <c r="E359" s="452">
        <v>18</v>
      </c>
      <c r="F359" s="61">
        <v>1</v>
      </c>
      <c r="G359" s="454">
        <v>2</v>
      </c>
      <c r="H359" s="454">
        <v>5</v>
      </c>
      <c r="I359" s="454">
        <v>4</v>
      </c>
      <c r="J359" s="454" t="s">
        <v>38</v>
      </c>
      <c r="K359" s="454">
        <v>2</v>
      </c>
      <c r="L359" s="454">
        <v>2</v>
      </c>
      <c r="M359" s="454">
        <v>2</v>
      </c>
      <c r="N359" s="67" t="s">
        <v>38</v>
      </c>
      <c r="O359" s="61">
        <v>14</v>
      </c>
      <c r="P359" s="61">
        <v>7</v>
      </c>
      <c r="Q359" s="454">
        <v>5</v>
      </c>
      <c r="R359" s="454" t="s">
        <v>38</v>
      </c>
      <c r="S359" s="67">
        <v>2</v>
      </c>
      <c r="T359" s="452">
        <v>4</v>
      </c>
      <c r="U359" s="67" t="s">
        <v>38</v>
      </c>
    </row>
    <row r="360" spans="2:21">
      <c r="B360" s="62"/>
      <c r="C360" s="64"/>
      <c r="D360" s="446" t="s">
        <v>145</v>
      </c>
      <c r="E360" s="107">
        <v>49</v>
      </c>
      <c r="F360" s="142">
        <v>36</v>
      </c>
      <c r="G360" s="460">
        <v>9</v>
      </c>
      <c r="H360" s="460">
        <v>3</v>
      </c>
      <c r="I360" s="460">
        <v>1</v>
      </c>
      <c r="J360" s="460" t="s">
        <v>38</v>
      </c>
      <c r="K360" s="460" t="s">
        <v>38</v>
      </c>
      <c r="L360" s="460" t="s">
        <v>38</v>
      </c>
      <c r="M360" s="460" t="s">
        <v>38</v>
      </c>
      <c r="N360" s="144" t="s">
        <v>38</v>
      </c>
      <c r="O360" s="142">
        <v>49</v>
      </c>
      <c r="P360" s="142">
        <v>47</v>
      </c>
      <c r="Q360" s="460">
        <v>2</v>
      </c>
      <c r="R360" s="460" t="s">
        <v>38</v>
      </c>
      <c r="S360" s="144" t="s">
        <v>38</v>
      </c>
      <c r="T360" s="107" t="s">
        <v>38</v>
      </c>
      <c r="U360" s="144" t="s">
        <v>38</v>
      </c>
    </row>
    <row r="361" spans="2:21">
      <c r="B361" s="62"/>
      <c r="C361" s="440" t="s">
        <v>494</v>
      </c>
      <c r="D361" s="444" t="s">
        <v>106</v>
      </c>
      <c r="E361" s="451">
        <v>138</v>
      </c>
      <c r="F361" s="458">
        <v>80</v>
      </c>
      <c r="G361" s="459">
        <v>43</v>
      </c>
      <c r="H361" s="459">
        <v>15</v>
      </c>
      <c r="I361" s="459" t="s">
        <v>38</v>
      </c>
      <c r="J361" s="459" t="s">
        <v>38</v>
      </c>
      <c r="K361" s="459" t="s">
        <v>38</v>
      </c>
      <c r="L361" s="459" t="s">
        <v>38</v>
      </c>
      <c r="M361" s="459" t="s">
        <v>38</v>
      </c>
      <c r="N361" s="461" t="s">
        <v>38</v>
      </c>
      <c r="O361" s="458">
        <v>138</v>
      </c>
      <c r="P361" s="458">
        <v>138</v>
      </c>
      <c r="Q361" s="459" t="s">
        <v>38</v>
      </c>
      <c r="R361" s="459" t="s">
        <v>38</v>
      </c>
      <c r="S361" s="461" t="s">
        <v>38</v>
      </c>
      <c r="T361" s="451" t="s">
        <v>38</v>
      </c>
      <c r="U361" s="461" t="s">
        <v>38</v>
      </c>
    </row>
    <row r="362" spans="2:21">
      <c r="B362" s="62"/>
      <c r="C362" s="62"/>
      <c r="D362" s="445" t="s">
        <v>136</v>
      </c>
      <c r="E362" s="452">
        <v>68</v>
      </c>
      <c r="F362" s="61">
        <v>39</v>
      </c>
      <c r="G362" s="454">
        <v>20</v>
      </c>
      <c r="H362" s="454">
        <v>9</v>
      </c>
      <c r="I362" s="454" t="s">
        <v>38</v>
      </c>
      <c r="J362" s="454" t="s">
        <v>38</v>
      </c>
      <c r="K362" s="454" t="s">
        <v>38</v>
      </c>
      <c r="L362" s="454" t="s">
        <v>38</v>
      </c>
      <c r="M362" s="454" t="s">
        <v>38</v>
      </c>
      <c r="N362" s="67" t="s">
        <v>38</v>
      </c>
      <c r="O362" s="61">
        <v>68</v>
      </c>
      <c r="P362" s="61">
        <v>68</v>
      </c>
      <c r="Q362" s="454" t="s">
        <v>38</v>
      </c>
      <c r="R362" s="454" t="s">
        <v>38</v>
      </c>
      <c r="S362" s="67" t="s">
        <v>38</v>
      </c>
      <c r="T362" s="452" t="s">
        <v>38</v>
      </c>
      <c r="U362" s="67" t="s">
        <v>38</v>
      </c>
    </row>
    <row r="363" spans="2:21">
      <c r="B363" s="62"/>
      <c r="C363" s="62"/>
      <c r="D363" s="445" t="s">
        <v>17</v>
      </c>
      <c r="E363" s="452">
        <v>15</v>
      </c>
      <c r="F363" s="61">
        <v>1</v>
      </c>
      <c r="G363" s="454">
        <v>10</v>
      </c>
      <c r="H363" s="454">
        <v>4</v>
      </c>
      <c r="I363" s="454" t="s">
        <v>38</v>
      </c>
      <c r="J363" s="454" t="s">
        <v>38</v>
      </c>
      <c r="K363" s="454" t="s">
        <v>38</v>
      </c>
      <c r="L363" s="454" t="s">
        <v>38</v>
      </c>
      <c r="M363" s="454" t="s">
        <v>38</v>
      </c>
      <c r="N363" s="67" t="s">
        <v>38</v>
      </c>
      <c r="O363" s="61">
        <v>15</v>
      </c>
      <c r="P363" s="61">
        <v>15</v>
      </c>
      <c r="Q363" s="454" t="s">
        <v>38</v>
      </c>
      <c r="R363" s="454" t="s">
        <v>38</v>
      </c>
      <c r="S363" s="67" t="s">
        <v>38</v>
      </c>
      <c r="T363" s="452" t="s">
        <v>38</v>
      </c>
      <c r="U363" s="67" t="s">
        <v>38</v>
      </c>
    </row>
    <row r="364" spans="2:21">
      <c r="B364" s="64"/>
      <c r="C364" s="64"/>
      <c r="D364" s="446" t="s">
        <v>145</v>
      </c>
      <c r="E364" s="107">
        <v>55</v>
      </c>
      <c r="F364" s="142">
        <v>40</v>
      </c>
      <c r="G364" s="460">
        <v>13</v>
      </c>
      <c r="H364" s="460">
        <v>2</v>
      </c>
      <c r="I364" s="460" t="s">
        <v>38</v>
      </c>
      <c r="J364" s="460" t="s">
        <v>38</v>
      </c>
      <c r="K364" s="460" t="s">
        <v>38</v>
      </c>
      <c r="L364" s="460" t="s">
        <v>38</v>
      </c>
      <c r="M364" s="460" t="s">
        <v>38</v>
      </c>
      <c r="N364" s="144" t="s">
        <v>38</v>
      </c>
      <c r="O364" s="142">
        <v>55</v>
      </c>
      <c r="P364" s="142">
        <v>55</v>
      </c>
      <c r="Q364" s="460" t="s">
        <v>38</v>
      </c>
      <c r="R364" s="460" t="s">
        <v>38</v>
      </c>
      <c r="S364" s="144" t="s">
        <v>38</v>
      </c>
      <c r="T364" s="107" t="s">
        <v>38</v>
      </c>
      <c r="U364" s="144" t="s">
        <v>38</v>
      </c>
    </row>
    <row r="366" spans="2:21">
      <c r="B366" s="58" t="s">
        <v>442</v>
      </c>
      <c r="C366" s="58"/>
      <c r="D366" s="58"/>
      <c r="E366" s="58"/>
      <c r="F366" s="58"/>
      <c r="G366" s="58"/>
      <c r="H366" s="58"/>
      <c r="I366" s="58"/>
      <c r="J366" s="58"/>
      <c r="K366" s="58"/>
      <c r="L366" s="58"/>
      <c r="M366" s="58"/>
      <c r="N366" s="58"/>
      <c r="O366" s="58"/>
      <c r="P366" s="58"/>
      <c r="Q366" s="58"/>
    </row>
    <row r="367" spans="2:21" s="101" customFormat="1" ht="22.5">
      <c r="B367" s="438"/>
      <c r="C367" s="133"/>
      <c r="D367" s="134"/>
      <c r="E367" s="449" t="s">
        <v>106</v>
      </c>
      <c r="F367" s="456"/>
      <c r="G367" s="456"/>
      <c r="H367" s="456"/>
      <c r="I367" s="456"/>
      <c r="J367" s="456"/>
      <c r="K367" s="456"/>
      <c r="L367" s="456"/>
      <c r="M367" s="456"/>
      <c r="N367" s="456"/>
      <c r="O367" s="449" t="s">
        <v>1032</v>
      </c>
      <c r="P367" s="166"/>
      <c r="Q367" s="166"/>
      <c r="R367" s="166"/>
      <c r="S367" s="130"/>
      <c r="T367" s="462" t="s">
        <v>339</v>
      </c>
      <c r="U367" s="462" t="s">
        <v>173</v>
      </c>
    </row>
    <row r="368" spans="2:21" s="101" customFormat="1" ht="22.5">
      <c r="B368" s="439"/>
      <c r="C368" s="442"/>
      <c r="D368" s="443"/>
      <c r="E368" s="450"/>
      <c r="F368" s="457" t="s">
        <v>1033</v>
      </c>
      <c r="G368" s="457" t="s">
        <v>1034</v>
      </c>
      <c r="H368" s="457" t="s">
        <v>1035</v>
      </c>
      <c r="I368" s="457" t="s">
        <v>882</v>
      </c>
      <c r="J368" s="457" t="s">
        <v>1036</v>
      </c>
      <c r="K368" s="457" t="s">
        <v>464</v>
      </c>
      <c r="L368" s="457" t="s">
        <v>1037</v>
      </c>
      <c r="M368" s="457" t="s">
        <v>772</v>
      </c>
      <c r="N368" s="457" t="s">
        <v>145</v>
      </c>
      <c r="O368" s="450"/>
      <c r="P368" s="181" t="s">
        <v>1039</v>
      </c>
      <c r="Q368" s="181" t="s">
        <v>1040</v>
      </c>
      <c r="R368" s="181" t="s">
        <v>1041</v>
      </c>
      <c r="S368" s="181" t="s">
        <v>1042</v>
      </c>
      <c r="T368" s="463"/>
      <c r="U368" s="463"/>
    </row>
    <row r="369" spans="2:21">
      <c r="B369" s="440" t="s">
        <v>522</v>
      </c>
      <c r="C369" s="440" t="s">
        <v>106</v>
      </c>
      <c r="D369" s="444" t="s">
        <v>106</v>
      </c>
      <c r="E369" s="451">
        <v>56</v>
      </c>
      <c r="F369" s="458">
        <v>18</v>
      </c>
      <c r="G369" s="459">
        <v>23</v>
      </c>
      <c r="H369" s="459">
        <v>10</v>
      </c>
      <c r="I369" s="459" t="s">
        <v>38</v>
      </c>
      <c r="J369" s="459">
        <v>2</v>
      </c>
      <c r="K369" s="459">
        <v>1</v>
      </c>
      <c r="L369" s="459">
        <v>2</v>
      </c>
      <c r="M369" s="459" t="s">
        <v>38</v>
      </c>
      <c r="N369" s="461" t="s">
        <v>38</v>
      </c>
      <c r="O369" s="458">
        <v>54</v>
      </c>
      <c r="P369" s="458">
        <v>47</v>
      </c>
      <c r="Q369" s="459">
        <v>4</v>
      </c>
      <c r="R369" s="459">
        <v>2</v>
      </c>
      <c r="S369" s="461">
        <v>1</v>
      </c>
      <c r="T369" s="451">
        <v>2</v>
      </c>
      <c r="U369" s="461" t="s">
        <v>38</v>
      </c>
    </row>
    <row r="370" spans="2:21">
      <c r="B370" s="62"/>
      <c r="C370" s="62"/>
      <c r="D370" s="445" t="s">
        <v>136</v>
      </c>
      <c r="E370" s="452">
        <v>23</v>
      </c>
      <c r="F370" s="61">
        <v>7</v>
      </c>
      <c r="G370" s="454">
        <v>9</v>
      </c>
      <c r="H370" s="454">
        <v>7</v>
      </c>
      <c r="I370" s="454" t="s">
        <v>38</v>
      </c>
      <c r="J370" s="454" t="s">
        <v>38</v>
      </c>
      <c r="K370" s="454" t="s">
        <v>38</v>
      </c>
      <c r="L370" s="454" t="s">
        <v>38</v>
      </c>
      <c r="M370" s="454" t="s">
        <v>38</v>
      </c>
      <c r="N370" s="67" t="s">
        <v>38</v>
      </c>
      <c r="O370" s="61">
        <v>23</v>
      </c>
      <c r="P370" s="61">
        <v>20</v>
      </c>
      <c r="Q370" s="454">
        <v>3</v>
      </c>
      <c r="R370" s="454" t="s">
        <v>38</v>
      </c>
      <c r="S370" s="67" t="s">
        <v>38</v>
      </c>
      <c r="T370" s="452" t="s">
        <v>38</v>
      </c>
      <c r="U370" s="67" t="s">
        <v>38</v>
      </c>
    </row>
    <row r="371" spans="2:21">
      <c r="B371" s="62"/>
      <c r="C371" s="62"/>
      <c r="D371" s="445" t="s">
        <v>17</v>
      </c>
      <c r="E371" s="452">
        <v>10</v>
      </c>
      <c r="F371" s="61" t="s">
        <v>38</v>
      </c>
      <c r="G371" s="454">
        <v>4</v>
      </c>
      <c r="H371" s="454">
        <v>1</v>
      </c>
      <c r="I371" s="454" t="s">
        <v>38</v>
      </c>
      <c r="J371" s="454">
        <v>2</v>
      </c>
      <c r="K371" s="454">
        <v>1</v>
      </c>
      <c r="L371" s="454">
        <v>2</v>
      </c>
      <c r="M371" s="454" t="s">
        <v>38</v>
      </c>
      <c r="N371" s="67" t="s">
        <v>38</v>
      </c>
      <c r="O371" s="61">
        <v>8</v>
      </c>
      <c r="P371" s="61">
        <v>5</v>
      </c>
      <c r="Q371" s="454" t="s">
        <v>38</v>
      </c>
      <c r="R371" s="454">
        <v>2</v>
      </c>
      <c r="S371" s="67">
        <v>1</v>
      </c>
      <c r="T371" s="452">
        <v>2</v>
      </c>
      <c r="U371" s="67" t="s">
        <v>38</v>
      </c>
    </row>
    <row r="372" spans="2:21">
      <c r="B372" s="62"/>
      <c r="C372" s="64"/>
      <c r="D372" s="446" t="s">
        <v>145</v>
      </c>
      <c r="E372" s="107">
        <v>23</v>
      </c>
      <c r="F372" s="142">
        <v>11</v>
      </c>
      <c r="G372" s="460">
        <v>10</v>
      </c>
      <c r="H372" s="460">
        <v>2</v>
      </c>
      <c r="I372" s="460" t="s">
        <v>38</v>
      </c>
      <c r="J372" s="460" t="s">
        <v>38</v>
      </c>
      <c r="K372" s="460" t="s">
        <v>38</v>
      </c>
      <c r="L372" s="460" t="s">
        <v>38</v>
      </c>
      <c r="M372" s="460" t="s">
        <v>38</v>
      </c>
      <c r="N372" s="144" t="s">
        <v>38</v>
      </c>
      <c r="O372" s="142">
        <v>23</v>
      </c>
      <c r="P372" s="142">
        <v>22</v>
      </c>
      <c r="Q372" s="460">
        <v>1</v>
      </c>
      <c r="R372" s="460" t="s">
        <v>38</v>
      </c>
      <c r="S372" s="144" t="s">
        <v>38</v>
      </c>
      <c r="T372" s="107" t="s">
        <v>38</v>
      </c>
      <c r="U372" s="144" t="s">
        <v>38</v>
      </c>
    </row>
    <row r="373" spans="2:21">
      <c r="B373" s="62"/>
      <c r="C373" s="440" t="s">
        <v>493</v>
      </c>
      <c r="D373" s="444" t="s">
        <v>106</v>
      </c>
      <c r="E373" s="451">
        <v>26</v>
      </c>
      <c r="F373" s="458">
        <v>7</v>
      </c>
      <c r="G373" s="459">
        <v>8</v>
      </c>
      <c r="H373" s="459">
        <v>6</v>
      </c>
      <c r="I373" s="459" t="s">
        <v>38</v>
      </c>
      <c r="J373" s="459">
        <v>2</v>
      </c>
      <c r="K373" s="459">
        <v>1</v>
      </c>
      <c r="L373" s="459">
        <v>2</v>
      </c>
      <c r="M373" s="459" t="s">
        <v>38</v>
      </c>
      <c r="N373" s="461" t="s">
        <v>38</v>
      </c>
      <c r="O373" s="458">
        <v>24</v>
      </c>
      <c r="P373" s="458">
        <v>17</v>
      </c>
      <c r="Q373" s="459">
        <v>4</v>
      </c>
      <c r="R373" s="459">
        <v>2</v>
      </c>
      <c r="S373" s="461">
        <v>1</v>
      </c>
      <c r="T373" s="451">
        <v>2</v>
      </c>
      <c r="U373" s="461" t="s">
        <v>38</v>
      </c>
    </row>
    <row r="374" spans="2:21">
      <c r="B374" s="62"/>
      <c r="C374" s="62"/>
      <c r="D374" s="445" t="s">
        <v>136</v>
      </c>
      <c r="E374" s="452">
        <v>10</v>
      </c>
      <c r="F374" s="61">
        <v>2</v>
      </c>
      <c r="G374" s="454">
        <v>4</v>
      </c>
      <c r="H374" s="454">
        <v>4</v>
      </c>
      <c r="I374" s="454" t="s">
        <v>38</v>
      </c>
      <c r="J374" s="454" t="s">
        <v>38</v>
      </c>
      <c r="K374" s="454" t="s">
        <v>38</v>
      </c>
      <c r="L374" s="454" t="s">
        <v>38</v>
      </c>
      <c r="M374" s="454" t="s">
        <v>38</v>
      </c>
      <c r="N374" s="67" t="s">
        <v>38</v>
      </c>
      <c r="O374" s="61">
        <v>10</v>
      </c>
      <c r="P374" s="61">
        <v>7</v>
      </c>
      <c r="Q374" s="454">
        <v>3</v>
      </c>
      <c r="R374" s="454" t="s">
        <v>38</v>
      </c>
      <c r="S374" s="67" t="s">
        <v>38</v>
      </c>
      <c r="T374" s="452" t="s">
        <v>38</v>
      </c>
      <c r="U374" s="67" t="s">
        <v>38</v>
      </c>
    </row>
    <row r="375" spans="2:21">
      <c r="B375" s="62"/>
      <c r="C375" s="62"/>
      <c r="D375" s="445" t="s">
        <v>17</v>
      </c>
      <c r="E375" s="452">
        <v>6</v>
      </c>
      <c r="F375" s="61" t="s">
        <v>38</v>
      </c>
      <c r="G375" s="454">
        <v>1</v>
      </c>
      <c r="H375" s="454" t="s">
        <v>38</v>
      </c>
      <c r="I375" s="454" t="s">
        <v>38</v>
      </c>
      <c r="J375" s="454">
        <v>2</v>
      </c>
      <c r="K375" s="454">
        <v>1</v>
      </c>
      <c r="L375" s="454">
        <v>2</v>
      </c>
      <c r="M375" s="454" t="s">
        <v>38</v>
      </c>
      <c r="N375" s="67" t="s">
        <v>38</v>
      </c>
      <c r="O375" s="61">
        <v>4</v>
      </c>
      <c r="P375" s="61">
        <v>1</v>
      </c>
      <c r="Q375" s="454" t="s">
        <v>38</v>
      </c>
      <c r="R375" s="454">
        <v>2</v>
      </c>
      <c r="S375" s="67">
        <v>1</v>
      </c>
      <c r="T375" s="452">
        <v>2</v>
      </c>
      <c r="U375" s="67" t="s">
        <v>38</v>
      </c>
    </row>
    <row r="376" spans="2:21">
      <c r="B376" s="62"/>
      <c r="C376" s="64"/>
      <c r="D376" s="446" t="s">
        <v>145</v>
      </c>
      <c r="E376" s="107">
        <v>10</v>
      </c>
      <c r="F376" s="142">
        <v>5</v>
      </c>
      <c r="G376" s="460">
        <v>3</v>
      </c>
      <c r="H376" s="460">
        <v>2</v>
      </c>
      <c r="I376" s="460" t="s">
        <v>38</v>
      </c>
      <c r="J376" s="460" t="s">
        <v>38</v>
      </c>
      <c r="K376" s="460" t="s">
        <v>38</v>
      </c>
      <c r="L376" s="460" t="s">
        <v>38</v>
      </c>
      <c r="M376" s="460" t="s">
        <v>38</v>
      </c>
      <c r="N376" s="144" t="s">
        <v>38</v>
      </c>
      <c r="O376" s="142">
        <v>10</v>
      </c>
      <c r="P376" s="142">
        <v>9</v>
      </c>
      <c r="Q376" s="460">
        <v>1</v>
      </c>
      <c r="R376" s="460" t="s">
        <v>38</v>
      </c>
      <c r="S376" s="144" t="s">
        <v>38</v>
      </c>
      <c r="T376" s="107" t="s">
        <v>38</v>
      </c>
      <c r="U376" s="144" t="s">
        <v>38</v>
      </c>
    </row>
    <row r="377" spans="2:21">
      <c r="B377" s="62"/>
      <c r="C377" s="440" t="s">
        <v>494</v>
      </c>
      <c r="D377" s="444" t="s">
        <v>106</v>
      </c>
      <c r="E377" s="451">
        <v>30</v>
      </c>
      <c r="F377" s="458">
        <v>11</v>
      </c>
      <c r="G377" s="459">
        <v>15</v>
      </c>
      <c r="H377" s="459">
        <v>4</v>
      </c>
      <c r="I377" s="459" t="s">
        <v>38</v>
      </c>
      <c r="J377" s="459" t="s">
        <v>38</v>
      </c>
      <c r="K377" s="459" t="s">
        <v>38</v>
      </c>
      <c r="L377" s="459" t="s">
        <v>38</v>
      </c>
      <c r="M377" s="459" t="s">
        <v>38</v>
      </c>
      <c r="N377" s="461" t="s">
        <v>38</v>
      </c>
      <c r="O377" s="458">
        <v>30</v>
      </c>
      <c r="P377" s="458">
        <v>30</v>
      </c>
      <c r="Q377" s="459" t="s">
        <v>38</v>
      </c>
      <c r="R377" s="459" t="s">
        <v>38</v>
      </c>
      <c r="S377" s="461" t="s">
        <v>38</v>
      </c>
      <c r="T377" s="451" t="s">
        <v>38</v>
      </c>
      <c r="U377" s="461" t="s">
        <v>38</v>
      </c>
    </row>
    <row r="378" spans="2:21">
      <c r="B378" s="62"/>
      <c r="C378" s="62"/>
      <c r="D378" s="445" t="s">
        <v>136</v>
      </c>
      <c r="E378" s="452">
        <v>13</v>
      </c>
      <c r="F378" s="61">
        <v>5</v>
      </c>
      <c r="G378" s="454">
        <v>5</v>
      </c>
      <c r="H378" s="454">
        <v>3</v>
      </c>
      <c r="I378" s="454" t="s">
        <v>38</v>
      </c>
      <c r="J378" s="454" t="s">
        <v>38</v>
      </c>
      <c r="K378" s="454" t="s">
        <v>38</v>
      </c>
      <c r="L378" s="454" t="s">
        <v>38</v>
      </c>
      <c r="M378" s="454" t="s">
        <v>38</v>
      </c>
      <c r="N378" s="67" t="s">
        <v>38</v>
      </c>
      <c r="O378" s="61">
        <v>13</v>
      </c>
      <c r="P378" s="61">
        <v>13</v>
      </c>
      <c r="Q378" s="454" t="s">
        <v>38</v>
      </c>
      <c r="R378" s="454" t="s">
        <v>38</v>
      </c>
      <c r="S378" s="67" t="s">
        <v>38</v>
      </c>
      <c r="T378" s="452" t="s">
        <v>38</v>
      </c>
      <c r="U378" s="67" t="s">
        <v>38</v>
      </c>
    </row>
    <row r="379" spans="2:21">
      <c r="B379" s="62"/>
      <c r="C379" s="62"/>
      <c r="D379" s="445" t="s">
        <v>17</v>
      </c>
      <c r="E379" s="452">
        <v>4</v>
      </c>
      <c r="F379" s="61" t="s">
        <v>38</v>
      </c>
      <c r="G379" s="454">
        <v>3</v>
      </c>
      <c r="H379" s="454">
        <v>1</v>
      </c>
      <c r="I379" s="454" t="s">
        <v>38</v>
      </c>
      <c r="J379" s="454" t="s">
        <v>38</v>
      </c>
      <c r="K379" s="454" t="s">
        <v>38</v>
      </c>
      <c r="L379" s="454" t="s">
        <v>38</v>
      </c>
      <c r="M379" s="454" t="s">
        <v>38</v>
      </c>
      <c r="N379" s="67" t="s">
        <v>38</v>
      </c>
      <c r="O379" s="61">
        <v>4</v>
      </c>
      <c r="P379" s="61">
        <v>4</v>
      </c>
      <c r="Q379" s="454" t="s">
        <v>38</v>
      </c>
      <c r="R379" s="454" t="s">
        <v>38</v>
      </c>
      <c r="S379" s="67" t="s">
        <v>38</v>
      </c>
      <c r="T379" s="452" t="s">
        <v>38</v>
      </c>
      <c r="U379" s="67" t="s">
        <v>38</v>
      </c>
    </row>
    <row r="380" spans="2:21">
      <c r="B380" s="64"/>
      <c r="C380" s="64"/>
      <c r="D380" s="446" t="s">
        <v>145</v>
      </c>
      <c r="E380" s="107">
        <v>13</v>
      </c>
      <c r="F380" s="142">
        <v>6</v>
      </c>
      <c r="G380" s="460">
        <v>7</v>
      </c>
      <c r="H380" s="460" t="s">
        <v>38</v>
      </c>
      <c r="I380" s="460" t="s">
        <v>38</v>
      </c>
      <c r="J380" s="460" t="s">
        <v>38</v>
      </c>
      <c r="K380" s="460" t="s">
        <v>38</v>
      </c>
      <c r="L380" s="460" t="s">
        <v>38</v>
      </c>
      <c r="M380" s="460" t="s">
        <v>38</v>
      </c>
      <c r="N380" s="144" t="s">
        <v>38</v>
      </c>
      <c r="O380" s="142">
        <v>13</v>
      </c>
      <c r="P380" s="142">
        <v>13</v>
      </c>
      <c r="Q380" s="460" t="s">
        <v>38</v>
      </c>
      <c r="R380" s="460" t="s">
        <v>38</v>
      </c>
      <c r="S380" s="144" t="s">
        <v>38</v>
      </c>
      <c r="T380" s="107" t="s">
        <v>38</v>
      </c>
      <c r="U380" s="144" t="s">
        <v>38</v>
      </c>
    </row>
    <row r="381" spans="2:21">
      <c r="B381" s="440" t="s">
        <v>928</v>
      </c>
      <c r="C381" s="440" t="s">
        <v>106</v>
      </c>
      <c r="D381" s="444" t="s">
        <v>106</v>
      </c>
      <c r="E381" s="451">
        <v>304</v>
      </c>
      <c r="F381" s="458">
        <v>141</v>
      </c>
      <c r="G381" s="459">
        <v>92</v>
      </c>
      <c r="H381" s="459">
        <v>46</v>
      </c>
      <c r="I381" s="459">
        <v>5</v>
      </c>
      <c r="J381" s="459">
        <v>6</v>
      </c>
      <c r="K381" s="459">
        <v>4</v>
      </c>
      <c r="L381" s="459">
        <v>7</v>
      </c>
      <c r="M381" s="459">
        <v>3</v>
      </c>
      <c r="N381" s="461" t="s">
        <v>38</v>
      </c>
      <c r="O381" s="458">
        <v>294</v>
      </c>
      <c r="P381" s="458">
        <v>267</v>
      </c>
      <c r="Q381" s="459">
        <v>17</v>
      </c>
      <c r="R381" s="459">
        <v>6</v>
      </c>
      <c r="S381" s="461">
        <v>4</v>
      </c>
      <c r="T381" s="451">
        <v>9</v>
      </c>
      <c r="U381" s="461">
        <v>1</v>
      </c>
    </row>
    <row r="382" spans="2:21">
      <c r="B382" s="62"/>
      <c r="C382" s="62"/>
      <c r="D382" s="445" t="s">
        <v>136</v>
      </c>
      <c r="E382" s="452">
        <v>123</v>
      </c>
      <c r="F382" s="61">
        <v>40</v>
      </c>
      <c r="G382" s="454">
        <v>42</v>
      </c>
      <c r="H382" s="454">
        <v>33</v>
      </c>
      <c r="I382" s="454">
        <v>1</v>
      </c>
      <c r="J382" s="454">
        <v>4</v>
      </c>
      <c r="K382" s="454">
        <v>1</v>
      </c>
      <c r="L382" s="454">
        <v>1</v>
      </c>
      <c r="M382" s="454">
        <v>1</v>
      </c>
      <c r="N382" s="67" t="s">
        <v>38</v>
      </c>
      <c r="O382" s="61">
        <v>121</v>
      </c>
      <c r="P382" s="61">
        <v>106</v>
      </c>
      <c r="Q382" s="454">
        <v>10</v>
      </c>
      <c r="R382" s="454">
        <v>4</v>
      </c>
      <c r="S382" s="67">
        <v>1</v>
      </c>
      <c r="T382" s="452">
        <v>2</v>
      </c>
      <c r="U382" s="67" t="s">
        <v>38</v>
      </c>
    </row>
    <row r="383" spans="2:21">
      <c r="B383" s="62"/>
      <c r="C383" s="62"/>
      <c r="D383" s="445" t="s">
        <v>17</v>
      </c>
      <c r="E383" s="452">
        <v>45</v>
      </c>
      <c r="F383" s="61">
        <v>4</v>
      </c>
      <c r="G383" s="454">
        <v>16</v>
      </c>
      <c r="H383" s="454">
        <v>8</v>
      </c>
      <c r="I383" s="454">
        <v>4</v>
      </c>
      <c r="J383" s="454">
        <v>2</v>
      </c>
      <c r="K383" s="454">
        <v>3</v>
      </c>
      <c r="L383" s="454">
        <v>6</v>
      </c>
      <c r="M383" s="454">
        <v>2</v>
      </c>
      <c r="N383" s="67" t="s">
        <v>38</v>
      </c>
      <c r="O383" s="61">
        <v>37</v>
      </c>
      <c r="P383" s="61">
        <v>26</v>
      </c>
      <c r="Q383" s="454">
        <v>6</v>
      </c>
      <c r="R383" s="454">
        <v>2</v>
      </c>
      <c r="S383" s="67">
        <v>3</v>
      </c>
      <c r="T383" s="452">
        <v>7</v>
      </c>
      <c r="U383" s="67">
        <v>1</v>
      </c>
    </row>
    <row r="384" spans="2:21">
      <c r="B384" s="62"/>
      <c r="C384" s="64"/>
      <c r="D384" s="446" t="s">
        <v>145</v>
      </c>
      <c r="E384" s="107">
        <v>136</v>
      </c>
      <c r="F384" s="142">
        <v>97</v>
      </c>
      <c r="G384" s="460">
        <v>34</v>
      </c>
      <c r="H384" s="460">
        <v>5</v>
      </c>
      <c r="I384" s="460" t="s">
        <v>38</v>
      </c>
      <c r="J384" s="460" t="s">
        <v>38</v>
      </c>
      <c r="K384" s="460" t="s">
        <v>38</v>
      </c>
      <c r="L384" s="460" t="s">
        <v>38</v>
      </c>
      <c r="M384" s="460" t="s">
        <v>38</v>
      </c>
      <c r="N384" s="144" t="s">
        <v>38</v>
      </c>
      <c r="O384" s="142">
        <v>136</v>
      </c>
      <c r="P384" s="142">
        <v>135</v>
      </c>
      <c r="Q384" s="460">
        <v>1</v>
      </c>
      <c r="R384" s="460" t="s">
        <v>38</v>
      </c>
      <c r="S384" s="144" t="s">
        <v>38</v>
      </c>
      <c r="T384" s="107" t="s">
        <v>38</v>
      </c>
      <c r="U384" s="144" t="s">
        <v>38</v>
      </c>
    </row>
    <row r="385" spans="2:21">
      <c r="B385" s="62"/>
      <c r="C385" s="440" t="s">
        <v>493</v>
      </c>
      <c r="D385" s="444" t="s">
        <v>106</v>
      </c>
      <c r="E385" s="451">
        <v>134</v>
      </c>
      <c r="F385" s="458">
        <v>47</v>
      </c>
      <c r="G385" s="459">
        <v>38</v>
      </c>
      <c r="H385" s="459">
        <v>24</v>
      </c>
      <c r="I385" s="459">
        <v>5</v>
      </c>
      <c r="J385" s="459">
        <v>6</v>
      </c>
      <c r="K385" s="459">
        <v>4</v>
      </c>
      <c r="L385" s="459">
        <v>7</v>
      </c>
      <c r="M385" s="459">
        <v>3</v>
      </c>
      <c r="N385" s="461" t="s">
        <v>38</v>
      </c>
      <c r="O385" s="458">
        <v>124</v>
      </c>
      <c r="P385" s="458">
        <v>97</v>
      </c>
      <c r="Q385" s="459">
        <v>17</v>
      </c>
      <c r="R385" s="459">
        <v>6</v>
      </c>
      <c r="S385" s="461">
        <v>4</v>
      </c>
      <c r="T385" s="451">
        <v>9</v>
      </c>
      <c r="U385" s="461">
        <v>1</v>
      </c>
    </row>
    <row r="386" spans="2:21">
      <c r="B386" s="62"/>
      <c r="C386" s="62"/>
      <c r="D386" s="445" t="s">
        <v>136</v>
      </c>
      <c r="E386" s="452">
        <v>57</v>
      </c>
      <c r="F386" s="61">
        <v>11</v>
      </c>
      <c r="G386" s="454">
        <v>20</v>
      </c>
      <c r="H386" s="454">
        <v>18</v>
      </c>
      <c r="I386" s="454">
        <v>1</v>
      </c>
      <c r="J386" s="454">
        <v>4</v>
      </c>
      <c r="K386" s="454">
        <v>1</v>
      </c>
      <c r="L386" s="454">
        <v>1</v>
      </c>
      <c r="M386" s="454">
        <v>1</v>
      </c>
      <c r="N386" s="67" t="s">
        <v>38</v>
      </c>
      <c r="O386" s="61">
        <v>55</v>
      </c>
      <c r="P386" s="61">
        <v>40</v>
      </c>
      <c r="Q386" s="454">
        <v>10</v>
      </c>
      <c r="R386" s="454">
        <v>4</v>
      </c>
      <c r="S386" s="67">
        <v>1</v>
      </c>
      <c r="T386" s="452">
        <v>2</v>
      </c>
      <c r="U386" s="67" t="s">
        <v>38</v>
      </c>
    </row>
    <row r="387" spans="2:21">
      <c r="B387" s="62"/>
      <c r="C387" s="62"/>
      <c r="D387" s="445" t="s">
        <v>17</v>
      </c>
      <c r="E387" s="452">
        <v>27</v>
      </c>
      <c r="F387" s="61" t="s">
        <v>38</v>
      </c>
      <c r="G387" s="454">
        <v>6</v>
      </c>
      <c r="H387" s="454">
        <v>4</v>
      </c>
      <c r="I387" s="454">
        <v>4</v>
      </c>
      <c r="J387" s="454">
        <v>2</v>
      </c>
      <c r="K387" s="454">
        <v>3</v>
      </c>
      <c r="L387" s="454">
        <v>6</v>
      </c>
      <c r="M387" s="454">
        <v>2</v>
      </c>
      <c r="N387" s="67" t="s">
        <v>38</v>
      </c>
      <c r="O387" s="61">
        <v>19</v>
      </c>
      <c r="P387" s="61">
        <v>8</v>
      </c>
      <c r="Q387" s="454">
        <v>6</v>
      </c>
      <c r="R387" s="454">
        <v>2</v>
      </c>
      <c r="S387" s="67">
        <v>3</v>
      </c>
      <c r="T387" s="452">
        <v>7</v>
      </c>
      <c r="U387" s="67">
        <v>1</v>
      </c>
    </row>
    <row r="388" spans="2:21">
      <c r="B388" s="62"/>
      <c r="C388" s="64"/>
      <c r="D388" s="446" t="s">
        <v>145</v>
      </c>
      <c r="E388" s="107">
        <v>50</v>
      </c>
      <c r="F388" s="142">
        <v>36</v>
      </c>
      <c r="G388" s="460">
        <v>12</v>
      </c>
      <c r="H388" s="460">
        <v>2</v>
      </c>
      <c r="I388" s="460" t="s">
        <v>38</v>
      </c>
      <c r="J388" s="460" t="s">
        <v>38</v>
      </c>
      <c r="K388" s="460" t="s">
        <v>38</v>
      </c>
      <c r="L388" s="460" t="s">
        <v>38</v>
      </c>
      <c r="M388" s="460" t="s">
        <v>38</v>
      </c>
      <c r="N388" s="144" t="s">
        <v>38</v>
      </c>
      <c r="O388" s="142">
        <v>50</v>
      </c>
      <c r="P388" s="142">
        <v>49</v>
      </c>
      <c r="Q388" s="460">
        <v>1</v>
      </c>
      <c r="R388" s="460" t="s">
        <v>38</v>
      </c>
      <c r="S388" s="144" t="s">
        <v>38</v>
      </c>
      <c r="T388" s="107" t="s">
        <v>38</v>
      </c>
      <c r="U388" s="144" t="s">
        <v>38</v>
      </c>
    </row>
    <row r="389" spans="2:21">
      <c r="B389" s="62"/>
      <c r="C389" s="440" t="s">
        <v>494</v>
      </c>
      <c r="D389" s="444" t="s">
        <v>106</v>
      </c>
      <c r="E389" s="451">
        <v>170</v>
      </c>
      <c r="F389" s="458">
        <v>94</v>
      </c>
      <c r="G389" s="459">
        <v>54</v>
      </c>
      <c r="H389" s="459">
        <v>22</v>
      </c>
      <c r="I389" s="459" t="s">
        <v>38</v>
      </c>
      <c r="J389" s="459" t="s">
        <v>38</v>
      </c>
      <c r="K389" s="459" t="s">
        <v>38</v>
      </c>
      <c r="L389" s="459" t="s">
        <v>38</v>
      </c>
      <c r="M389" s="459" t="s">
        <v>38</v>
      </c>
      <c r="N389" s="461" t="s">
        <v>38</v>
      </c>
      <c r="O389" s="458">
        <v>170</v>
      </c>
      <c r="P389" s="458">
        <v>170</v>
      </c>
      <c r="Q389" s="459" t="s">
        <v>38</v>
      </c>
      <c r="R389" s="459" t="s">
        <v>38</v>
      </c>
      <c r="S389" s="461" t="s">
        <v>38</v>
      </c>
      <c r="T389" s="451" t="s">
        <v>38</v>
      </c>
      <c r="U389" s="461" t="s">
        <v>38</v>
      </c>
    </row>
    <row r="390" spans="2:21">
      <c r="B390" s="62"/>
      <c r="C390" s="62"/>
      <c r="D390" s="445" t="s">
        <v>136</v>
      </c>
      <c r="E390" s="452">
        <v>66</v>
      </c>
      <c r="F390" s="61">
        <v>29</v>
      </c>
      <c r="G390" s="454">
        <v>22</v>
      </c>
      <c r="H390" s="454">
        <v>15</v>
      </c>
      <c r="I390" s="454" t="s">
        <v>38</v>
      </c>
      <c r="J390" s="454" t="s">
        <v>38</v>
      </c>
      <c r="K390" s="454" t="s">
        <v>38</v>
      </c>
      <c r="L390" s="454" t="s">
        <v>38</v>
      </c>
      <c r="M390" s="454" t="s">
        <v>38</v>
      </c>
      <c r="N390" s="67" t="s">
        <v>38</v>
      </c>
      <c r="O390" s="61">
        <v>66</v>
      </c>
      <c r="P390" s="61">
        <v>66</v>
      </c>
      <c r="Q390" s="454" t="s">
        <v>38</v>
      </c>
      <c r="R390" s="454" t="s">
        <v>38</v>
      </c>
      <c r="S390" s="67" t="s">
        <v>38</v>
      </c>
      <c r="T390" s="452" t="s">
        <v>38</v>
      </c>
      <c r="U390" s="67" t="s">
        <v>38</v>
      </c>
    </row>
    <row r="391" spans="2:21">
      <c r="B391" s="62"/>
      <c r="C391" s="62"/>
      <c r="D391" s="445" t="s">
        <v>17</v>
      </c>
      <c r="E391" s="452">
        <v>18</v>
      </c>
      <c r="F391" s="61">
        <v>4</v>
      </c>
      <c r="G391" s="454">
        <v>10</v>
      </c>
      <c r="H391" s="454">
        <v>4</v>
      </c>
      <c r="I391" s="454" t="s">
        <v>38</v>
      </c>
      <c r="J391" s="454" t="s">
        <v>38</v>
      </c>
      <c r="K391" s="454" t="s">
        <v>38</v>
      </c>
      <c r="L391" s="454" t="s">
        <v>38</v>
      </c>
      <c r="M391" s="454" t="s">
        <v>38</v>
      </c>
      <c r="N391" s="67" t="s">
        <v>38</v>
      </c>
      <c r="O391" s="61">
        <v>18</v>
      </c>
      <c r="P391" s="61">
        <v>18</v>
      </c>
      <c r="Q391" s="454" t="s">
        <v>38</v>
      </c>
      <c r="R391" s="454" t="s">
        <v>38</v>
      </c>
      <c r="S391" s="67" t="s">
        <v>38</v>
      </c>
      <c r="T391" s="452" t="s">
        <v>38</v>
      </c>
      <c r="U391" s="67" t="s">
        <v>38</v>
      </c>
    </row>
    <row r="392" spans="2:21">
      <c r="B392" s="64"/>
      <c r="C392" s="64"/>
      <c r="D392" s="446" t="s">
        <v>145</v>
      </c>
      <c r="E392" s="107">
        <v>86</v>
      </c>
      <c r="F392" s="142">
        <v>61</v>
      </c>
      <c r="G392" s="460">
        <v>22</v>
      </c>
      <c r="H392" s="460">
        <v>3</v>
      </c>
      <c r="I392" s="460" t="s">
        <v>38</v>
      </c>
      <c r="J392" s="460" t="s">
        <v>38</v>
      </c>
      <c r="K392" s="460" t="s">
        <v>38</v>
      </c>
      <c r="L392" s="460" t="s">
        <v>38</v>
      </c>
      <c r="M392" s="460" t="s">
        <v>38</v>
      </c>
      <c r="N392" s="144" t="s">
        <v>38</v>
      </c>
      <c r="O392" s="142">
        <v>86</v>
      </c>
      <c r="P392" s="142">
        <v>86</v>
      </c>
      <c r="Q392" s="460" t="s">
        <v>38</v>
      </c>
      <c r="R392" s="460" t="s">
        <v>38</v>
      </c>
      <c r="S392" s="144" t="s">
        <v>38</v>
      </c>
      <c r="T392" s="107" t="s">
        <v>38</v>
      </c>
      <c r="U392" s="144" t="s">
        <v>38</v>
      </c>
    </row>
    <row r="394" spans="2:21">
      <c r="B394" s="58" t="s">
        <v>282</v>
      </c>
      <c r="C394" s="58"/>
      <c r="D394" s="58"/>
      <c r="E394" s="58"/>
      <c r="F394" s="58"/>
      <c r="G394" s="58"/>
      <c r="H394" s="58"/>
      <c r="I394" s="58"/>
      <c r="J394" s="58"/>
      <c r="K394" s="58"/>
      <c r="L394" s="58"/>
      <c r="M394" s="58"/>
      <c r="N394" s="58"/>
      <c r="O394" s="58"/>
      <c r="P394" s="58"/>
      <c r="Q394" s="58"/>
    </row>
    <row r="395" spans="2:21" s="101" customFormat="1" ht="22.5">
      <c r="B395" s="438"/>
      <c r="C395" s="133"/>
      <c r="D395" s="134"/>
      <c r="E395" s="449" t="s">
        <v>106</v>
      </c>
      <c r="F395" s="456"/>
      <c r="G395" s="456"/>
      <c r="H395" s="456"/>
      <c r="I395" s="456"/>
      <c r="J395" s="456"/>
      <c r="K395" s="456"/>
      <c r="L395" s="456"/>
      <c r="M395" s="456"/>
      <c r="N395" s="456"/>
      <c r="O395" s="449" t="s">
        <v>1032</v>
      </c>
      <c r="P395" s="166"/>
      <c r="Q395" s="166"/>
      <c r="R395" s="166"/>
      <c r="S395" s="130"/>
      <c r="T395" s="462" t="s">
        <v>339</v>
      </c>
      <c r="U395" s="462" t="s">
        <v>173</v>
      </c>
    </row>
    <row r="396" spans="2:21" s="101" customFormat="1" ht="22.5">
      <c r="B396" s="439"/>
      <c r="C396" s="442"/>
      <c r="D396" s="443"/>
      <c r="E396" s="450"/>
      <c r="F396" s="457" t="s">
        <v>1033</v>
      </c>
      <c r="G396" s="457" t="s">
        <v>1034</v>
      </c>
      <c r="H396" s="457" t="s">
        <v>1035</v>
      </c>
      <c r="I396" s="457" t="s">
        <v>882</v>
      </c>
      <c r="J396" s="457" t="s">
        <v>1036</v>
      </c>
      <c r="K396" s="457" t="s">
        <v>464</v>
      </c>
      <c r="L396" s="457" t="s">
        <v>1037</v>
      </c>
      <c r="M396" s="457" t="s">
        <v>772</v>
      </c>
      <c r="N396" s="457" t="s">
        <v>145</v>
      </c>
      <c r="O396" s="450"/>
      <c r="P396" s="181" t="s">
        <v>1039</v>
      </c>
      <c r="Q396" s="181" t="s">
        <v>1040</v>
      </c>
      <c r="R396" s="181" t="s">
        <v>1041</v>
      </c>
      <c r="S396" s="181" t="s">
        <v>1042</v>
      </c>
      <c r="T396" s="463"/>
      <c r="U396" s="463"/>
    </row>
    <row r="397" spans="2:21">
      <c r="B397" s="440" t="s">
        <v>522</v>
      </c>
      <c r="C397" s="440" t="s">
        <v>106</v>
      </c>
      <c r="D397" s="444" t="s">
        <v>106</v>
      </c>
      <c r="E397" s="451">
        <v>50</v>
      </c>
      <c r="F397" s="458">
        <v>25</v>
      </c>
      <c r="G397" s="459">
        <v>14</v>
      </c>
      <c r="H397" s="459">
        <v>6</v>
      </c>
      <c r="I397" s="459" t="s">
        <v>38</v>
      </c>
      <c r="J397" s="459" t="s">
        <v>38</v>
      </c>
      <c r="K397" s="459">
        <v>3</v>
      </c>
      <c r="L397" s="459">
        <v>2</v>
      </c>
      <c r="M397" s="459" t="s">
        <v>38</v>
      </c>
      <c r="N397" s="461" t="s">
        <v>38</v>
      </c>
      <c r="O397" s="458">
        <v>49</v>
      </c>
      <c r="P397" s="458">
        <v>44</v>
      </c>
      <c r="Q397" s="459">
        <v>1</v>
      </c>
      <c r="R397" s="459" t="s">
        <v>38</v>
      </c>
      <c r="S397" s="461">
        <v>4</v>
      </c>
      <c r="T397" s="451">
        <v>1</v>
      </c>
      <c r="U397" s="461" t="s">
        <v>38</v>
      </c>
    </row>
    <row r="398" spans="2:21">
      <c r="B398" s="62"/>
      <c r="C398" s="62"/>
      <c r="D398" s="445" t="s">
        <v>136</v>
      </c>
      <c r="E398" s="452">
        <v>19</v>
      </c>
      <c r="F398" s="61">
        <v>7</v>
      </c>
      <c r="G398" s="454">
        <v>6</v>
      </c>
      <c r="H398" s="454">
        <v>4</v>
      </c>
      <c r="I398" s="454" t="s">
        <v>38</v>
      </c>
      <c r="J398" s="454" t="s">
        <v>38</v>
      </c>
      <c r="K398" s="454">
        <v>1</v>
      </c>
      <c r="L398" s="454">
        <v>1</v>
      </c>
      <c r="M398" s="454" t="s">
        <v>38</v>
      </c>
      <c r="N398" s="67" t="s">
        <v>38</v>
      </c>
      <c r="O398" s="61">
        <v>19</v>
      </c>
      <c r="P398" s="61">
        <v>16</v>
      </c>
      <c r="Q398" s="454">
        <v>1</v>
      </c>
      <c r="R398" s="454" t="s">
        <v>38</v>
      </c>
      <c r="S398" s="67">
        <v>2</v>
      </c>
      <c r="T398" s="452" t="s">
        <v>38</v>
      </c>
      <c r="U398" s="67" t="s">
        <v>38</v>
      </c>
    </row>
    <row r="399" spans="2:21">
      <c r="B399" s="62"/>
      <c r="C399" s="62"/>
      <c r="D399" s="445" t="s">
        <v>17</v>
      </c>
      <c r="E399" s="452">
        <v>9</v>
      </c>
      <c r="F399" s="61">
        <v>1</v>
      </c>
      <c r="G399" s="454">
        <v>4</v>
      </c>
      <c r="H399" s="454">
        <v>1</v>
      </c>
      <c r="I399" s="454" t="s">
        <v>38</v>
      </c>
      <c r="J399" s="454" t="s">
        <v>38</v>
      </c>
      <c r="K399" s="454">
        <v>2</v>
      </c>
      <c r="L399" s="454">
        <v>1</v>
      </c>
      <c r="M399" s="454" t="s">
        <v>38</v>
      </c>
      <c r="N399" s="67" t="s">
        <v>38</v>
      </c>
      <c r="O399" s="61">
        <v>8</v>
      </c>
      <c r="P399" s="61">
        <v>6</v>
      </c>
      <c r="Q399" s="454" t="s">
        <v>38</v>
      </c>
      <c r="R399" s="454" t="s">
        <v>38</v>
      </c>
      <c r="S399" s="67">
        <v>2</v>
      </c>
      <c r="T399" s="452">
        <v>1</v>
      </c>
      <c r="U399" s="67" t="s">
        <v>38</v>
      </c>
    </row>
    <row r="400" spans="2:21">
      <c r="B400" s="62"/>
      <c r="C400" s="64"/>
      <c r="D400" s="446" t="s">
        <v>145</v>
      </c>
      <c r="E400" s="107">
        <v>22</v>
      </c>
      <c r="F400" s="142">
        <v>17</v>
      </c>
      <c r="G400" s="460">
        <v>4</v>
      </c>
      <c r="H400" s="460">
        <v>1</v>
      </c>
      <c r="I400" s="460" t="s">
        <v>38</v>
      </c>
      <c r="J400" s="460" t="s">
        <v>38</v>
      </c>
      <c r="K400" s="460" t="s">
        <v>38</v>
      </c>
      <c r="L400" s="460" t="s">
        <v>38</v>
      </c>
      <c r="M400" s="460" t="s">
        <v>38</v>
      </c>
      <c r="N400" s="144" t="s">
        <v>38</v>
      </c>
      <c r="O400" s="142">
        <v>22</v>
      </c>
      <c r="P400" s="142">
        <v>22</v>
      </c>
      <c r="Q400" s="460" t="s">
        <v>38</v>
      </c>
      <c r="R400" s="460" t="s">
        <v>38</v>
      </c>
      <c r="S400" s="144" t="s">
        <v>38</v>
      </c>
      <c r="T400" s="107" t="s">
        <v>38</v>
      </c>
      <c r="U400" s="144" t="s">
        <v>38</v>
      </c>
    </row>
    <row r="401" spans="2:21">
      <c r="B401" s="62"/>
      <c r="C401" s="440" t="s">
        <v>493</v>
      </c>
      <c r="D401" s="444" t="s">
        <v>106</v>
      </c>
      <c r="E401" s="451">
        <v>24</v>
      </c>
      <c r="F401" s="458">
        <v>12</v>
      </c>
      <c r="G401" s="459">
        <v>5</v>
      </c>
      <c r="H401" s="459">
        <v>2</v>
      </c>
      <c r="I401" s="459" t="s">
        <v>38</v>
      </c>
      <c r="J401" s="459" t="s">
        <v>38</v>
      </c>
      <c r="K401" s="459">
        <v>3</v>
      </c>
      <c r="L401" s="459">
        <v>2</v>
      </c>
      <c r="M401" s="459" t="s">
        <v>38</v>
      </c>
      <c r="N401" s="461" t="s">
        <v>38</v>
      </c>
      <c r="O401" s="458">
        <v>23</v>
      </c>
      <c r="P401" s="458">
        <v>18</v>
      </c>
      <c r="Q401" s="459">
        <v>1</v>
      </c>
      <c r="R401" s="459" t="s">
        <v>38</v>
      </c>
      <c r="S401" s="461">
        <v>4</v>
      </c>
      <c r="T401" s="451">
        <v>1</v>
      </c>
      <c r="U401" s="461" t="s">
        <v>38</v>
      </c>
    </row>
    <row r="402" spans="2:21">
      <c r="B402" s="62"/>
      <c r="C402" s="62"/>
      <c r="D402" s="445" t="s">
        <v>136</v>
      </c>
      <c r="E402" s="452">
        <v>8</v>
      </c>
      <c r="F402" s="61">
        <v>3</v>
      </c>
      <c r="G402" s="454">
        <v>2</v>
      </c>
      <c r="H402" s="454">
        <v>1</v>
      </c>
      <c r="I402" s="454" t="s">
        <v>38</v>
      </c>
      <c r="J402" s="454" t="s">
        <v>38</v>
      </c>
      <c r="K402" s="454">
        <v>1</v>
      </c>
      <c r="L402" s="454">
        <v>1</v>
      </c>
      <c r="M402" s="454" t="s">
        <v>38</v>
      </c>
      <c r="N402" s="67" t="s">
        <v>38</v>
      </c>
      <c r="O402" s="61">
        <v>8</v>
      </c>
      <c r="P402" s="61">
        <v>5</v>
      </c>
      <c r="Q402" s="454">
        <v>1</v>
      </c>
      <c r="R402" s="454" t="s">
        <v>38</v>
      </c>
      <c r="S402" s="67">
        <v>2</v>
      </c>
      <c r="T402" s="452" t="s">
        <v>38</v>
      </c>
      <c r="U402" s="67" t="s">
        <v>38</v>
      </c>
    </row>
    <row r="403" spans="2:21">
      <c r="B403" s="62"/>
      <c r="C403" s="62"/>
      <c r="D403" s="445" t="s">
        <v>17</v>
      </c>
      <c r="E403" s="452">
        <v>4</v>
      </c>
      <c r="F403" s="61" t="s">
        <v>38</v>
      </c>
      <c r="G403" s="454">
        <v>1</v>
      </c>
      <c r="H403" s="454" t="s">
        <v>38</v>
      </c>
      <c r="I403" s="454" t="s">
        <v>38</v>
      </c>
      <c r="J403" s="454" t="s">
        <v>38</v>
      </c>
      <c r="K403" s="454">
        <v>2</v>
      </c>
      <c r="L403" s="454">
        <v>1</v>
      </c>
      <c r="M403" s="454" t="s">
        <v>38</v>
      </c>
      <c r="N403" s="67" t="s">
        <v>38</v>
      </c>
      <c r="O403" s="61">
        <v>3</v>
      </c>
      <c r="P403" s="61">
        <v>1</v>
      </c>
      <c r="Q403" s="454" t="s">
        <v>38</v>
      </c>
      <c r="R403" s="454" t="s">
        <v>38</v>
      </c>
      <c r="S403" s="67">
        <v>2</v>
      </c>
      <c r="T403" s="452">
        <v>1</v>
      </c>
      <c r="U403" s="67" t="s">
        <v>38</v>
      </c>
    </row>
    <row r="404" spans="2:21">
      <c r="B404" s="62"/>
      <c r="C404" s="64"/>
      <c r="D404" s="446" t="s">
        <v>145</v>
      </c>
      <c r="E404" s="107">
        <v>12</v>
      </c>
      <c r="F404" s="142">
        <v>9</v>
      </c>
      <c r="G404" s="460">
        <v>2</v>
      </c>
      <c r="H404" s="460">
        <v>1</v>
      </c>
      <c r="I404" s="460" t="s">
        <v>38</v>
      </c>
      <c r="J404" s="460" t="s">
        <v>38</v>
      </c>
      <c r="K404" s="460" t="s">
        <v>38</v>
      </c>
      <c r="L404" s="460" t="s">
        <v>38</v>
      </c>
      <c r="M404" s="460" t="s">
        <v>38</v>
      </c>
      <c r="N404" s="144" t="s">
        <v>38</v>
      </c>
      <c r="O404" s="142">
        <v>12</v>
      </c>
      <c r="P404" s="142">
        <v>12</v>
      </c>
      <c r="Q404" s="460" t="s">
        <v>38</v>
      </c>
      <c r="R404" s="460" t="s">
        <v>38</v>
      </c>
      <c r="S404" s="144" t="s">
        <v>38</v>
      </c>
      <c r="T404" s="107" t="s">
        <v>38</v>
      </c>
      <c r="U404" s="144" t="s">
        <v>38</v>
      </c>
    </row>
    <row r="405" spans="2:21">
      <c r="B405" s="62"/>
      <c r="C405" s="440" t="s">
        <v>494</v>
      </c>
      <c r="D405" s="444" t="s">
        <v>106</v>
      </c>
      <c r="E405" s="451">
        <v>26</v>
      </c>
      <c r="F405" s="458">
        <v>13</v>
      </c>
      <c r="G405" s="459">
        <v>9</v>
      </c>
      <c r="H405" s="459">
        <v>4</v>
      </c>
      <c r="I405" s="459" t="s">
        <v>38</v>
      </c>
      <c r="J405" s="459" t="s">
        <v>38</v>
      </c>
      <c r="K405" s="459" t="s">
        <v>38</v>
      </c>
      <c r="L405" s="459" t="s">
        <v>38</v>
      </c>
      <c r="M405" s="459" t="s">
        <v>38</v>
      </c>
      <c r="N405" s="461" t="s">
        <v>38</v>
      </c>
      <c r="O405" s="458">
        <v>26</v>
      </c>
      <c r="P405" s="458">
        <v>26</v>
      </c>
      <c r="Q405" s="459" t="s">
        <v>38</v>
      </c>
      <c r="R405" s="459" t="s">
        <v>38</v>
      </c>
      <c r="S405" s="461" t="s">
        <v>38</v>
      </c>
      <c r="T405" s="451" t="s">
        <v>38</v>
      </c>
      <c r="U405" s="461" t="s">
        <v>38</v>
      </c>
    </row>
    <row r="406" spans="2:21">
      <c r="B406" s="62"/>
      <c r="C406" s="62"/>
      <c r="D406" s="445" t="s">
        <v>136</v>
      </c>
      <c r="E406" s="452">
        <v>11</v>
      </c>
      <c r="F406" s="61">
        <v>4</v>
      </c>
      <c r="G406" s="454">
        <v>4</v>
      </c>
      <c r="H406" s="454">
        <v>3</v>
      </c>
      <c r="I406" s="454" t="s">
        <v>38</v>
      </c>
      <c r="J406" s="454" t="s">
        <v>38</v>
      </c>
      <c r="K406" s="454" t="s">
        <v>38</v>
      </c>
      <c r="L406" s="454" t="s">
        <v>38</v>
      </c>
      <c r="M406" s="454" t="s">
        <v>38</v>
      </c>
      <c r="N406" s="67" t="s">
        <v>38</v>
      </c>
      <c r="O406" s="61">
        <v>11</v>
      </c>
      <c r="P406" s="61">
        <v>11</v>
      </c>
      <c r="Q406" s="454" t="s">
        <v>38</v>
      </c>
      <c r="R406" s="454" t="s">
        <v>38</v>
      </c>
      <c r="S406" s="67" t="s">
        <v>38</v>
      </c>
      <c r="T406" s="452" t="s">
        <v>38</v>
      </c>
      <c r="U406" s="67" t="s">
        <v>38</v>
      </c>
    </row>
    <row r="407" spans="2:21">
      <c r="B407" s="62"/>
      <c r="C407" s="62"/>
      <c r="D407" s="445" t="s">
        <v>17</v>
      </c>
      <c r="E407" s="452">
        <v>5</v>
      </c>
      <c r="F407" s="61">
        <v>1</v>
      </c>
      <c r="G407" s="454">
        <v>3</v>
      </c>
      <c r="H407" s="454">
        <v>1</v>
      </c>
      <c r="I407" s="454" t="s">
        <v>38</v>
      </c>
      <c r="J407" s="454" t="s">
        <v>38</v>
      </c>
      <c r="K407" s="454" t="s">
        <v>38</v>
      </c>
      <c r="L407" s="454" t="s">
        <v>38</v>
      </c>
      <c r="M407" s="454" t="s">
        <v>38</v>
      </c>
      <c r="N407" s="67" t="s">
        <v>38</v>
      </c>
      <c r="O407" s="61">
        <v>5</v>
      </c>
      <c r="P407" s="61">
        <v>5</v>
      </c>
      <c r="Q407" s="454" t="s">
        <v>38</v>
      </c>
      <c r="R407" s="454" t="s">
        <v>38</v>
      </c>
      <c r="S407" s="67" t="s">
        <v>38</v>
      </c>
      <c r="T407" s="452" t="s">
        <v>38</v>
      </c>
      <c r="U407" s="67" t="s">
        <v>38</v>
      </c>
    </row>
    <row r="408" spans="2:21">
      <c r="B408" s="64"/>
      <c r="C408" s="64"/>
      <c r="D408" s="446" t="s">
        <v>145</v>
      </c>
      <c r="E408" s="107">
        <v>10</v>
      </c>
      <c r="F408" s="142">
        <v>8</v>
      </c>
      <c r="G408" s="460">
        <v>2</v>
      </c>
      <c r="H408" s="460" t="s">
        <v>38</v>
      </c>
      <c r="I408" s="460" t="s">
        <v>38</v>
      </c>
      <c r="J408" s="460" t="s">
        <v>38</v>
      </c>
      <c r="K408" s="460" t="s">
        <v>38</v>
      </c>
      <c r="L408" s="460" t="s">
        <v>38</v>
      </c>
      <c r="M408" s="460" t="s">
        <v>38</v>
      </c>
      <c r="N408" s="144" t="s">
        <v>38</v>
      </c>
      <c r="O408" s="142">
        <v>10</v>
      </c>
      <c r="P408" s="142">
        <v>10</v>
      </c>
      <c r="Q408" s="460" t="s">
        <v>38</v>
      </c>
      <c r="R408" s="460" t="s">
        <v>38</v>
      </c>
      <c r="S408" s="144" t="s">
        <v>38</v>
      </c>
      <c r="T408" s="107" t="s">
        <v>38</v>
      </c>
      <c r="U408" s="144" t="s">
        <v>38</v>
      </c>
    </row>
    <row r="409" spans="2:21">
      <c r="B409" s="440" t="s">
        <v>928</v>
      </c>
      <c r="C409" s="440" t="s">
        <v>106</v>
      </c>
      <c r="D409" s="444" t="s">
        <v>106</v>
      </c>
      <c r="E409" s="451">
        <v>294</v>
      </c>
      <c r="F409" s="458">
        <v>127</v>
      </c>
      <c r="G409" s="459">
        <v>87</v>
      </c>
      <c r="H409" s="459">
        <v>45</v>
      </c>
      <c r="I409" s="459">
        <v>9</v>
      </c>
      <c r="J409" s="459">
        <v>4</v>
      </c>
      <c r="K409" s="459">
        <v>6</v>
      </c>
      <c r="L409" s="459">
        <v>11</v>
      </c>
      <c r="M409" s="459">
        <v>5</v>
      </c>
      <c r="N409" s="461" t="s">
        <v>38</v>
      </c>
      <c r="O409" s="458">
        <v>281</v>
      </c>
      <c r="P409" s="458">
        <v>252</v>
      </c>
      <c r="Q409" s="459">
        <v>16</v>
      </c>
      <c r="R409" s="459">
        <v>4</v>
      </c>
      <c r="S409" s="461">
        <v>9</v>
      </c>
      <c r="T409" s="451">
        <v>13</v>
      </c>
      <c r="U409" s="461" t="s">
        <v>38</v>
      </c>
    </row>
    <row r="410" spans="2:21">
      <c r="B410" s="62"/>
      <c r="C410" s="62"/>
      <c r="D410" s="445" t="s">
        <v>136</v>
      </c>
      <c r="E410" s="452">
        <v>115</v>
      </c>
      <c r="F410" s="61">
        <v>34</v>
      </c>
      <c r="G410" s="454">
        <v>45</v>
      </c>
      <c r="H410" s="454">
        <v>20</v>
      </c>
      <c r="I410" s="454">
        <v>3</v>
      </c>
      <c r="J410" s="454">
        <v>1</v>
      </c>
      <c r="K410" s="454">
        <v>3</v>
      </c>
      <c r="L410" s="454">
        <v>6</v>
      </c>
      <c r="M410" s="454">
        <v>3</v>
      </c>
      <c r="N410" s="67" t="s">
        <v>38</v>
      </c>
      <c r="O410" s="61">
        <v>109</v>
      </c>
      <c r="P410" s="61">
        <v>95</v>
      </c>
      <c r="Q410" s="454">
        <v>7</v>
      </c>
      <c r="R410" s="454">
        <v>1</v>
      </c>
      <c r="S410" s="67">
        <v>6</v>
      </c>
      <c r="T410" s="452">
        <v>6</v>
      </c>
      <c r="U410" s="67" t="s">
        <v>38</v>
      </c>
    </row>
    <row r="411" spans="2:21">
      <c r="B411" s="62"/>
      <c r="C411" s="62"/>
      <c r="D411" s="445" t="s">
        <v>17</v>
      </c>
      <c r="E411" s="452">
        <v>58</v>
      </c>
      <c r="F411" s="61">
        <v>5</v>
      </c>
      <c r="G411" s="454">
        <v>18</v>
      </c>
      <c r="H411" s="454">
        <v>17</v>
      </c>
      <c r="I411" s="454">
        <v>5</v>
      </c>
      <c r="J411" s="454">
        <v>3</v>
      </c>
      <c r="K411" s="454">
        <v>3</v>
      </c>
      <c r="L411" s="454">
        <v>5</v>
      </c>
      <c r="M411" s="454">
        <v>2</v>
      </c>
      <c r="N411" s="67" t="s">
        <v>38</v>
      </c>
      <c r="O411" s="61">
        <v>51</v>
      </c>
      <c r="P411" s="61">
        <v>37</v>
      </c>
      <c r="Q411" s="454">
        <v>8</v>
      </c>
      <c r="R411" s="454">
        <v>3</v>
      </c>
      <c r="S411" s="67">
        <v>3</v>
      </c>
      <c r="T411" s="452">
        <v>7</v>
      </c>
      <c r="U411" s="67" t="s">
        <v>38</v>
      </c>
    </row>
    <row r="412" spans="2:21">
      <c r="B412" s="62"/>
      <c r="C412" s="64"/>
      <c r="D412" s="446" t="s">
        <v>145</v>
      </c>
      <c r="E412" s="107">
        <v>121</v>
      </c>
      <c r="F412" s="142">
        <v>88</v>
      </c>
      <c r="G412" s="460">
        <v>24</v>
      </c>
      <c r="H412" s="460">
        <v>8</v>
      </c>
      <c r="I412" s="460">
        <v>1</v>
      </c>
      <c r="J412" s="460" t="s">
        <v>38</v>
      </c>
      <c r="K412" s="460" t="s">
        <v>38</v>
      </c>
      <c r="L412" s="460" t="s">
        <v>38</v>
      </c>
      <c r="M412" s="460" t="s">
        <v>38</v>
      </c>
      <c r="N412" s="144" t="s">
        <v>38</v>
      </c>
      <c r="O412" s="142">
        <v>121</v>
      </c>
      <c r="P412" s="142">
        <v>120</v>
      </c>
      <c r="Q412" s="460">
        <v>1</v>
      </c>
      <c r="R412" s="460" t="s">
        <v>38</v>
      </c>
      <c r="S412" s="144" t="s">
        <v>38</v>
      </c>
      <c r="T412" s="107" t="s">
        <v>38</v>
      </c>
      <c r="U412" s="144" t="s">
        <v>38</v>
      </c>
    </row>
    <row r="413" spans="2:21">
      <c r="B413" s="62"/>
      <c r="C413" s="440" t="s">
        <v>493</v>
      </c>
      <c r="D413" s="444" t="s">
        <v>106</v>
      </c>
      <c r="E413" s="451">
        <v>150</v>
      </c>
      <c r="F413" s="458">
        <v>53</v>
      </c>
      <c r="G413" s="459">
        <v>40</v>
      </c>
      <c r="H413" s="459">
        <v>22</v>
      </c>
      <c r="I413" s="459">
        <v>9</v>
      </c>
      <c r="J413" s="459">
        <v>4</v>
      </c>
      <c r="K413" s="459">
        <v>6</v>
      </c>
      <c r="L413" s="459">
        <v>11</v>
      </c>
      <c r="M413" s="459">
        <v>5</v>
      </c>
      <c r="N413" s="461" t="s">
        <v>38</v>
      </c>
      <c r="O413" s="458">
        <v>137</v>
      </c>
      <c r="P413" s="458">
        <v>108</v>
      </c>
      <c r="Q413" s="459">
        <v>16</v>
      </c>
      <c r="R413" s="459">
        <v>4</v>
      </c>
      <c r="S413" s="461">
        <v>9</v>
      </c>
      <c r="T413" s="451">
        <v>13</v>
      </c>
      <c r="U413" s="461" t="s">
        <v>38</v>
      </c>
    </row>
    <row r="414" spans="2:21">
      <c r="B414" s="62"/>
      <c r="C414" s="62"/>
      <c r="D414" s="445" t="s">
        <v>136</v>
      </c>
      <c r="E414" s="452">
        <v>63</v>
      </c>
      <c r="F414" s="61">
        <v>18</v>
      </c>
      <c r="G414" s="454">
        <v>20</v>
      </c>
      <c r="H414" s="454">
        <v>9</v>
      </c>
      <c r="I414" s="454">
        <v>3</v>
      </c>
      <c r="J414" s="454">
        <v>1</v>
      </c>
      <c r="K414" s="454">
        <v>3</v>
      </c>
      <c r="L414" s="454">
        <v>6</v>
      </c>
      <c r="M414" s="454">
        <v>3</v>
      </c>
      <c r="N414" s="67" t="s">
        <v>38</v>
      </c>
      <c r="O414" s="61">
        <v>57</v>
      </c>
      <c r="P414" s="61">
        <v>43</v>
      </c>
      <c r="Q414" s="454">
        <v>7</v>
      </c>
      <c r="R414" s="454">
        <v>1</v>
      </c>
      <c r="S414" s="67">
        <v>6</v>
      </c>
      <c r="T414" s="452">
        <v>6</v>
      </c>
      <c r="U414" s="67" t="s">
        <v>38</v>
      </c>
    </row>
    <row r="415" spans="2:21">
      <c r="B415" s="62"/>
      <c r="C415" s="62"/>
      <c r="D415" s="445" t="s">
        <v>17</v>
      </c>
      <c r="E415" s="452">
        <v>32</v>
      </c>
      <c r="F415" s="61">
        <v>1</v>
      </c>
      <c r="G415" s="454">
        <v>5</v>
      </c>
      <c r="H415" s="454">
        <v>8</v>
      </c>
      <c r="I415" s="454">
        <v>5</v>
      </c>
      <c r="J415" s="454">
        <v>3</v>
      </c>
      <c r="K415" s="454">
        <v>3</v>
      </c>
      <c r="L415" s="454">
        <v>5</v>
      </c>
      <c r="M415" s="454">
        <v>2</v>
      </c>
      <c r="N415" s="67" t="s">
        <v>38</v>
      </c>
      <c r="O415" s="61">
        <v>25</v>
      </c>
      <c r="P415" s="61">
        <v>11</v>
      </c>
      <c r="Q415" s="454">
        <v>8</v>
      </c>
      <c r="R415" s="454">
        <v>3</v>
      </c>
      <c r="S415" s="67">
        <v>3</v>
      </c>
      <c r="T415" s="452">
        <v>7</v>
      </c>
      <c r="U415" s="67" t="s">
        <v>38</v>
      </c>
    </row>
    <row r="416" spans="2:21">
      <c r="B416" s="62"/>
      <c r="C416" s="64"/>
      <c r="D416" s="446" t="s">
        <v>145</v>
      </c>
      <c r="E416" s="107">
        <v>55</v>
      </c>
      <c r="F416" s="142">
        <v>34</v>
      </c>
      <c r="G416" s="460">
        <v>15</v>
      </c>
      <c r="H416" s="460">
        <v>5</v>
      </c>
      <c r="I416" s="460">
        <v>1</v>
      </c>
      <c r="J416" s="460" t="s">
        <v>38</v>
      </c>
      <c r="K416" s="460" t="s">
        <v>38</v>
      </c>
      <c r="L416" s="460" t="s">
        <v>38</v>
      </c>
      <c r="M416" s="460" t="s">
        <v>38</v>
      </c>
      <c r="N416" s="144" t="s">
        <v>38</v>
      </c>
      <c r="O416" s="142">
        <v>55</v>
      </c>
      <c r="P416" s="142">
        <v>54</v>
      </c>
      <c r="Q416" s="460">
        <v>1</v>
      </c>
      <c r="R416" s="460" t="s">
        <v>38</v>
      </c>
      <c r="S416" s="144" t="s">
        <v>38</v>
      </c>
      <c r="T416" s="107" t="s">
        <v>38</v>
      </c>
      <c r="U416" s="144" t="s">
        <v>38</v>
      </c>
    </row>
    <row r="417" spans="2:21">
      <c r="B417" s="62"/>
      <c r="C417" s="440" t="s">
        <v>494</v>
      </c>
      <c r="D417" s="444" t="s">
        <v>106</v>
      </c>
      <c r="E417" s="451">
        <v>144</v>
      </c>
      <c r="F417" s="458">
        <v>74</v>
      </c>
      <c r="G417" s="459">
        <v>47</v>
      </c>
      <c r="H417" s="459">
        <v>23</v>
      </c>
      <c r="I417" s="459" t="s">
        <v>38</v>
      </c>
      <c r="J417" s="459" t="s">
        <v>38</v>
      </c>
      <c r="K417" s="459" t="s">
        <v>38</v>
      </c>
      <c r="L417" s="459" t="s">
        <v>38</v>
      </c>
      <c r="M417" s="459" t="s">
        <v>38</v>
      </c>
      <c r="N417" s="461" t="s">
        <v>38</v>
      </c>
      <c r="O417" s="458">
        <v>144</v>
      </c>
      <c r="P417" s="458">
        <v>144</v>
      </c>
      <c r="Q417" s="459" t="s">
        <v>38</v>
      </c>
      <c r="R417" s="459" t="s">
        <v>38</v>
      </c>
      <c r="S417" s="461" t="s">
        <v>38</v>
      </c>
      <c r="T417" s="451" t="s">
        <v>38</v>
      </c>
      <c r="U417" s="461" t="s">
        <v>38</v>
      </c>
    </row>
    <row r="418" spans="2:21">
      <c r="B418" s="62"/>
      <c r="C418" s="62"/>
      <c r="D418" s="445" t="s">
        <v>136</v>
      </c>
      <c r="E418" s="452">
        <v>52</v>
      </c>
      <c r="F418" s="61">
        <v>16</v>
      </c>
      <c r="G418" s="454">
        <v>25</v>
      </c>
      <c r="H418" s="454">
        <v>11</v>
      </c>
      <c r="I418" s="454" t="s">
        <v>38</v>
      </c>
      <c r="J418" s="454" t="s">
        <v>38</v>
      </c>
      <c r="K418" s="454" t="s">
        <v>38</v>
      </c>
      <c r="L418" s="454" t="s">
        <v>38</v>
      </c>
      <c r="M418" s="454" t="s">
        <v>38</v>
      </c>
      <c r="N418" s="67" t="s">
        <v>38</v>
      </c>
      <c r="O418" s="61">
        <v>52</v>
      </c>
      <c r="P418" s="61">
        <v>52</v>
      </c>
      <c r="Q418" s="454" t="s">
        <v>38</v>
      </c>
      <c r="R418" s="454" t="s">
        <v>38</v>
      </c>
      <c r="S418" s="67" t="s">
        <v>38</v>
      </c>
      <c r="T418" s="452" t="s">
        <v>38</v>
      </c>
      <c r="U418" s="67" t="s">
        <v>38</v>
      </c>
    </row>
    <row r="419" spans="2:21">
      <c r="B419" s="62"/>
      <c r="C419" s="62"/>
      <c r="D419" s="445" t="s">
        <v>17</v>
      </c>
      <c r="E419" s="452">
        <v>26</v>
      </c>
      <c r="F419" s="61">
        <v>4</v>
      </c>
      <c r="G419" s="454">
        <v>13</v>
      </c>
      <c r="H419" s="454">
        <v>9</v>
      </c>
      <c r="I419" s="454" t="s">
        <v>38</v>
      </c>
      <c r="J419" s="454" t="s">
        <v>38</v>
      </c>
      <c r="K419" s="454" t="s">
        <v>38</v>
      </c>
      <c r="L419" s="454" t="s">
        <v>38</v>
      </c>
      <c r="M419" s="454" t="s">
        <v>38</v>
      </c>
      <c r="N419" s="67" t="s">
        <v>38</v>
      </c>
      <c r="O419" s="61">
        <v>26</v>
      </c>
      <c r="P419" s="61">
        <v>26</v>
      </c>
      <c r="Q419" s="454" t="s">
        <v>38</v>
      </c>
      <c r="R419" s="454" t="s">
        <v>38</v>
      </c>
      <c r="S419" s="67" t="s">
        <v>38</v>
      </c>
      <c r="T419" s="452" t="s">
        <v>38</v>
      </c>
      <c r="U419" s="67" t="s">
        <v>38</v>
      </c>
    </row>
    <row r="420" spans="2:21">
      <c r="B420" s="64"/>
      <c r="C420" s="64"/>
      <c r="D420" s="446" t="s">
        <v>145</v>
      </c>
      <c r="E420" s="107">
        <v>66</v>
      </c>
      <c r="F420" s="142">
        <v>54</v>
      </c>
      <c r="G420" s="460">
        <v>9</v>
      </c>
      <c r="H420" s="460">
        <v>3</v>
      </c>
      <c r="I420" s="460" t="s">
        <v>38</v>
      </c>
      <c r="J420" s="460" t="s">
        <v>38</v>
      </c>
      <c r="K420" s="460" t="s">
        <v>38</v>
      </c>
      <c r="L420" s="460" t="s">
        <v>38</v>
      </c>
      <c r="M420" s="460" t="s">
        <v>38</v>
      </c>
      <c r="N420" s="144" t="s">
        <v>38</v>
      </c>
      <c r="O420" s="142">
        <v>66</v>
      </c>
      <c r="P420" s="142">
        <v>66</v>
      </c>
      <c r="Q420" s="460" t="s">
        <v>38</v>
      </c>
      <c r="R420" s="460" t="s">
        <v>38</v>
      </c>
      <c r="S420" s="144" t="s">
        <v>38</v>
      </c>
      <c r="T420" s="107" t="s">
        <v>38</v>
      </c>
      <c r="U420" s="144" t="s">
        <v>38</v>
      </c>
    </row>
    <row r="422" spans="2:21">
      <c r="B422" s="58" t="s">
        <v>329</v>
      </c>
      <c r="C422" s="58"/>
      <c r="D422" s="58"/>
      <c r="E422" s="58"/>
      <c r="F422" s="58"/>
      <c r="G422" s="58"/>
      <c r="H422" s="58"/>
      <c r="I422" s="58"/>
      <c r="J422" s="58"/>
      <c r="K422" s="58"/>
      <c r="L422" s="58"/>
      <c r="M422" s="58"/>
      <c r="N422" s="58"/>
      <c r="O422" s="58"/>
      <c r="P422" s="58"/>
      <c r="Q422" s="58"/>
    </row>
    <row r="423" spans="2:21" s="101" customFormat="1" ht="22.5">
      <c r="B423" s="438"/>
      <c r="C423" s="133"/>
      <c r="D423" s="134"/>
      <c r="E423" s="449" t="s">
        <v>106</v>
      </c>
      <c r="F423" s="456"/>
      <c r="G423" s="456"/>
      <c r="H423" s="456"/>
      <c r="I423" s="456"/>
      <c r="J423" s="456"/>
      <c r="K423" s="456"/>
      <c r="L423" s="456"/>
      <c r="M423" s="456"/>
      <c r="N423" s="456"/>
      <c r="O423" s="449" t="s">
        <v>1032</v>
      </c>
      <c r="P423" s="166"/>
      <c r="Q423" s="166"/>
      <c r="R423" s="166"/>
      <c r="S423" s="130"/>
      <c r="T423" s="462" t="s">
        <v>339</v>
      </c>
      <c r="U423" s="462" t="s">
        <v>173</v>
      </c>
    </row>
    <row r="424" spans="2:21" s="101" customFormat="1" ht="22.5">
      <c r="B424" s="439"/>
      <c r="C424" s="442"/>
      <c r="D424" s="443"/>
      <c r="E424" s="450"/>
      <c r="F424" s="457" t="s">
        <v>1033</v>
      </c>
      <c r="G424" s="457" t="s">
        <v>1034</v>
      </c>
      <c r="H424" s="457" t="s">
        <v>1035</v>
      </c>
      <c r="I424" s="457" t="s">
        <v>882</v>
      </c>
      <c r="J424" s="457" t="s">
        <v>1036</v>
      </c>
      <c r="K424" s="457" t="s">
        <v>464</v>
      </c>
      <c r="L424" s="457" t="s">
        <v>1037</v>
      </c>
      <c r="M424" s="457" t="s">
        <v>772</v>
      </c>
      <c r="N424" s="457" t="s">
        <v>145</v>
      </c>
      <c r="O424" s="450"/>
      <c r="P424" s="181" t="s">
        <v>1039</v>
      </c>
      <c r="Q424" s="181" t="s">
        <v>1040</v>
      </c>
      <c r="R424" s="181" t="s">
        <v>1041</v>
      </c>
      <c r="S424" s="181" t="s">
        <v>1042</v>
      </c>
      <c r="T424" s="463"/>
      <c r="U424" s="463"/>
    </row>
    <row r="425" spans="2:21">
      <c r="B425" s="440" t="s">
        <v>522</v>
      </c>
      <c r="C425" s="440" t="s">
        <v>106</v>
      </c>
      <c r="D425" s="444" t="s">
        <v>106</v>
      </c>
      <c r="E425" s="451">
        <v>59</v>
      </c>
      <c r="F425" s="458">
        <v>30</v>
      </c>
      <c r="G425" s="459">
        <v>13</v>
      </c>
      <c r="H425" s="459">
        <v>10</v>
      </c>
      <c r="I425" s="459">
        <v>1</v>
      </c>
      <c r="J425" s="459">
        <v>3</v>
      </c>
      <c r="K425" s="459">
        <v>2</v>
      </c>
      <c r="L425" s="459" t="s">
        <v>38</v>
      </c>
      <c r="M425" s="459" t="s">
        <v>38</v>
      </c>
      <c r="N425" s="461" t="s">
        <v>38</v>
      </c>
      <c r="O425" s="458">
        <v>59</v>
      </c>
      <c r="P425" s="458">
        <v>51</v>
      </c>
      <c r="Q425" s="459">
        <v>3</v>
      </c>
      <c r="R425" s="459">
        <v>3</v>
      </c>
      <c r="S425" s="461">
        <v>2</v>
      </c>
      <c r="T425" s="451" t="s">
        <v>38</v>
      </c>
      <c r="U425" s="461" t="s">
        <v>38</v>
      </c>
    </row>
    <row r="426" spans="2:21">
      <c r="B426" s="62"/>
      <c r="C426" s="62"/>
      <c r="D426" s="445" t="s">
        <v>136</v>
      </c>
      <c r="E426" s="452">
        <v>23</v>
      </c>
      <c r="F426" s="61">
        <v>9</v>
      </c>
      <c r="G426" s="454">
        <v>7</v>
      </c>
      <c r="H426" s="454">
        <v>5</v>
      </c>
      <c r="I426" s="454" t="s">
        <v>38</v>
      </c>
      <c r="J426" s="454">
        <v>1</v>
      </c>
      <c r="K426" s="454">
        <v>1</v>
      </c>
      <c r="L426" s="454" t="s">
        <v>38</v>
      </c>
      <c r="M426" s="454" t="s">
        <v>38</v>
      </c>
      <c r="N426" s="67" t="s">
        <v>38</v>
      </c>
      <c r="O426" s="61">
        <v>23</v>
      </c>
      <c r="P426" s="61">
        <v>19</v>
      </c>
      <c r="Q426" s="454">
        <v>2</v>
      </c>
      <c r="R426" s="454">
        <v>1</v>
      </c>
      <c r="S426" s="67">
        <v>1</v>
      </c>
      <c r="T426" s="452" t="s">
        <v>38</v>
      </c>
      <c r="U426" s="67" t="s">
        <v>38</v>
      </c>
    </row>
    <row r="427" spans="2:21">
      <c r="B427" s="62"/>
      <c r="C427" s="62"/>
      <c r="D427" s="445" t="s">
        <v>17</v>
      </c>
      <c r="E427" s="452">
        <v>7</v>
      </c>
      <c r="F427" s="61" t="s">
        <v>38</v>
      </c>
      <c r="G427" s="454" t="s">
        <v>38</v>
      </c>
      <c r="H427" s="454">
        <v>3</v>
      </c>
      <c r="I427" s="454">
        <v>1</v>
      </c>
      <c r="J427" s="454">
        <v>2</v>
      </c>
      <c r="K427" s="454">
        <v>1</v>
      </c>
      <c r="L427" s="454" t="s">
        <v>38</v>
      </c>
      <c r="M427" s="454" t="s">
        <v>38</v>
      </c>
      <c r="N427" s="67" t="s">
        <v>38</v>
      </c>
      <c r="O427" s="61">
        <v>7</v>
      </c>
      <c r="P427" s="61">
        <v>3</v>
      </c>
      <c r="Q427" s="454">
        <v>1</v>
      </c>
      <c r="R427" s="454">
        <v>2</v>
      </c>
      <c r="S427" s="67">
        <v>1</v>
      </c>
      <c r="T427" s="452" t="s">
        <v>38</v>
      </c>
      <c r="U427" s="67" t="s">
        <v>38</v>
      </c>
    </row>
    <row r="428" spans="2:21">
      <c r="B428" s="62"/>
      <c r="C428" s="64"/>
      <c r="D428" s="446" t="s">
        <v>145</v>
      </c>
      <c r="E428" s="107">
        <v>29</v>
      </c>
      <c r="F428" s="142">
        <v>21</v>
      </c>
      <c r="G428" s="460">
        <v>6</v>
      </c>
      <c r="H428" s="460">
        <v>2</v>
      </c>
      <c r="I428" s="460" t="s">
        <v>38</v>
      </c>
      <c r="J428" s="460" t="s">
        <v>38</v>
      </c>
      <c r="K428" s="460" t="s">
        <v>38</v>
      </c>
      <c r="L428" s="460" t="s">
        <v>38</v>
      </c>
      <c r="M428" s="460" t="s">
        <v>38</v>
      </c>
      <c r="N428" s="144" t="s">
        <v>38</v>
      </c>
      <c r="O428" s="142">
        <v>29</v>
      </c>
      <c r="P428" s="142">
        <v>29</v>
      </c>
      <c r="Q428" s="460" t="s">
        <v>38</v>
      </c>
      <c r="R428" s="460" t="s">
        <v>38</v>
      </c>
      <c r="S428" s="144" t="s">
        <v>38</v>
      </c>
      <c r="T428" s="107" t="s">
        <v>38</v>
      </c>
      <c r="U428" s="144" t="s">
        <v>38</v>
      </c>
    </row>
    <row r="429" spans="2:21">
      <c r="B429" s="62"/>
      <c r="C429" s="440" t="s">
        <v>493</v>
      </c>
      <c r="D429" s="444" t="s">
        <v>106</v>
      </c>
      <c r="E429" s="451">
        <v>31</v>
      </c>
      <c r="F429" s="458">
        <v>14</v>
      </c>
      <c r="G429" s="459">
        <v>6</v>
      </c>
      <c r="H429" s="459">
        <v>5</v>
      </c>
      <c r="I429" s="459">
        <v>1</v>
      </c>
      <c r="J429" s="459">
        <v>3</v>
      </c>
      <c r="K429" s="459">
        <v>2</v>
      </c>
      <c r="L429" s="459" t="s">
        <v>38</v>
      </c>
      <c r="M429" s="459" t="s">
        <v>38</v>
      </c>
      <c r="N429" s="461" t="s">
        <v>38</v>
      </c>
      <c r="O429" s="458">
        <v>31</v>
      </c>
      <c r="P429" s="458">
        <v>23</v>
      </c>
      <c r="Q429" s="459">
        <v>3</v>
      </c>
      <c r="R429" s="459">
        <v>3</v>
      </c>
      <c r="S429" s="461">
        <v>2</v>
      </c>
      <c r="T429" s="451" t="s">
        <v>38</v>
      </c>
      <c r="U429" s="461" t="s">
        <v>38</v>
      </c>
    </row>
    <row r="430" spans="2:21">
      <c r="B430" s="62"/>
      <c r="C430" s="62"/>
      <c r="D430" s="445" t="s">
        <v>136</v>
      </c>
      <c r="E430" s="452">
        <v>14</v>
      </c>
      <c r="F430" s="61">
        <v>5</v>
      </c>
      <c r="G430" s="454">
        <v>4</v>
      </c>
      <c r="H430" s="454">
        <v>3</v>
      </c>
      <c r="I430" s="454" t="s">
        <v>38</v>
      </c>
      <c r="J430" s="454">
        <v>1</v>
      </c>
      <c r="K430" s="454">
        <v>1</v>
      </c>
      <c r="L430" s="454" t="s">
        <v>38</v>
      </c>
      <c r="M430" s="454" t="s">
        <v>38</v>
      </c>
      <c r="N430" s="67" t="s">
        <v>38</v>
      </c>
      <c r="O430" s="61">
        <v>14</v>
      </c>
      <c r="P430" s="61">
        <v>10</v>
      </c>
      <c r="Q430" s="454">
        <v>2</v>
      </c>
      <c r="R430" s="454">
        <v>1</v>
      </c>
      <c r="S430" s="67">
        <v>1</v>
      </c>
      <c r="T430" s="452" t="s">
        <v>38</v>
      </c>
      <c r="U430" s="67" t="s">
        <v>38</v>
      </c>
    </row>
    <row r="431" spans="2:21">
      <c r="B431" s="62"/>
      <c r="C431" s="62"/>
      <c r="D431" s="445" t="s">
        <v>17</v>
      </c>
      <c r="E431" s="452">
        <v>5</v>
      </c>
      <c r="F431" s="61" t="s">
        <v>38</v>
      </c>
      <c r="G431" s="454" t="s">
        <v>38</v>
      </c>
      <c r="H431" s="454">
        <v>1</v>
      </c>
      <c r="I431" s="454">
        <v>1</v>
      </c>
      <c r="J431" s="454">
        <v>2</v>
      </c>
      <c r="K431" s="454">
        <v>1</v>
      </c>
      <c r="L431" s="454" t="s">
        <v>38</v>
      </c>
      <c r="M431" s="454" t="s">
        <v>38</v>
      </c>
      <c r="N431" s="67" t="s">
        <v>38</v>
      </c>
      <c r="O431" s="61">
        <v>5</v>
      </c>
      <c r="P431" s="61">
        <v>1</v>
      </c>
      <c r="Q431" s="454">
        <v>1</v>
      </c>
      <c r="R431" s="454">
        <v>2</v>
      </c>
      <c r="S431" s="67">
        <v>1</v>
      </c>
      <c r="T431" s="452" t="s">
        <v>38</v>
      </c>
      <c r="U431" s="67" t="s">
        <v>38</v>
      </c>
    </row>
    <row r="432" spans="2:21">
      <c r="B432" s="62"/>
      <c r="C432" s="64"/>
      <c r="D432" s="446" t="s">
        <v>145</v>
      </c>
      <c r="E432" s="107">
        <v>12</v>
      </c>
      <c r="F432" s="142">
        <v>9</v>
      </c>
      <c r="G432" s="460">
        <v>2</v>
      </c>
      <c r="H432" s="460">
        <v>1</v>
      </c>
      <c r="I432" s="460" t="s">
        <v>38</v>
      </c>
      <c r="J432" s="460" t="s">
        <v>38</v>
      </c>
      <c r="K432" s="460" t="s">
        <v>38</v>
      </c>
      <c r="L432" s="460" t="s">
        <v>38</v>
      </c>
      <c r="M432" s="460" t="s">
        <v>38</v>
      </c>
      <c r="N432" s="144" t="s">
        <v>38</v>
      </c>
      <c r="O432" s="142">
        <v>12</v>
      </c>
      <c r="P432" s="142">
        <v>12</v>
      </c>
      <c r="Q432" s="460" t="s">
        <v>38</v>
      </c>
      <c r="R432" s="460" t="s">
        <v>38</v>
      </c>
      <c r="S432" s="144" t="s">
        <v>38</v>
      </c>
      <c r="T432" s="107" t="s">
        <v>38</v>
      </c>
      <c r="U432" s="144" t="s">
        <v>38</v>
      </c>
    </row>
    <row r="433" spans="2:21">
      <c r="B433" s="62"/>
      <c r="C433" s="440" t="s">
        <v>494</v>
      </c>
      <c r="D433" s="444" t="s">
        <v>106</v>
      </c>
      <c r="E433" s="451">
        <v>28</v>
      </c>
      <c r="F433" s="458">
        <v>16</v>
      </c>
      <c r="G433" s="459">
        <v>7</v>
      </c>
      <c r="H433" s="459">
        <v>5</v>
      </c>
      <c r="I433" s="459" t="s">
        <v>38</v>
      </c>
      <c r="J433" s="459" t="s">
        <v>38</v>
      </c>
      <c r="K433" s="459" t="s">
        <v>38</v>
      </c>
      <c r="L433" s="459" t="s">
        <v>38</v>
      </c>
      <c r="M433" s="459" t="s">
        <v>38</v>
      </c>
      <c r="N433" s="461" t="s">
        <v>38</v>
      </c>
      <c r="O433" s="458">
        <v>28</v>
      </c>
      <c r="P433" s="458">
        <v>28</v>
      </c>
      <c r="Q433" s="459" t="s">
        <v>38</v>
      </c>
      <c r="R433" s="459" t="s">
        <v>38</v>
      </c>
      <c r="S433" s="461" t="s">
        <v>38</v>
      </c>
      <c r="T433" s="451" t="s">
        <v>38</v>
      </c>
      <c r="U433" s="461" t="s">
        <v>38</v>
      </c>
    </row>
    <row r="434" spans="2:21">
      <c r="B434" s="62"/>
      <c r="C434" s="62"/>
      <c r="D434" s="445" t="s">
        <v>136</v>
      </c>
      <c r="E434" s="452">
        <v>9</v>
      </c>
      <c r="F434" s="61">
        <v>4</v>
      </c>
      <c r="G434" s="454">
        <v>3</v>
      </c>
      <c r="H434" s="454">
        <v>2</v>
      </c>
      <c r="I434" s="454" t="s">
        <v>38</v>
      </c>
      <c r="J434" s="454" t="s">
        <v>38</v>
      </c>
      <c r="K434" s="454" t="s">
        <v>38</v>
      </c>
      <c r="L434" s="454" t="s">
        <v>38</v>
      </c>
      <c r="M434" s="454" t="s">
        <v>38</v>
      </c>
      <c r="N434" s="67" t="s">
        <v>38</v>
      </c>
      <c r="O434" s="61">
        <v>9</v>
      </c>
      <c r="P434" s="61">
        <v>9</v>
      </c>
      <c r="Q434" s="454" t="s">
        <v>38</v>
      </c>
      <c r="R434" s="454" t="s">
        <v>38</v>
      </c>
      <c r="S434" s="67" t="s">
        <v>38</v>
      </c>
      <c r="T434" s="452" t="s">
        <v>38</v>
      </c>
      <c r="U434" s="67" t="s">
        <v>38</v>
      </c>
    </row>
    <row r="435" spans="2:21">
      <c r="B435" s="62"/>
      <c r="C435" s="62"/>
      <c r="D435" s="445" t="s">
        <v>17</v>
      </c>
      <c r="E435" s="452">
        <v>2</v>
      </c>
      <c r="F435" s="61" t="s">
        <v>38</v>
      </c>
      <c r="G435" s="454" t="s">
        <v>38</v>
      </c>
      <c r="H435" s="454">
        <v>2</v>
      </c>
      <c r="I435" s="454" t="s">
        <v>38</v>
      </c>
      <c r="J435" s="454" t="s">
        <v>38</v>
      </c>
      <c r="K435" s="454" t="s">
        <v>38</v>
      </c>
      <c r="L435" s="454" t="s">
        <v>38</v>
      </c>
      <c r="M435" s="454" t="s">
        <v>38</v>
      </c>
      <c r="N435" s="67" t="s">
        <v>38</v>
      </c>
      <c r="O435" s="61">
        <v>2</v>
      </c>
      <c r="P435" s="61">
        <v>2</v>
      </c>
      <c r="Q435" s="454" t="s">
        <v>38</v>
      </c>
      <c r="R435" s="454" t="s">
        <v>38</v>
      </c>
      <c r="S435" s="67" t="s">
        <v>38</v>
      </c>
      <c r="T435" s="452" t="s">
        <v>38</v>
      </c>
      <c r="U435" s="67" t="s">
        <v>38</v>
      </c>
    </row>
    <row r="436" spans="2:21">
      <c r="B436" s="64"/>
      <c r="C436" s="64"/>
      <c r="D436" s="446" t="s">
        <v>145</v>
      </c>
      <c r="E436" s="107">
        <v>17</v>
      </c>
      <c r="F436" s="142">
        <v>12</v>
      </c>
      <c r="G436" s="460">
        <v>4</v>
      </c>
      <c r="H436" s="460">
        <v>1</v>
      </c>
      <c r="I436" s="460" t="s">
        <v>38</v>
      </c>
      <c r="J436" s="460" t="s">
        <v>38</v>
      </c>
      <c r="K436" s="460" t="s">
        <v>38</v>
      </c>
      <c r="L436" s="460" t="s">
        <v>38</v>
      </c>
      <c r="M436" s="460" t="s">
        <v>38</v>
      </c>
      <c r="N436" s="144" t="s">
        <v>38</v>
      </c>
      <c r="O436" s="142">
        <v>17</v>
      </c>
      <c r="P436" s="142">
        <v>17</v>
      </c>
      <c r="Q436" s="460" t="s">
        <v>38</v>
      </c>
      <c r="R436" s="460" t="s">
        <v>38</v>
      </c>
      <c r="S436" s="144" t="s">
        <v>38</v>
      </c>
      <c r="T436" s="107" t="s">
        <v>38</v>
      </c>
      <c r="U436" s="144" t="s">
        <v>38</v>
      </c>
    </row>
    <row r="437" spans="2:21">
      <c r="B437" s="440" t="s">
        <v>928</v>
      </c>
      <c r="C437" s="440" t="s">
        <v>106</v>
      </c>
      <c r="D437" s="444" t="s">
        <v>106</v>
      </c>
      <c r="E437" s="451">
        <v>319</v>
      </c>
      <c r="F437" s="458">
        <v>146</v>
      </c>
      <c r="G437" s="459">
        <v>85</v>
      </c>
      <c r="H437" s="459">
        <v>60</v>
      </c>
      <c r="I437" s="459">
        <v>7</v>
      </c>
      <c r="J437" s="459">
        <v>8</v>
      </c>
      <c r="K437" s="459">
        <v>4</v>
      </c>
      <c r="L437" s="459">
        <v>7</v>
      </c>
      <c r="M437" s="459">
        <v>2</v>
      </c>
      <c r="N437" s="461" t="s">
        <v>38</v>
      </c>
      <c r="O437" s="458">
        <v>312</v>
      </c>
      <c r="P437" s="458">
        <v>283</v>
      </c>
      <c r="Q437" s="459">
        <v>15</v>
      </c>
      <c r="R437" s="459">
        <v>8</v>
      </c>
      <c r="S437" s="461">
        <v>6</v>
      </c>
      <c r="T437" s="451">
        <v>7</v>
      </c>
      <c r="U437" s="461" t="s">
        <v>38</v>
      </c>
    </row>
    <row r="438" spans="2:21">
      <c r="B438" s="62"/>
      <c r="C438" s="62"/>
      <c r="D438" s="445" t="s">
        <v>136</v>
      </c>
      <c r="E438" s="452">
        <v>142</v>
      </c>
      <c r="F438" s="61">
        <v>48</v>
      </c>
      <c r="G438" s="454">
        <v>48</v>
      </c>
      <c r="H438" s="454">
        <v>32</v>
      </c>
      <c r="I438" s="454">
        <v>4</v>
      </c>
      <c r="J438" s="454">
        <v>3</v>
      </c>
      <c r="K438" s="454">
        <v>1</v>
      </c>
      <c r="L438" s="454">
        <v>4</v>
      </c>
      <c r="M438" s="454">
        <v>2</v>
      </c>
      <c r="N438" s="67" t="s">
        <v>38</v>
      </c>
      <c r="O438" s="61">
        <v>137</v>
      </c>
      <c r="P438" s="61">
        <v>125</v>
      </c>
      <c r="Q438" s="454">
        <v>7</v>
      </c>
      <c r="R438" s="454">
        <v>3</v>
      </c>
      <c r="S438" s="67">
        <v>2</v>
      </c>
      <c r="T438" s="452">
        <v>5</v>
      </c>
      <c r="U438" s="67" t="s">
        <v>38</v>
      </c>
    </row>
    <row r="439" spans="2:21">
      <c r="B439" s="62"/>
      <c r="C439" s="62"/>
      <c r="D439" s="445" t="s">
        <v>17</v>
      </c>
      <c r="E439" s="452">
        <v>52</v>
      </c>
      <c r="F439" s="61">
        <v>4</v>
      </c>
      <c r="G439" s="454">
        <v>14</v>
      </c>
      <c r="H439" s="454">
        <v>21</v>
      </c>
      <c r="I439" s="454">
        <v>3</v>
      </c>
      <c r="J439" s="454">
        <v>5</v>
      </c>
      <c r="K439" s="454">
        <v>3</v>
      </c>
      <c r="L439" s="454">
        <v>2</v>
      </c>
      <c r="M439" s="454" t="s">
        <v>38</v>
      </c>
      <c r="N439" s="67" t="s">
        <v>38</v>
      </c>
      <c r="O439" s="61">
        <v>51</v>
      </c>
      <c r="P439" s="61">
        <v>35</v>
      </c>
      <c r="Q439" s="454">
        <v>7</v>
      </c>
      <c r="R439" s="454">
        <v>5</v>
      </c>
      <c r="S439" s="67">
        <v>4</v>
      </c>
      <c r="T439" s="452">
        <v>1</v>
      </c>
      <c r="U439" s="67" t="s">
        <v>38</v>
      </c>
    </row>
    <row r="440" spans="2:21">
      <c r="B440" s="62"/>
      <c r="C440" s="64"/>
      <c r="D440" s="446" t="s">
        <v>145</v>
      </c>
      <c r="E440" s="107">
        <v>125</v>
      </c>
      <c r="F440" s="142">
        <v>94</v>
      </c>
      <c r="G440" s="460">
        <v>23</v>
      </c>
      <c r="H440" s="460">
        <v>7</v>
      </c>
      <c r="I440" s="460" t="s">
        <v>38</v>
      </c>
      <c r="J440" s="460" t="s">
        <v>38</v>
      </c>
      <c r="K440" s="460" t="s">
        <v>38</v>
      </c>
      <c r="L440" s="460">
        <v>1</v>
      </c>
      <c r="M440" s="460" t="s">
        <v>38</v>
      </c>
      <c r="N440" s="144" t="s">
        <v>38</v>
      </c>
      <c r="O440" s="142">
        <v>124</v>
      </c>
      <c r="P440" s="142">
        <v>123</v>
      </c>
      <c r="Q440" s="460">
        <v>1</v>
      </c>
      <c r="R440" s="460" t="s">
        <v>38</v>
      </c>
      <c r="S440" s="144" t="s">
        <v>38</v>
      </c>
      <c r="T440" s="107">
        <v>1</v>
      </c>
      <c r="U440" s="144" t="s">
        <v>38</v>
      </c>
    </row>
    <row r="441" spans="2:21">
      <c r="B441" s="62"/>
      <c r="C441" s="440" t="s">
        <v>493</v>
      </c>
      <c r="D441" s="444" t="s">
        <v>106</v>
      </c>
      <c r="E441" s="451">
        <v>158</v>
      </c>
      <c r="F441" s="458">
        <v>64</v>
      </c>
      <c r="G441" s="459">
        <v>36</v>
      </c>
      <c r="H441" s="459">
        <v>30</v>
      </c>
      <c r="I441" s="459">
        <v>7</v>
      </c>
      <c r="J441" s="459">
        <v>8</v>
      </c>
      <c r="K441" s="459">
        <v>4</v>
      </c>
      <c r="L441" s="459">
        <v>7</v>
      </c>
      <c r="M441" s="459">
        <v>2</v>
      </c>
      <c r="N441" s="461" t="s">
        <v>38</v>
      </c>
      <c r="O441" s="458">
        <v>151</v>
      </c>
      <c r="P441" s="458">
        <v>122</v>
      </c>
      <c r="Q441" s="459">
        <v>15</v>
      </c>
      <c r="R441" s="459">
        <v>8</v>
      </c>
      <c r="S441" s="461">
        <v>6</v>
      </c>
      <c r="T441" s="451">
        <v>7</v>
      </c>
      <c r="U441" s="461" t="s">
        <v>38</v>
      </c>
    </row>
    <row r="442" spans="2:21">
      <c r="B442" s="62"/>
      <c r="C442" s="62"/>
      <c r="D442" s="445" t="s">
        <v>136</v>
      </c>
      <c r="E442" s="452">
        <v>77</v>
      </c>
      <c r="F442" s="61">
        <v>24</v>
      </c>
      <c r="G442" s="454">
        <v>23</v>
      </c>
      <c r="H442" s="454">
        <v>16</v>
      </c>
      <c r="I442" s="454">
        <v>4</v>
      </c>
      <c r="J442" s="454">
        <v>3</v>
      </c>
      <c r="K442" s="454">
        <v>1</v>
      </c>
      <c r="L442" s="454">
        <v>4</v>
      </c>
      <c r="M442" s="454">
        <v>2</v>
      </c>
      <c r="N442" s="67" t="s">
        <v>38</v>
      </c>
      <c r="O442" s="61">
        <v>72</v>
      </c>
      <c r="P442" s="61">
        <v>60</v>
      </c>
      <c r="Q442" s="454">
        <v>7</v>
      </c>
      <c r="R442" s="454">
        <v>3</v>
      </c>
      <c r="S442" s="67">
        <v>2</v>
      </c>
      <c r="T442" s="452">
        <v>5</v>
      </c>
      <c r="U442" s="67" t="s">
        <v>38</v>
      </c>
    </row>
    <row r="443" spans="2:21">
      <c r="B443" s="62"/>
      <c r="C443" s="62"/>
      <c r="D443" s="445" t="s">
        <v>17</v>
      </c>
      <c r="E443" s="452">
        <v>29</v>
      </c>
      <c r="F443" s="61">
        <v>1</v>
      </c>
      <c r="G443" s="454">
        <v>5</v>
      </c>
      <c r="H443" s="454">
        <v>10</v>
      </c>
      <c r="I443" s="454">
        <v>3</v>
      </c>
      <c r="J443" s="454">
        <v>5</v>
      </c>
      <c r="K443" s="454">
        <v>3</v>
      </c>
      <c r="L443" s="454">
        <v>2</v>
      </c>
      <c r="M443" s="454" t="s">
        <v>38</v>
      </c>
      <c r="N443" s="67" t="s">
        <v>38</v>
      </c>
      <c r="O443" s="61">
        <v>28</v>
      </c>
      <c r="P443" s="61">
        <v>12</v>
      </c>
      <c r="Q443" s="454">
        <v>7</v>
      </c>
      <c r="R443" s="454">
        <v>5</v>
      </c>
      <c r="S443" s="67">
        <v>4</v>
      </c>
      <c r="T443" s="452">
        <v>1</v>
      </c>
      <c r="U443" s="67" t="s">
        <v>38</v>
      </c>
    </row>
    <row r="444" spans="2:21">
      <c r="B444" s="62"/>
      <c r="C444" s="64"/>
      <c r="D444" s="446" t="s">
        <v>145</v>
      </c>
      <c r="E444" s="107">
        <v>52</v>
      </c>
      <c r="F444" s="142">
        <v>39</v>
      </c>
      <c r="G444" s="460">
        <v>8</v>
      </c>
      <c r="H444" s="460">
        <v>4</v>
      </c>
      <c r="I444" s="460" t="s">
        <v>38</v>
      </c>
      <c r="J444" s="460" t="s">
        <v>38</v>
      </c>
      <c r="K444" s="460" t="s">
        <v>38</v>
      </c>
      <c r="L444" s="460">
        <v>1</v>
      </c>
      <c r="M444" s="460" t="s">
        <v>38</v>
      </c>
      <c r="N444" s="144" t="s">
        <v>38</v>
      </c>
      <c r="O444" s="142">
        <v>51</v>
      </c>
      <c r="P444" s="142">
        <v>50</v>
      </c>
      <c r="Q444" s="460">
        <v>1</v>
      </c>
      <c r="R444" s="460" t="s">
        <v>38</v>
      </c>
      <c r="S444" s="144" t="s">
        <v>38</v>
      </c>
      <c r="T444" s="107">
        <v>1</v>
      </c>
      <c r="U444" s="144" t="s">
        <v>38</v>
      </c>
    </row>
    <row r="445" spans="2:21">
      <c r="B445" s="62"/>
      <c r="C445" s="440" t="s">
        <v>494</v>
      </c>
      <c r="D445" s="444" t="s">
        <v>106</v>
      </c>
      <c r="E445" s="451">
        <v>161</v>
      </c>
      <c r="F445" s="458">
        <v>82</v>
      </c>
      <c r="G445" s="459">
        <v>49</v>
      </c>
      <c r="H445" s="459">
        <v>30</v>
      </c>
      <c r="I445" s="459" t="s">
        <v>38</v>
      </c>
      <c r="J445" s="459" t="s">
        <v>38</v>
      </c>
      <c r="K445" s="459" t="s">
        <v>38</v>
      </c>
      <c r="L445" s="459" t="s">
        <v>38</v>
      </c>
      <c r="M445" s="459" t="s">
        <v>38</v>
      </c>
      <c r="N445" s="461" t="s">
        <v>38</v>
      </c>
      <c r="O445" s="458">
        <v>161</v>
      </c>
      <c r="P445" s="458">
        <v>161</v>
      </c>
      <c r="Q445" s="459" t="s">
        <v>38</v>
      </c>
      <c r="R445" s="459" t="s">
        <v>38</v>
      </c>
      <c r="S445" s="461" t="s">
        <v>38</v>
      </c>
      <c r="T445" s="451" t="s">
        <v>38</v>
      </c>
      <c r="U445" s="461" t="s">
        <v>38</v>
      </c>
    </row>
    <row r="446" spans="2:21">
      <c r="B446" s="62"/>
      <c r="C446" s="62"/>
      <c r="D446" s="445" t="s">
        <v>136</v>
      </c>
      <c r="E446" s="452">
        <v>65</v>
      </c>
      <c r="F446" s="61">
        <v>24</v>
      </c>
      <c r="G446" s="454">
        <v>25</v>
      </c>
      <c r="H446" s="454">
        <v>16</v>
      </c>
      <c r="I446" s="454" t="s">
        <v>38</v>
      </c>
      <c r="J446" s="454" t="s">
        <v>38</v>
      </c>
      <c r="K446" s="454" t="s">
        <v>38</v>
      </c>
      <c r="L446" s="454" t="s">
        <v>38</v>
      </c>
      <c r="M446" s="454" t="s">
        <v>38</v>
      </c>
      <c r="N446" s="67" t="s">
        <v>38</v>
      </c>
      <c r="O446" s="61">
        <v>65</v>
      </c>
      <c r="P446" s="61">
        <v>65</v>
      </c>
      <c r="Q446" s="454" t="s">
        <v>38</v>
      </c>
      <c r="R446" s="454" t="s">
        <v>38</v>
      </c>
      <c r="S446" s="67" t="s">
        <v>38</v>
      </c>
      <c r="T446" s="452" t="s">
        <v>38</v>
      </c>
      <c r="U446" s="67" t="s">
        <v>38</v>
      </c>
    </row>
    <row r="447" spans="2:21">
      <c r="B447" s="62"/>
      <c r="C447" s="62"/>
      <c r="D447" s="445" t="s">
        <v>17</v>
      </c>
      <c r="E447" s="452">
        <v>23</v>
      </c>
      <c r="F447" s="61">
        <v>3</v>
      </c>
      <c r="G447" s="454">
        <v>9</v>
      </c>
      <c r="H447" s="454">
        <v>11</v>
      </c>
      <c r="I447" s="454" t="s">
        <v>38</v>
      </c>
      <c r="J447" s="454" t="s">
        <v>38</v>
      </c>
      <c r="K447" s="454" t="s">
        <v>38</v>
      </c>
      <c r="L447" s="454" t="s">
        <v>38</v>
      </c>
      <c r="M447" s="454" t="s">
        <v>38</v>
      </c>
      <c r="N447" s="67" t="s">
        <v>38</v>
      </c>
      <c r="O447" s="61">
        <v>23</v>
      </c>
      <c r="P447" s="61">
        <v>23</v>
      </c>
      <c r="Q447" s="454" t="s">
        <v>38</v>
      </c>
      <c r="R447" s="454" t="s">
        <v>38</v>
      </c>
      <c r="S447" s="67" t="s">
        <v>38</v>
      </c>
      <c r="T447" s="452" t="s">
        <v>38</v>
      </c>
      <c r="U447" s="67" t="s">
        <v>38</v>
      </c>
    </row>
    <row r="448" spans="2:21">
      <c r="B448" s="64"/>
      <c r="C448" s="64"/>
      <c r="D448" s="446" t="s">
        <v>145</v>
      </c>
      <c r="E448" s="107">
        <v>73</v>
      </c>
      <c r="F448" s="142">
        <v>55</v>
      </c>
      <c r="G448" s="460">
        <v>15</v>
      </c>
      <c r="H448" s="460">
        <v>3</v>
      </c>
      <c r="I448" s="460" t="s">
        <v>38</v>
      </c>
      <c r="J448" s="460" t="s">
        <v>38</v>
      </c>
      <c r="K448" s="460" t="s">
        <v>38</v>
      </c>
      <c r="L448" s="460" t="s">
        <v>38</v>
      </c>
      <c r="M448" s="460" t="s">
        <v>38</v>
      </c>
      <c r="N448" s="144" t="s">
        <v>38</v>
      </c>
      <c r="O448" s="142">
        <v>73</v>
      </c>
      <c r="P448" s="142">
        <v>73</v>
      </c>
      <c r="Q448" s="460" t="s">
        <v>38</v>
      </c>
      <c r="R448" s="460" t="s">
        <v>38</v>
      </c>
      <c r="S448" s="144" t="s">
        <v>38</v>
      </c>
      <c r="T448" s="107" t="s">
        <v>38</v>
      </c>
      <c r="U448" s="144" t="s">
        <v>38</v>
      </c>
    </row>
    <row r="450" spans="2:21">
      <c r="B450" s="58" t="s">
        <v>552</v>
      </c>
      <c r="C450" s="58"/>
      <c r="D450" s="58"/>
      <c r="E450" s="58"/>
      <c r="F450" s="58"/>
      <c r="G450" s="58"/>
      <c r="H450" s="58"/>
      <c r="I450" s="58"/>
      <c r="J450" s="58"/>
      <c r="K450" s="58"/>
      <c r="L450" s="58"/>
      <c r="M450" s="58"/>
      <c r="N450" s="58"/>
      <c r="O450" s="58"/>
      <c r="P450" s="58"/>
      <c r="Q450" s="58"/>
    </row>
    <row r="451" spans="2:21" s="101" customFormat="1" ht="22.5">
      <c r="B451" s="438"/>
      <c r="C451" s="133"/>
      <c r="D451" s="134"/>
      <c r="E451" s="449" t="s">
        <v>106</v>
      </c>
      <c r="F451" s="456"/>
      <c r="G451" s="456"/>
      <c r="H451" s="456"/>
      <c r="I451" s="456"/>
      <c r="J451" s="456"/>
      <c r="K451" s="456"/>
      <c r="L451" s="456"/>
      <c r="M451" s="456"/>
      <c r="N451" s="456"/>
      <c r="O451" s="449" t="s">
        <v>1032</v>
      </c>
      <c r="P451" s="166"/>
      <c r="Q451" s="166"/>
      <c r="R451" s="166"/>
      <c r="S451" s="130"/>
      <c r="T451" s="462" t="s">
        <v>339</v>
      </c>
      <c r="U451" s="462" t="s">
        <v>173</v>
      </c>
    </row>
    <row r="452" spans="2:21" s="101" customFormat="1" ht="22.5">
      <c r="B452" s="439"/>
      <c r="C452" s="442"/>
      <c r="D452" s="443"/>
      <c r="E452" s="450"/>
      <c r="F452" s="457" t="s">
        <v>1033</v>
      </c>
      <c r="G452" s="457" t="s">
        <v>1034</v>
      </c>
      <c r="H452" s="457" t="s">
        <v>1035</v>
      </c>
      <c r="I452" s="457" t="s">
        <v>882</v>
      </c>
      <c r="J452" s="457" t="s">
        <v>1036</v>
      </c>
      <c r="K452" s="457" t="s">
        <v>464</v>
      </c>
      <c r="L452" s="457" t="s">
        <v>1037</v>
      </c>
      <c r="M452" s="457" t="s">
        <v>772</v>
      </c>
      <c r="N452" s="457" t="s">
        <v>145</v>
      </c>
      <c r="O452" s="450"/>
      <c r="P452" s="181" t="s">
        <v>1039</v>
      </c>
      <c r="Q452" s="181" t="s">
        <v>1040</v>
      </c>
      <c r="R452" s="181" t="s">
        <v>1041</v>
      </c>
      <c r="S452" s="181" t="s">
        <v>1042</v>
      </c>
      <c r="T452" s="463"/>
      <c r="U452" s="463"/>
    </row>
    <row r="453" spans="2:21">
      <c r="B453" s="440" t="s">
        <v>522</v>
      </c>
      <c r="C453" s="440" t="s">
        <v>106</v>
      </c>
      <c r="D453" s="444" t="s">
        <v>106</v>
      </c>
      <c r="E453" s="451">
        <v>65</v>
      </c>
      <c r="F453" s="458">
        <v>32</v>
      </c>
      <c r="G453" s="459">
        <v>14</v>
      </c>
      <c r="H453" s="459">
        <v>10</v>
      </c>
      <c r="I453" s="459">
        <v>2</v>
      </c>
      <c r="J453" s="459">
        <v>1</v>
      </c>
      <c r="K453" s="459">
        <v>3</v>
      </c>
      <c r="L453" s="459">
        <v>2</v>
      </c>
      <c r="M453" s="459">
        <v>1</v>
      </c>
      <c r="N453" s="461" t="s">
        <v>38</v>
      </c>
      <c r="O453" s="458">
        <v>62</v>
      </c>
      <c r="P453" s="458">
        <v>52</v>
      </c>
      <c r="Q453" s="459">
        <v>6</v>
      </c>
      <c r="R453" s="459">
        <v>1</v>
      </c>
      <c r="S453" s="461">
        <v>3</v>
      </c>
      <c r="T453" s="451">
        <v>3</v>
      </c>
      <c r="U453" s="461" t="s">
        <v>38</v>
      </c>
    </row>
    <row r="454" spans="2:21">
      <c r="B454" s="62"/>
      <c r="C454" s="62"/>
      <c r="D454" s="445" t="s">
        <v>136</v>
      </c>
      <c r="E454" s="452">
        <v>25</v>
      </c>
      <c r="F454" s="61">
        <v>13</v>
      </c>
      <c r="G454" s="454">
        <v>3</v>
      </c>
      <c r="H454" s="454">
        <v>3</v>
      </c>
      <c r="I454" s="454">
        <v>1</v>
      </c>
      <c r="J454" s="454">
        <v>1</v>
      </c>
      <c r="K454" s="454">
        <v>2</v>
      </c>
      <c r="L454" s="454">
        <v>1</v>
      </c>
      <c r="M454" s="454">
        <v>1</v>
      </c>
      <c r="N454" s="67" t="s">
        <v>38</v>
      </c>
      <c r="O454" s="61">
        <v>23</v>
      </c>
      <c r="P454" s="61">
        <v>18</v>
      </c>
      <c r="Q454" s="454">
        <v>2</v>
      </c>
      <c r="R454" s="454">
        <v>1</v>
      </c>
      <c r="S454" s="67">
        <v>2</v>
      </c>
      <c r="T454" s="452">
        <v>2</v>
      </c>
      <c r="U454" s="67" t="s">
        <v>38</v>
      </c>
    </row>
    <row r="455" spans="2:21">
      <c r="B455" s="62"/>
      <c r="C455" s="62"/>
      <c r="D455" s="445" t="s">
        <v>17</v>
      </c>
      <c r="E455" s="452">
        <v>14</v>
      </c>
      <c r="F455" s="61" t="s">
        <v>38</v>
      </c>
      <c r="G455" s="454">
        <v>6</v>
      </c>
      <c r="H455" s="454">
        <v>5</v>
      </c>
      <c r="I455" s="454">
        <v>1</v>
      </c>
      <c r="J455" s="454" t="s">
        <v>38</v>
      </c>
      <c r="K455" s="454">
        <v>1</v>
      </c>
      <c r="L455" s="454">
        <v>1</v>
      </c>
      <c r="M455" s="454" t="s">
        <v>38</v>
      </c>
      <c r="N455" s="67" t="s">
        <v>38</v>
      </c>
      <c r="O455" s="61">
        <v>13</v>
      </c>
      <c r="P455" s="61">
        <v>8</v>
      </c>
      <c r="Q455" s="454">
        <v>4</v>
      </c>
      <c r="R455" s="454" t="s">
        <v>38</v>
      </c>
      <c r="S455" s="67">
        <v>1</v>
      </c>
      <c r="T455" s="452">
        <v>1</v>
      </c>
      <c r="U455" s="67" t="s">
        <v>38</v>
      </c>
    </row>
    <row r="456" spans="2:21">
      <c r="B456" s="62"/>
      <c r="C456" s="64"/>
      <c r="D456" s="446" t="s">
        <v>145</v>
      </c>
      <c r="E456" s="107">
        <v>26</v>
      </c>
      <c r="F456" s="142">
        <v>19</v>
      </c>
      <c r="G456" s="460">
        <v>5</v>
      </c>
      <c r="H456" s="460">
        <v>2</v>
      </c>
      <c r="I456" s="460" t="s">
        <v>38</v>
      </c>
      <c r="J456" s="460" t="s">
        <v>38</v>
      </c>
      <c r="K456" s="460" t="s">
        <v>38</v>
      </c>
      <c r="L456" s="460" t="s">
        <v>38</v>
      </c>
      <c r="M456" s="460" t="s">
        <v>38</v>
      </c>
      <c r="N456" s="144" t="s">
        <v>38</v>
      </c>
      <c r="O456" s="142">
        <v>26</v>
      </c>
      <c r="P456" s="142">
        <v>26</v>
      </c>
      <c r="Q456" s="460" t="s">
        <v>38</v>
      </c>
      <c r="R456" s="460" t="s">
        <v>38</v>
      </c>
      <c r="S456" s="144" t="s">
        <v>38</v>
      </c>
      <c r="T456" s="107" t="s">
        <v>38</v>
      </c>
      <c r="U456" s="144" t="s">
        <v>38</v>
      </c>
    </row>
    <row r="457" spans="2:21">
      <c r="B457" s="62"/>
      <c r="C457" s="440" t="s">
        <v>493</v>
      </c>
      <c r="D457" s="444" t="s">
        <v>106</v>
      </c>
      <c r="E457" s="451">
        <v>30</v>
      </c>
      <c r="F457" s="458">
        <v>7</v>
      </c>
      <c r="G457" s="459">
        <v>7</v>
      </c>
      <c r="H457" s="459">
        <v>7</v>
      </c>
      <c r="I457" s="459">
        <v>2</v>
      </c>
      <c r="J457" s="459">
        <v>1</v>
      </c>
      <c r="K457" s="459">
        <v>3</v>
      </c>
      <c r="L457" s="459">
        <v>2</v>
      </c>
      <c r="M457" s="459">
        <v>1</v>
      </c>
      <c r="N457" s="461" t="s">
        <v>38</v>
      </c>
      <c r="O457" s="458">
        <v>27</v>
      </c>
      <c r="P457" s="458">
        <v>17</v>
      </c>
      <c r="Q457" s="459">
        <v>6</v>
      </c>
      <c r="R457" s="459">
        <v>1</v>
      </c>
      <c r="S457" s="461">
        <v>3</v>
      </c>
      <c r="T457" s="451">
        <v>3</v>
      </c>
      <c r="U457" s="461" t="s">
        <v>38</v>
      </c>
    </row>
    <row r="458" spans="2:21">
      <c r="B458" s="62"/>
      <c r="C458" s="62"/>
      <c r="D458" s="445" t="s">
        <v>136</v>
      </c>
      <c r="E458" s="452">
        <v>12</v>
      </c>
      <c r="F458" s="61">
        <v>2</v>
      </c>
      <c r="G458" s="454">
        <v>2</v>
      </c>
      <c r="H458" s="454">
        <v>2</v>
      </c>
      <c r="I458" s="454">
        <v>1</v>
      </c>
      <c r="J458" s="454">
        <v>1</v>
      </c>
      <c r="K458" s="454">
        <v>2</v>
      </c>
      <c r="L458" s="454">
        <v>1</v>
      </c>
      <c r="M458" s="454">
        <v>1</v>
      </c>
      <c r="N458" s="67" t="s">
        <v>38</v>
      </c>
      <c r="O458" s="61">
        <v>10</v>
      </c>
      <c r="P458" s="61">
        <v>5</v>
      </c>
      <c r="Q458" s="454">
        <v>2</v>
      </c>
      <c r="R458" s="454">
        <v>1</v>
      </c>
      <c r="S458" s="67">
        <v>2</v>
      </c>
      <c r="T458" s="452">
        <v>2</v>
      </c>
      <c r="U458" s="67" t="s">
        <v>38</v>
      </c>
    </row>
    <row r="459" spans="2:21">
      <c r="B459" s="62"/>
      <c r="C459" s="62"/>
      <c r="D459" s="445" t="s">
        <v>17</v>
      </c>
      <c r="E459" s="452">
        <v>7</v>
      </c>
      <c r="F459" s="61" t="s">
        <v>38</v>
      </c>
      <c r="G459" s="454">
        <v>1</v>
      </c>
      <c r="H459" s="454">
        <v>3</v>
      </c>
      <c r="I459" s="454">
        <v>1</v>
      </c>
      <c r="J459" s="454" t="s">
        <v>38</v>
      </c>
      <c r="K459" s="454">
        <v>1</v>
      </c>
      <c r="L459" s="454">
        <v>1</v>
      </c>
      <c r="M459" s="454" t="s">
        <v>38</v>
      </c>
      <c r="N459" s="67" t="s">
        <v>38</v>
      </c>
      <c r="O459" s="61">
        <v>6</v>
      </c>
      <c r="P459" s="61">
        <v>1</v>
      </c>
      <c r="Q459" s="454">
        <v>4</v>
      </c>
      <c r="R459" s="454" t="s">
        <v>38</v>
      </c>
      <c r="S459" s="67">
        <v>1</v>
      </c>
      <c r="T459" s="452">
        <v>1</v>
      </c>
      <c r="U459" s="67" t="s">
        <v>38</v>
      </c>
    </row>
    <row r="460" spans="2:21">
      <c r="B460" s="62"/>
      <c r="C460" s="64"/>
      <c r="D460" s="446" t="s">
        <v>145</v>
      </c>
      <c r="E460" s="107">
        <v>11</v>
      </c>
      <c r="F460" s="142">
        <v>5</v>
      </c>
      <c r="G460" s="460">
        <v>4</v>
      </c>
      <c r="H460" s="460">
        <v>2</v>
      </c>
      <c r="I460" s="460" t="s">
        <v>38</v>
      </c>
      <c r="J460" s="460" t="s">
        <v>38</v>
      </c>
      <c r="K460" s="460" t="s">
        <v>38</v>
      </c>
      <c r="L460" s="460" t="s">
        <v>38</v>
      </c>
      <c r="M460" s="460" t="s">
        <v>38</v>
      </c>
      <c r="N460" s="144" t="s">
        <v>38</v>
      </c>
      <c r="O460" s="142">
        <v>11</v>
      </c>
      <c r="P460" s="142">
        <v>11</v>
      </c>
      <c r="Q460" s="460" t="s">
        <v>38</v>
      </c>
      <c r="R460" s="460" t="s">
        <v>38</v>
      </c>
      <c r="S460" s="144" t="s">
        <v>38</v>
      </c>
      <c r="T460" s="107" t="s">
        <v>38</v>
      </c>
      <c r="U460" s="144" t="s">
        <v>38</v>
      </c>
    </row>
    <row r="461" spans="2:21">
      <c r="B461" s="62"/>
      <c r="C461" s="440" t="s">
        <v>494</v>
      </c>
      <c r="D461" s="444" t="s">
        <v>106</v>
      </c>
      <c r="E461" s="451">
        <v>35</v>
      </c>
      <c r="F461" s="458">
        <v>25</v>
      </c>
      <c r="G461" s="459">
        <v>7</v>
      </c>
      <c r="H461" s="459">
        <v>3</v>
      </c>
      <c r="I461" s="459" t="s">
        <v>38</v>
      </c>
      <c r="J461" s="459" t="s">
        <v>38</v>
      </c>
      <c r="K461" s="459" t="s">
        <v>38</v>
      </c>
      <c r="L461" s="459" t="s">
        <v>38</v>
      </c>
      <c r="M461" s="459" t="s">
        <v>38</v>
      </c>
      <c r="N461" s="461" t="s">
        <v>38</v>
      </c>
      <c r="O461" s="458">
        <v>35</v>
      </c>
      <c r="P461" s="458">
        <v>35</v>
      </c>
      <c r="Q461" s="459" t="s">
        <v>38</v>
      </c>
      <c r="R461" s="459" t="s">
        <v>38</v>
      </c>
      <c r="S461" s="461" t="s">
        <v>38</v>
      </c>
      <c r="T461" s="451" t="s">
        <v>38</v>
      </c>
      <c r="U461" s="461" t="s">
        <v>38</v>
      </c>
    </row>
    <row r="462" spans="2:21">
      <c r="B462" s="62"/>
      <c r="C462" s="62"/>
      <c r="D462" s="445" t="s">
        <v>136</v>
      </c>
      <c r="E462" s="452">
        <v>13</v>
      </c>
      <c r="F462" s="61">
        <v>11</v>
      </c>
      <c r="G462" s="454">
        <v>1</v>
      </c>
      <c r="H462" s="454">
        <v>1</v>
      </c>
      <c r="I462" s="454" t="s">
        <v>38</v>
      </c>
      <c r="J462" s="454" t="s">
        <v>38</v>
      </c>
      <c r="K462" s="454" t="s">
        <v>38</v>
      </c>
      <c r="L462" s="454" t="s">
        <v>38</v>
      </c>
      <c r="M462" s="454" t="s">
        <v>38</v>
      </c>
      <c r="N462" s="67" t="s">
        <v>38</v>
      </c>
      <c r="O462" s="61">
        <v>13</v>
      </c>
      <c r="P462" s="61">
        <v>13</v>
      </c>
      <c r="Q462" s="454" t="s">
        <v>38</v>
      </c>
      <c r="R462" s="454" t="s">
        <v>38</v>
      </c>
      <c r="S462" s="67" t="s">
        <v>38</v>
      </c>
      <c r="T462" s="452" t="s">
        <v>38</v>
      </c>
      <c r="U462" s="67" t="s">
        <v>38</v>
      </c>
    </row>
    <row r="463" spans="2:21">
      <c r="B463" s="62"/>
      <c r="C463" s="62"/>
      <c r="D463" s="445" t="s">
        <v>17</v>
      </c>
      <c r="E463" s="452">
        <v>7</v>
      </c>
      <c r="F463" s="61" t="s">
        <v>38</v>
      </c>
      <c r="G463" s="454">
        <v>5</v>
      </c>
      <c r="H463" s="454">
        <v>2</v>
      </c>
      <c r="I463" s="454" t="s">
        <v>38</v>
      </c>
      <c r="J463" s="454" t="s">
        <v>38</v>
      </c>
      <c r="K463" s="454" t="s">
        <v>38</v>
      </c>
      <c r="L463" s="454" t="s">
        <v>38</v>
      </c>
      <c r="M463" s="454" t="s">
        <v>38</v>
      </c>
      <c r="N463" s="67" t="s">
        <v>38</v>
      </c>
      <c r="O463" s="61">
        <v>7</v>
      </c>
      <c r="P463" s="61">
        <v>7</v>
      </c>
      <c r="Q463" s="454" t="s">
        <v>38</v>
      </c>
      <c r="R463" s="454" t="s">
        <v>38</v>
      </c>
      <c r="S463" s="67" t="s">
        <v>38</v>
      </c>
      <c r="T463" s="452" t="s">
        <v>38</v>
      </c>
      <c r="U463" s="67" t="s">
        <v>38</v>
      </c>
    </row>
    <row r="464" spans="2:21">
      <c r="B464" s="64"/>
      <c r="C464" s="64"/>
      <c r="D464" s="446" t="s">
        <v>145</v>
      </c>
      <c r="E464" s="107">
        <v>15</v>
      </c>
      <c r="F464" s="142">
        <v>14</v>
      </c>
      <c r="G464" s="460">
        <v>1</v>
      </c>
      <c r="H464" s="460" t="s">
        <v>38</v>
      </c>
      <c r="I464" s="460" t="s">
        <v>38</v>
      </c>
      <c r="J464" s="460" t="s">
        <v>38</v>
      </c>
      <c r="K464" s="460" t="s">
        <v>38</v>
      </c>
      <c r="L464" s="460" t="s">
        <v>38</v>
      </c>
      <c r="M464" s="460" t="s">
        <v>38</v>
      </c>
      <c r="N464" s="144" t="s">
        <v>38</v>
      </c>
      <c r="O464" s="142">
        <v>15</v>
      </c>
      <c r="P464" s="142">
        <v>15</v>
      </c>
      <c r="Q464" s="460" t="s">
        <v>38</v>
      </c>
      <c r="R464" s="460" t="s">
        <v>38</v>
      </c>
      <c r="S464" s="144" t="s">
        <v>38</v>
      </c>
      <c r="T464" s="107" t="s">
        <v>38</v>
      </c>
      <c r="U464" s="144" t="s">
        <v>38</v>
      </c>
    </row>
    <row r="465" spans="2:21">
      <c r="B465" s="440" t="s">
        <v>928</v>
      </c>
      <c r="C465" s="440" t="s">
        <v>106</v>
      </c>
      <c r="D465" s="444" t="s">
        <v>106</v>
      </c>
      <c r="E465" s="451">
        <v>338</v>
      </c>
      <c r="F465" s="458">
        <v>167</v>
      </c>
      <c r="G465" s="459">
        <v>82</v>
      </c>
      <c r="H465" s="459">
        <v>56</v>
      </c>
      <c r="I465" s="459">
        <v>8</v>
      </c>
      <c r="J465" s="459">
        <v>3</v>
      </c>
      <c r="K465" s="459">
        <v>11</v>
      </c>
      <c r="L465" s="459">
        <v>9</v>
      </c>
      <c r="M465" s="459">
        <v>1</v>
      </c>
      <c r="N465" s="461">
        <v>1</v>
      </c>
      <c r="O465" s="458">
        <v>328</v>
      </c>
      <c r="P465" s="458">
        <v>293</v>
      </c>
      <c r="Q465" s="459">
        <v>20</v>
      </c>
      <c r="R465" s="459">
        <v>3</v>
      </c>
      <c r="S465" s="461">
        <v>12</v>
      </c>
      <c r="T465" s="451">
        <v>9</v>
      </c>
      <c r="U465" s="461" t="s">
        <v>38</v>
      </c>
    </row>
    <row r="466" spans="2:21">
      <c r="B466" s="62"/>
      <c r="C466" s="62"/>
      <c r="D466" s="445" t="s">
        <v>136</v>
      </c>
      <c r="E466" s="452">
        <v>155</v>
      </c>
      <c r="F466" s="61">
        <v>70</v>
      </c>
      <c r="G466" s="454">
        <v>40</v>
      </c>
      <c r="H466" s="454">
        <v>29</v>
      </c>
      <c r="I466" s="454">
        <v>2</v>
      </c>
      <c r="J466" s="454">
        <v>3</v>
      </c>
      <c r="K466" s="454">
        <v>7</v>
      </c>
      <c r="L466" s="454">
        <v>3</v>
      </c>
      <c r="M466" s="454">
        <v>1</v>
      </c>
      <c r="N466" s="67" t="s">
        <v>38</v>
      </c>
      <c r="O466" s="61">
        <v>151</v>
      </c>
      <c r="P466" s="61">
        <v>134</v>
      </c>
      <c r="Q466" s="454">
        <v>7</v>
      </c>
      <c r="R466" s="454">
        <v>3</v>
      </c>
      <c r="S466" s="67">
        <v>7</v>
      </c>
      <c r="T466" s="452">
        <v>4</v>
      </c>
      <c r="U466" s="67" t="s">
        <v>38</v>
      </c>
    </row>
    <row r="467" spans="2:21">
      <c r="B467" s="62"/>
      <c r="C467" s="62"/>
      <c r="D467" s="445" t="s">
        <v>17</v>
      </c>
      <c r="E467" s="452">
        <v>54</v>
      </c>
      <c r="F467" s="61" t="s">
        <v>38</v>
      </c>
      <c r="G467" s="454">
        <v>18</v>
      </c>
      <c r="H467" s="454">
        <v>20</v>
      </c>
      <c r="I467" s="454">
        <v>6</v>
      </c>
      <c r="J467" s="454" t="s">
        <v>38</v>
      </c>
      <c r="K467" s="454">
        <v>4</v>
      </c>
      <c r="L467" s="454">
        <v>6</v>
      </c>
      <c r="M467" s="454" t="s">
        <v>38</v>
      </c>
      <c r="N467" s="67" t="s">
        <v>38</v>
      </c>
      <c r="O467" s="61">
        <v>49</v>
      </c>
      <c r="P467" s="61">
        <v>33</v>
      </c>
      <c r="Q467" s="454">
        <v>11</v>
      </c>
      <c r="R467" s="454" t="s">
        <v>38</v>
      </c>
      <c r="S467" s="67">
        <v>5</v>
      </c>
      <c r="T467" s="452">
        <v>5</v>
      </c>
      <c r="U467" s="67" t="s">
        <v>38</v>
      </c>
    </row>
    <row r="468" spans="2:21">
      <c r="B468" s="62"/>
      <c r="C468" s="64"/>
      <c r="D468" s="446" t="s">
        <v>145</v>
      </c>
      <c r="E468" s="107">
        <v>129</v>
      </c>
      <c r="F468" s="142">
        <v>97</v>
      </c>
      <c r="G468" s="460">
        <v>24</v>
      </c>
      <c r="H468" s="460">
        <v>7</v>
      </c>
      <c r="I468" s="460" t="s">
        <v>38</v>
      </c>
      <c r="J468" s="460" t="s">
        <v>38</v>
      </c>
      <c r="K468" s="460" t="s">
        <v>38</v>
      </c>
      <c r="L468" s="460" t="s">
        <v>38</v>
      </c>
      <c r="M468" s="460" t="s">
        <v>38</v>
      </c>
      <c r="N468" s="144">
        <v>1</v>
      </c>
      <c r="O468" s="142">
        <v>128</v>
      </c>
      <c r="P468" s="142">
        <v>126</v>
      </c>
      <c r="Q468" s="460">
        <v>2</v>
      </c>
      <c r="R468" s="460" t="s">
        <v>38</v>
      </c>
      <c r="S468" s="144" t="s">
        <v>38</v>
      </c>
      <c r="T468" s="107" t="s">
        <v>38</v>
      </c>
      <c r="U468" s="144" t="s">
        <v>38</v>
      </c>
    </row>
    <row r="469" spans="2:21">
      <c r="B469" s="62"/>
      <c r="C469" s="440" t="s">
        <v>493</v>
      </c>
      <c r="D469" s="444" t="s">
        <v>106</v>
      </c>
      <c r="E469" s="451">
        <v>156</v>
      </c>
      <c r="F469" s="458">
        <v>45</v>
      </c>
      <c r="G469" s="459">
        <v>46</v>
      </c>
      <c r="H469" s="459">
        <v>32</v>
      </c>
      <c r="I469" s="459">
        <v>8</v>
      </c>
      <c r="J469" s="459">
        <v>3</v>
      </c>
      <c r="K469" s="459">
        <v>11</v>
      </c>
      <c r="L469" s="459">
        <v>9</v>
      </c>
      <c r="M469" s="459">
        <v>1</v>
      </c>
      <c r="N469" s="461">
        <v>1</v>
      </c>
      <c r="O469" s="458">
        <v>146</v>
      </c>
      <c r="P469" s="458">
        <v>111</v>
      </c>
      <c r="Q469" s="459">
        <v>20</v>
      </c>
      <c r="R469" s="459">
        <v>3</v>
      </c>
      <c r="S469" s="461">
        <v>12</v>
      </c>
      <c r="T469" s="451">
        <v>9</v>
      </c>
      <c r="U469" s="461" t="s">
        <v>38</v>
      </c>
    </row>
    <row r="470" spans="2:21">
      <c r="B470" s="62"/>
      <c r="C470" s="62"/>
      <c r="D470" s="445" t="s">
        <v>136</v>
      </c>
      <c r="E470" s="452">
        <v>80</v>
      </c>
      <c r="F470" s="61">
        <v>18</v>
      </c>
      <c r="G470" s="454">
        <v>29</v>
      </c>
      <c r="H470" s="454">
        <v>17</v>
      </c>
      <c r="I470" s="454">
        <v>2</v>
      </c>
      <c r="J470" s="454">
        <v>3</v>
      </c>
      <c r="K470" s="454">
        <v>7</v>
      </c>
      <c r="L470" s="454">
        <v>3</v>
      </c>
      <c r="M470" s="454">
        <v>1</v>
      </c>
      <c r="N470" s="67" t="s">
        <v>38</v>
      </c>
      <c r="O470" s="61">
        <v>76</v>
      </c>
      <c r="P470" s="61">
        <v>59</v>
      </c>
      <c r="Q470" s="454">
        <v>7</v>
      </c>
      <c r="R470" s="454">
        <v>3</v>
      </c>
      <c r="S470" s="67">
        <v>7</v>
      </c>
      <c r="T470" s="452">
        <v>4</v>
      </c>
      <c r="U470" s="67" t="s">
        <v>38</v>
      </c>
    </row>
    <row r="471" spans="2:21">
      <c r="B471" s="62"/>
      <c r="C471" s="62"/>
      <c r="D471" s="445" t="s">
        <v>17</v>
      </c>
      <c r="E471" s="452">
        <v>29</v>
      </c>
      <c r="F471" s="61" t="s">
        <v>38</v>
      </c>
      <c r="G471" s="454">
        <v>4</v>
      </c>
      <c r="H471" s="454">
        <v>9</v>
      </c>
      <c r="I471" s="454">
        <v>6</v>
      </c>
      <c r="J471" s="454" t="s">
        <v>38</v>
      </c>
      <c r="K471" s="454">
        <v>4</v>
      </c>
      <c r="L471" s="454">
        <v>6</v>
      </c>
      <c r="M471" s="454" t="s">
        <v>38</v>
      </c>
      <c r="N471" s="67" t="s">
        <v>38</v>
      </c>
      <c r="O471" s="61">
        <v>24</v>
      </c>
      <c r="P471" s="61">
        <v>8</v>
      </c>
      <c r="Q471" s="454">
        <v>11</v>
      </c>
      <c r="R471" s="454" t="s">
        <v>38</v>
      </c>
      <c r="S471" s="67">
        <v>5</v>
      </c>
      <c r="T471" s="452">
        <v>5</v>
      </c>
      <c r="U471" s="67" t="s">
        <v>38</v>
      </c>
    </row>
    <row r="472" spans="2:21">
      <c r="B472" s="62"/>
      <c r="C472" s="64"/>
      <c r="D472" s="446" t="s">
        <v>145</v>
      </c>
      <c r="E472" s="107">
        <v>47</v>
      </c>
      <c r="F472" s="142">
        <v>27</v>
      </c>
      <c r="G472" s="460">
        <v>13</v>
      </c>
      <c r="H472" s="460">
        <v>6</v>
      </c>
      <c r="I472" s="460" t="s">
        <v>38</v>
      </c>
      <c r="J472" s="460" t="s">
        <v>38</v>
      </c>
      <c r="K472" s="460" t="s">
        <v>38</v>
      </c>
      <c r="L472" s="460" t="s">
        <v>38</v>
      </c>
      <c r="M472" s="460" t="s">
        <v>38</v>
      </c>
      <c r="N472" s="144">
        <v>1</v>
      </c>
      <c r="O472" s="142">
        <v>46</v>
      </c>
      <c r="P472" s="142">
        <v>44</v>
      </c>
      <c r="Q472" s="460">
        <v>2</v>
      </c>
      <c r="R472" s="460" t="s">
        <v>38</v>
      </c>
      <c r="S472" s="144" t="s">
        <v>38</v>
      </c>
      <c r="T472" s="107" t="s">
        <v>38</v>
      </c>
      <c r="U472" s="144" t="s">
        <v>38</v>
      </c>
    </row>
    <row r="473" spans="2:21">
      <c r="B473" s="62"/>
      <c r="C473" s="440" t="s">
        <v>494</v>
      </c>
      <c r="D473" s="444" t="s">
        <v>106</v>
      </c>
      <c r="E473" s="451">
        <v>182</v>
      </c>
      <c r="F473" s="458">
        <v>122</v>
      </c>
      <c r="G473" s="459">
        <v>36</v>
      </c>
      <c r="H473" s="459">
        <v>24</v>
      </c>
      <c r="I473" s="459" t="s">
        <v>38</v>
      </c>
      <c r="J473" s="459" t="s">
        <v>38</v>
      </c>
      <c r="K473" s="459" t="s">
        <v>38</v>
      </c>
      <c r="L473" s="459" t="s">
        <v>38</v>
      </c>
      <c r="M473" s="459" t="s">
        <v>38</v>
      </c>
      <c r="N473" s="461" t="s">
        <v>38</v>
      </c>
      <c r="O473" s="458">
        <v>182</v>
      </c>
      <c r="P473" s="458">
        <v>182</v>
      </c>
      <c r="Q473" s="459" t="s">
        <v>38</v>
      </c>
      <c r="R473" s="459" t="s">
        <v>38</v>
      </c>
      <c r="S473" s="461" t="s">
        <v>38</v>
      </c>
      <c r="T473" s="451" t="s">
        <v>38</v>
      </c>
      <c r="U473" s="461" t="s">
        <v>38</v>
      </c>
    </row>
    <row r="474" spans="2:21">
      <c r="B474" s="62"/>
      <c r="C474" s="62"/>
      <c r="D474" s="445" t="s">
        <v>136</v>
      </c>
      <c r="E474" s="452">
        <v>75</v>
      </c>
      <c r="F474" s="61">
        <v>52</v>
      </c>
      <c r="G474" s="454">
        <v>11</v>
      </c>
      <c r="H474" s="454">
        <v>12</v>
      </c>
      <c r="I474" s="454" t="s">
        <v>38</v>
      </c>
      <c r="J474" s="454" t="s">
        <v>38</v>
      </c>
      <c r="K474" s="454" t="s">
        <v>38</v>
      </c>
      <c r="L474" s="454" t="s">
        <v>38</v>
      </c>
      <c r="M474" s="454" t="s">
        <v>38</v>
      </c>
      <c r="N474" s="67" t="s">
        <v>38</v>
      </c>
      <c r="O474" s="61">
        <v>75</v>
      </c>
      <c r="P474" s="61">
        <v>75</v>
      </c>
      <c r="Q474" s="454" t="s">
        <v>38</v>
      </c>
      <c r="R474" s="454" t="s">
        <v>38</v>
      </c>
      <c r="S474" s="67" t="s">
        <v>38</v>
      </c>
      <c r="T474" s="452" t="s">
        <v>38</v>
      </c>
      <c r="U474" s="67" t="s">
        <v>38</v>
      </c>
    </row>
    <row r="475" spans="2:21">
      <c r="B475" s="62"/>
      <c r="C475" s="62"/>
      <c r="D475" s="445" t="s">
        <v>17</v>
      </c>
      <c r="E475" s="452">
        <v>25</v>
      </c>
      <c r="F475" s="61" t="s">
        <v>38</v>
      </c>
      <c r="G475" s="454">
        <v>14</v>
      </c>
      <c r="H475" s="454">
        <v>11</v>
      </c>
      <c r="I475" s="454" t="s">
        <v>38</v>
      </c>
      <c r="J475" s="454" t="s">
        <v>38</v>
      </c>
      <c r="K475" s="454" t="s">
        <v>38</v>
      </c>
      <c r="L475" s="454" t="s">
        <v>38</v>
      </c>
      <c r="M475" s="454" t="s">
        <v>38</v>
      </c>
      <c r="N475" s="67" t="s">
        <v>38</v>
      </c>
      <c r="O475" s="61">
        <v>25</v>
      </c>
      <c r="P475" s="61">
        <v>25</v>
      </c>
      <c r="Q475" s="454" t="s">
        <v>38</v>
      </c>
      <c r="R475" s="454" t="s">
        <v>38</v>
      </c>
      <c r="S475" s="67" t="s">
        <v>38</v>
      </c>
      <c r="T475" s="452" t="s">
        <v>38</v>
      </c>
      <c r="U475" s="67" t="s">
        <v>38</v>
      </c>
    </row>
    <row r="476" spans="2:21">
      <c r="B476" s="64"/>
      <c r="C476" s="64"/>
      <c r="D476" s="446" t="s">
        <v>145</v>
      </c>
      <c r="E476" s="107">
        <v>82</v>
      </c>
      <c r="F476" s="142">
        <v>70</v>
      </c>
      <c r="G476" s="460">
        <v>11</v>
      </c>
      <c r="H476" s="460">
        <v>1</v>
      </c>
      <c r="I476" s="460" t="s">
        <v>38</v>
      </c>
      <c r="J476" s="460" t="s">
        <v>38</v>
      </c>
      <c r="K476" s="460" t="s">
        <v>38</v>
      </c>
      <c r="L476" s="460" t="s">
        <v>38</v>
      </c>
      <c r="M476" s="460" t="s">
        <v>38</v>
      </c>
      <c r="N476" s="144" t="s">
        <v>38</v>
      </c>
      <c r="O476" s="142">
        <v>82</v>
      </c>
      <c r="P476" s="142">
        <v>82</v>
      </c>
      <c r="Q476" s="460" t="s">
        <v>38</v>
      </c>
      <c r="R476" s="460" t="s">
        <v>38</v>
      </c>
      <c r="S476" s="144" t="s">
        <v>38</v>
      </c>
      <c r="T476" s="107" t="s">
        <v>38</v>
      </c>
      <c r="U476" s="144" t="s">
        <v>38</v>
      </c>
    </row>
    <row r="478" spans="2:21">
      <c r="B478" s="58" t="s">
        <v>330</v>
      </c>
      <c r="C478" s="58"/>
      <c r="D478" s="58"/>
      <c r="E478" s="58"/>
      <c r="F478" s="58"/>
      <c r="G478" s="58"/>
      <c r="H478" s="58"/>
      <c r="I478" s="58"/>
      <c r="J478" s="58"/>
      <c r="K478" s="58"/>
      <c r="L478" s="58"/>
      <c r="M478" s="58"/>
      <c r="N478" s="58"/>
      <c r="O478" s="58"/>
      <c r="P478" s="58"/>
      <c r="Q478" s="58"/>
    </row>
    <row r="479" spans="2:21" s="101" customFormat="1" ht="22.5">
      <c r="B479" s="438"/>
      <c r="C479" s="133"/>
      <c r="D479" s="134"/>
      <c r="E479" s="449" t="s">
        <v>106</v>
      </c>
      <c r="F479" s="456"/>
      <c r="G479" s="456"/>
      <c r="H479" s="456"/>
      <c r="I479" s="456"/>
      <c r="J479" s="456"/>
      <c r="K479" s="456"/>
      <c r="L479" s="456"/>
      <c r="M479" s="456"/>
      <c r="N479" s="456"/>
      <c r="O479" s="449" t="s">
        <v>1032</v>
      </c>
      <c r="P479" s="166"/>
      <c r="Q479" s="166"/>
      <c r="R479" s="166"/>
      <c r="S479" s="130"/>
      <c r="T479" s="462" t="s">
        <v>339</v>
      </c>
      <c r="U479" s="462" t="s">
        <v>173</v>
      </c>
    </row>
    <row r="480" spans="2:21" s="101" customFormat="1" ht="22.5">
      <c r="B480" s="439"/>
      <c r="C480" s="442"/>
      <c r="D480" s="443"/>
      <c r="E480" s="450"/>
      <c r="F480" s="457" t="s">
        <v>1033</v>
      </c>
      <c r="G480" s="457" t="s">
        <v>1034</v>
      </c>
      <c r="H480" s="457" t="s">
        <v>1035</v>
      </c>
      <c r="I480" s="457" t="s">
        <v>882</v>
      </c>
      <c r="J480" s="457" t="s">
        <v>1036</v>
      </c>
      <c r="K480" s="457" t="s">
        <v>464</v>
      </c>
      <c r="L480" s="457" t="s">
        <v>1037</v>
      </c>
      <c r="M480" s="457" t="s">
        <v>772</v>
      </c>
      <c r="N480" s="457" t="s">
        <v>145</v>
      </c>
      <c r="O480" s="450"/>
      <c r="P480" s="181" t="s">
        <v>1039</v>
      </c>
      <c r="Q480" s="181" t="s">
        <v>1040</v>
      </c>
      <c r="R480" s="181" t="s">
        <v>1041</v>
      </c>
      <c r="S480" s="181" t="s">
        <v>1042</v>
      </c>
      <c r="T480" s="463"/>
      <c r="U480" s="463"/>
    </row>
    <row r="481" spans="2:21">
      <c r="B481" s="440" t="s">
        <v>522</v>
      </c>
      <c r="C481" s="440" t="s">
        <v>106</v>
      </c>
      <c r="D481" s="444" t="s">
        <v>106</v>
      </c>
      <c r="E481" s="451">
        <v>56</v>
      </c>
      <c r="F481" s="458">
        <v>21</v>
      </c>
      <c r="G481" s="459">
        <v>23</v>
      </c>
      <c r="H481" s="459">
        <v>7</v>
      </c>
      <c r="I481" s="459">
        <v>3</v>
      </c>
      <c r="J481" s="459">
        <v>0</v>
      </c>
      <c r="K481" s="459">
        <v>1</v>
      </c>
      <c r="L481" s="459">
        <v>1</v>
      </c>
      <c r="M481" s="459">
        <v>0</v>
      </c>
      <c r="N481" s="461">
        <v>0</v>
      </c>
      <c r="O481" s="458">
        <v>56</v>
      </c>
      <c r="P481" s="458">
        <v>50</v>
      </c>
      <c r="Q481" s="459">
        <v>4</v>
      </c>
      <c r="R481" s="459">
        <v>0</v>
      </c>
      <c r="S481" s="461">
        <v>2</v>
      </c>
      <c r="T481" s="451">
        <v>0</v>
      </c>
      <c r="U481" s="461">
        <v>0</v>
      </c>
    </row>
    <row r="482" spans="2:21">
      <c r="B482" s="62"/>
      <c r="C482" s="62"/>
      <c r="D482" s="445" t="s">
        <v>136</v>
      </c>
      <c r="E482" s="452">
        <v>21</v>
      </c>
      <c r="F482" s="61">
        <v>8</v>
      </c>
      <c r="G482" s="454">
        <v>10</v>
      </c>
      <c r="H482" s="454">
        <v>1</v>
      </c>
      <c r="I482" s="454">
        <v>1</v>
      </c>
      <c r="J482" s="454">
        <v>0</v>
      </c>
      <c r="K482" s="454">
        <v>1</v>
      </c>
      <c r="L482" s="454">
        <v>0</v>
      </c>
      <c r="M482" s="454">
        <v>0</v>
      </c>
      <c r="N482" s="67">
        <v>0</v>
      </c>
      <c r="O482" s="61">
        <v>21</v>
      </c>
      <c r="P482" s="61">
        <v>19</v>
      </c>
      <c r="Q482" s="454">
        <v>1</v>
      </c>
      <c r="R482" s="454">
        <v>0</v>
      </c>
      <c r="S482" s="67">
        <v>1</v>
      </c>
      <c r="T482" s="452">
        <v>0</v>
      </c>
      <c r="U482" s="67">
        <v>0</v>
      </c>
    </row>
    <row r="483" spans="2:21">
      <c r="B483" s="62"/>
      <c r="C483" s="62"/>
      <c r="D483" s="445" t="s">
        <v>17</v>
      </c>
      <c r="E483" s="452">
        <v>16</v>
      </c>
      <c r="F483" s="61">
        <v>2</v>
      </c>
      <c r="G483" s="454">
        <v>7</v>
      </c>
      <c r="H483" s="454">
        <v>6</v>
      </c>
      <c r="I483" s="454">
        <v>1</v>
      </c>
      <c r="J483" s="454">
        <v>0</v>
      </c>
      <c r="K483" s="454">
        <v>0</v>
      </c>
      <c r="L483" s="454">
        <v>0</v>
      </c>
      <c r="M483" s="454">
        <v>0</v>
      </c>
      <c r="N483" s="67">
        <v>0</v>
      </c>
      <c r="O483" s="61">
        <v>16</v>
      </c>
      <c r="P483" s="61">
        <v>14</v>
      </c>
      <c r="Q483" s="454">
        <v>2</v>
      </c>
      <c r="R483" s="454">
        <v>0</v>
      </c>
      <c r="S483" s="67">
        <v>0</v>
      </c>
      <c r="T483" s="452">
        <v>0</v>
      </c>
      <c r="U483" s="67">
        <v>0</v>
      </c>
    </row>
    <row r="484" spans="2:21">
      <c r="B484" s="62"/>
      <c r="C484" s="64"/>
      <c r="D484" s="446" t="s">
        <v>145</v>
      </c>
      <c r="E484" s="107">
        <v>19</v>
      </c>
      <c r="F484" s="142">
        <v>11</v>
      </c>
      <c r="G484" s="460">
        <v>6</v>
      </c>
      <c r="H484" s="460">
        <v>0</v>
      </c>
      <c r="I484" s="460">
        <v>1</v>
      </c>
      <c r="J484" s="460">
        <v>0</v>
      </c>
      <c r="K484" s="460">
        <v>0</v>
      </c>
      <c r="L484" s="460">
        <v>1</v>
      </c>
      <c r="M484" s="460">
        <v>0</v>
      </c>
      <c r="N484" s="144">
        <v>0</v>
      </c>
      <c r="O484" s="142">
        <v>19</v>
      </c>
      <c r="P484" s="142">
        <v>17</v>
      </c>
      <c r="Q484" s="460">
        <v>1</v>
      </c>
      <c r="R484" s="460">
        <v>0</v>
      </c>
      <c r="S484" s="144">
        <v>1</v>
      </c>
      <c r="T484" s="107">
        <v>0</v>
      </c>
      <c r="U484" s="144">
        <v>0</v>
      </c>
    </row>
    <row r="485" spans="2:21">
      <c r="B485" s="62"/>
      <c r="C485" s="440" t="s">
        <v>493</v>
      </c>
      <c r="D485" s="444" t="s">
        <v>106</v>
      </c>
      <c r="E485" s="451">
        <v>26</v>
      </c>
      <c r="F485" s="458">
        <v>6</v>
      </c>
      <c r="G485" s="459">
        <v>11</v>
      </c>
      <c r="H485" s="459">
        <v>4</v>
      </c>
      <c r="I485" s="459">
        <v>3</v>
      </c>
      <c r="J485" s="459">
        <v>0</v>
      </c>
      <c r="K485" s="459">
        <v>1</v>
      </c>
      <c r="L485" s="459">
        <v>1</v>
      </c>
      <c r="M485" s="459">
        <v>0</v>
      </c>
      <c r="N485" s="461">
        <v>0</v>
      </c>
      <c r="O485" s="458">
        <v>26</v>
      </c>
      <c r="P485" s="458">
        <v>20</v>
      </c>
      <c r="Q485" s="459">
        <v>4</v>
      </c>
      <c r="R485" s="459">
        <v>0</v>
      </c>
      <c r="S485" s="461">
        <v>2</v>
      </c>
      <c r="T485" s="451">
        <v>0</v>
      </c>
      <c r="U485" s="461">
        <v>0</v>
      </c>
    </row>
    <row r="486" spans="2:21">
      <c r="B486" s="62"/>
      <c r="C486" s="62"/>
      <c r="D486" s="445" t="s">
        <v>136</v>
      </c>
      <c r="E486" s="452">
        <v>7</v>
      </c>
      <c r="F486" s="61">
        <v>0</v>
      </c>
      <c r="G486" s="454">
        <v>5</v>
      </c>
      <c r="H486" s="454">
        <v>0</v>
      </c>
      <c r="I486" s="454">
        <v>1</v>
      </c>
      <c r="J486" s="454">
        <v>0</v>
      </c>
      <c r="K486" s="454">
        <v>1</v>
      </c>
      <c r="L486" s="454">
        <v>0</v>
      </c>
      <c r="M486" s="454">
        <v>0</v>
      </c>
      <c r="N486" s="67">
        <v>0</v>
      </c>
      <c r="O486" s="61">
        <v>7</v>
      </c>
      <c r="P486" s="61">
        <v>5</v>
      </c>
      <c r="Q486" s="454">
        <v>1</v>
      </c>
      <c r="R486" s="454">
        <v>0</v>
      </c>
      <c r="S486" s="67">
        <v>1</v>
      </c>
      <c r="T486" s="452">
        <v>0</v>
      </c>
      <c r="U486" s="67">
        <v>0</v>
      </c>
    </row>
    <row r="487" spans="2:21">
      <c r="B487" s="62"/>
      <c r="C487" s="62"/>
      <c r="D487" s="445" t="s">
        <v>17</v>
      </c>
      <c r="E487" s="452">
        <v>5</v>
      </c>
      <c r="F487" s="61">
        <v>0</v>
      </c>
      <c r="G487" s="454">
        <v>0</v>
      </c>
      <c r="H487" s="454">
        <v>4</v>
      </c>
      <c r="I487" s="454">
        <v>1</v>
      </c>
      <c r="J487" s="454">
        <v>0</v>
      </c>
      <c r="K487" s="454">
        <v>0</v>
      </c>
      <c r="L487" s="454">
        <v>0</v>
      </c>
      <c r="M487" s="454">
        <v>0</v>
      </c>
      <c r="N487" s="67">
        <v>0</v>
      </c>
      <c r="O487" s="61">
        <v>5</v>
      </c>
      <c r="P487" s="61">
        <v>3</v>
      </c>
      <c r="Q487" s="454">
        <v>2</v>
      </c>
      <c r="R487" s="454">
        <v>0</v>
      </c>
      <c r="S487" s="67">
        <v>0</v>
      </c>
      <c r="T487" s="452">
        <v>0</v>
      </c>
      <c r="U487" s="67">
        <v>0</v>
      </c>
    </row>
    <row r="488" spans="2:21">
      <c r="B488" s="62"/>
      <c r="C488" s="64"/>
      <c r="D488" s="446" t="s">
        <v>145</v>
      </c>
      <c r="E488" s="107">
        <v>14</v>
      </c>
      <c r="F488" s="142">
        <v>6</v>
      </c>
      <c r="G488" s="460">
        <v>6</v>
      </c>
      <c r="H488" s="460">
        <v>0</v>
      </c>
      <c r="I488" s="460">
        <v>1</v>
      </c>
      <c r="J488" s="460">
        <v>0</v>
      </c>
      <c r="K488" s="460">
        <v>0</v>
      </c>
      <c r="L488" s="460">
        <v>1</v>
      </c>
      <c r="M488" s="460">
        <v>0</v>
      </c>
      <c r="N488" s="144">
        <v>0</v>
      </c>
      <c r="O488" s="142">
        <v>14</v>
      </c>
      <c r="P488" s="142">
        <v>12</v>
      </c>
      <c r="Q488" s="460">
        <v>1</v>
      </c>
      <c r="R488" s="460">
        <v>0</v>
      </c>
      <c r="S488" s="144">
        <v>1</v>
      </c>
      <c r="T488" s="107">
        <v>0</v>
      </c>
      <c r="U488" s="144">
        <v>0</v>
      </c>
    </row>
    <row r="489" spans="2:21">
      <c r="B489" s="62"/>
      <c r="C489" s="440" t="s">
        <v>494</v>
      </c>
      <c r="D489" s="444" t="s">
        <v>106</v>
      </c>
      <c r="E489" s="451">
        <v>30</v>
      </c>
      <c r="F489" s="458">
        <v>15</v>
      </c>
      <c r="G489" s="459">
        <v>12</v>
      </c>
      <c r="H489" s="459">
        <v>3</v>
      </c>
      <c r="I489" s="459">
        <v>0</v>
      </c>
      <c r="J489" s="459">
        <v>0</v>
      </c>
      <c r="K489" s="459">
        <v>0</v>
      </c>
      <c r="L489" s="459">
        <v>0</v>
      </c>
      <c r="M489" s="459">
        <v>0</v>
      </c>
      <c r="N489" s="461">
        <v>0</v>
      </c>
      <c r="O489" s="458">
        <v>30</v>
      </c>
      <c r="P489" s="458">
        <v>30</v>
      </c>
      <c r="Q489" s="459">
        <v>0</v>
      </c>
      <c r="R489" s="459">
        <v>0</v>
      </c>
      <c r="S489" s="461">
        <v>0</v>
      </c>
      <c r="T489" s="451">
        <v>0</v>
      </c>
      <c r="U489" s="461">
        <v>0</v>
      </c>
    </row>
    <row r="490" spans="2:21">
      <c r="B490" s="62"/>
      <c r="C490" s="62"/>
      <c r="D490" s="445" t="s">
        <v>136</v>
      </c>
      <c r="E490" s="452">
        <v>14</v>
      </c>
      <c r="F490" s="61">
        <v>8</v>
      </c>
      <c r="G490" s="454">
        <v>5</v>
      </c>
      <c r="H490" s="454">
        <v>1</v>
      </c>
      <c r="I490" s="454">
        <v>0</v>
      </c>
      <c r="J490" s="454">
        <v>0</v>
      </c>
      <c r="K490" s="454">
        <v>0</v>
      </c>
      <c r="L490" s="454">
        <v>0</v>
      </c>
      <c r="M490" s="454">
        <v>0</v>
      </c>
      <c r="N490" s="67">
        <v>0</v>
      </c>
      <c r="O490" s="61">
        <v>14</v>
      </c>
      <c r="P490" s="61">
        <v>14</v>
      </c>
      <c r="Q490" s="454">
        <v>0</v>
      </c>
      <c r="R490" s="454">
        <v>0</v>
      </c>
      <c r="S490" s="67">
        <v>0</v>
      </c>
      <c r="T490" s="452">
        <v>0</v>
      </c>
      <c r="U490" s="67">
        <v>0</v>
      </c>
    </row>
    <row r="491" spans="2:21">
      <c r="B491" s="62"/>
      <c r="C491" s="62"/>
      <c r="D491" s="445" t="s">
        <v>17</v>
      </c>
      <c r="E491" s="452">
        <v>11</v>
      </c>
      <c r="F491" s="61">
        <v>2</v>
      </c>
      <c r="G491" s="454">
        <v>7</v>
      </c>
      <c r="H491" s="454">
        <v>2</v>
      </c>
      <c r="I491" s="454">
        <v>0</v>
      </c>
      <c r="J491" s="454">
        <v>0</v>
      </c>
      <c r="K491" s="454">
        <v>0</v>
      </c>
      <c r="L491" s="454">
        <v>0</v>
      </c>
      <c r="M491" s="454">
        <v>0</v>
      </c>
      <c r="N491" s="67">
        <v>0</v>
      </c>
      <c r="O491" s="61">
        <v>11</v>
      </c>
      <c r="P491" s="61">
        <v>11</v>
      </c>
      <c r="Q491" s="454">
        <v>0</v>
      </c>
      <c r="R491" s="454">
        <v>0</v>
      </c>
      <c r="S491" s="67">
        <v>0</v>
      </c>
      <c r="T491" s="452">
        <v>0</v>
      </c>
      <c r="U491" s="67">
        <v>0</v>
      </c>
    </row>
    <row r="492" spans="2:21">
      <c r="B492" s="64"/>
      <c r="C492" s="64"/>
      <c r="D492" s="446" t="s">
        <v>145</v>
      </c>
      <c r="E492" s="107">
        <v>5</v>
      </c>
      <c r="F492" s="142">
        <v>5</v>
      </c>
      <c r="G492" s="460">
        <v>0</v>
      </c>
      <c r="H492" s="460">
        <v>0</v>
      </c>
      <c r="I492" s="460">
        <v>0</v>
      </c>
      <c r="J492" s="460">
        <v>0</v>
      </c>
      <c r="K492" s="460">
        <v>0</v>
      </c>
      <c r="L492" s="460">
        <v>0</v>
      </c>
      <c r="M492" s="460">
        <v>0</v>
      </c>
      <c r="N492" s="144">
        <v>0</v>
      </c>
      <c r="O492" s="142">
        <v>5</v>
      </c>
      <c r="P492" s="142">
        <v>5</v>
      </c>
      <c r="Q492" s="460">
        <v>0</v>
      </c>
      <c r="R492" s="460">
        <v>0</v>
      </c>
      <c r="S492" s="144">
        <v>0</v>
      </c>
      <c r="T492" s="107">
        <v>0</v>
      </c>
      <c r="U492" s="144">
        <v>0</v>
      </c>
    </row>
    <row r="493" spans="2:21">
      <c r="B493" s="440" t="s">
        <v>928</v>
      </c>
      <c r="C493" s="440" t="s">
        <v>106</v>
      </c>
      <c r="D493" s="444" t="s">
        <v>106</v>
      </c>
      <c r="E493" s="451">
        <v>328</v>
      </c>
      <c r="F493" s="458">
        <v>149</v>
      </c>
      <c r="G493" s="459">
        <v>110</v>
      </c>
      <c r="H493" s="459">
        <v>47</v>
      </c>
      <c r="I493" s="459">
        <v>9</v>
      </c>
      <c r="J493" s="459">
        <v>1</v>
      </c>
      <c r="K493" s="459">
        <v>5</v>
      </c>
      <c r="L493" s="459">
        <v>6</v>
      </c>
      <c r="M493" s="459">
        <v>1</v>
      </c>
      <c r="N493" s="461" t="s">
        <v>38</v>
      </c>
      <c r="O493" s="458">
        <v>323</v>
      </c>
      <c r="P493" s="458">
        <v>296</v>
      </c>
      <c r="Q493" s="459">
        <v>19</v>
      </c>
      <c r="R493" s="459">
        <v>1</v>
      </c>
      <c r="S493" s="461">
        <v>7</v>
      </c>
      <c r="T493" s="451">
        <v>5</v>
      </c>
      <c r="U493" s="461" t="s">
        <v>38</v>
      </c>
    </row>
    <row r="494" spans="2:21">
      <c r="B494" s="62"/>
      <c r="C494" s="62"/>
      <c r="D494" s="445" t="s">
        <v>136</v>
      </c>
      <c r="E494" s="452">
        <v>142</v>
      </c>
      <c r="F494" s="61">
        <v>57</v>
      </c>
      <c r="G494" s="454">
        <v>53</v>
      </c>
      <c r="H494" s="454">
        <v>19</v>
      </c>
      <c r="I494" s="454">
        <v>4</v>
      </c>
      <c r="J494" s="454">
        <v>1</v>
      </c>
      <c r="K494" s="454">
        <v>5</v>
      </c>
      <c r="L494" s="454">
        <v>2</v>
      </c>
      <c r="M494" s="454">
        <v>1</v>
      </c>
      <c r="N494" s="67" t="s">
        <v>38</v>
      </c>
      <c r="O494" s="61">
        <v>139</v>
      </c>
      <c r="P494" s="61">
        <v>123</v>
      </c>
      <c r="Q494" s="454">
        <v>10</v>
      </c>
      <c r="R494" s="454">
        <v>1</v>
      </c>
      <c r="S494" s="67">
        <v>5</v>
      </c>
      <c r="T494" s="452">
        <v>3</v>
      </c>
      <c r="U494" s="67" t="s">
        <v>38</v>
      </c>
    </row>
    <row r="495" spans="2:21">
      <c r="B495" s="62"/>
      <c r="C495" s="62"/>
      <c r="D495" s="445" t="s">
        <v>17</v>
      </c>
      <c r="E495" s="452">
        <v>56</v>
      </c>
      <c r="F495" s="61">
        <v>2</v>
      </c>
      <c r="G495" s="454">
        <v>24</v>
      </c>
      <c r="H495" s="454">
        <v>23</v>
      </c>
      <c r="I495" s="454">
        <v>4</v>
      </c>
      <c r="J495" s="454" t="s">
        <v>38</v>
      </c>
      <c r="K495" s="454" t="s">
        <v>38</v>
      </c>
      <c r="L495" s="454">
        <v>3</v>
      </c>
      <c r="M495" s="454" t="s">
        <v>38</v>
      </c>
      <c r="N495" s="67" t="s">
        <v>38</v>
      </c>
      <c r="O495" s="61">
        <v>54</v>
      </c>
      <c r="P495" s="61">
        <v>46</v>
      </c>
      <c r="Q495" s="454">
        <v>7</v>
      </c>
      <c r="R495" s="454" t="s">
        <v>38</v>
      </c>
      <c r="S495" s="67">
        <v>1</v>
      </c>
      <c r="T495" s="452">
        <v>2</v>
      </c>
      <c r="U495" s="67" t="s">
        <v>38</v>
      </c>
    </row>
    <row r="496" spans="2:21">
      <c r="B496" s="62"/>
      <c r="C496" s="64"/>
      <c r="D496" s="446" t="s">
        <v>145</v>
      </c>
      <c r="E496" s="107">
        <v>130</v>
      </c>
      <c r="F496" s="142">
        <v>90</v>
      </c>
      <c r="G496" s="460">
        <v>33</v>
      </c>
      <c r="H496" s="460">
        <v>5</v>
      </c>
      <c r="I496" s="460">
        <v>1</v>
      </c>
      <c r="J496" s="460" t="s">
        <v>38</v>
      </c>
      <c r="K496" s="460" t="s">
        <v>38</v>
      </c>
      <c r="L496" s="460">
        <v>1</v>
      </c>
      <c r="M496" s="460" t="s">
        <v>38</v>
      </c>
      <c r="N496" s="144" t="s">
        <v>38</v>
      </c>
      <c r="O496" s="142">
        <v>130</v>
      </c>
      <c r="P496" s="142">
        <v>127</v>
      </c>
      <c r="Q496" s="460">
        <v>2</v>
      </c>
      <c r="R496" s="460" t="s">
        <v>38</v>
      </c>
      <c r="S496" s="144">
        <v>1</v>
      </c>
      <c r="T496" s="107" t="s">
        <v>38</v>
      </c>
      <c r="U496" s="144" t="s">
        <v>38</v>
      </c>
    </row>
    <row r="497" spans="2:21">
      <c r="B497" s="62"/>
      <c r="C497" s="440" t="s">
        <v>493</v>
      </c>
      <c r="D497" s="444" t="s">
        <v>106</v>
      </c>
      <c r="E497" s="451">
        <v>146</v>
      </c>
      <c r="F497" s="458">
        <v>47</v>
      </c>
      <c r="G497" s="459">
        <v>50</v>
      </c>
      <c r="H497" s="459">
        <v>27</v>
      </c>
      <c r="I497" s="459">
        <v>9</v>
      </c>
      <c r="J497" s="459">
        <v>1</v>
      </c>
      <c r="K497" s="459">
        <v>5</v>
      </c>
      <c r="L497" s="459">
        <v>6</v>
      </c>
      <c r="M497" s="459">
        <v>1</v>
      </c>
      <c r="N497" s="461" t="s">
        <v>38</v>
      </c>
      <c r="O497" s="458">
        <v>141</v>
      </c>
      <c r="P497" s="458">
        <v>114</v>
      </c>
      <c r="Q497" s="459">
        <v>19</v>
      </c>
      <c r="R497" s="459">
        <v>1</v>
      </c>
      <c r="S497" s="461">
        <v>7</v>
      </c>
      <c r="T497" s="451">
        <v>5</v>
      </c>
      <c r="U497" s="461" t="s">
        <v>38</v>
      </c>
    </row>
    <row r="498" spans="2:21">
      <c r="B498" s="62"/>
      <c r="C498" s="62"/>
      <c r="D498" s="445" t="s">
        <v>136</v>
      </c>
      <c r="E498" s="452">
        <v>62</v>
      </c>
      <c r="F498" s="61">
        <v>16</v>
      </c>
      <c r="G498" s="454">
        <v>22</v>
      </c>
      <c r="H498" s="454">
        <v>11</v>
      </c>
      <c r="I498" s="454">
        <v>4</v>
      </c>
      <c r="J498" s="454">
        <v>1</v>
      </c>
      <c r="K498" s="454">
        <v>5</v>
      </c>
      <c r="L498" s="454">
        <v>2</v>
      </c>
      <c r="M498" s="454">
        <v>1</v>
      </c>
      <c r="N498" s="67" t="s">
        <v>38</v>
      </c>
      <c r="O498" s="61">
        <v>59</v>
      </c>
      <c r="P498" s="61">
        <v>43</v>
      </c>
      <c r="Q498" s="454">
        <v>10</v>
      </c>
      <c r="R498" s="454">
        <v>1</v>
      </c>
      <c r="S498" s="67">
        <v>5</v>
      </c>
      <c r="T498" s="452">
        <v>3</v>
      </c>
      <c r="U498" s="67" t="s">
        <v>38</v>
      </c>
    </row>
    <row r="499" spans="2:21">
      <c r="B499" s="62"/>
      <c r="C499" s="62"/>
      <c r="D499" s="445" t="s">
        <v>17</v>
      </c>
      <c r="E499" s="452">
        <v>27</v>
      </c>
      <c r="F499" s="61" t="s">
        <v>38</v>
      </c>
      <c r="G499" s="454">
        <v>8</v>
      </c>
      <c r="H499" s="454">
        <v>12</v>
      </c>
      <c r="I499" s="454">
        <v>4</v>
      </c>
      <c r="J499" s="454" t="s">
        <v>38</v>
      </c>
      <c r="K499" s="454" t="s">
        <v>38</v>
      </c>
      <c r="L499" s="454">
        <v>3</v>
      </c>
      <c r="M499" s="454" t="s">
        <v>38</v>
      </c>
      <c r="N499" s="67" t="s">
        <v>38</v>
      </c>
      <c r="O499" s="61">
        <v>25</v>
      </c>
      <c r="P499" s="61">
        <v>17</v>
      </c>
      <c r="Q499" s="454">
        <v>7</v>
      </c>
      <c r="R499" s="454" t="s">
        <v>38</v>
      </c>
      <c r="S499" s="67">
        <v>1</v>
      </c>
      <c r="T499" s="452">
        <v>2</v>
      </c>
      <c r="U499" s="67" t="s">
        <v>38</v>
      </c>
    </row>
    <row r="500" spans="2:21">
      <c r="B500" s="62"/>
      <c r="C500" s="64"/>
      <c r="D500" s="446" t="s">
        <v>145</v>
      </c>
      <c r="E500" s="107">
        <v>57</v>
      </c>
      <c r="F500" s="142">
        <v>31</v>
      </c>
      <c r="G500" s="460">
        <v>20</v>
      </c>
      <c r="H500" s="460">
        <v>4</v>
      </c>
      <c r="I500" s="460">
        <v>1</v>
      </c>
      <c r="J500" s="460" t="s">
        <v>38</v>
      </c>
      <c r="K500" s="460" t="s">
        <v>38</v>
      </c>
      <c r="L500" s="460">
        <v>1</v>
      </c>
      <c r="M500" s="460" t="s">
        <v>38</v>
      </c>
      <c r="N500" s="144" t="s">
        <v>38</v>
      </c>
      <c r="O500" s="142">
        <v>57</v>
      </c>
      <c r="P500" s="142">
        <v>54</v>
      </c>
      <c r="Q500" s="460">
        <v>2</v>
      </c>
      <c r="R500" s="460" t="s">
        <v>38</v>
      </c>
      <c r="S500" s="144">
        <v>1</v>
      </c>
      <c r="T500" s="107" t="s">
        <v>38</v>
      </c>
      <c r="U500" s="144" t="s">
        <v>38</v>
      </c>
    </row>
    <row r="501" spans="2:21">
      <c r="B501" s="62"/>
      <c r="C501" s="440" t="s">
        <v>494</v>
      </c>
      <c r="D501" s="444" t="s">
        <v>106</v>
      </c>
      <c r="E501" s="451">
        <v>182</v>
      </c>
      <c r="F501" s="458">
        <v>102</v>
      </c>
      <c r="G501" s="459">
        <v>60</v>
      </c>
      <c r="H501" s="459">
        <v>20</v>
      </c>
      <c r="I501" s="459" t="s">
        <v>38</v>
      </c>
      <c r="J501" s="459" t="s">
        <v>38</v>
      </c>
      <c r="K501" s="459" t="s">
        <v>38</v>
      </c>
      <c r="L501" s="459" t="s">
        <v>38</v>
      </c>
      <c r="M501" s="459" t="s">
        <v>38</v>
      </c>
      <c r="N501" s="461" t="s">
        <v>38</v>
      </c>
      <c r="O501" s="458">
        <v>182</v>
      </c>
      <c r="P501" s="458">
        <v>182</v>
      </c>
      <c r="Q501" s="459" t="s">
        <v>38</v>
      </c>
      <c r="R501" s="459" t="s">
        <v>38</v>
      </c>
      <c r="S501" s="461" t="s">
        <v>38</v>
      </c>
      <c r="T501" s="451" t="s">
        <v>38</v>
      </c>
      <c r="U501" s="461" t="s">
        <v>38</v>
      </c>
    </row>
    <row r="502" spans="2:21">
      <c r="B502" s="62"/>
      <c r="C502" s="62"/>
      <c r="D502" s="445" t="s">
        <v>136</v>
      </c>
      <c r="E502" s="452">
        <v>80</v>
      </c>
      <c r="F502" s="61">
        <v>41</v>
      </c>
      <c r="G502" s="454">
        <v>31</v>
      </c>
      <c r="H502" s="454">
        <v>8</v>
      </c>
      <c r="I502" s="454" t="s">
        <v>38</v>
      </c>
      <c r="J502" s="454" t="s">
        <v>38</v>
      </c>
      <c r="K502" s="454" t="s">
        <v>38</v>
      </c>
      <c r="L502" s="454" t="s">
        <v>38</v>
      </c>
      <c r="M502" s="454" t="s">
        <v>38</v>
      </c>
      <c r="N502" s="67" t="s">
        <v>38</v>
      </c>
      <c r="O502" s="61">
        <v>80</v>
      </c>
      <c r="P502" s="61">
        <v>80</v>
      </c>
      <c r="Q502" s="454" t="s">
        <v>38</v>
      </c>
      <c r="R502" s="454" t="s">
        <v>38</v>
      </c>
      <c r="S502" s="67" t="s">
        <v>38</v>
      </c>
      <c r="T502" s="452" t="s">
        <v>38</v>
      </c>
      <c r="U502" s="67" t="s">
        <v>38</v>
      </c>
    </row>
    <row r="503" spans="2:21">
      <c r="B503" s="62"/>
      <c r="C503" s="62"/>
      <c r="D503" s="445" t="s">
        <v>17</v>
      </c>
      <c r="E503" s="452">
        <v>29</v>
      </c>
      <c r="F503" s="61">
        <v>2</v>
      </c>
      <c r="G503" s="454">
        <v>16</v>
      </c>
      <c r="H503" s="454">
        <v>11</v>
      </c>
      <c r="I503" s="454" t="s">
        <v>38</v>
      </c>
      <c r="J503" s="454" t="s">
        <v>38</v>
      </c>
      <c r="K503" s="454" t="s">
        <v>38</v>
      </c>
      <c r="L503" s="454" t="s">
        <v>38</v>
      </c>
      <c r="M503" s="454" t="s">
        <v>38</v>
      </c>
      <c r="N503" s="67" t="s">
        <v>38</v>
      </c>
      <c r="O503" s="61">
        <v>29</v>
      </c>
      <c r="P503" s="61">
        <v>29</v>
      </c>
      <c r="Q503" s="454" t="s">
        <v>38</v>
      </c>
      <c r="R503" s="454" t="s">
        <v>38</v>
      </c>
      <c r="S503" s="67" t="s">
        <v>38</v>
      </c>
      <c r="T503" s="452" t="s">
        <v>38</v>
      </c>
      <c r="U503" s="67" t="s">
        <v>38</v>
      </c>
    </row>
    <row r="504" spans="2:21">
      <c r="B504" s="64"/>
      <c r="C504" s="64"/>
      <c r="D504" s="446" t="s">
        <v>145</v>
      </c>
      <c r="E504" s="107">
        <v>73</v>
      </c>
      <c r="F504" s="142">
        <v>59</v>
      </c>
      <c r="G504" s="460">
        <v>13</v>
      </c>
      <c r="H504" s="460">
        <v>1</v>
      </c>
      <c r="I504" s="460" t="s">
        <v>38</v>
      </c>
      <c r="J504" s="460" t="s">
        <v>38</v>
      </c>
      <c r="K504" s="460" t="s">
        <v>38</v>
      </c>
      <c r="L504" s="460" t="s">
        <v>38</v>
      </c>
      <c r="M504" s="460" t="s">
        <v>38</v>
      </c>
      <c r="N504" s="144" t="s">
        <v>38</v>
      </c>
      <c r="O504" s="142">
        <v>73</v>
      </c>
      <c r="P504" s="142">
        <v>73</v>
      </c>
      <c r="Q504" s="460" t="s">
        <v>38</v>
      </c>
      <c r="R504" s="460" t="s">
        <v>38</v>
      </c>
      <c r="S504" s="144" t="s">
        <v>38</v>
      </c>
      <c r="T504" s="107" t="s">
        <v>38</v>
      </c>
      <c r="U504" s="144" t="s">
        <v>38</v>
      </c>
    </row>
    <row r="505" spans="2:21">
      <c r="B505" s="58" t="s">
        <v>452</v>
      </c>
      <c r="C505" s="58"/>
      <c r="D505" s="58"/>
      <c r="E505" s="58"/>
      <c r="F505" s="58"/>
      <c r="G505" s="58"/>
      <c r="H505" s="58"/>
      <c r="I505" s="58"/>
      <c r="J505" s="58"/>
      <c r="K505" s="58"/>
      <c r="L505" s="58"/>
      <c r="M505" s="58"/>
      <c r="N505" s="58"/>
      <c r="O505" s="58"/>
      <c r="P505" s="58"/>
      <c r="Q505" s="58"/>
    </row>
    <row r="506" spans="2:21">
      <c r="B506" s="50" t="s">
        <v>113</v>
      </c>
    </row>
    <row r="507" spans="2:21">
      <c r="B507" s="50" t="s">
        <v>1065</v>
      </c>
    </row>
    <row r="508" spans="2:21">
      <c r="B508" s="50" t="s">
        <v>1043</v>
      </c>
    </row>
    <row r="509" spans="2:21">
      <c r="B509" s="50" t="s">
        <v>1057</v>
      </c>
    </row>
    <row r="510" spans="2:21">
      <c r="B510" s="58"/>
      <c r="C510" s="58"/>
      <c r="D510" s="58"/>
      <c r="E510" s="58"/>
      <c r="F510" s="58"/>
      <c r="G510" s="58"/>
      <c r="H510" s="58"/>
      <c r="I510" s="58"/>
      <c r="J510" s="58"/>
      <c r="K510" s="58"/>
      <c r="L510" s="58"/>
      <c r="M510" s="58"/>
      <c r="N510" s="58"/>
      <c r="O510" s="58"/>
      <c r="P510" s="58"/>
      <c r="Q510" s="58"/>
    </row>
    <row r="517" spans="2:21" hidden="1">
      <c r="B517" s="441" t="s">
        <v>549</v>
      </c>
      <c r="C517" s="441"/>
      <c r="D517" s="441"/>
      <c r="E517" s="441"/>
      <c r="F517" s="441"/>
      <c r="G517" s="441"/>
      <c r="H517" s="441"/>
      <c r="I517" s="441"/>
      <c r="J517" s="441"/>
      <c r="K517" s="441"/>
      <c r="L517" s="441"/>
      <c r="M517" s="441"/>
      <c r="N517" s="441"/>
      <c r="O517" s="441"/>
      <c r="P517" s="441"/>
      <c r="Q517" s="441"/>
      <c r="R517" s="441"/>
      <c r="S517" s="441"/>
      <c r="T517" s="441"/>
      <c r="U517" s="441"/>
    </row>
    <row r="518" spans="2:21" hidden="1">
      <c r="B518" s="441" t="s">
        <v>556</v>
      </c>
      <c r="C518" s="441" t="s">
        <v>517</v>
      </c>
      <c r="D518" s="441" t="s">
        <v>106</v>
      </c>
      <c r="E518" s="455">
        <v>56</v>
      </c>
      <c r="F518" s="455">
        <v>21</v>
      </c>
      <c r="G518" s="455">
        <v>23</v>
      </c>
      <c r="H518" s="455">
        <v>7</v>
      </c>
      <c r="I518" s="455">
        <v>3</v>
      </c>
      <c r="J518" s="455" t="s">
        <v>38</v>
      </c>
      <c r="K518" s="455">
        <v>1</v>
      </c>
      <c r="L518" s="455">
        <v>1</v>
      </c>
      <c r="M518" s="455" t="s">
        <v>38</v>
      </c>
      <c r="N518" s="455" t="s">
        <v>38</v>
      </c>
      <c r="O518" s="455">
        <v>56</v>
      </c>
      <c r="P518" s="455">
        <v>50</v>
      </c>
      <c r="Q518" s="455">
        <v>4</v>
      </c>
      <c r="R518" s="455" t="s">
        <v>38</v>
      </c>
      <c r="S518" s="455">
        <v>2</v>
      </c>
      <c r="T518" s="455" t="s">
        <v>38</v>
      </c>
      <c r="U518" s="455" t="s">
        <v>38</v>
      </c>
    </row>
    <row r="519" spans="2:21" hidden="1">
      <c r="B519" s="441"/>
      <c r="C519" s="441"/>
      <c r="D519" s="441" t="s">
        <v>136</v>
      </c>
      <c r="E519" s="455">
        <v>21</v>
      </c>
      <c r="F519" s="455">
        <v>8</v>
      </c>
      <c r="G519" s="455">
        <v>10</v>
      </c>
      <c r="H519" s="455">
        <v>1</v>
      </c>
      <c r="I519" s="455">
        <v>1</v>
      </c>
      <c r="J519" s="455" t="s">
        <v>38</v>
      </c>
      <c r="K519" s="455">
        <v>1</v>
      </c>
      <c r="L519" s="455" t="s">
        <v>38</v>
      </c>
      <c r="M519" s="455" t="s">
        <v>38</v>
      </c>
      <c r="N519" s="455" t="s">
        <v>38</v>
      </c>
      <c r="O519" s="455">
        <v>21</v>
      </c>
      <c r="P519" s="455">
        <v>19</v>
      </c>
      <c r="Q519" s="455">
        <v>1</v>
      </c>
      <c r="R519" s="455" t="s">
        <v>38</v>
      </c>
      <c r="S519" s="455">
        <v>1</v>
      </c>
      <c r="T519" s="455" t="s">
        <v>38</v>
      </c>
      <c r="U519" s="455" t="s">
        <v>38</v>
      </c>
    </row>
    <row r="520" spans="2:21" hidden="1">
      <c r="B520" s="441"/>
      <c r="C520" s="441"/>
      <c r="D520" s="441" t="s">
        <v>17</v>
      </c>
      <c r="E520" s="455">
        <v>16</v>
      </c>
      <c r="F520" s="455">
        <v>2</v>
      </c>
      <c r="G520" s="455">
        <v>7</v>
      </c>
      <c r="H520" s="455">
        <v>6</v>
      </c>
      <c r="I520" s="455">
        <v>1</v>
      </c>
      <c r="J520" s="455" t="s">
        <v>38</v>
      </c>
      <c r="K520" s="455" t="s">
        <v>38</v>
      </c>
      <c r="L520" s="455" t="s">
        <v>38</v>
      </c>
      <c r="M520" s="455" t="s">
        <v>38</v>
      </c>
      <c r="N520" s="455" t="s">
        <v>38</v>
      </c>
      <c r="O520" s="455">
        <v>16</v>
      </c>
      <c r="P520" s="455">
        <v>14</v>
      </c>
      <c r="Q520" s="455">
        <v>2</v>
      </c>
      <c r="R520" s="455" t="s">
        <v>38</v>
      </c>
      <c r="S520" s="455" t="s">
        <v>38</v>
      </c>
      <c r="T520" s="455" t="s">
        <v>38</v>
      </c>
      <c r="U520" s="455" t="s">
        <v>38</v>
      </c>
    </row>
    <row r="521" spans="2:21" hidden="1">
      <c r="B521" s="441"/>
      <c r="C521" s="441"/>
      <c r="D521" s="441" t="s">
        <v>145</v>
      </c>
      <c r="E521" s="455">
        <v>19</v>
      </c>
      <c r="F521" s="455">
        <v>11</v>
      </c>
      <c r="G521" s="455">
        <v>6</v>
      </c>
      <c r="H521" s="455" t="s">
        <v>38</v>
      </c>
      <c r="I521" s="455">
        <v>1</v>
      </c>
      <c r="J521" s="455" t="s">
        <v>38</v>
      </c>
      <c r="K521" s="455" t="s">
        <v>38</v>
      </c>
      <c r="L521" s="455">
        <v>1</v>
      </c>
      <c r="M521" s="455" t="s">
        <v>38</v>
      </c>
      <c r="N521" s="455" t="s">
        <v>38</v>
      </c>
      <c r="O521" s="455">
        <v>19</v>
      </c>
      <c r="P521" s="455">
        <v>17</v>
      </c>
      <c r="Q521" s="455">
        <v>1</v>
      </c>
      <c r="R521" s="455" t="s">
        <v>38</v>
      </c>
      <c r="S521" s="455">
        <v>1</v>
      </c>
      <c r="T521" s="455" t="s">
        <v>38</v>
      </c>
      <c r="U521" s="455" t="s">
        <v>38</v>
      </c>
    </row>
    <row r="522" spans="2:21" hidden="1">
      <c r="B522" s="441"/>
      <c r="C522" s="441" t="s">
        <v>493</v>
      </c>
      <c r="D522" s="441" t="s">
        <v>106</v>
      </c>
      <c r="E522" s="455">
        <v>26</v>
      </c>
      <c r="F522" s="455">
        <v>6</v>
      </c>
      <c r="G522" s="455">
        <v>11</v>
      </c>
      <c r="H522" s="455">
        <v>4</v>
      </c>
      <c r="I522" s="455">
        <v>3</v>
      </c>
      <c r="J522" s="455" t="s">
        <v>38</v>
      </c>
      <c r="K522" s="455">
        <v>1</v>
      </c>
      <c r="L522" s="455">
        <v>1</v>
      </c>
      <c r="M522" s="455" t="s">
        <v>38</v>
      </c>
      <c r="N522" s="455" t="s">
        <v>38</v>
      </c>
      <c r="O522" s="455">
        <v>26</v>
      </c>
      <c r="P522" s="455">
        <v>20</v>
      </c>
      <c r="Q522" s="455">
        <v>4</v>
      </c>
      <c r="R522" s="455" t="s">
        <v>38</v>
      </c>
      <c r="S522" s="455">
        <v>2</v>
      </c>
      <c r="T522" s="455" t="s">
        <v>38</v>
      </c>
      <c r="U522" s="455" t="s">
        <v>38</v>
      </c>
    </row>
    <row r="523" spans="2:21" hidden="1">
      <c r="B523" s="441"/>
      <c r="C523" s="441"/>
      <c r="D523" s="441" t="s">
        <v>136</v>
      </c>
      <c r="E523" s="455">
        <v>7</v>
      </c>
      <c r="F523" s="455" t="s">
        <v>38</v>
      </c>
      <c r="G523" s="455">
        <v>5</v>
      </c>
      <c r="H523" s="455" t="s">
        <v>38</v>
      </c>
      <c r="I523" s="455">
        <v>1</v>
      </c>
      <c r="J523" s="455" t="s">
        <v>38</v>
      </c>
      <c r="K523" s="455">
        <v>1</v>
      </c>
      <c r="L523" s="455" t="s">
        <v>38</v>
      </c>
      <c r="M523" s="455" t="s">
        <v>38</v>
      </c>
      <c r="N523" s="455" t="s">
        <v>38</v>
      </c>
      <c r="O523" s="455">
        <v>7</v>
      </c>
      <c r="P523" s="455">
        <v>5</v>
      </c>
      <c r="Q523" s="455">
        <v>1</v>
      </c>
      <c r="R523" s="455" t="s">
        <v>38</v>
      </c>
      <c r="S523" s="455">
        <v>1</v>
      </c>
      <c r="T523" s="455" t="s">
        <v>38</v>
      </c>
      <c r="U523" s="455" t="s">
        <v>38</v>
      </c>
    </row>
    <row r="524" spans="2:21" hidden="1">
      <c r="B524" s="441"/>
      <c r="C524" s="441"/>
      <c r="D524" s="441" t="s">
        <v>17</v>
      </c>
      <c r="E524" s="455">
        <v>5</v>
      </c>
      <c r="F524" s="455" t="s">
        <v>38</v>
      </c>
      <c r="G524" s="455" t="s">
        <v>38</v>
      </c>
      <c r="H524" s="455">
        <v>4</v>
      </c>
      <c r="I524" s="455">
        <v>1</v>
      </c>
      <c r="J524" s="455" t="s">
        <v>38</v>
      </c>
      <c r="K524" s="455" t="s">
        <v>38</v>
      </c>
      <c r="L524" s="455" t="s">
        <v>38</v>
      </c>
      <c r="M524" s="455" t="s">
        <v>38</v>
      </c>
      <c r="N524" s="455" t="s">
        <v>38</v>
      </c>
      <c r="O524" s="455">
        <v>5</v>
      </c>
      <c r="P524" s="455">
        <v>3</v>
      </c>
      <c r="Q524" s="455">
        <v>2</v>
      </c>
      <c r="R524" s="455" t="s">
        <v>38</v>
      </c>
      <c r="S524" s="455" t="s">
        <v>38</v>
      </c>
      <c r="T524" s="455" t="s">
        <v>38</v>
      </c>
      <c r="U524" s="455" t="s">
        <v>38</v>
      </c>
    </row>
    <row r="525" spans="2:21" hidden="1">
      <c r="B525" s="441"/>
      <c r="C525" s="441"/>
      <c r="D525" s="441" t="s">
        <v>145</v>
      </c>
      <c r="E525" s="455">
        <v>14</v>
      </c>
      <c r="F525" s="455">
        <v>6</v>
      </c>
      <c r="G525" s="455">
        <v>6</v>
      </c>
      <c r="H525" s="455" t="s">
        <v>38</v>
      </c>
      <c r="I525" s="455">
        <v>1</v>
      </c>
      <c r="J525" s="455" t="s">
        <v>38</v>
      </c>
      <c r="K525" s="455" t="s">
        <v>38</v>
      </c>
      <c r="L525" s="455">
        <v>1</v>
      </c>
      <c r="M525" s="455" t="s">
        <v>38</v>
      </c>
      <c r="N525" s="455" t="s">
        <v>38</v>
      </c>
      <c r="O525" s="455">
        <v>14</v>
      </c>
      <c r="P525" s="455">
        <v>12</v>
      </c>
      <c r="Q525" s="455">
        <v>1</v>
      </c>
      <c r="R525" s="455" t="s">
        <v>38</v>
      </c>
      <c r="S525" s="455">
        <v>1</v>
      </c>
      <c r="T525" s="455" t="s">
        <v>38</v>
      </c>
      <c r="U525" s="455" t="s">
        <v>38</v>
      </c>
    </row>
    <row r="526" spans="2:21" hidden="1">
      <c r="B526" s="441"/>
      <c r="C526" s="441" t="s">
        <v>494</v>
      </c>
      <c r="D526" s="441" t="s">
        <v>106</v>
      </c>
      <c r="E526" s="455">
        <v>30</v>
      </c>
      <c r="F526" s="455">
        <v>15</v>
      </c>
      <c r="G526" s="455">
        <v>12</v>
      </c>
      <c r="H526" s="455">
        <v>3</v>
      </c>
      <c r="I526" s="455" t="s">
        <v>38</v>
      </c>
      <c r="J526" s="455" t="s">
        <v>38</v>
      </c>
      <c r="K526" s="455" t="s">
        <v>38</v>
      </c>
      <c r="L526" s="455" t="s">
        <v>38</v>
      </c>
      <c r="M526" s="455" t="s">
        <v>38</v>
      </c>
      <c r="N526" s="455" t="s">
        <v>38</v>
      </c>
      <c r="O526" s="455">
        <v>30</v>
      </c>
      <c r="P526" s="455">
        <v>30</v>
      </c>
      <c r="Q526" s="455" t="s">
        <v>38</v>
      </c>
      <c r="R526" s="455" t="s">
        <v>38</v>
      </c>
      <c r="S526" s="455" t="s">
        <v>38</v>
      </c>
      <c r="T526" s="455" t="s">
        <v>38</v>
      </c>
      <c r="U526" s="455" t="s">
        <v>38</v>
      </c>
    </row>
    <row r="527" spans="2:21" hidden="1">
      <c r="B527" s="441"/>
      <c r="C527" s="441"/>
      <c r="D527" s="441" t="s">
        <v>136</v>
      </c>
      <c r="E527" s="455">
        <v>14</v>
      </c>
      <c r="F527" s="455">
        <v>8</v>
      </c>
      <c r="G527" s="455">
        <v>5</v>
      </c>
      <c r="H527" s="455">
        <v>1</v>
      </c>
      <c r="I527" s="455" t="s">
        <v>38</v>
      </c>
      <c r="J527" s="455" t="s">
        <v>38</v>
      </c>
      <c r="K527" s="455" t="s">
        <v>38</v>
      </c>
      <c r="L527" s="455" t="s">
        <v>38</v>
      </c>
      <c r="M527" s="455" t="s">
        <v>38</v>
      </c>
      <c r="N527" s="455" t="s">
        <v>38</v>
      </c>
      <c r="O527" s="455">
        <v>14</v>
      </c>
      <c r="P527" s="455">
        <v>14</v>
      </c>
      <c r="Q527" s="455" t="s">
        <v>38</v>
      </c>
      <c r="R527" s="455" t="s">
        <v>38</v>
      </c>
      <c r="S527" s="455" t="s">
        <v>38</v>
      </c>
      <c r="T527" s="455" t="s">
        <v>38</v>
      </c>
      <c r="U527" s="455" t="s">
        <v>38</v>
      </c>
    </row>
    <row r="528" spans="2:21" hidden="1">
      <c r="B528" s="441"/>
      <c r="C528" s="441"/>
      <c r="D528" s="441" t="s">
        <v>17</v>
      </c>
      <c r="E528" s="455">
        <v>11</v>
      </c>
      <c r="F528" s="455">
        <v>2</v>
      </c>
      <c r="G528" s="455">
        <v>7</v>
      </c>
      <c r="H528" s="455">
        <v>2</v>
      </c>
      <c r="I528" s="455" t="s">
        <v>38</v>
      </c>
      <c r="J528" s="455" t="s">
        <v>38</v>
      </c>
      <c r="K528" s="455" t="s">
        <v>38</v>
      </c>
      <c r="L528" s="455" t="s">
        <v>38</v>
      </c>
      <c r="M528" s="455" t="s">
        <v>38</v>
      </c>
      <c r="N528" s="455" t="s">
        <v>38</v>
      </c>
      <c r="O528" s="455">
        <v>11</v>
      </c>
      <c r="P528" s="455">
        <v>11</v>
      </c>
      <c r="Q528" s="455" t="s">
        <v>38</v>
      </c>
      <c r="R528" s="455" t="s">
        <v>38</v>
      </c>
      <c r="S528" s="455" t="s">
        <v>38</v>
      </c>
      <c r="T528" s="455" t="s">
        <v>38</v>
      </c>
      <c r="U528" s="455" t="s">
        <v>38</v>
      </c>
    </row>
    <row r="529" spans="2:21" hidden="1">
      <c r="B529" s="441"/>
      <c r="C529" s="441"/>
      <c r="D529" s="441" t="s">
        <v>145</v>
      </c>
      <c r="E529" s="455">
        <v>5</v>
      </c>
      <c r="F529" s="455">
        <v>5</v>
      </c>
      <c r="G529" s="455" t="s">
        <v>38</v>
      </c>
      <c r="H529" s="455" t="s">
        <v>38</v>
      </c>
      <c r="I529" s="455" t="s">
        <v>38</v>
      </c>
      <c r="J529" s="455" t="s">
        <v>38</v>
      </c>
      <c r="K529" s="455" t="s">
        <v>38</v>
      </c>
      <c r="L529" s="455" t="s">
        <v>38</v>
      </c>
      <c r="M529" s="455" t="s">
        <v>38</v>
      </c>
      <c r="N529" s="455" t="s">
        <v>38</v>
      </c>
      <c r="O529" s="455">
        <v>5</v>
      </c>
      <c r="P529" s="455">
        <v>5</v>
      </c>
      <c r="Q529" s="455" t="s">
        <v>38</v>
      </c>
      <c r="R529" s="455" t="s">
        <v>38</v>
      </c>
      <c r="S529" s="455" t="s">
        <v>38</v>
      </c>
      <c r="T529" s="455" t="s">
        <v>38</v>
      </c>
      <c r="U529" s="455" t="s">
        <v>38</v>
      </c>
    </row>
    <row r="530" spans="2:21" hidden="1">
      <c r="B530" s="441" t="s">
        <v>539</v>
      </c>
      <c r="C530" s="441" t="s">
        <v>517</v>
      </c>
      <c r="D530" s="441" t="s">
        <v>106</v>
      </c>
      <c r="E530" s="455" t="s">
        <v>38</v>
      </c>
      <c r="F530" s="455" t="s">
        <v>38</v>
      </c>
      <c r="G530" s="455" t="s">
        <v>38</v>
      </c>
      <c r="H530" s="455" t="s">
        <v>38</v>
      </c>
      <c r="I530" s="455" t="s">
        <v>38</v>
      </c>
      <c r="J530" s="455" t="s">
        <v>38</v>
      </c>
      <c r="K530" s="455" t="s">
        <v>38</v>
      </c>
      <c r="L530" s="455" t="s">
        <v>38</v>
      </c>
      <c r="M530" s="455" t="s">
        <v>38</v>
      </c>
      <c r="N530" s="455" t="s">
        <v>38</v>
      </c>
      <c r="O530" s="455" t="s">
        <v>38</v>
      </c>
      <c r="P530" s="455" t="s">
        <v>38</v>
      </c>
      <c r="Q530" s="455" t="s">
        <v>38</v>
      </c>
      <c r="R530" s="455" t="s">
        <v>38</v>
      </c>
      <c r="S530" s="455" t="s">
        <v>38</v>
      </c>
      <c r="T530" s="455" t="s">
        <v>38</v>
      </c>
      <c r="U530" s="455" t="s">
        <v>38</v>
      </c>
    </row>
    <row r="531" spans="2:21" hidden="1">
      <c r="B531" s="441"/>
      <c r="C531" s="441"/>
      <c r="D531" s="441" t="s">
        <v>136</v>
      </c>
      <c r="E531" s="455" t="s">
        <v>38</v>
      </c>
      <c r="F531" s="455" t="s">
        <v>38</v>
      </c>
      <c r="G531" s="455" t="s">
        <v>38</v>
      </c>
      <c r="H531" s="455" t="s">
        <v>38</v>
      </c>
      <c r="I531" s="455" t="s">
        <v>38</v>
      </c>
      <c r="J531" s="455" t="s">
        <v>38</v>
      </c>
      <c r="K531" s="455" t="s">
        <v>38</v>
      </c>
      <c r="L531" s="455" t="s">
        <v>38</v>
      </c>
      <c r="M531" s="455" t="s">
        <v>38</v>
      </c>
      <c r="N531" s="455" t="s">
        <v>38</v>
      </c>
      <c r="O531" s="455" t="s">
        <v>38</v>
      </c>
      <c r="P531" s="455" t="s">
        <v>38</v>
      </c>
      <c r="Q531" s="455" t="s">
        <v>38</v>
      </c>
      <c r="R531" s="455" t="s">
        <v>38</v>
      </c>
      <c r="S531" s="455" t="s">
        <v>38</v>
      </c>
      <c r="T531" s="455" t="s">
        <v>38</v>
      </c>
      <c r="U531" s="455" t="s">
        <v>38</v>
      </c>
    </row>
    <row r="532" spans="2:21" hidden="1">
      <c r="B532" s="441"/>
      <c r="C532" s="441"/>
      <c r="D532" s="441" t="s">
        <v>17</v>
      </c>
      <c r="E532" s="455" t="s">
        <v>38</v>
      </c>
      <c r="F532" s="455" t="s">
        <v>38</v>
      </c>
      <c r="G532" s="455" t="s">
        <v>38</v>
      </c>
      <c r="H532" s="455" t="s">
        <v>38</v>
      </c>
      <c r="I532" s="455" t="s">
        <v>38</v>
      </c>
      <c r="J532" s="455" t="s">
        <v>38</v>
      </c>
      <c r="K532" s="455" t="s">
        <v>38</v>
      </c>
      <c r="L532" s="455" t="s">
        <v>38</v>
      </c>
      <c r="M532" s="455" t="s">
        <v>38</v>
      </c>
      <c r="N532" s="455" t="s">
        <v>38</v>
      </c>
      <c r="O532" s="455" t="s">
        <v>38</v>
      </c>
      <c r="P532" s="455" t="s">
        <v>38</v>
      </c>
      <c r="Q532" s="455" t="s">
        <v>38</v>
      </c>
      <c r="R532" s="455" t="s">
        <v>38</v>
      </c>
      <c r="S532" s="455" t="s">
        <v>38</v>
      </c>
      <c r="T532" s="455" t="s">
        <v>38</v>
      </c>
      <c r="U532" s="455" t="s">
        <v>38</v>
      </c>
    </row>
    <row r="533" spans="2:21" hidden="1">
      <c r="B533" s="441"/>
      <c r="C533" s="441"/>
      <c r="D533" s="441" t="s">
        <v>145</v>
      </c>
      <c r="E533" s="455" t="s">
        <v>38</v>
      </c>
      <c r="F533" s="455" t="s">
        <v>38</v>
      </c>
      <c r="G533" s="455" t="s">
        <v>38</v>
      </c>
      <c r="H533" s="455" t="s">
        <v>38</v>
      </c>
      <c r="I533" s="455" t="s">
        <v>38</v>
      </c>
      <c r="J533" s="455" t="s">
        <v>38</v>
      </c>
      <c r="K533" s="455" t="s">
        <v>38</v>
      </c>
      <c r="L533" s="455" t="s">
        <v>38</v>
      </c>
      <c r="M533" s="455" t="s">
        <v>38</v>
      </c>
      <c r="N533" s="455" t="s">
        <v>38</v>
      </c>
      <c r="O533" s="455" t="s">
        <v>38</v>
      </c>
      <c r="P533" s="455" t="s">
        <v>38</v>
      </c>
      <c r="Q533" s="455" t="s">
        <v>38</v>
      </c>
      <c r="R533" s="455" t="s">
        <v>38</v>
      </c>
      <c r="S533" s="455" t="s">
        <v>38</v>
      </c>
      <c r="T533" s="455" t="s">
        <v>38</v>
      </c>
      <c r="U533" s="455" t="s">
        <v>38</v>
      </c>
    </row>
    <row r="534" spans="2:21" hidden="1">
      <c r="B534" s="441"/>
      <c r="C534" s="441" t="s">
        <v>493</v>
      </c>
      <c r="D534" s="441" t="s">
        <v>106</v>
      </c>
      <c r="E534" s="455" t="s">
        <v>38</v>
      </c>
      <c r="F534" s="455" t="s">
        <v>38</v>
      </c>
      <c r="G534" s="455" t="s">
        <v>38</v>
      </c>
      <c r="H534" s="455" t="s">
        <v>38</v>
      </c>
      <c r="I534" s="455" t="s">
        <v>38</v>
      </c>
      <c r="J534" s="455" t="s">
        <v>38</v>
      </c>
      <c r="K534" s="455" t="s">
        <v>38</v>
      </c>
      <c r="L534" s="455" t="s">
        <v>38</v>
      </c>
      <c r="M534" s="455" t="s">
        <v>38</v>
      </c>
      <c r="N534" s="455" t="s">
        <v>38</v>
      </c>
      <c r="O534" s="455" t="s">
        <v>38</v>
      </c>
      <c r="P534" s="455" t="s">
        <v>38</v>
      </c>
      <c r="Q534" s="455" t="s">
        <v>38</v>
      </c>
      <c r="R534" s="455" t="s">
        <v>38</v>
      </c>
      <c r="S534" s="455" t="s">
        <v>38</v>
      </c>
      <c r="T534" s="455" t="s">
        <v>38</v>
      </c>
      <c r="U534" s="455" t="s">
        <v>38</v>
      </c>
    </row>
    <row r="535" spans="2:21" hidden="1">
      <c r="B535" s="441"/>
      <c r="C535" s="441"/>
      <c r="D535" s="441" t="s">
        <v>136</v>
      </c>
      <c r="E535" s="455" t="s">
        <v>38</v>
      </c>
      <c r="F535" s="455" t="s">
        <v>38</v>
      </c>
      <c r="G535" s="455" t="s">
        <v>38</v>
      </c>
      <c r="H535" s="455" t="s">
        <v>38</v>
      </c>
      <c r="I535" s="455" t="s">
        <v>38</v>
      </c>
      <c r="J535" s="455" t="s">
        <v>38</v>
      </c>
      <c r="K535" s="455" t="s">
        <v>38</v>
      </c>
      <c r="L535" s="455" t="s">
        <v>38</v>
      </c>
      <c r="M535" s="455" t="s">
        <v>38</v>
      </c>
      <c r="N535" s="455" t="s">
        <v>38</v>
      </c>
      <c r="O535" s="455" t="s">
        <v>38</v>
      </c>
      <c r="P535" s="455" t="s">
        <v>38</v>
      </c>
      <c r="Q535" s="455" t="s">
        <v>38</v>
      </c>
      <c r="R535" s="455" t="s">
        <v>38</v>
      </c>
      <c r="S535" s="455" t="s">
        <v>38</v>
      </c>
      <c r="T535" s="455" t="s">
        <v>38</v>
      </c>
      <c r="U535" s="455" t="s">
        <v>38</v>
      </c>
    </row>
    <row r="536" spans="2:21" hidden="1">
      <c r="B536" s="441"/>
      <c r="C536" s="441"/>
      <c r="D536" s="441" t="s">
        <v>17</v>
      </c>
      <c r="E536" s="455" t="s">
        <v>38</v>
      </c>
      <c r="F536" s="455" t="s">
        <v>38</v>
      </c>
      <c r="G536" s="455" t="s">
        <v>38</v>
      </c>
      <c r="H536" s="455" t="s">
        <v>38</v>
      </c>
      <c r="I536" s="455" t="s">
        <v>38</v>
      </c>
      <c r="J536" s="455" t="s">
        <v>38</v>
      </c>
      <c r="K536" s="455" t="s">
        <v>38</v>
      </c>
      <c r="L536" s="455" t="s">
        <v>38</v>
      </c>
      <c r="M536" s="455" t="s">
        <v>38</v>
      </c>
      <c r="N536" s="455" t="s">
        <v>38</v>
      </c>
      <c r="O536" s="455" t="s">
        <v>38</v>
      </c>
      <c r="P536" s="455" t="s">
        <v>38</v>
      </c>
      <c r="Q536" s="455" t="s">
        <v>38</v>
      </c>
      <c r="R536" s="455" t="s">
        <v>38</v>
      </c>
      <c r="S536" s="455" t="s">
        <v>38</v>
      </c>
      <c r="T536" s="455" t="s">
        <v>38</v>
      </c>
      <c r="U536" s="455" t="s">
        <v>38</v>
      </c>
    </row>
    <row r="537" spans="2:21" hidden="1">
      <c r="B537" s="441"/>
      <c r="C537" s="441"/>
      <c r="D537" s="441" t="s">
        <v>145</v>
      </c>
      <c r="E537" s="455" t="s">
        <v>38</v>
      </c>
      <c r="F537" s="455" t="s">
        <v>38</v>
      </c>
      <c r="G537" s="455" t="s">
        <v>38</v>
      </c>
      <c r="H537" s="455" t="s">
        <v>38</v>
      </c>
      <c r="I537" s="455" t="s">
        <v>38</v>
      </c>
      <c r="J537" s="455" t="s">
        <v>38</v>
      </c>
      <c r="K537" s="455" t="s">
        <v>38</v>
      </c>
      <c r="L537" s="455" t="s">
        <v>38</v>
      </c>
      <c r="M537" s="455" t="s">
        <v>38</v>
      </c>
      <c r="N537" s="455" t="s">
        <v>38</v>
      </c>
      <c r="O537" s="455" t="s">
        <v>38</v>
      </c>
      <c r="P537" s="455" t="s">
        <v>38</v>
      </c>
      <c r="Q537" s="455" t="s">
        <v>38</v>
      </c>
      <c r="R537" s="455" t="s">
        <v>38</v>
      </c>
      <c r="S537" s="455" t="s">
        <v>38</v>
      </c>
      <c r="T537" s="455" t="s">
        <v>38</v>
      </c>
      <c r="U537" s="455" t="s">
        <v>38</v>
      </c>
    </row>
    <row r="538" spans="2:21" hidden="1">
      <c r="B538" s="441"/>
      <c r="C538" s="441" t="s">
        <v>494</v>
      </c>
      <c r="D538" s="441" t="s">
        <v>106</v>
      </c>
      <c r="E538" s="455" t="s">
        <v>38</v>
      </c>
      <c r="F538" s="455" t="s">
        <v>38</v>
      </c>
      <c r="G538" s="455" t="s">
        <v>38</v>
      </c>
      <c r="H538" s="455" t="s">
        <v>38</v>
      </c>
      <c r="I538" s="455" t="s">
        <v>38</v>
      </c>
      <c r="J538" s="455" t="s">
        <v>38</v>
      </c>
      <c r="K538" s="455" t="s">
        <v>38</v>
      </c>
      <c r="L538" s="455" t="s">
        <v>38</v>
      </c>
      <c r="M538" s="455" t="s">
        <v>38</v>
      </c>
      <c r="N538" s="455" t="s">
        <v>38</v>
      </c>
      <c r="O538" s="455" t="s">
        <v>38</v>
      </c>
      <c r="P538" s="455" t="s">
        <v>38</v>
      </c>
      <c r="Q538" s="455" t="s">
        <v>38</v>
      </c>
      <c r="R538" s="455" t="s">
        <v>38</v>
      </c>
      <c r="S538" s="455" t="s">
        <v>38</v>
      </c>
      <c r="T538" s="455" t="s">
        <v>38</v>
      </c>
      <c r="U538" s="455" t="s">
        <v>38</v>
      </c>
    </row>
    <row r="539" spans="2:21" hidden="1">
      <c r="B539" s="441"/>
      <c r="C539" s="441"/>
      <c r="D539" s="441" t="s">
        <v>136</v>
      </c>
      <c r="E539" s="455" t="s">
        <v>38</v>
      </c>
      <c r="F539" s="455" t="s">
        <v>38</v>
      </c>
      <c r="G539" s="455" t="s">
        <v>38</v>
      </c>
      <c r="H539" s="455" t="s">
        <v>38</v>
      </c>
      <c r="I539" s="455" t="s">
        <v>38</v>
      </c>
      <c r="J539" s="455" t="s">
        <v>38</v>
      </c>
      <c r="K539" s="455" t="s">
        <v>38</v>
      </c>
      <c r="L539" s="455" t="s">
        <v>38</v>
      </c>
      <c r="M539" s="455" t="s">
        <v>38</v>
      </c>
      <c r="N539" s="455" t="s">
        <v>38</v>
      </c>
      <c r="O539" s="455" t="s">
        <v>38</v>
      </c>
      <c r="P539" s="455" t="s">
        <v>38</v>
      </c>
      <c r="Q539" s="455" t="s">
        <v>38</v>
      </c>
      <c r="R539" s="455" t="s">
        <v>38</v>
      </c>
      <c r="S539" s="455" t="s">
        <v>38</v>
      </c>
      <c r="T539" s="455" t="s">
        <v>38</v>
      </c>
      <c r="U539" s="455" t="s">
        <v>38</v>
      </c>
    </row>
    <row r="540" spans="2:21" hidden="1">
      <c r="B540" s="441"/>
      <c r="C540" s="441"/>
      <c r="D540" s="441" t="s">
        <v>17</v>
      </c>
      <c r="E540" s="455" t="s">
        <v>38</v>
      </c>
      <c r="F540" s="455" t="s">
        <v>38</v>
      </c>
      <c r="G540" s="455" t="s">
        <v>38</v>
      </c>
      <c r="H540" s="455" t="s">
        <v>38</v>
      </c>
      <c r="I540" s="455" t="s">
        <v>38</v>
      </c>
      <c r="J540" s="455" t="s">
        <v>38</v>
      </c>
      <c r="K540" s="455" t="s">
        <v>38</v>
      </c>
      <c r="L540" s="455" t="s">
        <v>38</v>
      </c>
      <c r="M540" s="455" t="s">
        <v>38</v>
      </c>
      <c r="N540" s="455" t="s">
        <v>38</v>
      </c>
      <c r="O540" s="455" t="s">
        <v>38</v>
      </c>
      <c r="P540" s="455" t="s">
        <v>38</v>
      </c>
      <c r="Q540" s="455" t="s">
        <v>38</v>
      </c>
      <c r="R540" s="455" t="s">
        <v>38</v>
      </c>
      <c r="S540" s="455" t="s">
        <v>38</v>
      </c>
      <c r="T540" s="455" t="s">
        <v>38</v>
      </c>
      <c r="U540" s="455" t="s">
        <v>38</v>
      </c>
    </row>
    <row r="541" spans="2:21" hidden="1">
      <c r="B541" s="441"/>
      <c r="C541" s="441"/>
      <c r="D541" s="441" t="s">
        <v>145</v>
      </c>
      <c r="E541" s="455" t="s">
        <v>38</v>
      </c>
      <c r="F541" s="455" t="s">
        <v>38</v>
      </c>
      <c r="G541" s="455" t="s">
        <v>38</v>
      </c>
      <c r="H541" s="455" t="s">
        <v>38</v>
      </c>
      <c r="I541" s="455" t="s">
        <v>38</v>
      </c>
      <c r="J541" s="455" t="s">
        <v>38</v>
      </c>
      <c r="K541" s="455" t="s">
        <v>38</v>
      </c>
      <c r="L541" s="455" t="s">
        <v>38</v>
      </c>
      <c r="M541" s="455" t="s">
        <v>38</v>
      </c>
      <c r="N541" s="455" t="s">
        <v>38</v>
      </c>
      <c r="O541" s="455" t="s">
        <v>38</v>
      </c>
      <c r="P541" s="455" t="s">
        <v>38</v>
      </c>
      <c r="Q541" s="455" t="s">
        <v>38</v>
      </c>
      <c r="R541" s="455" t="s">
        <v>38</v>
      </c>
      <c r="S541" s="455" t="s">
        <v>38</v>
      </c>
      <c r="T541" s="455" t="s">
        <v>38</v>
      </c>
      <c r="U541" s="455" t="s">
        <v>38</v>
      </c>
    </row>
    <row r="542" spans="2:21" hidden="1">
      <c r="B542" s="441"/>
      <c r="C542" s="441" t="s">
        <v>517</v>
      </c>
      <c r="D542" s="441" t="s">
        <v>106</v>
      </c>
      <c r="E542" s="455">
        <v>56</v>
      </c>
      <c r="F542" s="455">
        <v>21</v>
      </c>
      <c r="G542" s="455">
        <v>23</v>
      </c>
      <c r="H542" s="455">
        <v>7</v>
      </c>
      <c r="I542" s="455">
        <v>3</v>
      </c>
      <c r="J542" s="455">
        <v>0</v>
      </c>
      <c r="K542" s="455">
        <v>1</v>
      </c>
      <c r="L542" s="455">
        <v>1</v>
      </c>
      <c r="M542" s="455">
        <v>0</v>
      </c>
      <c r="N542" s="455">
        <v>0</v>
      </c>
      <c r="O542" s="455">
        <v>56</v>
      </c>
      <c r="P542" s="455">
        <v>50</v>
      </c>
      <c r="Q542" s="455">
        <v>4</v>
      </c>
      <c r="R542" s="455">
        <v>0</v>
      </c>
      <c r="S542" s="455">
        <v>2</v>
      </c>
      <c r="T542" s="455">
        <v>0</v>
      </c>
      <c r="U542" s="455">
        <v>0</v>
      </c>
    </row>
    <row r="543" spans="2:21" hidden="1">
      <c r="B543" s="441"/>
      <c r="C543" s="441"/>
      <c r="D543" s="441" t="s">
        <v>136</v>
      </c>
      <c r="E543" s="455">
        <v>21</v>
      </c>
      <c r="F543" s="455">
        <v>8</v>
      </c>
      <c r="G543" s="455">
        <v>10</v>
      </c>
      <c r="H543" s="455">
        <v>1</v>
      </c>
      <c r="I543" s="455">
        <v>1</v>
      </c>
      <c r="J543" s="455">
        <v>0</v>
      </c>
      <c r="K543" s="455">
        <v>1</v>
      </c>
      <c r="L543" s="455">
        <v>0</v>
      </c>
      <c r="M543" s="455">
        <v>0</v>
      </c>
      <c r="N543" s="455">
        <v>0</v>
      </c>
      <c r="O543" s="455">
        <v>21</v>
      </c>
      <c r="P543" s="455">
        <v>19</v>
      </c>
      <c r="Q543" s="455">
        <v>1</v>
      </c>
      <c r="R543" s="455">
        <v>0</v>
      </c>
      <c r="S543" s="455">
        <v>1</v>
      </c>
      <c r="T543" s="455">
        <v>0</v>
      </c>
      <c r="U543" s="455">
        <v>0</v>
      </c>
    </row>
    <row r="544" spans="2:21" hidden="1">
      <c r="B544" s="441"/>
      <c r="C544" s="441"/>
      <c r="D544" s="441" t="s">
        <v>17</v>
      </c>
      <c r="E544" s="455">
        <v>16</v>
      </c>
      <c r="F544" s="455">
        <v>2</v>
      </c>
      <c r="G544" s="455">
        <v>7</v>
      </c>
      <c r="H544" s="455">
        <v>6</v>
      </c>
      <c r="I544" s="455">
        <v>1</v>
      </c>
      <c r="J544" s="455">
        <v>0</v>
      </c>
      <c r="K544" s="455">
        <v>0</v>
      </c>
      <c r="L544" s="455">
        <v>0</v>
      </c>
      <c r="M544" s="455">
        <v>0</v>
      </c>
      <c r="N544" s="455">
        <v>0</v>
      </c>
      <c r="O544" s="455">
        <v>16</v>
      </c>
      <c r="P544" s="455">
        <v>14</v>
      </c>
      <c r="Q544" s="455">
        <v>2</v>
      </c>
      <c r="R544" s="455">
        <v>0</v>
      </c>
      <c r="S544" s="455">
        <v>0</v>
      </c>
      <c r="T544" s="455">
        <v>0</v>
      </c>
      <c r="U544" s="455">
        <v>0</v>
      </c>
    </row>
    <row r="545" spans="2:21" hidden="1">
      <c r="B545" s="441"/>
      <c r="C545" s="441"/>
      <c r="D545" s="441" t="s">
        <v>145</v>
      </c>
      <c r="E545" s="455">
        <v>19</v>
      </c>
      <c r="F545" s="455">
        <v>11</v>
      </c>
      <c r="G545" s="455">
        <v>6</v>
      </c>
      <c r="H545" s="455">
        <v>0</v>
      </c>
      <c r="I545" s="455">
        <v>1</v>
      </c>
      <c r="J545" s="455">
        <v>0</v>
      </c>
      <c r="K545" s="455">
        <v>0</v>
      </c>
      <c r="L545" s="455">
        <v>1</v>
      </c>
      <c r="M545" s="455">
        <v>0</v>
      </c>
      <c r="N545" s="455">
        <v>0</v>
      </c>
      <c r="O545" s="455">
        <v>19</v>
      </c>
      <c r="P545" s="455">
        <v>17</v>
      </c>
      <c r="Q545" s="455">
        <v>1</v>
      </c>
      <c r="R545" s="455">
        <v>0</v>
      </c>
      <c r="S545" s="455">
        <v>1</v>
      </c>
      <c r="T545" s="455">
        <v>0</v>
      </c>
      <c r="U545" s="455">
        <v>0</v>
      </c>
    </row>
    <row r="546" spans="2:21" hidden="1">
      <c r="B546" s="441"/>
      <c r="C546" s="441" t="s">
        <v>493</v>
      </c>
      <c r="D546" s="441" t="s">
        <v>106</v>
      </c>
      <c r="E546" s="455">
        <v>26</v>
      </c>
      <c r="F546" s="455">
        <v>6</v>
      </c>
      <c r="G546" s="455">
        <v>11</v>
      </c>
      <c r="H546" s="455">
        <v>4</v>
      </c>
      <c r="I546" s="455">
        <v>3</v>
      </c>
      <c r="J546" s="455">
        <v>0</v>
      </c>
      <c r="K546" s="455">
        <v>1</v>
      </c>
      <c r="L546" s="455">
        <v>1</v>
      </c>
      <c r="M546" s="455">
        <v>0</v>
      </c>
      <c r="N546" s="455">
        <v>0</v>
      </c>
      <c r="O546" s="455">
        <v>26</v>
      </c>
      <c r="P546" s="455">
        <v>20</v>
      </c>
      <c r="Q546" s="455">
        <v>4</v>
      </c>
      <c r="R546" s="455">
        <v>0</v>
      </c>
      <c r="S546" s="455">
        <v>2</v>
      </c>
      <c r="T546" s="455">
        <v>0</v>
      </c>
      <c r="U546" s="455">
        <v>0</v>
      </c>
    </row>
    <row r="547" spans="2:21" hidden="1">
      <c r="B547" s="441"/>
      <c r="C547" s="441"/>
      <c r="D547" s="441" t="s">
        <v>136</v>
      </c>
      <c r="E547" s="455">
        <v>7</v>
      </c>
      <c r="F547" s="455">
        <v>0</v>
      </c>
      <c r="G547" s="455">
        <v>5</v>
      </c>
      <c r="H547" s="455">
        <v>0</v>
      </c>
      <c r="I547" s="455">
        <v>1</v>
      </c>
      <c r="J547" s="455">
        <v>0</v>
      </c>
      <c r="K547" s="455">
        <v>1</v>
      </c>
      <c r="L547" s="455">
        <v>0</v>
      </c>
      <c r="M547" s="455">
        <v>0</v>
      </c>
      <c r="N547" s="455">
        <v>0</v>
      </c>
      <c r="O547" s="455">
        <v>7</v>
      </c>
      <c r="P547" s="455">
        <v>5</v>
      </c>
      <c r="Q547" s="455">
        <v>1</v>
      </c>
      <c r="R547" s="455">
        <v>0</v>
      </c>
      <c r="S547" s="455">
        <v>1</v>
      </c>
      <c r="T547" s="455">
        <v>0</v>
      </c>
      <c r="U547" s="455">
        <v>0</v>
      </c>
    </row>
    <row r="548" spans="2:21" hidden="1">
      <c r="B548" s="441"/>
      <c r="C548" s="441"/>
      <c r="D548" s="441" t="s">
        <v>17</v>
      </c>
      <c r="E548" s="455">
        <v>5</v>
      </c>
      <c r="F548" s="455">
        <v>0</v>
      </c>
      <c r="G548" s="455">
        <v>0</v>
      </c>
      <c r="H548" s="455">
        <v>4</v>
      </c>
      <c r="I548" s="455">
        <v>1</v>
      </c>
      <c r="J548" s="455">
        <v>0</v>
      </c>
      <c r="K548" s="455">
        <v>0</v>
      </c>
      <c r="L548" s="455">
        <v>0</v>
      </c>
      <c r="M548" s="455">
        <v>0</v>
      </c>
      <c r="N548" s="455">
        <v>0</v>
      </c>
      <c r="O548" s="455">
        <v>5</v>
      </c>
      <c r="P548" s="455">
        <v>3</v>
      </c>
      <c r="Q548" s="455">
        <v>2</v>
      </c>
      <c r="R548" s="455">
        <v>0</v>
      </c>
      <c r="S548" s="455">
        <v>0</v>
      </c>
      <c r="T548" s="455">
        <v>0</v>
      </c>
      <c r="U548" s="455">
        <v>0</v>
      </c>
    </row>
    <row r="549" spans="2:21" hidden="1">
      <c r="B549" s="441"/>
      <c r="C549" s="441"/>
      <c r="D549" s="441" t="s">
        <v>145</v>
      </c>
      <c r="E549" s="455">
        <v>14</v>
      </c>
      <c r="F549" s="455">
        <v>6</v>
      </c>
      <c r="G549" s="455">
        <v>6</v>
      </c>
      <c r="H549" s="455">
        <v>0</v>
      </c>
      <c r="I549" s="455">
        <v>1</v>
      </c>
      <c r="J549" s="455">
        <v>0</v>
      </c>
      <c r="K549" s="455">
        <v>0</v>
      </c>
      <c r="L549" s="455">
        <v>1</v>
      </c>
      <c r="M549" s="455">
        <v>0</v>
      </c>
      <c r="N549" s="455">
        <v>0</v>
      </c>
      <c r="O549" s="455">
        <v>14</v>
      </c>
      <c r="P549" s="455">
        <v>12</v>
      </c>
      <c r="Q549" s="455">
        <v>1</v>
      </c>
      <c r="R549" s="455">
        <v>0</v>
      </c>
      <c r="S549" s="455">
        <v>1</v>
      </c>
      <c r="T549" s="455">
        <v>0</v>
      </c>
      <c r="U549" s="455">
        <v>0</v>
      </c>
    </row>
    <row r="550" spans="2:21" hidden="1">
      <c r="B550" s="441"/>
      <c r="C550" s="441" t="s">
        <v>494</v>
      </c>
      <c r="D550" s="441" t="s">
        <v>106</v>
      </c>
      <c r="E550" s="455">
        <v>30</v>
      </c>
      <c r="F550" s="455">
        <v>15</v>
      </c>
      <c r="G550" s="455">
        <v>12</v>
      </c>
      <c r="H550" s="455">
        <v>3</v>
      </c>
      <c r="I550" s="455">
        <v>0</v>
      </c>
      <c r="J550" s="455">
        <v>0</v>
      </c>
      <c r="K550" s="455">
        <v>0</v>
      </c>
      <c r="L550" s="455">
        <v>0</v>
      </c>
      <c r="M550" s="455">
        <v>0</v>
      </c>
      <c r="N550" s="455">
        <v>0</v>
      </c>
      <c r="O550" s="455">
        <v>30</v>
      </c>
      <c r="P550" s="455">
        <v>30</v>
      </c>
      <c r="Q550" s="455">
        <v>0</v>
      </c>
      <c r="R550" s="455">
        <v>0</v>
      </c>
      <c r="S550" s="455">
        <v>0</v>
      </c>
      <c r="T550" s="455">
        <v>0</v>
      </c>
      <c r="U550" s="455">
        <v>0</v>
      </c>
    </row>
    <row r="551" spans="2:21" hidden="1">
      <c r="B551" s="441"/>
      <c r="C551" s="441"/>
      <c r="D551" s="441" t="s">
        <v>136</v>
      </c>
      <c r="E551" s="455">
        <v>14</v>
      </c>
      <c r="F551" s="455">
        <v>8</v>
      </c>
      <c r="G551" s="455">
        <v>5</v>
      </c>
      <c r="H551" s="455">
        <v>1</v>
      </c>
      <c r="I551" s="455">
        <v>0</v>
      </c>
      <c r="J551" s="455">
        <v>0</v>
      </c>
      <c r="K551" s="455">
        <v>0</v>
      </c>
      <c r="L551" s="455">
        <v>0</v>
      </c>
      <c r="M551" s="455">
        <v>0</v>
      </c>
      <c r="N551" s="455">
        <v>0</v>
      </c>
      <c r="O551" s="455">
        <v>14</v>
      </c>
      <c r="P551" s="455">
        <v>14</v>
      </c>
      <c r="Q551" s="455">
        <v>0</v>
      </c>
      <c r="R551" s="455">
        <v>0</v>
      </c>
      <c r="S551" s="455">
        <v>0</v>
      </c>
      <c r="T551" s="455">
        <v>0</v>
      </c>
      <c r="U551" s="455">
        <v>0</v>
      </c>
    </row>
    <row r="552" spans="2:21" hidden="1">
      <c r="B552" s="441"/>
      <c r="C552" s="441"/>
      <c r="D552" s="441" t="s">
        <v>17</v>
      </c>
      <c r="E552" s="455">
        <v>11</v>
      </c>
      <c r="F552" s="455">
        <v>2</v>
      </c>
      <c r="G552" s="455">
        <v>7</v>
      </c>
      <c r="H552" s="455">
        <v>2</v>
      </c>
      <c r="I552" s="455">
        <v>0</v>
      </c>
      <c r="J552" s="455">
        <v>0</v>
      </c>
      <c r="K552" s="455">
        <v>0</v>
      </c>
      <c r="L552" s="455">
        <v>0</v>
      </c>
      <c r="M552" s="455">
        <v>0</v>
      </c>
      <c r="N552" s="455">
        <v>0</v>
      </c>
      <c r="O552" s="455">
        <v>11</v>
      </c>
      <c r="P552" s="455">
        <v>11</v>
      </c>
      <c r="Q552" s="455">
        <v>0</v>
      </c>
      <c r="R552" s="455">
        <v>0</v>
      </c>
      <c r="S552" s="455">
        <v>0</v>
      </c>
      <c r="T552" s="455">
        <v>0</v>
      </c>
      <c r="U552" s="455">
        <v>0</v>
      </c>
    </row>
    <row r="553" spans="2:21" hidden="1">
      <c r="B553" s="441"/>
      <c r="C553" s="441"/>
      <c r="D553" s="441" t="s">
        <v>145</v>
      </c>
      <c r="E553" s="455">
        <v>5</v>
      </c>
      <c r="F553" s="455">
        <v>5</v>
      </c>
      <c r="G553" s="455">
        <v>0</v>
      </c>
      <c r="H553" s="455">
        <v>0</v>
      </c>
      <c r="I553" s="455">
        <v>0</v>
      </c>
      <c r="J553" s="455">
        <v>0</v>
      </c>
      <c r="K553" s="455">
        <v>0</v>
      </c>
      <c r="L553" s="455">
        <v>0</v>
      </c>
      <c r="M553" s="455">
        <v>0</v>
      </c>
      <c r="N553" s="455">
        <v>0</v>
      </c>
      <c r="O553" s="455">
        <v>5</v>
      </c>
      <c r="P553" s="455">
        <v>5</v>
      </c>
      <c r="Q553" s="455">
        <v>0</v>
      </c>
      <c r="R553" s="455">
        <v>0</v>
      </c>
      <c r="S553" s="455">
        <v>0</v>
      </c>
      <c r="T553" s="455">
        <v>0</v>
      </c>
      <c r="U553" s="455">
        <v>0</v>
      </c>
    </row>
    <row r="554" spans="2:21" hidden="1"/>
  </sheetData>
  <mergeCells count="1">
    <mergeCell ref="S1:U1"/>
  </mergeCells>
  <phoneticPr fontId="4"/>
  <hyperlinks>
    <hyperlink ref="S1" location="目次!A1"/>
  </hyperlinks>
  <printOptions horizontalCentered="1"/>
  <pageMargins left="0.70866141732283472" right="0.70866141732283472" top="0.74803149606299213" bottom="0.74803149606299213" header="0.31496062992125984" footer="0.31496062992125984"/>
  <pageSetup paperSize="9" scale="76" fitToWidth="1" fitToHeight="0" orientation="portrait" usePrinterDefaults="1" r:id="rId1"/>
  <headerFooter>
    <oddFooter>&amp;C&amp;A</oddFooter>
  </headerFooter>
  <rowBreaks count="6" manualBreakCount="6">
    <brk id="85" max="20" man="1"/>
    <brk id="141" max="20" man="1"/>
    <brk id="225" max="20" man="1"/>
    <brk id="309" max="20" man="1"/>
    <brk id="393" max="20" man="1"/>
    <brk id="477"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sheetPr transitionEvaluation="1" transitionEntry="1">
    <pageSetUpPr fitToPage="1"/>
  </sheetPr>
  <dimension ref="A1:AC54"/>
  <sheetViews>
    <sheetView showGridLines="0" topLeftCell="A16" workbookViewId="0"/>
  </sheetViews>
  <sheetFormatPr defaultColWidth="7.875" defaultRowHeight="15.75"/>
  <cols>
    <col min="1" max="1" width="0.75" style="464" customWidth="1"/>
    <col min="2" max="2" width="6.875" style="464" customWidth="1"/>
    <col min="3" max="29" width="4.5" style="464" bestFit="1" customWidth="1"/>
    <col min="30" max="41" width="5.875" style="464" customWidth="1"/>
    <col min="42" max="42" width="8.875" style="464" customWidth="1"/>
    <col min="43" max="47" width="7.875" style="464"/>
    <col min="48" max="71" width="5.875" style="464" customWidth="1"/>
    <col min="72" max="100" width="7.875" style="464"/>
    <col min="101" max="102" width="6.875" style="464" customWidth="1"/>
    <col min="103" max="103" width="12.875" style="464" customWidth="1"/>
    <col min="104" max="128" width="7.875" style="464"/>
    <col min="129" max="130" width="6.875" style="464" customWidth="1"/>
    <col min="131" max="131" width="12.875" style="464" customWidth="1"/>
    <col min="132" max="132" width="14.875" style="464" customWidth="1"/>
    <col min="133" max="133" width="6.875" style="464" customWidth="1"/>
    <col min="134" max="134" width="5.875" style="464" customWidth="1"/>
    <col min="135" max="140" width="7.875" style="464"/>
    <col min="141" max="141" width="6.875" style="464" customWidth="1"/>
    <col min="142" max="142" width="7.875" style="464"/>
    <col min="143" max="143" width="5.875" style="464" customWidth="1"/>
    <col min="144" max="155" width="7.875" style="464"/>
    <col min="156" max="156" width="10.875" style="464" customWidth="1"/>
    <col min="157" max="157" width="1.875" style="464" customWidth="1"/>
    <col min="158" max="158" width="4.875" style="464" customWidth="1"/>
    <col min="159" max="166" width="10.875" style="464" customWidth="1"/>
    <col min="167" max="168" width="3.875" style="464" customWidth="1"/>
    <col min="169" max="169" width="6.875" style="464" customWidth="1"/>
    <col min="170" max="171" width="3.875" style="464" customWidth="1"/>
    <col min="172" max="229" width="7.875" style="464"/>
    <col min="230" max="230" width="15.625" style="464" customWidth="1"/>
    <col min="231" max="257" width="6.875" style="464" customWidth="1"/>
    <col min="258" max="258" width="15.625" style="464" customWidth="1"/>
    <col min="259" max="265" width="5.875" style="464" customWidth="1"/>
    <col min="266" max="266" width="8.875" style="464" customWidth="1"/>
    <col min="267" max="267" width="7.875" style="464"/>
    <col min="268" max="268" width="8.875" style="464" customWidth="1"/>
    <col min="269" max="271" width="7.875" style="464"/>
    <col min="272" max="297" width="5.875" style="464" customWidth="1"/>
    <col min="298" max="298" width="8.875" style="464" customWidth="1"/>
    <col min="299" max="303" width="7.875" style="464"/>
    <col min="304" max="327" width="5.875" style="464" customWidth="1"/>
    <col min="328" max="356" width="7.875" style="464"/>
    <col min="357" max="358" width="6.875" style="464" customWidth="1"/>
    <col min="359" max="359" width="12.875" style="464" customWidth="1"/>
    <col min="360" max="384" width="7.875" style="464"/>
    <col min="385" max="386" width="6.875" style="464" customWidth="1"/>
    <col min="387" max="387" width="12.875" style="464" customWidth="1"/>
    <col min="388" max="388" width="14.875" style="464" customWidth="1"/>
    <col min="389" max="389" width="6.875" style="464" customWidth="1"/>
    <col min="390" max="390" width="5.875" style="464" customWidth="1"/>
    <col min="391" max="396" width="7.875" style="464"/>
    <col min="397" max="397" width="6.875" style="464" customWidth="1"/>
    <col min="398" max="398" width="7.875" style="464"/>
    <col min="399" max="399" width="5.875" style="464" customWidth="1"/>
    <col min="400" max="411" width="7.875" style="464"/>
    <col min="412" max="412" width="10.875" style="464" customWidth="1"/>
    <col min="413" max="413" width="1.875" style="464" customWidth="1"/>
    <col min="414" max="414" width="4.875" style="464" customWidth="1"/>
    <col min="415" max="422" width="10.875" style="464" customWidth="1"/>
    <col min="423" max="424" width="3.875" style="464" customWidth="1"/>
    <col min="425" max="425" width="6.875" style="464" customWidth="1"/>
    <col min="426" max="427" width="3.875" style="464" customWidth="1"/>
    <col min="428" max="485" width="7.875" style="464"/>
    <col min="486" max="486" width="15.625" style="464" customWidth="1"/>
    <col min="487" max="513" width="6.875" style="464" customWidth="1"/>
    <col min="514" max="514" width="15.625" style="464" customWidth="1"/>
    <col min="515" max="521" width="5.875" style="464" customWidth="1"/>
    <col min="522" max="522" width="8.875" style="464" customWidth="1"/>
    <col min="523" max="523" width="7.875" style="464"/>
    <col min="524" max="524" width="8.875" style="464" customWidth="1"/>
    <col min="525" max="527" width="7.875" style="464"/>
    <col min="528" max="553" width="5.875" style="464" customWidth="1"/>
    <col min="554" max="554" width="8.875" style="464" customWidth="1"/>
    <col min="555" max="559" width="7.875" style="464"/>
    <col min="560" max="583" width="5.875" style="464" customWidth="1"/>
    <col min="584" max="612" width="7.875" style="464"/>
    <col min="613" max="614" width="6.875" style="464" customWidth="1"/>
    <col min="615" max="615" width="12.875" style="464" customWidth="1"/>
    <col min="616" max="640" width="7.875" style="464"/>
    <col min="641" max="642" width="6.875" style="464" customWidth="1"/>
    <col min="643" max="643" width="12.875" style="464" customWidth="1"/>
    <col min="644" max="644" width="14.875" style="464" customWidth="1"/>
    <col min="645" max="645" width="6.875" style="464" customWidth="1"/>
    <col min="646" max="646" width="5.875" style="464" customWidth="1"/>
    <col min="647" max="652" width="7.875" style="464"/>
    <col min="653" max="653" width="6.875" style="464" customWidth="1"/>
    <col min="654" max="654" width="7.875" style="464"/>
    <col min="655" max="655" width="5.875" style="464" customWidth="1"/>
    <col min="656" max="667" width="7.875" style="464"/>
    <col min="668" max="668" width="10.875" style="464" customWidth="1"/>
    <col min="669" max="669" width="1.875" style="464" customWidth="1"/>
    <col min="670" max="670" width="4.875" style="464" customWidth="1"/>
    <col min="671" max="678" width="10.875" style="464" customWidth="1"/>
    <col min="679" max="680" width="3.875" style="464" customWidth="1"/>
    <col min="681" max="681" width="6.875" style="464" customWidth="1"/>
    <col min="682" max="683" width="3.875" style="464" customWidth="1"/>
    <col min="684" max="741" width="7.875" style="464"/>
    <col min="742" max="742" width="15.625" style="464" customWidth="1"/>
    <col min="743" max="769" width="6.875" style="464" customWidth="1"/>
    <col min="770" max="770" width="15.625" style="464" customWidth="1"/>
    <col min="771" max="777" width="5.875" style="464" customWidth="1"/>
    <col min="778" max="778" width="8.875" style="464" customWidth="1"/>
    <col min="779" max="779" width="7.875" style="464"/>
    <col min="780" max="780" width="8.875" style="464" customWidth="1"/>
    <col min="781" max="783" width="7.875" style="464"/>
    <col min="784" max="809" width="5.875" style="464" customWidth="1"/>
    <col min="810" max="810" width="8.875" style="464" customWidth="1"/>
    <col min="811" max="815" width="7.875" style="464"/>
    <col min="816" max="839" width="5.875" style="464" customWidth="1"/>
    <col min="840" max="868" width="7.875" style="464"/>
    <col min="869" max="870" width="6.875" style="464" customWidth="1"/>
    <col min="871" max="871" width="12.875" style="464" customWidth="1"/>
    <col min="872" max="896" width="7.875" style="464"/>
    <col min="897" max="898" width="6.875" style="464" customWidth="1"/>
    <col min="899" max="899" width="12.875" style="464" customWidth="1"/>
    <col min="900" max="900" width="14.875" style="464" customWidth="1"/>
    <col min="901" max="901" width="6.875" style="464" customWidth="1"/>
    <col min="902" max="902" width="5.875" style="464" customWidth="1"/>
    <col min="903" max="908" width="7.875" style="464"/>
    <col min="909" max="909" width="6.875" style="464" customWidth="1"/>
    <col min="910" max="910" width="7.875" style="464"/>
    <col min="911" max="911" width="5.875" style="464" customWidth="1"/>
    <col min="912" max="923" width="7.875" style="464"/>
    <col min="924" max="924" width="10.875" style="464" customWidth="1"/>
    <col min="925" max="925" width="1.875" style="464" customWidth="1"/>
    <col min="926" max="926" width="4.875" style="464" customWidth="1"/>
    <col min="927" max="934" width="10.875" style="464" customWidth="1"/>
    <col min="935" max="936" width="3.875" style="464" customWidth="1"/>
    <col min="937" max="937" width="6.875" style="464" customWidth="1"/>
    <col min="938" max="939" width="3.875" style="464" customWidth="1"/>
    <col min="940" max="997" width="7.875" style="464"/>
    <col min="998" max="998" width="15.625" style="464" customWidth="1"/>
    <col min="999" max="1025" width="6.875" style="464" customWidth="1"/>
    <col min="1026" max="1026" width="15.625" style="464" customWidth="1"/>
    <col min="1027" max="1033" width="5.875" style="464" customWidth="1"/>
    <col min="1034" max="1034" width="8.875" style="464" customWidth="1"/>
    <col min="1035" max="1035" width="7.875" style="464"/>
    <col min="1036" max="1036" width="8.875" style="464" customWidth="1"/>
    <col min="1037" max="1039" width="7.875" style="464"/>
    <col min="1040" max="1065" width="5.875" style="464" customWidth="1"/>
    <col min="1066" max="1066" width="8.875" style="464" customWidth="1"/>
    <col min="1067" max="1071" width="7.875" style="464"/>
    <col min="1072" max="1095" width="5.875" style="464" customWidth="1"/>
    <col min="1096" max="1124" width="7.875" style="464"/>
    <col min="1125" max="1126" width="6.875" style="464" customWidth="1"/>
    <col min="1127" max="1127" width="12.875" style="464" customWidth="1"/>
    <col min="1128" max="1152" width="7.875" style="464"/>
    <col min="1153" max="1154" width="6.875" style="464" customWidth="1"/>
    <col min="1155" max="1155" width="12.875" style="464" customWidth="1"/>
    <col min="1156" max="1156" width="14.875" style="464" customWidth="1"/>
    <col min="1157" max="1157" width="6.875" style="464" customWidth="1"/>
    <col min="1158" max="1158" width="5.875" style="464" customWidth="1"/>
    <col min="1159" max="1164" width="7.875" style="464"/>
    <col min="1165" max="1165" width="6.875" style="464" customWidth="1"/>
    <col min="1166" max="1166" width="7.875" style="464"/>
    <col min="1167" max="1167" width="5.875" style="464" customWidth="1"/>
    <col min="1168" max="1179" width="7.875" style="464"/>
    <col min="1180" max="1180" width="10.875" style="464" customWidth="1"/>
    <col min="1181" max="1181" width="1.875" style="464" customWidth="1"/>
    <col min="1182" max="1182" width="4.875" style="464" customWidth="1"/>
    <col min="1183" max="1190" width="10.875" style="464" customWidth="1"/>
    <col min="1191" max="1192" width="3.875" style="464" customWidth="1"/>
    <col min="1193" max="1193" width="6.875" style="464" customWidth="1"/>
    <col min="1194" max="1195" width="3.875" style="464" customWidth="1"/>
    <col min="1196" max="1253" width="7.875" style="464"/>
    <col min="1254" max="1254" width="15.625" style="464" customWidth="1"/>
    <col min="1255" max="1281" width="6.875" style="464" customWidth="1"/>
    <col min="1282" max="1282" width="15.625" style="464" customWidth="1"/>
    <col min="1283" max="1289" width="5.875" style="464" customWidth="1"/>
    <col min="1290" max="1290" width="8.875" style="464" customWidth="1"/>
    <col min="1291" max="1291" width="7.875" style="464"/>
    <col min="1292" max="1292" width="8.875" style="464" customWidth="1"/>
    <col min="1293" max="1295" width="7.875" style="464"/>
    <col min="1296" max="1321" width="5.875" style="464" customWidth="1"/>
    <col min="1322" max="1322" width="8.875" style="464" customWidth="1"/>
    <col min="1323" max="1327" width="7.875" style="464"/>
    <col min="1328" max="1351" width="5.875" style="464" customWidth="1"/>
    <col min="1352" max="1380" width="7.875" style="464"/>
    <col min="1381" max="1382" width="6.875" style="464" customWidth="1"/>
    <col min="1383" max="1383" width="12.875" style="464" customWidth="1"/>
    <col min="1384" max="1408" width="7.875" style="464"/>
    <col min="1409" max="1410" width="6.875" style="464" customWidth="1"/>
    <col min="1411" max="1411" width="12.875" style="464" customWidth="1"/>
    <col min="1412" max="1412" width="14.875" style="464" customWidth="1"/>
    <col min="1413" max="1413" width="6.875" style="464" customWidth="1"/>
    <col min="1414" max="1414" width="5.875" style="464" customWidth="1"/>
    <col min="1415" max="1420" width="7.875" style="464"/>
    <col min="1421" max="1421" width="6.875" style="464" customWidth="1"/>
    <col min="1422" max="1422" width="7.875" style="464"/>
    <col min="1423" max="1423" width="5.875" style="464" customWidth="1"/>
    <col min="1424" max="1435" width="7.875" style="464"/>
    <col min="1436" max="1436" width="10.875" style="464" customWidth="1"/>
    <col min="1437" max="1437" width="1.875" style="464" customWidth="1"/>
    <col min="1438" max="1438" width="4.875" style="464" customWidth="1"/>
    <col min="1439" max="1446" width="10.875" style="464" customWidth="1"/>
    <col min="1447" max="1448" width="3.875" style="464" customWidth="1"/>
    <col min="1449" max="1449" width="6.875" style="464" customWidth="1"/>
    <col min="1450" max="1451" width="3.875" style="464" customWidth="1"/>
    <col min="1452" max="1509" width="7.875" style="464"/>
    <col min="1510" max="1510" width="15.625" style="464" customWidth="1"/>
    <col min="1511" max="1537" width="6.875" style="464" customWidth="1"/>
    <col min="1538" max="1538" width="15.625" style="464" customWidth="1"/>
    <col min="1539" max="1545" width="5.875" style="464" customWidth="1"/>
    <col min="1546" max="1546" width="8.875" style="464" customWidth="1"/>
    <col min="1547" max="1547" width="7.875" style="464"/>
    <col min="1548" max="1548" width="8.875" style="464" customWidth="1"/>
    <col min="1549" max="1551" width="7.875" style="464"/>
    <col min="1552" max="1577" width="5.875" style="464" customWidth="1"/>
    <col min="1578" max="1578" width="8.875" style="464" customWidth="1"/>
    <col min="1579" max="1583" width="7.875" style="464"/>
    <col min="1584" max="1607" width="5.875" style="464" customWidth="1"/>
    <col min="1608" max="1636" width="7.875" style="464"/>
    <col min="1637" max="1638" width="6.875" style="464" customWidth="1"/>
    <col min="1639" max="1639" width="12.875" style="464" customWidth="1"/>
    <col min="1640" max="1664" width="7.875" style="464"/>
    <col min="1665" max="1666" width="6.875" style="464" customWidth="1"/>
    <col min="1667" max="1667" width="12.875" style="464" customWidth="1"/>
    <col min="1668" max="1668" width="14.875" style="464" customWidth="1"/>
    <col min="1669" max="1669" width="6.875" style="464" customWidth="1"/>
    <col min="1670" max="1670" width="5.875" style="464" customWidth="1"/>
    <col min="1671" max="1676" width="7.875" style="464"/>
    <col min="1677" max="1677" width="6.875" style="464" customWidth="1"/>
    <col min="1678" max="1678" width="7.875" style="464"/>
    <col min="1679" max="1679" width="5.875" style="464" customWidth="1"/>
    <col min="1680" max="1691" width="7.875" style="464"/>
    <col min="1692" max="1692" width="10.875" style="464" customWidth="1"/>
    <col min="1693" max="1693" width="1.875" style="464" customWidth="1"/>
    <col min="1694" max="1694" width="4.875" style="464" customWidth="1"/>
    <col min="1695" max="1702" width="10.875" style="464" customWidth="1"/>
    <col min="1703" max="1704" width="3.875" style="464" customWidth="1"/>
    <col min="1705" max="1705" width="6.875" style="464" customWidth="1"/>
    <col min="1706" max="1707" width="3.875" style="464" customWidth="1"/>
    <col min="1708" max="1765" width="7.875" style="464"/>
    <col min="1766" max="1766" width="15.625" style="464" customWidth="1"/>
    <col min="1767" max="1793" width="6.875" style="464" customWidth="1"/>
    <col min="1794" max="1794" width="15.625" style="464" customWidth="1"/>
    <col min="1795" max="1801" width="5.875" style="464" customWidth="1"/>
    <col min="1802" max="1802" width="8.875" style="464" customWidth="1"/>
    <col min="1803" max="1803" width="7.875" style="464"/>
    <col min="1804" max="1804" width="8.875" style="464" customWidth="1"/>
    <col min="1805" max="1807" width="7.875" style="464"/>
    <col min="1808" max="1833" width="5.875" style="464" customWidth="1"/>
    <col min="1834" max="1834" width="8.875" style="464" customWidth="1"/>
    <col min="1835" max="1839" width="7.875" style="464"/>
    <col min="1840" max="1863" width="5.875" style="464" customWidth="1"/>
    <col min="1864" max="1892" width="7.875" style="464"/>
    <col min="1893" max="1894" width="6.875" style="464" customWidth="1"/>
    <col min="1895" max="1895" width="12.875" style="464" customWidth="1"/>
    <col min="1896" max="1920" width="7.875" style="464"/>
    <col min="1921" max="1922" width="6.875" style="464" customWidth="1"/>
    <col min="1923" max="1923" width="12.875" style="464" customWidth="1"/>
    <col min="1924" max="1924" width="14.875" style="464" customWidth="1"/>
    <col min="1925" max="1925" width="6.875" style="464" customWidth="1"/>
    <col min="1926" max="1926" width="5.875" style="464" customWidth="1"/>
    <col min="1927" max="1932" width="7.875" style="464"/>
    <col min="1933" max="1933" width="6.875" style="464" customWidth="1"/>
    <col min="1934" max="1934" width="7.875" style="464"/>
    <col min="1935" max="1935" width="5.875" style="464" customWidth="1"/>
    <col min="1936" max="1947" width="7.875" style="464"/>
    <col min="1948" max="1948" width="10.875" style="464" customWidth="1"/>
    <col min="1949" max="1949" width="1.875" style="464" customWidth="1"/>
    <col min="1950" max="1950" width="4.875" style="464" customWidth="1"/>
    <col min="1951" max="1958" width="10.875" style="464" customWidth="1"/>
    <col min="1959" max="1960" width="3.875" style="464" customWidth="1"/>
    <col min="1961" max="1961" width="6.875" style="464" customWidth="1"/>
    <col min="1962" max="1963" width="3.875" style="464" customWidth="1"/>
    <col min="1964" max="2021" width="7.875" style="464"/>
    <col min="2022" max="2022" width="15.625" style="464" customWidth="1"/>
    <col min="2023" max="2049" width="6.875" style="464" customWidth="1"/>
    <col min="2050" max="2050" width="15.625" style="464" customWidth="1"/>
    <col min="2051" max="2057" width="5.875" style="464" customWidth="1"/>
    <col min="2058" max="2058" width="8.875" style="464" customWidth="1"/>
    <col min="2059" max="2059" width="7.875" style="464"/>
    <col min="2060" max="2060" width="8.875" style="464" customWidth="1"/>
    <col min="2061" max="2063" width="7.875" style="464"/>
    <col min="2064" max="2089" width="5.875" style="464" customWidth="1"/>
    <col min="2090" max="2090" width="8.875" style="464" customWidth="1"/>
    <col min="2091" max="2095" width="7.875" style="464"/>
    <col min="2096" max="2119" width="5.875" style="464" customWidth="1"/>
    <col min="2120" max="2148" width="7.875" style="464"/>
    <col min="2149" max="2150" width="6.875" style="464" customWidth="1"/>
    <col min="2151" max="2151" width="12.875" style="464" customWidth="1"/>
    <col min="2152" max="2176" width="7.875" style="464"/>
    <col min="2177" max="2178" width="6.875" style="464" customWidth="1"/>
    <col min="2179" max="2179" width="12.875" style="464" customWidth="1"/>
    <col min="2180" max="2180" width="14.875" style="464" customWidth="1"/>
    <col min="2181" max="2181" width="6.875" style="464" customWidth="1"/>
    <col min="2182" max="2182" width="5.875" style="464" customWidth="1"/>
    <col min="2183" max="2188" width="7.875" style="464"/>
    <col min="2189" max="2189" width="6.875" style="464" customWidth="1"/>
    <col min="2190" max="2190" width="7.875" style="464"/>
    <col min="2191" max="2191" width="5.875" style="464" customWidth="1"/>
    <col min="2192" max="2203" width="7.875" style="464"/>
    <col min="2204" max="2204" width="10.875" style="464" customWidth="1"/>
    <col min="2205" max="2205" width="1.875" style="464" customWidth="1"/>
    <col min="2206" max="2206" width="4.875" style="464" customWidth="1"/>
    <col min="2207" max="2214" width="10.875" style="464" customWidth="1"/>
    <col min="2215" max="2216" width="3.875" style="464" customWidth="1"/>
    <col min="2217" max="2217" width="6.875" style="464" customWidth="1"/>
    <col min="2218" max="2219" width="3.875" style="464" customWidth="1"/>
    <col min="2220" max="2277" width="7.875" style="464"/>
    <col min="2278" max="2278" width="15.625" style="464" customWidth="1"/>
    <col min="2279" max="2305" width="6.875" style="464" customWidth="1"/>
    <col min="2306" max="2306" width="15.625" style="464" customWidth="1"/>
    <col min="2307" max="2313" width="5.875" style="464" customWidth="1"/>
    <col min="2314" max="2314" width="8.875" style="464" customWidth="1"/>
    <col min="2315" max="2315" width="7.875" style="464"/>
    <col min="2316" max="2316" width="8.875" style="464" customWidth="1"/>
    <col min="2317" max="2319" width="7.875" style="464"/>
    <col min="2320" max="2345" width="5.875" style="464" customWidth="1"/>
    <col min="2346" max="2346" width="8.875" style="464" customWidth="1"/>
    <col min="2347" max="2351" width="7.875" style="464"/>
    <col min="2352" max="2375" width="5.875" style="464" customWidth="1"/>
    <col min="2376" max="2404" width="7.875" style="464"/>
    <col min="2405" max="2406" width="6.875" style="464" customWidth="1"/>
    <col min="2407" max="2407" width="12.875" style="464" customWidth="1"/>
    <col min="2408" max="2432" width="7.875" style="464"/>
    <col min="2433" max="2434" width="6.875" style="464" customWidth="1"/>
    <col min="2435" max="2435" width="12.875" style="464" customWidth="1"/>
    <col min="2436" max="2436" width="14.875" style="464" customWidth="1"/>
    <col min="2437" max="2437" width="6.875" style="464" customWidth="1"/>
    <col min="2438" max="2438" width="5.875" style="464" customWidth="1"/>
    <col min="2439" max="2444" width="7.875" style="464"/>
    <col min="2445" max="2445" width="6.875" style="464" customWidth="1"/>
    <col min="2446" max="2446" width="7.875" style="464"/>
    <col min="2447" max="2447" width="5.875" style="464" customWidth="1"/>
    <col min="2448" max="2459" width="7.875" style="464"/>
    <col min="2460" max="2460" width="10.875" style="464" customWidth="1"/>
    <col min="2461" max="2461" width="1.875" style="464" customWidth="1"/>
    <col min="2462" max="2462" width="4.875" style="464" customWidth="1"/>
    <col min="2463" max="2470" width="10.875" style="464" customWidth="1"/>
    <col min="2471" max="2472" width="3.875" style="464" customWidth="1"/>
    <col min="2473" max="2473" width="6.875" style="464" customWidth="1"/>
    <col min="2474" max="2475" width="3.875" style="464" customWidth="1"/>
    <col min="2476" max="2533" width="7.875" style="464"/>
    <col min="2534" max="2534" width="15.625" style="464" customWidth="1"/>
    <col min="2535" max="2561" width="6.875" style="464" customWidth="1"/>
    <col min="2562" max="2562" width="15.625" style="464" customWidth="1"/>
    <col min="2563" max="2569" width="5.875" style="464" customWidth="1"/>
    <col min="2570" max="2570" width="8.875" style="464" customWidth="1"/>
    <col min="2571" max="2571" width="7.875" style="464"/>
    <col min="2572" max="2572" width="8.875" style="464" customWidth="1"/>
    <col min="2573" max="2575" width="7.875" style="464"/>
    <col min="2576" max="2601" width="5.875" style="464" customWidth="1"/>
    <col min="2602" max="2602" width="8.875" style="464" customWidth="1"/>
    <col min="2603" max="2607" width="7.875" style="464"/>
    <col min="2608" max="2631" width="5.875" style="464" customWidth="1"/>
    <col min="2632" max="2660" width="7.875" style="464"/>
    <col min="2661" max="2662" width="6.875" style="464" customWidth="1"/>
    <col min="2663" max="2663" width="12.875" style="464" customWidth="1"/>
    <col min="2664" max="2688" width="7.875" style="464"/>
    <col min="2689" max="2690" width="6.875" style="464" customWidth="1"/>
    <col min="2691" max="2691" width="12.875" style="464" customWidth="1"/>
    <col min="2692" max="2692" width="14.875" style="464" customWidth="1"/>
    <col min="2693" max="2693" width="6.875" style="464" customWidth="1"/>
    <col min="2694" max="2694" width="5.875" style="464" customWidth="1"/>
    <col min="2695" max="2700" width="7.875" style="464"/>
    <col min="2701" max="2701" width="6.875" style="464" customWidth="1"/>
    <col min="2702" max="2702" width="7.875" style="464"/>
    <col min="2703" max="2703" width="5.875" style="464" customWidth="1"/>
    <col min="2704" max="2715" width="7.875" style="464"/>
    <col min="2716" max="2716" width="10.875" style="464" customWidth="1"/>
    <col min="2717" max="2717" width="1.875" style="464" customWidth="1"/>
    <col min="2718" max="2718" width="4.875" style="464" customWidth="1"/>
    <col min="2719" max="2726" width="10.875" style="464" customWidth="1"/>
    <col min="2727" max="2728" width="3.875" style="464" customWidth="1"/>
    <col min="2729" max="2729" width="6.875" style="464" customWidth="1"/>
    <col min="2730" max="2731" width="3.875" style="464" customWidth="1"/>
    <col min="2732" max="2789" width="7.875" style="464"/>
    <col min="2790" max="2790" width="15.625" style="464" customWidth="1"/>
    <col min="2791" max="2817" width="6.875" style="464" customWidth="1"/>
    <col min="2818" max="2818" width="15.625" style="464" customWidth="1"/>
    <col min="2819" max="2825" width="5.875" style="464" customWidth="1"/>
    <col min="2826" max="2826" width="8.875" style="464" customWidth="1"/>
    <col min="2827" max="2827" width="7.875" style="464"/>
    <col min="2828" max="2828" width="8.875" style="464" customWidth="1"/>
    <col min="2829" max="2831" width="7.875" style="464"/>
    <col min="2832" max="2857" width="5.875" style="464" customWidth="1"/>
    <col min="2858" max="2858" width="8.875" style="464" customWidth="1"/>
    <col min="2859" max="2863" width="7.875" style="464"/>
    <col min="2864" max="2887" width="5.875" style="464" customWidth="1"/>
    <col min="2888" max="2916" width="7.875" style="464"/>
    <col min="2917" max="2918" width="6.875" style="464" customWidth="1"/>
    <col min="2919" max="2919" width="12.875" style="464" customWidth="1"/>
    <col min="2920" max="2944" width="7.875" style="464"/>
    <col min="2945" max="2946" width="6.875" style="464" customWidth="1"/>
    <col min="2947" max="2947" width="12.875" style="464" customWidth="1"/>
    <col min="2948" max="2948" width="14.875" style="464" customWidth="1"/>
    <col min="2949" max="2949" width="6.875" style="464" customWidth="1"/>
    <col min="2950" max="2950" width="5.875" style="464" customWidth="1"/>
    <col min="2951" max="2956" width="7.875" style="464"/>
    <col min="2957" max="2957" width="6.875" style="464" customWidth="1"/>
    <col min="2958" max="2958" width="7.875" style="464"/>
    <col min="2959" max="2959" width="5.875" style="464" customWidth="1"/>
    <col min="2960" max="2971" width="7.875" style="464"/>
    <col min="2972" max="2972" width="10.875" style="464" customWidth="1"/>
    <col min="2973" max="2973" width="1.875" style="464" customWidth="1"/>
    <col min="2974" max="2974" width="4.875" style="464" customWidth="1"/>
    <col min="2975" max="2982" width="10.875" style="464" customWidth="1"/>
    <col min="2983" max="2984" width="3.875" style="464" customWidth="1"/>
    <col min="2985" max="2985" width="6.875" style="464" customWidth="1"/>
    <col min="2986" max="2987" width="3.875" style="464" customWidth="1"/>
    <col min="2988" max="3045" width="7.875" style="464"/>
    <col min="3046" max="3046" width="15.625" style="464" customWidth="1"/>
    <col min="3047" max="3073" width="6.875" style="464" customWidth="1"/>
    <col min="3074" max="3074" width="15.625" style="464" customWidth="1"/>
    <col min="3075" max="3081" width="5.875" style="464" customWidth="1"/>
    <col min="3082" max="3082" width="8.875" style="464" customWidth="1"/>
    <col min="3083" max="3083" width="7.875" style="464"/>
    <col min="3084" max="3084" width="8.875" style="464" customWidth="1"/>
    <col min="3085" max="3087" width="7.875" style="464"/>
    <col min="3088" max="3113" width="5.875" style="464" customWidth="1"/>
    <col min="3114" max="3114" width="8.875" style="464" customWidth="1"/>
    <col min="3115" max="3119" width="7.875" style="464"/>
    <col min="3120" max="3143" width="5.875" style="464" customWidth="1"/>
    <col min="3144" max="3172" width="7.875" style="464"/>
    <col min="3173" max="3174" width="6.875" style="464" customWidth="1"/>
    <col min="3175" max="3175" width="12.875" style="464" customWidth="1"/>
    <col min="3176" max="3200" width="7.875" style="464"/>
    <col min="3201" max="3202" width="6.875" style="464" customWidth="1"/>
    <col min="3203" max="3203" width="12.875" style="464" customWidth="1"/>
    <col min="3204" max="3204" width="14.875" style="464" customWidth="1"/>
    <col min="3205" max="3205" width="6.875" style="464" customWidth="1"/>
    <col min="3206" max="3206" width="5.875" style="464" customWidth="1"/>
    <col min="3207" max="3212" width="7.875" style="464"/>
    <col min="3213" max="3213" width="6.875" style="464" customWidth="1"/>
    <col min="3214" max="3214" width="7.875" style="464"/>
    <col min="3215" max="3215" width="5.875" style="464" customWidth="1"/>
    <col min="3216" max="3227" width="7.875" style="464"/>
    <col min="3228" max="3228" width="10.875" style="464" customWidth="1"/>
    <col min="3229" max="3229" width="1.875" style="464" customWidth="1"/>
    <col min="3230" max="3230" width="4.875" style="464" customWidth="1"/>
    <col min="3231" max="3238" width="10.875" style="464" customWidth="1"/>
    <col min="3239" max="3240" width="3.875" style="464" customWidth="1"/>
    <col min="3241" max="3241" width="6.875" style="464" customWidth="1"/>
    <col min="3242" max="3243" width="3.875" style="464" customWidth="1"/>
    <col min="3244" max="3301" width="7.875" style="464"/>
    <col min="3302" max="3302" width="15.625" style="464" customWidth="1"/>
    <col min="3303" max="3329" width="6.875" style="464" customWidth="1"/>
    <col min="3330" max="3330" width="15.625" style="464" customWidth="1"/>
    <col min="3331" max="3337" width="5.875" style="464" customWidth="1"/>
    <col min="3338" max="3338" width="8.875" style="464" customWidth="1"/>
    <col min="3339" max="3339" width="7.875" style="464"/>
    <col min="3340" max="3340" width="8.875" style="464" customWidth="1"/>
    <col min="3341" max="3343" width="7.875" style="464"/>
    <col min="3344" max="3369" width="5.875" style="464" customWidth="1"/>
    <col min="3370" max="3370" width="8.875" style="464" customWidth="1"/>
    <col min="3371" max="3375" width="7.875" style="464"/>
    <col min="3376" max="3399" width="5.875" style="464" customWidth="1"/>
    <col min="3400" max="3428" width="7.875" style="464"/>
    <col min="3429" max="3430" width="6.875" style="464" customWidth="1"/>
    <col min="3431" max="3431" width="12.875" style="464" customWidth="1"/>
    <col min="3432" max="3456" width="7.875" style="464"/>
    <col min="3457" max="3458" width="6.875" style="464" customWidth="1"/>
    <col min="3459" max="3459" width="12.875" style="464" customWidth="1"/>
    <col min="3460" max="3460" width="14.875" style="464" customWidth="1"/>
    <col min="3461" max="3461" width="6.875" style="464" customWidth="1"/>
    <col min="3462" max="3462" width="5.875" style="464" customWidth="1"/>
    <col min="3463" max="3468" width="7.875" style="464"/>
    <col min="3469" max="3469" width="6.875" style="464" customWidth="1"/>
    <col min="3470" max="3470" width="7.875" style="464"/>
    <col min="3471" max="3471" width="5.875" style="464" customWidth="1"/>
    <col min="3472" max="3483" width="7.875" style="464"/>
    <col min="3484" max="3484" width="10.875" style="464" customWidth="1"/>
    <col min="3485" max="3485" width="1.875" style="464" customWidth="1"/>
    <col min="3486" max="3486" width="4.875" style="464" customWidth="1"/>
    <col min="3487" max="3494" width="10.875" style="464" customWidth="1"/>
    <col min="3495" max="3496" width="3.875" style="464" customWidth="1"/>
    <col min="3497" max="3497" width="6.875" style="464" customWidth="1"/>
    <col min="3498" max="3499" width="3.875" style="464" customWidth="1"/>
    <col min="3500" max="3557" width="7.875" style="464"/>
    <col min="3558" max="3558" width="15.625" style="464" customWidth="1"/>
    <col min="3559" max="3585" width="6.875" style="464" customWidth="1"/>
    <col min="3586" max="3586" width="15.625" style="464" customWidth="1"/>
    <col min="3587" max="3593" width="5.875" style="464" customWidth="1"/>
    <col min="3594" max="3594" width="8.875" style="464" customWidth="1"/>
    <col min="3595" max="3595" width="7.875" style="464"/>
    <col min="3596" max="3596" width="8.875" style="464" customWidth="1"/>
    <col min="3597" max="3599" width="7.875" style="464"/>
    <col min="3600" max="3625" width="5.875" style="464" customWidth="1"/>
    <col min="3626" max="3626" width="8.875" style="464" customWidth="1"/>
    <col min="3627" max="3631" width="7.875" style="464"/>
    <col min="3632" max="3655" width="5.875" style="464" customWidth="1"/>
    <col min="3656" max="3684" width="7.875" style="464"/>
    <col min="3685" max="3686" width="6.875" style="464" customWidth="1"/>
    <col min="3687" max="3687" width="12.875" style="464" customWidth="1"/>
    <col min="3688" max="3712" width="7.875" style="464"/>
    <col min="3713" max="3714" width="6.875" style="464" customWidth="1"/>
    <col min="3715" max="3715" width="12.875" style="464" customWidth="1"/>
    <col min="3716" max="3716" width="14.875" style="464" customWidth="1"/>
    <col min="3717" max="3717" width="6.875" style="464" customWidth="1"/>
    <col min="3718" max="3718" width="5.875" style="464" customWidth="1"/>
    <col min="3719" max="3724" width="7.875" style="464"/>
    <col min="3725" max="3725" width="6.875" style="464" customWidth="1"/>
    <col min="3726" max="3726" width="7.875" style="464"/>
    <col min="3727" max="3727" width="5.875" style="464" customWidth="1"/>
    <col min="3728" max="3739" width="7.875" style="464"/>
    <col min="3740" max="3740" width="10.875" style="464" customWidth="1"/>
    <col min="3741" max="3741" width="1.875" style="464" customWidth="1"/>
    <col min="3742" max="3742" width="4.875" style="464" customWidth="1"/>
    <col min="3743" max="3750" width="10.875" style="464" customWidth="1"/>
    <col min="3751" max="3752" width="3.875" style="464" customWidth="1"/>
    <col min="3753" max="3753" width="6.875" style="464" customWidth="1"/>
    <col min="3754" max="3755" width="3.875" style="464" customWidth="1"/>
    <col min="3756" max="3813" width="7.875" style="464"/>
    <col min="3814" max="3814" width="15.625" style="464" customWidth="1"/>
    <col min="3815" max="3841" width="6.875" style="464" customWidth="1"/>
    <col min="3842" max="3842" width="15.625" style="464" customWidth="1"/>
    <col min="3843" max="3849" width="5.875" style="464" customWidth="1"/>
    <col min="3850" max="3850" width="8.875" style="464" customWidth="1"/>
    <col min="3851" max="3851" width="7.875" style="464"/>
    <col min="3852" max="3852" width="8.875" style="464" customWidth="1"/>
    <col min="3853" max="3855" width="7.875" style="464"/>
    <col min="3856" max="3881" width="5.875" style="464" customWidth="1"/>
    <col min="3882" max="3882" width="8.875" style="464" customWidth="1"/>
    <col min="3883" max="3887" width="7.875" style="464"/>
    <col min="3888" max="3911" width="5.875" style="464" customWidth="1"/>
    <col min="3912" max="3940" width="7.875" style="464"/>
    <col min="3941" max="3942" width="6.875" style="464" customWidth="1"/>
    <col min="3943" max="3943" width="12.875" style="464" customWidth="1"/>
    <col min="3944" max="3968" width="7.875" style="464"/>
    <col min="3969" max="3970" width="6.875" style="464" customWidth="1"/>
    <col min="3971" max="3971" width="12.875" style="464" customWidth="1"/>
    <col min="3972" max="3972" width="14.875" style="464" customWidth="1"/>
    <col min="3973" max="3973" width="6.875" style="464" customWidth="1"/>
    <col min="3974" max="3974" width="5.875" style="464" customWidth="1"/>
    <col min="3975" max="3980" width="7.875" style="464"/>
    <col min="3981" max="3981" width="6.875" style="464" customWidth="1"/>
    <col min="3982" max="3982" width="7.875" style="464"/>
    <col min="3983" max="3983" width="5.875" style="464" customWidth="1"/>
    <col min="3984" max="3995" width="7.875" style="464"/>
    <col min="3996" max="3996" width="10.875" style="464" customWidth="1"/>
    <col min="3997" max="3997" width="1.875" style="464" customWidth="1"/>
    <col min="3998" max="3998" width="4.875" style="464" customWidth="1"/>
    <col min="3999" max="4006" width="10.875" style="464" customWidth="1"/>
    <col min="4007" max="4008" width="3.875" style="464" customWidth="1"/>
    <col min="4009" max="4009" width="6.875" style="464" customWidth="1"/>
    <col min="4010" max="4011" width="3.875" style="464" customWidth="1"/>
    <col min="4012" max="4069" width="7.875" style="464"/>
    <col min="4070" max="4070" width="15.625" style="464" customWidth="1"/>
    <col min="4071" max="4097" width="6.875" style="464" customWidth="1"/>
    <col min="4098" max="4098" width="15.625" style="464" customWidth="1"/>
    <col min="4099" max="4105" width="5.875" style="464" customWidth="1"/>
    <col min="4106" max="4106" width="8.875" style="464" customWidth="1"/>
    <col min="4107" max="4107" width="7.875" style="464"/>
    <col min="4108" max="4108" width="8.875" style="464" customWidth="1"/>
    <col min="4109" max="4111" width="7.875" style="464"/>
    <col min="4112" max="4137" width="5.875" style="464" customWidth="1"/>
    <col min="4138" max="4138" width="8.875" style="464" customWidth="1"/>
    <col min="4139" max="4143" width="7.875" style="464"/>
    <col min="4144" max="4167" width="5.875" style="464" customWidth="1"/>
    <col min="4168" max="4196" width="7.875" style="464"/>
    <col min="4197" max="4198" width="6.875" style="464" customWidth="1"/>
    <col min="4199" max="4199" width="12.875" style="464" customWidth="1"/>
    <col min="4200" max="4224" width="7.875" style="464"/>
    <col min="4225" max="4226" width="6.875" style="464" customWidth="1"/>
    <col min="4227" max="4227" width="12.875" style="464" customWidth="1"/>
    <col min="4228" max="4228" width="14.875" style="464" customWidth="1"/>
    <col min="4229" max="4229" width="6.875" style="464" customWidth="1"/>
    <col min="4230" max="4230" width="5.875" style="464" customWidth="1"/>
    <col min="4231" max="4236" width="7.875" style="464"/>
    <col min="4237" max="4237" width="6.875" style="464" customWidth="1"/>
    <col min="4238" max="4238" width="7.875" style="464"/>
    <col min="4239" max="4239" width="5.875" style="464" customWidth="1"/>
    <col min="4240" max="4251" width="7.875" style="464"/>
    <col min="4252" max="4252" width="10.875" style="464" customWidth="1"/>
    <col min="4253" max="4253" width="1.875" style="464" customWidth="1"/>
    <col min="4254" max="4254" width="4.875" style="464" customWidth="1"/>
    <col min="4255" max="4262" width="10.875" style="464" customWidth="1"/>
    <col min="4263" max="4264" width="3.875" style="464" customWidth="1"/>
    <col min="4265" max="4265" width="6.875" style="464" customWidth="1"/>
    <col min="4266" max="4267" width="3.875" style="464" customWidth="1"/>
    <col min="4268" max="4325" width="7.875" style="464"/>
    <col min="4326" max="4326" width="15.625" style="464" customWidth="1"/>
    <col min="4327" max="4353" width="6.875" style="464" customWidth="1"/>
    <col min="4354" max="4354" width="15.625" style="464" customWidth="1"/>
    <col min="4355" max="4361" width="5.875" style="464" customWidth="1"/>
    <col min="4362" max="4362" width="8.875" style="464" customWidth="1"/>
    <col min="4363" max="4363" width="7.875" style="464"/>
    <col min="4364" max="4364" width="8.875" style="464" customWidth="1"/>
    <col min="4365" max="4367" width="7.875" style="464"/>
    <col min="4368" max="4393" width="5.875" style="464" customWidth="1"/>
    <col min="4394" max="4394" width="8.875" style="464" customWidth="1"/>
    <col min="4395" max="4399" width="7.875" style="464"/>
    <col min="4400" max="4423" width="5.875" style="464" customWidth="1"/>
    <col min="4424" max="4452" width="7.875" style="464"/>
    <col min="4453" max="4454" width="6.875" style="464" customWidth="1"/>
    <col min="4455" max="4455" width="12.875" style="464" customWidth="1"/>
    <col min="4456" max="4480" width="7.875" style="464"/>
    <col min="4481" max="4482" width="6.875" style="464" customWidth="1"/>
    <col min="4483" max="4483" width="12.875" style="464" customWidth="1"/>
    <col min="4484" max="4484" width="14.875" style="464" customWidth="1"/>
    <col min="4485" max="4485" width="6.875" style="464" customWidth="1"/>
    <col min="4486" max="4486" width="5.875" style="464" customWidth="1"/>
    <col min="4487" max="4492" width="7.875" style="464"/>
    <col min="4493" max="4493" width="6.875" style="464" customWidth="1"/>
    <col min="4494" max="4494" width="7.875" style="464"/>
    <col min="4495" max="4495" width="5.875" style="464" customWidth="1"/>
    <col min="4496" max="4507" width="7.875" style="464"/>
    <col min="4508" max="4508" width="10.875" style="464" customWidth="1"/>
    <col min="4509" max="4509" width="1.875" style="464" customWidth="1"/>
    <col min="4510" max="4510" width="4.875" style="464" customWidth="1"/>
    <col min="4511" max="4518" width="10.875" style="464" customWidth="1"/>
    <col min="4519" max="4520" width="3.875" style="464" customWidth="1"/>
    <col min="4521" max="4521" width="6.875" style="464" customWidth="1"/>
    <col min="4522" max="4523" width="3.875" style="464" customWidth="1"/>
    <col min="4524" max="4581" width="7.875" style="464"/>
    <col min="4582" max="4582" width="15.625" style="464" customWidth="1"/>
    <col min="4583" max="4609" width="6.875" style="464" customWidth="1"/>
    <col min="4610" max="4610" width="15.625" style="464" customWidth="1"/>
    <col min="4611" max="4617" width="5.875" style="464" customWidth="1"/>
    <col min="4618" max="4618" width="8.875" style="464" customWidth="1"/>
    <col min="4619" max="4619" width="7.875" style="464"/>
    <col min="4620" max="4620" width="8.875" style="464" customWidth="1"/>
    <col min="4621" max="4623" width="7.875" style="464"/>
    <col min="4624" max="4649" width="5.875" style="464" customWidth="1"/>
    <col min="4650" max="4650" width="8.875" style="464" customWidth="1"/>
    <col min="4651" max="4655" width="7.875" style="464"/>
    <col min="4656" max="4679" width="5.875" style="464" customWidth="1"/>
    <col min="4680" max="4708" width="7.875" style="464"/>
    <col min="4709" max="4710" width="6.875" style="464" customWidth="1"/>
    <col min="4711" max="4711" width="12.875" style="464" customWidth="1"/>
    <col min="4712" max="4736" width="7.875" style="464"/>
    <col min="4737" max="4738" width="6.875" style="464" customWidth="1"/>
    <col min="4739" max="4739" width="12.875" style="464" customWidth="1"/>
    <col min="4740" max="4740" width="14.875" style="464" customWidth="1"/>
    <col min="4741" max="4741" width="6.875" style="464" customWidth="1"/>
    <col min="4742" max="4742" width="5.875" style="464" customWidth="1"/>
    <col min="4743" max="4748" width="7.875" style="464"/>
    <col min="4749" max="4749" width="6.875" style="464" customWidth="1"/>
    <col min="4750" max="4750" width="7.875" style="464"/>
    <col min="4751" max="4751" width="5.875" style="464" customWidth="1"/>
    <col min="4752" max="4763" width="7.875" style="464"/>
    <col min="4764" max="4764" width="10.875" style="464" customWidth="1"/>
    <col min="4765" max="4765" width="1.875" style="464" customWidth="1"/>
    <col min="4766" max="4766" width="4.875" style="464" customWidth="1"/>
    <col min="4767" max="4774" width="10.875" style="464" customWidth="1"/>
    <col min="4775" max="4776" width="3.875" style="464" customWidth="1"/>
    <col min="4777" max="4777" width="6.875" style="464" customWidth="1"/>
    <col min="4778" max="4779" width="3.875" style="464" customWidth="1"/>
    <col min="4780" max="4837" width="7.875" style="464"/>
    <col min="4838" max="4838" width="15.625" style="464" customWidth="1"/>
    <col min="4839" max="4865" width="6.875" style="464" customWidth="1"/>
    <col min="4866" max="4866" width="15.625" style="464" customWidth="1"/>
    <col min="4867" max="4873" width="5.875" style="464" customWidth="1"/>
    <col min="4874" max="4874" width="8.875" style="464" customWidth="1"/>
    <col min="4875" max="4875" width="7.875" style="464"/>
    <col min="4876" max="4876" width="8.875" style="464" customWidth="1"/>
    <col min="4877" max="4879" width="7.875" style="464"/>
    <col min="4880" max="4905" width="5.875" style="464" customWidth="1"/>
    <col min="4906" max="4906" width="8.875" style="464" customWidth="1"/>
    <col min="4907" max="4911" width="7.875" style="464"/>
    <col min="4912" max="4935" width="5.875" style="464" customWidth="1"/>
    <col min="4936" max="4964" width="7.875" style="464"/>
    <col min="4965" max="4966" width="6.875" style="464" customWidth="1"/>
    <col min="4967" max="4967" width="12.875" style="464" customWidth="1"/>
    <col min="4968" max="4992" width="7.875" style="464"/>
    <col min="4993" max="4994" width="6.875" style="464" customWidth="1"/>
    <col min="4995" max="4995" width="12.875" style="464" customWidth="1"/>
    <col min="4996" max="4996" width="14.875" style="464" customWidth="1"/>
    <col min="4997" max="4997" width="6.875" style="464" customWidth="1"/>
    <col min="4998" max="4998" width="5.875" style="464" customWidth="1"/>
    <col min="4999" max="5004" width="7.875" style="464"/>
    <col min="5005" max="5005" width="6.875" style="464" customWidth="1"/>
    <col min="5006" max="5006" width="7.875" style="464"/>
    <col min="5007" max="5007" width="5.875" style="464" customWidth="1"/>
    <col min="5008" max="5019" width="7.875" style="464"/>
    <col min="5020" max="5020" width="10.875" style="464" customWidth="1"/>
    <col min="5021" max="5021" width="1.875" style="464" customWidth="1"/>
    <col min="5022" max="5022" width="4.875" style="464" customWidth="1"/>
    <col min="5023" max="5030" width="10.875" style="464" customWidth="1"/>
    <col min="5031" max="5032" width="3.875" style="464" customWidth="1"/>
    <col min="5033" max="5033" width="6.875" style="464" customWidth="1"/>
    <col min="5034" max="5035" width="3.875" style="464" customWidth="1"/>
    <col min="5036" max="5093" width="7.875" style="464"/>
    <col min="5094" max="5094" width="15.625" style="464" customWidth="1"/>
    <col min="5095" max="5121" width="6.875" style="464" customWidth="1"/>
    <col min="5122" max="5122" width="15.625" style="464" customWidth="1"/>
    <col min="5123" max="5129" width="5.875" style="464" customWidth="1"/>
    <col min="5130" max="5130" width="8.875" style="464" customWidth="1"/>
    <col min="5131" max="5131" width="7.875" style="464"/>
    <col min="5132" max="5132" width="8.875" style="464" customWidth="1"/>
    <col min="5133" max="5135" width="7.875" style="464"/>
    <col min="5136" max="5161" width="5.875" style="464" customWidth="1"/>
    <col min="5162" max="5162" width="8.875" style="464" customWidth="1"/>
    <col min="5163" max="5167" width="7.875" style="464"/>
    <col min="5168" max="5191" width="5.875" style="464" customWidth="1"/>
    <col min="5192" max="5220" width="7.875" style="464"/>
    <col min="5221" max="5222" width="6.875" style="464" customWidth="1"/>
    <col min="5223" max="5223" width="12.875" style="464" customWidth="1"/>
    <col min="5224" max="5248" width="7.875" style="464"/>
    <col min="5249" max="5250" width="6.875" style="464" customWidth="1"/>
    <col min="5251" max="5251" width="12.875" style="464" customWidth="1"/>
    <col min="5252" max="5252" width="14.875" style="464" customWidth="1"/>
    <col min="5253" max="5253" width="6.875" style="464" customWidth="1"/>
    <col min="5254" max="5254" width="5.875" style="464" customWidth="1"/>
    <col min="5255" max="5260" width="7.875" style="464"/>
    <col min="5261" max="5261" width="6.875" style="464" customWidth="1"/>
    <col min="5262" max="5262" width="7.875" style="464"/>
    <col min="5263" max="5263" width="5.875" style="464" customWidth="1"/>
    <col min="5264" max="5275" width="7.875" style="464"/>
    <col min="5276" max="5276" width="10.875" style="464" customWidth="1"/>
    <col min="5277" max="5277" width="1.875" style="464" customWidth="1"/>
    <col min="5278" max="5278" width="4.875" style="464" customWidth="1"/>
    <col min="5279" max="5286" width="10.875" style="464" customWidth="1"/>
    <col min="5287" max="5288" width="3.875" style="464" customWidth="1"/>
    <col min="5289" max="5289" width="6.875" style="464" customWidth="1"/>
    <col min="5290" max="5291" width="3.875" style="464" customWidth="1"/>
    <col min="5292" max="5349" width="7.875" style="464"/>
    <col min="5350" max="5350" width="15.625" style="464" customWidth="1"/>
    <col min="5351" max="5377" width="6.875" style="464" customWidth="1"/>
    <col min="5378" max="5378" width="15.625" style="464" customWidth="1"/>
    <col min="5379" max="5385" width="5.875" style="464" customWidth="1"/>
    <col min="5386" max="5386" width="8.875" style="464" customWidth="1"/>
    <col min="5387" max="5387" width="7.875" style="464"/>
    <col min="5388" max="5388" width="8.875" style="464" customWidth="1"/>
    <col min="5389" max="5391" width="7.875" style="464"/>
    <col min="5392" max="5417" width="5.875" style="464" customWidth="1"/>
    <col min="5418" max="5418" width="8.875" style="464" customWidth="1"/>
    <col min="5419" max="5423" width="7.875" style="464"/>
    <col min="5424" max="5447" width="5.875" style="464" customWidth="1"/>
    <col min="5448" max="5476" width="7.875" style="464"/>
    <col min="5477" max="5478" width="6.875" style="464" customWidth="1"/>
    <col min="5479" max="5479" width="12.875" style="464" customWidth="1"/>
    <col min="5480" max="5504" width="7.875" style="464"/>
    <col min="5505" max="5506" width="6.875" style="464" customWidth="1"/>
    <col min="5507" max="5507" width="12.875" style="464" customWidth="1"/>
    <col min="5508" max="5508" width="14.875" style="464" customWidth="1"/>
    <col min="5509" max="5509" width="6.875" style="464" customWidth="1"/>
    <col min="5510" max="5510" width="5.875" style="464" customWidth="1"/>
    <col min="5511" max="5516" width="7.875" style="464"/>
    <col min="5517" max="5517" width="6.875" style="464" customWidth="1"/>
    <col min="5518" max="5518" width="7.875" style="464"/>
    <col min="5519" max="5519" width="5.875" style="464" customWidth="1"/>
    <col min="5520" max="5531" width="7.875" style="464"/>
    <col min="5532" max="5532" width="10.875" style="464" customWidth="1"/>
    <col min="5533" max="5533" width="1.875" style="464" customWidth="1"/>
    <col min="5534" max="5534" width="4.875" style="464" customWidth="1"/>
    <col min="5535" max="5542" width="10.875" style="464" customWidth="1"/>
    <col min="5543" max="5544" width="3.875" style="464" customWidth="1"/>
    <col min="5545" max="5545" width="6.875" style="464" customWidth="1"/>
    <col min="5546" max="5547" width="3.875" style="464" customWidth="1"/>
    <col min="5548" max="5605" width="7.875" style="464"/>
    <col min="5606" max="5606" width="15.625" style="464" customWidth="1"/>
    <col min="5607" max="5633" width="6.875" style="464" customWidth="1"/>
    <col min="5634" max="5634" width="15.625" style="464" customWidth="1"/>
    <col min="5635" max="5641" width="5.875" style="464" customWidth="1"/>
    <col min="5642" max="5642" width="8.875" style="464" customWidth="1"/>
    <col min="5643" max="5643" width="7.875" style="464"/>
    <col min="5644" max="5644" width="8.875" style="464" customWidth="1"/>
    <col min="5645" max="5647" width="7.875" style="464"/>
    <col min="5648" max="5673" width="5.875" style="464" customWidth="1"/>
    <col min="5674" max="5674" width="8.875" style="464" customWidth="1"/>
    <col min="5675" max="5679" width="7.875" style="464"/>
    <col min="5680" max="5703" width="5.875" style="464" customWidth="1"/>
    <col min="5704" max="5732" width="7.875" style="464"/>
    <col min="5733" max="5734" width="6.875" style="464" customWidth="1"/>
    <col min="5735" max="5735" width="12.875" style="464" customWidth="1"/>
    <col min="5736" max="5760" width="7.875" style="464"/>
    <col min="5761" max="5762" width="6.875" style="464" customWidth="1"/>
    <col min="5763" max="5763" width="12.875" style="464" customWidth="1"/>
    <col min="5764" max="5764" width="14.875" style="464" customWidth="1"/>
    <col min="5765" max="5765" width="6.875" style="464" customWidth="1"/>
    <col min="5766" max="5766" width="5.875" style="464" customWidth="1"/>
    <col min="5767" max="5772" width="7.875" style="464"/>
    <col min="5773" max="5773" width="6.875" style="464" customWidth="1"/>
    <col min="5774" max="5774" width="7.875" style="464"/>
    <col min="5775" max="5775" width="5.875" style="464" customWidth="1"/>
    <col min="5776" max="5787" width="7.875" style="464"/>
    <col min="5788" max="5788" width="10.875" style="464" customWidth="1"/>
    <col min="5789" max="5789" width="1.875" style="464" customWidth="1"/>
    <col min="5790" max="5790" width="4.875" style="464" customWidth="1"/>
    <col min="5791" max="5798" width="10.875" style="464" customWidth="1"/>
    <col min="5799" max="5800" width="3.875" style="464" customWidth="1"/>
    <col min="5801" max="5801" width="6.875" style="464" customWidth="1"/>
    <col min="5802" max="5803" width="3.875" style="464" customWidth="1"/>
    <col min="5804" max="5861" width="7.875" style="464"/>
    <col min="5862" max="5862" width="15.625" style="464" customWidth="1"/>
    <col min="5863" max="5889" width="6.875" style="464" customWidth="1"/>
    <col min="5890" max="5890" width="15.625" style="464" customWidth="1"/>
    <col min="5891" max="5897" width="5.875" style="464" customWidth="1"/>
    <col min="5898" max="5898" width="8.875" style="464" customWidth="1"/>
    <col min="5899" max="5899" width="7.875" style="464"/>
    <col min="5900" max="5900" width="8.875" style="464" customWidth="1"/>
    <col min="5901" max="5903" width="7.875" style="464"/>
    <col min="5904" max="5929" width="5.875" style="464" customWidth="1"/>
    <col min="5930" max="5930" width="8.875" style="464" customWidth="1"/>
    <col min="5931" max="5935" width="7.875" style="464"/>
    <col min="5936" max="5959" width="5.875" style="464" customWidth="1"/>
    <col min="5960" max="5988" width="7.875" style="464"/>
    <col min="5989" max="5990" width="6.875" style="464" customWidth="1"/>
    <col min="5991" max="5991" width="12.875" style="464" customWidth="1"/>
    <col min="5992" max="6016" width="7.875" style="464"/>
    <col min="6017" max="6018" width="6.875" style="464" customWidth="1"/>
    <col min="6019" max="6019" width="12.875" style="464" customWidth="1"/>
    <col min="6020" max="6020" width="14.875" style="464" customWidth="1"/>
    <col min="6021" max="6021" width="6.875" style="464" customWidth="1"/>
    <col min="6022" max="6022" width="5.875" style="464" customWidth="1"/>
    <col min="6023" max="6028" width="7.875" style="464"/>
    <col min="6029" max="6029" width="6.875" style="464" customWidth="1"/>
    <col min="6030" max="6030" width="7.875" style="464"/>
    <col min="6031" max="6031" width="5.875" style="464" customWidth="1"/>
    <col min="6032" max="6043" width="7.875" style="464"/>
    <col min="6044" max="6044" width="10.875" style="464" customWidth="1"/>
    <col min="6045" max="6045" width="1.875" style="464" customWidth="1"/>
    <col min="6046" max="6046" width="4.875" style="464" customWidth="1"/>
    <col min="6047" max="6054" width="10.875" style="464" customWidth="1"/>
    <col min="6055" max="6056" width="3.875" style="464" customWidth="1"/>
    <col min="6057" max="6057" width="6.875" style="464" customWidth="1"/>
    <col min="6058" max="6059" width="3.875" style="464" customWidth="1"/>
    <col min="6060" max="6117" width="7.875" style="464"/>
    <col min="6118" max="6118" width="15.625" style="464" customWidth="1"/>
    <col min="6119" max="6145" width="6.875" style="464" customWidth="1"/>
    <col min="6146" max="6146" width="15.625" style="464" customWidth="1"/>
    <col min="6147" max="6153" width="5.875" style="464" customWidth="1"/>
    <col min="6154" max="6154" width="8.875" style="464" customWidth="1"/>
    <col min="6155" max="6155" width="7.875" style="464"/>
    <col min="6156" max="6156" width="8.875" style="464" customWidth="1"/>
    <col min="6157" max="6159" width="7.875" style="464"/>
    <col min="6160" max="6185" width="5.875" style="464" customWidth="1"/>
    <col min="6186" max="6186" width="8.875" style="464" customWidth="1"/>
    <col min="6187" max="6191" width="7.875" style="464"/>
    <col min="6192" max="6215" width="5.875" style="464" customWidth="1"/>
    <col min="6216" max="6244" width="7.875" style="464"/>
    <col min="6245" max="6246" width="6.875" style="464" customWidth="1"/>
    <col min="6247" max="6247" width="12.875" style="464" customWidth="1"/>
    <col min="6248" max="6272" width="7.875" style="464"/>
    <col min="6273" max="6274" width="6.875" style="464" customWidth="1"/>
    <col min="6275" max="6275" width="12.875" style="464" customWidth="1"/>
    <col min="6276" max="6276" width="14.875" style="464" customWidth="1"/>
    <col min="6277" max="6277" width="6.875" style="464" customWidth="1"/>
    <col min="6278" max="6278" width="5.875" style="464" customWidth="1"/>
    <col min="6279" max="6284" width="7.875" style="464"/>
    <col min="6285" max="6285" width="6.875" style="464" customWidth="1"/>
    <col min="6286" max="6286" width="7.875" style="464"/>
    <col min="6287" max="6287" width="5.875" style="464" customWidth="1"/>
    <col min="6288" max="6299" width="7.875" style="464"/>
    <col min="6300" max="6300" width="10.875" style="464" customWidth="1"/>
    <col min="6301" max="6301" width="1.875" style="464" customWidth="1"/>
    <col min="6302" max="6302" width="4.875" style="464" customWidth="1"/>
    <col min="6303" max="6310" width="10.875" style="464" customWidth="1"/>
    <col min="6311" max="6312" width="3.875" style="464" customWidth="1"/>
    <col min="6313" max="6313" width="6.875" style="464" customWidth="1"/>
    <col min="6314" max="6315" width="3.875" style="464" customWidth="1"/>
    <col min="6316" max="6373" width="7.875" style="464"/>
    <col min="6374" max="6374" width="15.625" style="464" customWidth="1"/>
    <col min="6375" max="6401" width="6.875" style="464" customWidth="1"/>
    <col min="6402" max="6402" width="15.625" style="464" customWidth="1"/>
    <col min="6403" max="6409" width="5.875" style="464" customWidth="1"/>
    <col min="6410" max="6410" width="8.875" style="464" customWidth="1"/>
    <col min="6411" max="6411" width="7.875" style="464"/>
    <col min="6412" max="6412" width="8.875" style="464" customWidth="1"/>
    <col min="6413" max="6415" width="7.875" style="464"/>
    <col min="6416" max="6441" width="5.875" style="464" customWidth="1"/>
    <col min="6442" max="6442" width="8.875" style="464" customWidth="1"/>
    <col min="6443" max="6447" width="7.875" style="464"/>
    <col min="6448" max="6471" width="5.875" style="464" customWidth="1"/>
    <col min="6472" max="6500" width="7.875" style="464"/>
    <col min="6501" max="6502" width="6.875" style="464" customWidth="1"/>
    <col min="6503" max="6503" width="12.875" style="464" customWidth="1"/>
    <col min="6504" max="6528" width="7.875" style="464"/>
    <col min="6529" max="6530" width="6.875" style="464" customWidth="1"/>
    <col min="6531" max="6531" width="12.875" style="464" customWidth="1"/>
    <col min="6532" max="6532" width="14.875" style="464" customWidth="1"/>
    <col min="6533" max="6533" width="6.875" style="464" customWidth="1"/>
    <col min="6534" max="6534" width="5.875" style="464" customWidth="1"/>
    <col min="6535" max="6540" width="7.875" style="464"/>
    <col min="6541" max="6541" width="6.875" style="464" customWidth="1"/>
    <col min="6542" max="6542" width="7.875" style="464"/>
    <col min="6543" max="6543" width="5.875" style="464" customWidth="1"/>
    <col min="6544" max="6555" width="7.875" style="464"/>
    <col min="6556" max="6556" width="10.875" style="464" customWidth="1"/>
    <col min="6557" max="6557" width="1.875" style="464" customWidth="1"/>
    <col min="6558" max="6558" width="4.875" style="464" customWidth="1"/>
    <col min="6559" max="6566" width="10.875" style="464" customWidth="1"/>
    <col min="6567" max="6568" width="3.875" style="464" customWidth="1"/>
    <col min="6569" max="6569" width="6.875" style="464" customWidth="1"/>
    <col min="6570" max="6571" width="3.875" style="464" customWidth="1"/>
    <col min="6572" max="6629" width="7.875" style="464"/>
    <col min="6630" max="6630" width="15.625" style="464" customWidth="1"/>
    <col min="6631" max="6657" width="6.875" style="464" customWidth="1"/>
    <col min="6658" max="6658" width="15.625" style="464" customWidth="1"/>
    <col min="6659" max="6665" width="5.875" style="464" customWidth="1"/>
    <col min="6666" max="6666" width="8.875" style="464" customWidth="1"/>
    <col min="6667" max="6667" width="7.875" style="464"/>
    <col min="6668" max="6668" width="8.875" style="464" customWidth="1"/>
    <col min="6669" max="6671" width="7.875" style="464"/>
    <col min="6672" max="6697" width="5.875" style="464" customWidth="1"/>
    <col min="6698" max="6698" width="8.875" style="464" customWidth="1"/>
    <col min="6699" max="6703" width="7.875" style="464"/>
    <col min="6704" max="6727" width="5.875" style="464" customWidth="1"/>
    <col min="6728" max="6756" width="7.875" style="464"/>
    <col min="6757" max="6758" width="6.875" style="464" customWidth="1"/>
    <col min="6759" max="6759" width="12.875" style="464" customWidth="1"/>
    <col min="6760" max="6784" width="7.875" style="464"/>
    <col min="6785" max="6786" width="6.875" style="464" customWidth="1"/>
    <col min="6787" max="6787" width="12.875" style="464" customWidth="1"/>
    <col min="6788" max="6788" width="14.875" style="464" customWidth="1"/>
    <col min="6789" max="6789" width="6.875" style="464" customWidth="1"/>
    <col min="6790" max="6790" width="5.875" style="464" customWidth="1"/>
    <col min="6791" max="6796" width="7.875" style="464"/>
    <col min="6797" max="6797" width="6.875" style="464" customWidth="1"/>
    <col min="6798" max="6798" width="7.875" style="464"/>
    <col min="6799" max="6799" width="5.875" style="464" customWidth="1"/>
    <col min="6800" max="6811" width="7.875" style="464"/>
    <col min="6812" max="6812" width="10.875" style="464" customWidth="1"/>
    <col min="6813" max="6813" width="1.875" style="464" customWidth="1"/>
    <col min="6814" max="6814" width="4.875" style="464" customWidth="1"/>
    <col min="6815" max="6822" width="10.875" style="464" customWidth="1"/>
    <col min="6823" max="6824" width="3.875" style="464" customWidth="1"/>
    <col min="6825" max="6825" width="6.875" style="464" customWidth="1"/>
    <col min="6826" max="6827" width="3.875" style="464" customWidth="1"/>
    <col min="6828" max="6885" width="7.875" style="464"/>
    <col min="6886" max="6886" width="15.625" style="464" customWidth="1"/>
    <col min="6887" max="6913" width="6.875" style="464" customWidth="1"/>
    <col min="6914" max="6914" width="15.625" style="464" customWidth="1"/>
    <col min="6915" max="6921" width="5.875" style="464" customWidth="1"/>
    <col min="6922" max="6922" width="8.875" style="464" customWidth="1"/>
    <col min="6923" max="6923" width="7.875" style="464"/>
    <col min="6924" max="6924" width="8.875" style="464" customWidth="1"/>
    <col min="6925" max="6927" width="7.875" style="464"/>
    <col min="6928" max="6953" width="5.875" style="464" customWidth="1"/>
    <col min="6954" max="6954" width="8.875" style="464" customWidth="1"/>
    <col min="6955" max="6959" width="7.875" style="464"/>
    <col min="6960" max="6983" width="5.875" style="464" customWidth="1"/>
    <col min="6984" max="7012" width="7.875" style="464"/>
    <col min="7013" max="7014" width="6.875" style="464" customWidth="1"/>
    <col min="7015" max="7015" width="12.875" style="464" customWidth="1"/>
    <col min="7016" max="7040" width="7.875" style="464"/>
    <col min="7041" max="7042" width="6.875" style="464" customWidth="1"/>
    <col min="7043" max="7043" width="12.875" style="464" customWidth="1"/>
    <col min="7044" max="7044" width="14.875" style="464" customWidth="1"/>
    <col min="7045" max="7045" width="6.875" style="464" customWidth="1"/>
    <col min="7046" max="7046" width="5.875" style="464" customWidth="1"/>
    <col min="7047" max="7052" width="7.875" style="464"/>
    <col min="7053" max="7053" width="6.875" style="464" customWidth="1"/>
    <col min="7054" max="7054" width="7.875" style="464"/>
    <col min="7055" max="7055" width="5.875" style="464" customWidth="1"/>
    <col min="7056" max="7067" width="7.875" style="464"/>
    <col min="7068" max="7068" width="10.875" style="464" customWidth="1"/>
    <col min="7069" max="7069" width="1.875" style="464" customWidth="1"/>
    <col min="7070" max="7070" width="4.875" style="464" customWidth="1"/>
    <col min="7071" max="7078" width="10.875" style="464" customWidth="1"/>
    <col min="7079" max="7080" width="3.875" style="464" customWidth="1"/>
    <col min="7081" max="7081" width="6.875" style="464" customWidth="1"/>
    <col min="7082" max="7083" width="3.875" style="464" customWidth="1"/>
    <col min="7084" max="7141" width="7.875" style="464"/>
    <col min="7142" max="7142" width="15.625" style="464" customWidth="1"/>
    <col min="7143" max="7169" width="6.875" style="464" customWidth="1"/>
    <col min="7170" max="7170" width="15.625" style="464" customWidth="1"/>
    <col min="7171" max="7177" width="5.875" style="464" customWidth="1"/>
    <col min="7178" max="7178" width="8.875" style="464" customWidth="1"/>
    <col min="7179" max="7179" width="7.875" style="464"/>
    <col min="7180" max="7180" width="8.875" style="464" customWidth="1"/>
    <col min="7181" max="7183" width="7.875" style="464"/>
    <col min="7184" max="7209" width="5.875" style="464" customWidth="1"/>
    <col min="7210" max="7210" width="8.875" style="464" customWidth="1"/>
    <col min="7211" max="7215" width="7.875" style="464"/>
    <col min="7216" max="7239" width="5.875" style="464" customWidth="1"/>
    <col min="7240" max="7268" width="7.875" style="464"/>
    <col min="7269" max="7270" width="6.875" style="464" customWidth="1"/>
    <col min="7271" max="7271" width="12.875" style="464" customWidth="1"/>
    <col min="7272" max="7296" width="7.875" style="464"/>
    <col min="7297" max="7298" width="6.875" style="464" customWidth="1"/>
    <col min="7299" max="7299" width="12.875" style="464" customWidth="1"/>
    <col min="7300" max="7300" width="14.875" style="464" customWidth="1"/>
    <col min="7301" max="7301" width="6.875" style="464" customWidth="1"/>
    <col min="7302" max="7302" width="5.875" style="464" customWidth="1"/>
    <col min="7303" max="7308" width="7.875" style="464"/>
    <col min="7309" max="7309" width="6.875" style="464" customWidth="1"/>
    <col min="7310" max="7310" width="7.875" style="464"/>
    <col min="7311" max="7311" width="5.875" style="464" customWidth="1"/>
    <col min="7312" max="7323" width="7.875" style="464"/>
    <col min="7324" max="7324" width="10.875" style="464" customWidth="1"/>
    <col min="7325" max="7325" width="1.875" style="464" customWidth="1"/>
    <col min="7326" max="7326" width="4.875" style="464" customWidth="1"/>
    <col min="7327" max="7334" width="10.875" style="464" customWidth="1"/>
    <col min="7335" max="7336" width="3.875" style="464" customWidth="1"/>
    <col min="7337" max="7337" width="6.875" style="464" customWidth="1"/>
    <col min="7338" max="7339" width="3.875" style="464" customWidth="1"/>
    <col min="7340" max="7397" width="7.875" style="464"/>
    <col min="7398" max="7398" width="15.625" style="464" customWidth="1"/>
    <col min="7399" max="7425" width="6.875" style="464" customWidth="1"/>
    <col min="7426" max="7426" width="15.625" style="464" customWidth="1"/>
    <col min="7427" max="7433" width="5.875" style="464" customWidth="1"/>
    <col min="7434" max="7434" width="8.875" style="464" customWidth="1"/>
    <col min="7435" max="7435" width="7.875" style="464"/>
    <col min="7436" max="7436" width="8.875" style="464" customWidth="1"/>
    <col min="7437" max="7439" width="7.875" style="464"/>
    <col min="7440" max="7465" width="5.875" style="464" customWidth="1"/>
    <col min="7466" max="7466" width="8.875" style="464" customWidth="1"/>
    <col min="7467" max="7471" width="7.875" style="464"/>
    <col min="7472" max="7495" width="5.875" style="464" customWidth="1"/>
    <col min="7496" max="7524" width="7.875" style="464"/>
    <col min="7525" max="7526" width="6.875" style="464" customWidth="1"/>
    <col min="7527" max="7527" width="12.875" style="464" customWidth="1"/>
    <col min="7528" max="7552" width="7.875" style="464"/>
    <col min="7553" max="7554" width="6.875" style="464" customWidth="1"/>
    <col min="7555" max="7555" width="12.875" style="464" customWidth="1"/>
    <col min="7556" max="7556" width="14.875" style="464" customWidth="1"/>
    <col min="7557" max="7557" width="6.875" style="464" customWidth="1"/>
    <col min="7558" max="7558" width="5.875" style="464" customWidth="1"/>
    <col min="7559" max="7564" width="7.875" style="464"/>
    <col min="7565" max="7565" width="6.875" style="464" customWidth="1"/>
    <col min="7566" max="7566" width="7.875" style="464"/>
    <col min="7567" max="7567" width="5.875" style="464" customWidth="1"/>
    <col min="7568" max="7579" width="7.875" style="464"/>
    <col min="7580" max="7580" width="10.875" style="464" customWidth="1"/>
    <col min="7581" max="7581" width="1.875" style="464" customWidth="1"/>
    <col min="7582" max="7582" width="4.875" style="464" customWidth="1"/>
    <col min="7583" max="7590" width="10.875" style="464" customWidth="1"/>
    <col min="7591" max="7592" width="3.875" style="464" customWidth="1"/>
    <col min="7593" max="7593" width="6.875" style="464" customWidth="1"/>
    <col min="7594" max="7595" width="3.875" style="464" customWidth="1"/>
    <col min="7596" max="7653" width="7.875" style="464"/>
    <col min="7654" max="7654" width="15.625" style="464" customWidth="1"/>
    <col min="7655" max="7681" width="6.875" style="464" customWidth="1"/>
    <col min="7682" max="7682" width="15.625" style="464" customWidth="1"/>
    <col min="7683" max="7689" width="5.875" style="464" customWidth="1"/>
    <col min="7690" max="7690" width="8.875" style="464" customWidth="1"/>
    <col min="7691" max="7691" width="7.875" style="464"/>
    <col min="7692" max="7692" width="8.875" style="464" customWidth="1"/>
    <col min="7693" max="7695" width="7.875" style="464"/>
    <col min="7696" max="7721" width="5.875" style="464" customWidth="1"/>
    <col min="7722" max="7722" width="8.875" style="464" customWidth="1"/>
    <col min="7723" max="7727" width="7.875" style="464"/>
    <col min="7728" max="7751" width="5.875" style="464" customWidth="1"/>
    <col min="7752" max="7780" width="7.875" style="464"/>
    <col min="7781" max="7782" width="6.875" style="464" customWidth="1"/>
    <col min="7783" max="7783" width="12.875" style="464" customWidth="1"/>
    <col min="7784" max="7808" width="7.875" style="464"/>
    <col min="7809" max="7810" width="6.875" style="464" customWidth="1"/>
    <col min="7811" max="7811" width="12.875" style="464" customWidth="1"/>
    <col min="7812" max="7812" width="14.875" style="464" customWidth="1"/>
    <col min="7813" max="7813" width="6.875" style="464" customWidth="1"/>
    <col min="7814" max="7814" width="5.875" style="464" customWidth="1"/>
    <col min="7815" max="7820" width="7.875" style="464"/>
    <col min="7821" max="7821" width="6.875" style="464" customWidth="1"/>
    <col min="7822" max="7822" width="7.875" style="464"/>
    <col min="7823" max="7823" width="5.875" style="464" customWidth="1"/>
    <col min="7824" max="7835" width="7.875" style="464"/>
    <col min="7836" max="7836" width="10.875" style="464" customWidth="1"/>
    <col min="7837" max="7837" width="1.875" style="464" customWidth="1"/>
    <col min="7838" max="7838" width="4.875" style="464" customWidth="1"/>
    <col min="7839" max="7846" width="10.875" style="464" customWidth="1"/>
    <col min="7847" max="7848" width="3.875" style="464" customWidth="1"/>
    <col min="7849" max="7849" width="6.875" style="464" customWidth="1"/>
    <col min="7850" max="7851" width="3.875" style="464" customWidth="1"/>
    <col min="7852" max="7909" width="7.875" style="464"/>
    <col min="7910" max="7910" width="15.625" style="464" customWidth="1"/>
    <col min="7911" max="7937" width="6.875" style="464" customWidth="1"/>
    <col min="7938" max="7938" width="15.625" style="464" customWidth="1"/>
    <col min="7939" max="7945" width="5.875" style="464" customWidth="1"/>
    <col min="7946" max="7946" width="8.875" style="464" customWidth="1"/>
    <col min="7947" max="7947" width="7.875" style="464"/>
    <col min="7948" max="7948" width="8.875" style="464" customWidth="1"/>
    <col min="7949" max="7951" width="7.875" style="464"/>
    <col min="7952" max="7977" width="5.875" style="464" customWidth="1"/>
    <col min="7978" max="7978" width="8.875" style="464" customWidth="1"/>
    <col min="7979" max="7983" width="7.875" style="464"/>
    <col min="7984" max="8007" width="5.875" style="464" customWidth="1"/>
    <col min="8008" max="8036" width="7.875" style="464"/>
    <col min="8037" max="8038" width="6.875" style="464" customWidth="1"/>
    <col min="8039" max="8039" width="12.875" style="464" customWidth="1"/>
    <col min="8040" max="8064" width="7.875" style="464"/>
    <col min="8065" max="8066" width="6.875" style="464" customWidth="1"/>
    <col min="8067" max="8067" width="12.875" style="464" customWidth="1"/>
    <col min="8068" max="8068" width="14.875" style="464" customWidth="1"/>
    <col min="8069" max="8069" width="6.875" style="464" customWidth="1"/>
    <col min="8070" max="8070" width="5.875" style="464" customWidth="1"/>
    <col min="8071" max="8076" width="7.875" style="464"/>
    <col min="8077" max="8077" width="6.875" style="464" customWidth="1"/>
    <col min="8078" max="8078" width="7.875" style="464"/>
    <col min="8079" max="8079" width="5.875" style="464" customWidth="1"/>
    <col min="8080" max="8091" width="7.875" style="464"/>
    <col min="8092" max="8092" width="10.875" style="464" customWidth="1"/>
    <col min="8093" max="8093" width="1.875" style="464" customWidth="1"/>
    <col min="8094" max="8094" width="4.875" style="464" customWidth="1"/>
    <col min="8095" max="8102" width="10.875" style="464" customWidth="1"/>
    <col min="8103" max="8104" width="3.875" style="464" customWidth="1"/>
    <col min="8105" max="8105" width="6.875" style="464" customWidth="1"/>
    <col min="8106" max="8107" width="3.875" style="464" customWidth="1"/>
    <col min="8108" max="8165" width="7.875" style="464"/>
    <col min="8166" max="8166" width="15.625" style="464" customWidth="1"/>
    <col min="8167" max="8193" width="6.875" style="464" customWidth="1"/>
    <col min="8194" max="8194" width="15.625" style="464" customWidth="1"/>
    <col min="8195" max="8201" width="5.875" style="464" customWidth="1"/>
    <col min="8202" max="8202" width="8.875" style="464" customWidth="1"/>
    <col min="8203" max="8203" width="7.875" style="464"/>
    <col min="8204" max="8204" width="8.875" style="464" customWidth="1"/>
    <col min="8205" max="8207" width="7.875" style="464"/>
    <col min="8208" max="8233" width="5.875" style="464" customWidth="1"/>
    <col min="8234" max="8234" width="8.875" style="464" customWidth="1"/>
    <col min="8235" max="8239" width="7.875" style="464"/>
    <col min="8240" max="8263" width="5.875" style="464" customWidth="1"/>
    <col min="8264" max="8292" width="7.875" style="464"/>
    <col min="8293" max="8294" width="6.875" style="464" customWidth="1"/>
    <col min="8295" max="8295" width="12.875" style="464" customWidth="1"/>
    <col min="8296" max="8320" width="7.875" style="464"/>
    <col min="8321" max="8322" width="6.875" style="464" customWidth="1"/>
    <col min="8323" max="8323" width="12.875" style="464" customWidth="1"/>
    <col min="8324" max="8324" width="14.875" style="464" customWidth="1"/>
    <col min="8325" max="8325" width="6.875" style="464" customWidth="1"/>
    <col min="8326" max="8326" width="5.875" style="464" customWidth="1"/>
    <col min="8327" max="8332" width="7.875" style="464"/>
    <col min="8333" max="8333" width="6.875" style="464" customWidth="1"/>
    <col min="8334" max="8334" width="7.875" style="464"/>
    <col min="8335" max="8335" width="5.875" style="464" customWidth="1"/>
    <col min="8336" max="8347" width="7.875" style="464"/>
    <col min="8348" max="8348" width="10.875" style="464" customWidth="1"/>
    <col min="8349" max="8349" width="1.875" style="464" customWidth="1"/>
    <col min="8350" max="8350" width="4.875" style="464" customWidth="1"/>
    <col min="8351" max="8358" width="10.875" style="464" customWidth="1"/>
    <col min="8359" max="8360" width="3.875" style="464" customWidth="1"/>
    <col min="8361" max="8361" width="6.875" style="464" customWidth="1"/>
    <col min="8362" max="8363" width="3.875" style="464" customWidth="1"/>
    <col min="8364" max="8421" width="7.875" style="464"/>
    <col min="8422" max="8422" width="15.625" style="464" customWidth="1"/>
    <col min="8423" max="8449" width="6.875" style="464" customWidth="1"/>
    <col min="8450" max="8450" width="15.625" style="464" customWidth="1"/>
    <col min="8451" max="8457" width="5.875" style="464" customWidth="1"/>
    <col min="8458" max="8458" width="8.875" style="464" customWidth="1"/>
    <col min="8459" max="8459" width="7.875" style="464"/>
    <col min="8460" max="8460" width="8.875" style="464" customWidth="1"/>
    <col min="8461" max="8463" width="7.875" style="464"/>
    <col min="8464" max="8489" width="5.875" style="464" customWidth="1"/>
    <col min="8490" max="8490" width="8.875" style="464" customWidth="1"/>
    <col min="8491" max="8495" width="7.875" style="464"/>
    <col min="8496" max="8519" width="5.875" style="464" customWidth="1"/>
    <col min="8520" max="8548" width="7.875" style="464"/>
    <col min="8549" max="8550" width="6.875" style="464" customWidth="1"/>
    <col min="8551" max="8551" width="12.875" style="464" customWidth="1"/>
    <col min="8552" max="8576" width="7.875" style="464"/>
    <col min="8577" max="8578" width="6.875" style="464" customWidth="1"/>
    <col min="8579" max="8579" width="12.875" style="464" customWidth="1"/>
    <col min="8580" max="8580" width="14.875" style="464" customWidth="1"/>
    <col min="8581" max="8581" width="6.875" style="464" customWidth="1"/>
    <col min="8582" max="8582" width="5.875" style="464" customWidth="1"/>
    <col min="8583" max="8588" width="7.875" style="464"/>
    <col min="8589" max="8589" width="6.875" style="464" customWidth="1"/>
    <col min="8590" max="8590" width="7.875" style="464"/>
    <col min="8591" max="8591" width="5.875" style="464" customWidth="1"/>
    <col min="8592" max="8603" width="7.875" style="464"/>
    <col min="8604" max="8604" width="10.875" style="464" customWidth="1"/>
    <col min="8605" max="8605" width="1.875" style="464" customWidth="1"/>
    <col min="8606" max="8606" width="4.875" style="464" customWidth="1"/>
    <col min="8607" max="8614" width="10.875" style="464" customWidth="1"/>
    <col min="8615" max="8616" width="3.875" style="464" customWidth="1"/>
    <col min="8617" max="8617" width="6.875" style="464" customWidth="1"/>
    <col min="8618" max="8619" width="3.875" style="464" customWidth="1"/>
    <col min="8620" max="8677" width="7.875" style="464"/>
    <col min="8678" max="8678" width="15.625" style="464" customWidth="1"/>
    <col min="8679" max="8705" width="6.875" style="464" customWidth="1"/>
    <col min="8706" max="8706" width="15.625" style="464" customWidth="1"/>
    <col min="8707" max="8713" width="5.875" style="464" customWidth="1"/>
    <col min="8714" max="8714" width="8.875" style="464" customWidth="1"/>
    <col min="8715" max="8715" width="7.875" style="464"/>
    <col min="8716" max="8716" width="8.875" style="464" customWidth="1"/>
    <col min="8717" max="8719" width="7.875" style="464"/>
    <col min="8720" max="8745" width="5.875" style="464" customWidth="1"/>
    <col min="8746" max="8746" width="8.875" style="464" customWidth="1"/>
    <col min="8747" max="8751" width="7.875" style="464"/>
    <col min="8752" max="8775" width="5.875" style="464" customWidth="1"/>
    <col min="8776" max="8804" width="7.875" style="464"/>
    <col min="8805" max="8806" width="6.875" style="464" customWidth="1"/>
    <col min="8807" max="8807" width="12.875" style="464" customWidth="1"/>
    <col min="8808" max="8832" width="7.875" style="464"/>
    <col min="8833" max="8834" width="6.875" style="464" customWidth="1"/>
    <col min="8835" max="8835" width="12.875" style="464" customWidth="1"/>
    <col min="8836" max="8836" width="14.875" style="464" customWidth="1"/>
    <col min="8837" max="8837" width="6.875" style="464" customWidth="1"/>
    <col min="8838" max="8838" width="5.875" style="464" customWidth="1"/>
    <col min="8839" max="8844" width="7.875" style="464"/>
    <col min="8845" max="8845" width="6.875" style="464" customWidth="1"/>
    <col min="8846" max="8846" width="7.875" style="464"/>
    <col min="8847" max="8847" width="5.875" style="464" customWidth="1"/>
    <col min="8848" max="8859" width="7.875" style="464"/>
    <col min="8860" max="8860" width="10.875" style="464" customWidth="1"/>
    <col min="8861" max="8861" width="1.875" style="464" customWidth="1"/>
    <col min="8862" max="8862" width="4.875" style="464" customWidth="1"/>
    <col min="8863" max="8870" width="10.875" style="464" customWidth="1"/>
    <col min="8871" max="8872" width="3.875" style="464" customWidth="1"/>
    <col min="8873" max="8873" width="6.875" style="464" customWidth="1"/>
    <col min="8874" max="8875" width="3.875" style="464" customWidth="1"/>
    <col min="8876" max="8933" width="7.875" style="464"/>
    <col min="8934" max="8934" width="15.625" style="464" customWidth="1"/>
    <col min="8935" max="8961" width="6.875" style="464" customWidth="1"/>
    <col min="8962" max="8962" width="15.625" style="464" customWidth="1"/>
    <col min="8963" max="8969" width="5.875" style="464" customWidth="1"/>
    <col min="8970" max="8970" width="8.875" style="464" customWidth="1"/>
    <col min="8971" max="8971" width="7.875" style="464"/>
    <col min="8972" max="8972" width="8.875" style="464" customWidth="1"/>
    <col min="8973" max="8975" width="7.875" style="464"/>
    <col min="8976" max="9001" width="5.875" style="464" customWidth="1"/>
    <col min="9002" max="9002" width="8.875" style="464" customWidth="1"/>
    <col min="9003" max="9007" width="7.875" style="464"/>
    <col min="9008" max="9031" width="5.875" style="464" customWidth="1"/>
    <col min="9032" max="9060" width="7.875" style="464"/>
    <col min="9061" max="9062" width="6.875" style="464" customWidth="1"/>
    <col min="9063" max="9063" width="12.875" style="464" customWidth="1"/>
    <col min="9064" max="9088" width="7.875" style="464"/>
    <col min="9089" max="9090" width="6.875" style="464" customWidth="1"/>
    <col min="9091" max="9091" width="12.875" style="464" customWidth="1"/>
    <col min="9092" max="9092" width="14.875" style="464" customWidth="1"/>
    <col min="9093" max="9093" width="6.875" style="464" customWidth="1"/>
    <col min="9094" max="9094" width="5.875" style="464" customWidth="1"/>
    <col min="9095" max="9100" width="7.875" style="464"/>
    <col min="9101" max="9101" width="6.875" style="464" customWidth="1"/>
    <col min="9102" max="9102" width="7.875" style="464"/>
    <col min="9103" max="9103" width="5.875" style="464" customWidth="1"/>
    <col min="9104" max="9115" width="7.875" style="464"/>
    <col min="9116" max="9116" width="10.875" style="464" customWidth="1"/>
    <col min="9117" max="9117" width="1.875" style="464" customWidth="1"/>
    <col min="9118" max="9118" width="4.875" style="464" customWidth="1"/>
    <col min="9119" max="9126" width="10.875" style="464" customWidth="1"/>
    <col min="9127" max="9128" width="3.875" style="464" customWidth="1"/>
    <col min="9129" max="9129" width="6.875" style="464" customWidth="1"/>
    <col min="9130" max="9131" width="3.875" style="464" customWidth="1"/>
    <col min="9132" max="9189" width="7.875" style="464"/>
    <col min="9190" max="9190" width="15.625" style="464" customWidth="1"/>
    <col min="9191" max="9217" width="6.875" style="464" customWidth="1"/>
    <col min="9218" max="9218" width="15.625" style="464" customWidth="1"/>
    <col min="9219" max="9225" width="5.875" style="464" customWidth="1"/>
    <col min="9226" max="9226" width="8.875" style="464" customWidth="1"/>
    <col min="9227" max="9227" width="7.875" style="464"/>
    <col min="9228" max="9228" width="8.875" style="464" customWidth="1"/>
    <col min="9229" max="9231" width="7.875" style="464"/>
    <col min="9232" max="9257" width="5.875" style="464" customWidth="1"/>
    <col min="9258" max="9258" width="8.875" style="464" customWidth="1"/>
    <col min="9259" max="9263" width="7.875" style="464"/>
    <col min="9264" max="9287" width="5.875" style="464" customWidth="1"/>
    <col min="9288" max="9316" width="7.875" style="464"/>
    <col min="9317" max="9318" width="6.875" style="464" customWidth="1"/>
    <col min="9319" max="9319" width="12.875" style="464" customWidth="1"/>
    <col min="9320" max="9344" width="7.875" style="464"/>
    <col min="9345" max="9346" width="6.875" style="464" customWidth="1"/>
    <col min="9347" max="9347" width="12.875" style="464" customWidth="1"/>
    <col min="9348" max="9348" width="14.875" style="464" customWidth="1"/>
    <col min="9349" max="9349" width="6.875" style="464" customWidth="1"/>
    <col min="9350" max="9350" width="5.875" style="464" customWidth="1"/>
    <col min="9351" max="9356" width="7.875" style="464"/>
    <col min="9357" max="9357" width="6.875" style="464" customWidth="1"/>
    <col min="9358" max="9358" width="7.875" style="464"/>
    <col min="9359" max="9359" width="5.875" style="464" customWidth="1"/>
    <col min="9360" max="9371" width="7.875" style="464"/>
    <col min="9372" max="9372" width="10.875" style="464" customWidth="1"/>
    <col min="9373" max="9373" width="1.875" style="464" customWidth="1"/>
    <col min="9374" max="9374" width="4.875" style="464" customWidth="1"/>
    <col min="9375" max="9382" width="10.875" style="464" customWidth="1"/>
    <col min="9383" max="9384" width="3.875" style="464" customWidth="1"/>
    <col min="9385" max="9385" width="6.875" style="464" customWidth="1"/>
    <col min="9386" max="9387" width="3.875" style="464" customWidth="1"/>
    <col min="9388" max="9445" width="7.875" style="464"/>
    <col min="9446" max="9446" width="15.625" style="464" customWidth="1"/>
    <col min="9447" max="9473" width="6.875" style="464" customWidth="1"/>
    <col min="9474" max="9474" width="15.625" style="464" customWidth="1"/>
    <col min="9475" max="9481" width="5.875" style="464" customWidth="1"/>
    <col min="9482" max="9482" width="8.875" style="464" customWidth="1"/>
    <col min="9483" max="9483" width="7.875" style="464"/>
    <col min="9484" max="9484" width="8.875" style="464" customWidth="1"/>
    <col min="9485" max="9487" width="7.875" style="464"/>
    <col min="9488" max="9513" width="5.875" style="464" customWidth="1"/>
    <col min="9514" max="9514" width="8.875" style="464" customWidth="1"/>
    <col min="9515" max="9519" width="7.875" style="464"/>
    <col min="9520" max="9543" width="5.875" style="464" customWidth="1"/>
    <col min="9544" max="9572" width="7.875" style="464"/>
    <col min="9573" max="9574" width="6.875" style="464" customWidth="1"/>
    <col min="9575" max="9575" width="12.875" style="464" customWidth="1"/>
    <col min="9576" max="9600" width="7.875" style="464"/>
    <col min="9601" max="9602" width="6.875" style="464" customWidth="1"/>
    <col min="9603" max="9603" width="12.875" style="464" customWidth="1"/>
    <col min="9604" max="9604" width="14.875" style="464" customWidth="1"/>
    <col min="9605" max="9605" width="6.875" style="464" customWidth="1"/>
    <col min="9606" max="9606" width="5.875" style="464" customWidth="1"/>
    <col min="9607" max="9612" width="7.875" style="464"/>
    <col min="9613" max="9613" width="6.875" style="464" customWidth="1"/>
    <col min="9614" max="9614" width="7.875" style="464"/>
    <col min="9615" max="9615" width="5.875" style="464" customWidth="1"/>
    <col min="9616" max="9627" width="7.875" style="464"/>
    <col min="9628" max="9628" width="10.875" style="464" customWidth="1"/>
    <col min="9629" max="9629" width="1.875" style="464" customWidth="1"/>
    <col min="9630" max="9630" width="4.875" style="464" customWidth="1"/>
    <col min="9631" max="9638" width="10.875" style="464" customWidth="1"/>
    <col min="9639" max="9640" width="3.875" style="464" customWidth="1"/>
    <col min="9641" max="9641" width="6.875" style="464" customWidth="1"/>
    <col min="9642" max="9643" width="3.875" style="464" customWidth="1"/>
    <col min="9644" max="9701" width="7.875" style="464"/>
    <col min="9702" max="9702" width="15.625" style="464" customWidth="1"/>
    <col min="9703" max="9729" width="6.875" style="464" customWidth="1"/>
    <col min="9730" max="9730" width="15.625" style="464" customWidth="1"/>
    <col min="9731" max="9737" width="5.875" style="464" customWidth="1"/>
    <col min="9738" max="9738" width="8.875" style="464" customWidth="1"/>
    <col min="9739" max="9739" width="7.875" style="464"/>
    <col min="9740" max="9740" width="8.875" style="464" customWidth="1"/>
    <col min="9741" max="9743" width="7.875" style="464"/>
    <col min="9744" max="9769" width="5.875" style="464" customWidth="1"/>
    <col min="9770" max="9770" width="8.875" style="464" customWidth="1"/>
    <col min="9771" max="9775" width="7.875" style="464"/>
    <col min="9776" max="9799" width="5.875" style="464" customWidth="1"/>
    <col min="9800" max="9828" width="7.875" style="464"/>
    <col min="9829" max="9830" width="6.875" style="464" customWidth="1"/>
    <col min="9831" max="9831" width="12.875" style="464" customWidth="1"/>
    <col min="9832" max="9856" width="7.875" style="464"/>
    <col min="9857" max="9858" width="6.875" style="464" customWidth="1"/>
    <col min="9859" max="9859" width="12.875" style="464" customWidth="1"/>
    <col min="9860" max="9860" width="14.875" style="464" customWidth="1"/>
    <col min="9861" max="9861" width="6.875" style="464" customWidth="1"/>
    <col min="9862" max="9862" width="5.875" style="464" customWidth="1"/>
    <col min="9863" max="9868" width="7.875" style="464"/>
    <col min="9869" max="9869" width="6.875" style="464" customWidth="1"/>
    <col min="9870" max="9870" width="7.875" style="464"/>
    <col min="9871" max="9871" width="5.875" style="464" customWidth="1"/>
    <col min="9872" max="9883" width="7.875" style="464"/>
    <col min="9884" max="9884" width="10.875" style="464" customWidth="1"/>
    <col min="9885" max="9885" width="1.875" style="464" customWidth="1"/>
    <col min="9886" max="9886" width="4.875" style="464" customWidth="1"/>
    <col min="9887" max="9894" width="10.875" style="464" customWidth="1"/>
    <col min="9895" max="9896" width="3.875" style="464" customWidth="1"/>
    <col min="9897" max="9897" width="6.875" style="464" customWidth="1"/>
    <col min="9898" max="9899" width="3.875" style="464" customWidth="1"/>
    <col min="9900" max="9957" width="7.875" style="464"/>
    <col min="9958" max="9958" width="15.625" style="464" customWidth="1"/>
    <col min="9959" max="9985" width="6.875" style="464" customWidth="1"/>
    <col min="9986" max="9986" width="15.625" style="464" customWidth="1"/>
    <col min="9987" max="9993" width="5.875" style="464" customWidth="1"/>
    <col min="9994" max="9994" width="8.875" style="464" customWidth="1"/>
    <col min="9995" max="9995" width="7.875" style="464"/>
    <col min="9996" max="9996" width="8.875" style="464" customWidth="1"/>
    <col min="9997" max="9999" width="7.875" style="464"/>
    <col min="10000" max="10025" width="5.875" style="464" customWidth="1"/>
    <col min="10026" max="10026" width="8.875" style="464" customWidth="1"/>
    <col min="10027" max="10031" width="7.875" style="464"/>
    <col min="10032" max="10055" width="5.875" style="464" customWidth="1"/>
    <col min="10056" max="10084" width="7.875" style="464"/>
    <col min="10085" max="10086" width="6.875" style="464" customWidth="1"/>
    <col min="10087" max="10087" width="12.875" style="464" customWidth="1"/>
    <col min="10088" max="10112" width="7.875" style="464"/>
    <col min="10113" max="10114" width="6.875" style="464" customWidth="1"/>
    <col min="10115" max="10115" width="12.875" style="464" customWidth="1"/>
    <col min="10116" max="10116" width="14.875" style="464" customWidth="1"/>
    <col min="10117" max="10117" width="6.875" style="464" customWidth="1"/>
    <col min="10118" max="10118" width="5.875" style="464" customWidth="1"/>
    <col min="10119" max="10124" width="7.875" style="464"/>
    <col min="10125" max="10125" width="6.875" style="464" customWidth="1"/>
    <col min="10126" max="10126" width="7.875" style="464"/>
    <col min="10127" max="10127" width="5.875" style="464" customWidth="1"/>
    <col min="10128" max="10139" width="7.875" style="464"/>
    <col min="10140" max="10140" width="10.875" style="464" customWidth="1"/>
    <col min="10141" max="10141" width="1.875" style="464" customWidth="1"/>
    <col min="10142" max="10142" width="4.875" style="464" customWidth="1"/>
    <col min="10143" max="10150" width="10.875" style="464" customWidth="1"/>
    <col min="10151" max="10152" width="3.875" style="464" customWidth="1"/>
    <col min="10153" max="10153" width="6.875" style="464" customWidth="1"/>
    <col min="10154" max="10155" width="3.875" style="464" customWidth="1"/>
    <col min="10156" max="10213" width="7.875" style="464"/>
    <col min="10214" max="10214" width="15.625" style="464" customWidth="1"/>
    <col min="10215" max="10241" width="6.875" style="464" customWidth="1"/>
    <col min="10242" max="10242" width="15.625" style="464" customWidth="1"/>
    <col min="10243" max="10249" width="5.875" style="464" customWidth="1"/>
    <col min="10250" max="10250" width="8.875" style="464" customWidth="1"/>
    <col min="10251" max="10251" width="7.875" style="464"/>
    <col min="10252" max="10252" width="8.875" style="464" customWidth="1"/>
    <col min="10253" max="10255" width="7.875" style="464"/>
    <col min="10256" max="10281" width="5.875" style="464" customWidth="1"/>
    <col min="10282" max="10282" width="8.875" style="464" customWidth="1"/>
    <col min="10283" max="10287" width="7.875" style="464"/>
    <col min="10288" max="10311" width="5.875" style="464" customWidth="1"/>
    <col min="10312" max="10340" width="7.875" style="464"/>
    <col min="10341" max="10342" width="6.875" style="464" customWidth="1"/>
    <col min="10343" max="10343" width="12.875" style="464" customWidth="1"/>
    <col min="10344" max="10368" width="7.875" style="464"/>
    <col min="10369" max="10370" width="6.875" style="464" customWidth="1"/>
    <col min="10371" max="10371" width="12.875" style="464" customWidth="1"/>
    <col min="10372" max="10372" width="14.875" style="464" customWidth="1"/>
    <col min="10373" max="10373" width="6.875" style="464" customWidth="1"/>
    <col min="10374" max="10374" width="5.875" style="464" customWidth="1"/>
    <col min="10375" max="10380" width="7.875" style="464"/>
    <col min="10381" max="10381" width="6.875" style="464" customWidth="1"/>
    <col min="10382" max="10382" width="7.875" style="464"/>
    <col min="10383" max="10383" width="5.875" style="464" customWidth="1"/>
    <col min="10384" max="10395" width="7.875" style="464"/>
    <col min="10396" max="10396" width="10.875" style="464" customWidth="1"/>
    <col min="10397" max="10397" width="1.875" style="464" customWidth="1"/>
    <col min="10398" max="10398" width="4.875" style="464" customWidth="1"/>
    <col min="10399" max="10406" width="10.875" style="464" customWidth="1"/>
    <col min="10407" max="10408" width="3.875" style="464" customWidth="1"/>
    <col min="10409" max="10409" width="6.875" style="464" customWidth="1"/>
    <col min="10410" max="10411" width="3.875" style="464" customWidth="1"/>
    <col min="10412" max="10469" width="7.875" style="464"/>
    <col min="10470" max="10470" width="15.625" style="464" customWidth="1"/>
    <col min="10471" max="10497" width="6.875" style="464" customWidth="1"/>
    <col min="10498" max="10498" width="15.625" style="464" customWidth="1"/>
    <col min="10499" max="10505" width="5.875" style="464" customWidth="1"/>
    <col min="10506" max="10506" width="8.875" style="464" customWidth="1"/>
    <col min="10507" max="10507" width="7.875" style="464"/>
    <col min="10508" max="10508" width="8.875" style="464" customWidth="1"/>
    <col min="10509" max="10511" width="7.875" style="464"/>
    <col min="10512" max="10537" width="5.875" style="464" customWidth="1"/>
    <col min="10538" max="10538" width="8.875" style="464" customWidth="1"/>
    <col min="10539" max="10543" width="7.875" style="464"/>
    <col min="10544" max="10567" width="5.875" style="464" customWidth="1"/>
    <col min="10568" max="10596" width="7.875" style="464"/>
    <col min="10597" max="10598" width="6.875" style="464" customWidth="1"/>
    <col min="10599" max="10599" width="12.875" style="464" customWidth="1"/>
    <col min="10600" max="10624" width="7.875" style="464"/>
    <col min="10625" max="10626" width="6.875" style="464" customWidth="1"/>
    <col min="10627" max="10627" width="12.875" style="464" customWidth="1"/>
    <col min="10628" max="10628" width="14.875" style="464" customWidth="1"/>
    <col min="10629" max="10629" width="6.875" style="464" customWidth="1"/>
    <col min="10630" max="10630" width="5.875" style="464" customWidth="1"/>
    <col min="10631" max="10636" width="7.875" style="464"/>
    <col min="10637" max="10637" width="6.875" style="464" customWidth="1"/>
    <col min="10638" max="10638" width="7.875" style="464"/>
    <col min="10639" max="10639" width="5.875" style="464" customWidth="1"/>
    <col min="10640" max="10651" width="7.875" style="464"/>
    <col min="10652" max="10652" width="10.875" style="464" customWidth="1"/>
    <col min="10653" max="10653" width="1.875" style="464" customWidth="1"/>
    <col min="10654" max="10654" width="4.875" style="464" customWidth="1"/>
    <col min="10655" max="10662" width="10.875" style="464" customWidth="1"/>
    <col min="10663" max="10664" width="3.875" style="464" customWidth="1"/>
    <col min="10665" max="10665" width="6.875" style="464" customWidth="1"/>
    <col min="10666" max="10667" width="3.875" style="464" customWidth="1"/>
    <col min="10668" max="10725" width="7.875" style="464"/>
    <col min="10726" max="10726" width="15.625" style="464" customWidth="1"/>
    <col min="10727" max="10753" width="6.875" style="464" customWidth="1"/>
    <col min="10754" max="10754" width="15.625" style="464" customWidth="1"/>
    <col min="10755" max="10761" width="5.875" style="464" customWidth="1"/>
    <col min="10762" max="10762" width="8.875" style="464" customWidth="1"/>
    <col min="10763" max="10763" width="7.875" style="464"/>
    <col min="10764" max="10764" width="8.875" style="464" customWidth="1"/>
    <col min="10765" max="10767" width="7.875" style="464"/>
    <col min="10768" max="10793" width="5.875" style="464" customWidth="1"/>
    <col min="10794" max="10794" width="8.875" style="464" customWidth="1"/>
    <col min="10795" max="10799" width="7.875" style="464"/>
    <col min="10800" max="10823" width="5.875" style="464" customWidth="1"/>
    <col min="10824" max="10852" width="7.875" style="464"/>
    <col min="10853" max="10854" width="6.875" style="464" customWidth="1"/>
    <col min="10855" max="10855" width="12.875" style="464" customWidth="1"/>
    <col min="10856" max="10880" width="7.875" style="464"/>
    <col min="10881" max="10882" width="6.875" style="464" customWidth="1"/>
    <col min="10883" max="10883" width="12.875" style="464" customWidth="1"/>
    <col min="10884" max="10884" width="14.875" style="464" customWidth="1"/>
    <col min="10885" max="10885" width="6.875" style="464" customWidth="1"/>
    <col min="10886" max="10886" width="5.875" style="464" customWidth="1"/>
    <col min="10887" max="10892" width="7.875" style="464"/>
    <col min="10893" max="10893" width="6.875" style="464" customWidth="1"/>
    <col min="10894" max="10894" width="7.875" style="464"/>
    <col min="10895" max="10895" width="5.875" style="464" customWidth="1"/>
    <col min="10896" max="10907" width="7.875" style="464"/>
    <col min="10908" max="10908" width="10.875" style="464" customWidth="1"/>
    <col min="10909" max="10909" width="1.875" style="464" customWidth="1"/>
    <col min="10910" max="10910" width="4.875" style="464" customWidth="1"/>
    <col min="10911" max="10918" width="10.875" style="464" customWidth="1"/>
    <col min="10919" max="10920" width="3.875" style="464" customWidth="1"/>
    <col min="10921" max="10921" width="6.875" style="464" customWidth="1"/>
    <col min="10922" max="10923" width="3.875" style="464" customWidth="1"/>
    <col min="10924" max="10981" width="7.875" style="464"/>
    <col min="10982" max="10982" width="15.625" style="464" customWidth="1"/>
    <col min="10983" max="11009" width="6.875" style="464" customWidth="1"/>
    <col min="11010" max="11010" width="15.625" style="464" customWidth="1"/>
    <col min="11011" max="11017" width="5.875" style="464" customWidth="1"/>
    <col min="11018" max="11018" width="8.875" style="464" customWidth="1"/>
    <col min="11019" max="11019" width="7.875" style="464"/>
    <col min="11020" max="11020" width="8.875" style="464" customWidth="1"/>
    <col min="11021" max="11023" width="7.875" style="464"/>
    <col min="11024" max="11049" width="5.875" style="464" customWidth="1"/>
    <col min="11050" max="11050" width="8.875" style="464" customWidth="1"/>
    <col min="11051" max="11055" width="7.875" style="464"/>
    <col min="11056" max="11079" width="5.875" style="464" customWidth="1"/>
    <col min="11080" max="11108" width="7.875" style="464"/>
    <col min="11109" max="11110" width="6.875" style="464" customWidth="1"/>
    <col min="11111" max="11111" width="12.875" style="464" customWidth="1"/>
    <col min="11112" max="11136" width="7.875" style="464"/>
    <col min="11137" max="11138" width="6.875" style="464" customWidth="1"/>
    <col min="11139" max="11139" width="12.875" style="464" customWidth="1"/>
    <col min="11140" max="11140" width="14.875" style="464" customWidth="1"/>
    <col min="11141" max="11141" width="6.875" style="464" customWidth="1"/>
    <col min="11142" max="11142" width="5.875" style="464" customWidth="1"/>
    <col min="11143" max="11148" width="7.875" style="464"/>
    <col min="11149" max="11149" width="6.875" style="464" customWidth="1"/>
    <col min="11150" max="11150" width="7.875" style="464"/>
    <col min="11151" max="11151" width="5.875" style="464" customWidth="1"/>
    <col min="11152" max="11163" width="7.875" style="464"/>
    <col min="11164" max="11164" width="10.875" style="464" customWidth="1"/>
    <col min="11165" max="11165" width="1.875" style="464" customWidth="1"/>
    <col min="11166" max="11166" width="4.875" style="464" customWidth="1"/>
    <col min="11167" max="11174" width="10.875" style="464" customWidth="1"/>
    <col min="11175" max="11176" width="3.875" style="464" customWidth="1"/>
    <col min="11177" max="11177" width="6.875" style="464" customWidth="1"/>
    <col min="11178" max="11179" width="3.875" style="464" customWidth="1"/>
    <col min="11180" max="11237" width="7.875" style="464"/>
    <col min="11238" max="11238" width="15.625" style="464" customWidth="1"/>
    <col min="11239" max="11265" width="6.875" style="464" customWidth="1"/>
    <col min="11266" max="11266" width="15.625" style="464" customWidth="1"/>
    <col min="11267" max="11273" width="5.875" style="464" customWidth="1"/>
    <col min="11274" max="11274" width="8.875" style="464" customWidth="1"/>
    <col min="11275" max="11275" width="7.875" style="464"/>
    <col min="11276" max="11276" width="8.875" style="464" customWidth="1"/>
    <col min="11277" max="11279" width="7.875" style="464"/>
    <col min="11280" max="11305" width="5.875" style="464" customWidth="1"/>
    <col min="11306" max="11306" width="8.875" style="464" customWidth="1"/>
    <col min="11307" max="11311" width="7.875" style="464"/>
    <col min="11312" max="11335" width="5.875" style="464" customWidth="1"/>
    <col min="11336" max="11364" width="7.875" style="464"/>
    <col min="11365" max="11366" width="6.875" style="464" customWidth="1"/>
    <col min="11367" max="11367" width="12.875" style="464" customWidth="1"/>
    <col min="11368" max="11392" width="7.875" style="464"/>
    <col min="11393" max="11394" width="6.875" style="464" customWidth="1"/>
    <col min="11395" max="11395" width="12.875" style="464" customWidth="1"/>
    <col min="11396" max="11396" width="14.875" style="464" customWidth="1"/>
    <col min="11397" max="11397" width="6.875" style="464" customWidth="1"/>
    <col min="11398" max="11398" width="5.875" style="464" customWidth="1"/>
    <col min="11399" max="11404" width="7.875" style="464"/>
    <col min="11405" max="11405" width="6.875" style="464" customWidth="1"/>
    <col min="11406" max="11406" width="7.875" style="464"/>
    <col min="11407" max="11407" width="5.875" style="464" customWidth="1"/>
    <col min="11408" max="11419" width="7.875" style="464"/>
    <col min="11420" max="11420" width="10.875" style="464" customWidth="1"/>
    <col min="11421" max="11421" width="1.875" style="464" customWidth="1"/>
    <col min="11422" max="11422" width="4.875" style="464" customWidth="1"/>
    <col min="11423" max="11430" width="10.875" style="464" customWidth="1"/>
    <col min="11431" max="11432" width="3.875" style="464" customWidth="1"/>
    <col min="11433" max="11433" width="6.875" style="464" customWidth="1"/>
    <col min="11434" max="11435" width="3.875" style="464" customWidth="1"/>
    <col min="11436" max="11493" width="7.875" style="464"/>
    <col min="11494" max="11494" width="15.625" style="464" customWidth="1"/>
    <col min="11495" max="11521" width="6.875" style="464" customWidth="1"/>
    <col min="11522" max="11522" width="15.625" style="464" customWidth="1"/>
    <col min="11523" max="11529" width="5.875" style="464" customWidth="1"/>
    <col min="11530" max="11530" width="8.875" style="464" customWidth="1"/>
    <col min="11531" max="11531" width="7.875" style="464"/>
    <col min="11532" max="11532" width="8.875" style="464" customWidth="1"/>
    <col min="11533" max="11535" width="7.875" style="464"/>
    <col min="11536" max="11561" width="5.875" style="464" customWidth="1"/>
    <col min="11562" max="11562" width="8.875" style="464" customWidth="1"/>
    <col min="11563" max="11567" width="7.875" style="464"/>
    <col min="11568" max="11591" width="5.875" style="464" customWidth="1"/>
    <col min="11592" max="11620" width="7.875" style="464"/>
    <col min="11621" max="11622" width="6.875" style="464" customWidth="1"/>
    <col min="11623" max="11623" width="12.875" style="464" customWidth="1"/>
    <col min="11624" max="11648" width="7.875" style="464"/>
    <col min="11649" max="11650" width="6.875" style="464" customWidth="1"/>
    <col min="11651" max="11651" width="12.875" style="464" customWidth="1"/>
    <col min="11652" max="11652" width="14.875" style="464" customWidth="1"/>
    <col min="11653" max="11653" width="6.875" style="464" customWidth="1"/>
    <col min="11654" max="11654" width="5.875" style="464" customWidth="1"/>
    <col min="11655" max="11660" width="7.875" style="464"/>
    <col min="11661" max="11661" width="6.875" style="464" customWidth="1"/>
    <col min="11662" max="11662" width="7.875" style="464"/>
    <col min="11663" max="11663" width="5.875" style="464" customWidth="1"/>
    <col min="11664" max="11675" width="7.875" style="464"/>
    <col min="11676" max="11676" width="10.875" style="464" customWidth="1"/>
    <col min="11677" max="11677" width="1.875" style="464" customWidth="1"/>
    <col min="11678" max="11678" width="4.875" style="464" customWidth="1"/>
    <col min="11679" max="11686" width="10.875" style="464" customWidth="1"/>
    <col min="11687" max="11688" width="3.875" style="464" customWidth="1"/>
    <col min="11689" max="11689" width="6.875" style="464" customWidth="1"/>
    <col min="11690" max="11691" width="3.875" style="464" customWidth="1"/>
    <col min="11692" max="11749" width="7.875" style="464"/>
    <col min="11750" max="11750" width="15.625" style="464" customWidth="1"/>
    <col min="11751" max="11777" width="6.875" style="464" customWidth="1"/>
    <col min="11778" max="11778" width="15.625" style="464" customWidth="1"/>
    <col min="11779" max="11785" width="5.875" style="464" customWidth="1"/>
    <col min="11786" max="11786" width="8.875" style="464" customWidth="1"/>
    <col min="11787" max="11787" width="7.875" style="464"/>
    <col min="11788" max="11788" width="8.875" style="464" customWidth="1"/>
    <col min="11789" max="11791" width="7.875" style="464"/>
    <col min="11792" max="11817" width="5.875" style="464" customWidth="1"/>
    <col min="11818" max="11818" width="8.875" style="464" customWidth="1"/>
    <col min="11819" max="11823" width="7.875" style="464"/>
    <col min="11824" max="11847" width="5.875" style="464" customWidth="1"/>
    <col min="11848" max="11876" width="7.875" style="464"/>
    <col min="11877" max="11878" width="6.875" style="464" customWidth="1"/>
    <col min="11879" max="11879" width="12.875" style="464" customWidth="1"/>
    <col min="11880" max="11904" width="7.875" style="464"/>
    <col min="11905" max="11906" width="6.875" style="464" customWidth="1"/>
    <col min="11907" max="11907" width="12.875" style="464" customWidth="1"/>
    <col min="11908" max="11908" width="14.875" style="464" customWidth="1"/>
    <col min="11909" max="11909" width="6.875" style="464" customWidth="1"/>
    <col min="11910" max="11910" width="5.875" style="464" customWidth="1"/>
    <col min="11911" max="11916" width="7.875" style="464"/>
    <col min="11917" max="11917" width="6.875" style="464" customWidth="1"/>
    <col min="11918" max="11918" width="7.875" style="464"/>
    <col min="11919" max="11919" width="5.875" style="464" customWidth="1"/>
    <col min="11920" max="11931" width="7.875" style="464"/>
    <col min="11932" max="11932" width="10.875" style="464" customWidth="1"/>
    <col min="11933" max="11933" width="1.875" style="464" customWidth="1"/>
    <col min="11934" max="11934" width="4.875" style="464" customWidth="1"/>
    <col min="11935" max="11942" width="10.875" style="464" customWidth="1"/>
    <col min="11943" max="11944" width="3.875" style="464" customWidth="1"/>
    <col min="11945" max="11945" width="6.875" style="464" customWidth="1"/>
    <col min="11946" max="11947" width="3.875" style="464" customWidth="1"/>
    <col min="11948" max="12005" width="7.875" style="464"/>
    <col min="12006" max="12006" width="15.625" style="464" customWidth="1"/>
    <col min="12007" max="12033" width="6.875" style="464" customWidth="1"/>
    <col min="12034" max="12034" width="15.625" style="464" customWidth="1"/>
    <col min="12035" max="12041" width="5.875" style="464" customWidth="1"/>
    <col min="12042" max="12042" width="8.875" style="464" customWidth="1"/>
    <col min="12043" max="12043" width="7.875" style="464"/>
    <col min="12044" max="12044" width="8.875" style="464" customWidth="1"/>
    <col min="12045" max="12047" width="7.875" style="464"/>
    <col min="12048" max="12073" width="5.875" style="464" customWidth="1"/>
    <col min="12074" max="12074" width="8.875" style="464" customWidth="1"/>
    <col min="12075" max="12079" width="7.875" style="464"/>
    <col min="12080" max="12103" width="5.875" style="464" customWidth="1"/>
    <col min="12104" max="12132" width="7.875" style="464"/>
    <col min="12133" max="12134" width="6.875" style="464" customWidth="1"/>
    <col min="12135" max="12135" width="12.875" style="464" customWidth="1"/>
    <col min="12136" max="12160" width="7.875" style="464"/>
    <col min="12161" max="12162" width="6.875" style="464" customWidth="1"/>
    <col min="12163" max="12163" width="12.875" style="464" customWidth="1"/>
    <col min="12164" max="12164" width="14.875" style="464" customWidth="1"/>
    <col min="12165" max="12165" width="6.875" style="464" customWidth="1"/>
    <col min="12166" max="12166" width="5.875" style="464" customWidth="1"/>
    <col min="12167" max="12172" width="7.875" style="464"/>
    <col min="12173" max="12173" width="6.875" style="464" customWidth="1"/>
    <col min="12174" max="12174" width="7.875" style="464"/>
    <col min="12175" max="12175" width="5.875" style="464" customWidth="1"/>
    <col min="12176" max="12187" width="7.875" style="464"/>
    <col min="12188" max="12188" width="10.875" style="464" customWidth="1"/>
    <col min="12189" max="12189" width="1.875" style="464" customWidth="1"/>
    <col min="12190" max="12190" width="4.875" style="464" customWidth="1"/>
    <col min="12191" max="12198" width="10.875" style="464" customWidth="1"/>
    <col min="12199" max="12200" width="3.875" style="464" customWidth="1"/>
    <col min="12201" max="12201" width="6.875" style="464" customWidth="1"/>
    <col min="12202" max="12203" width="3.875" style="464" customWidth="1"/>
    <col min="12204" max="12261" width="7.875" style="464"/>
    <col min="12262" max="12262" width="15.625" style="464" customWidth="1"/>
    <col min="12263" max="12289" width="6.875" style="464" customWidth="1"/>
    <col min="12290" max="12290" width="15.625" style="464" customWidth="1"/>
    <col min="12291" max="12297" width="5.875" style="464" customWidth="1"/>
    <col min="12298" max="12298" width="8.875" style="464" customWidth="1"/>
    <col min="12299" max="12299" width="7.875" style="464"/>
    <col min="12300" max="12300" width="8.875" style="464" customWidth="1"/>
    <col min="12301" max="12303" width="7.875" style="464"/>
    <col min="12304" max="12329" width="5.875" style="464" customWidth="1"/>
    <col min="12330" max="12330" width="8.875" style="464" customWidth="1"/>
    <col min="12331" max="12335" width="7.875" style="464"/>
    <col min="12336" max="12359" width="5.875" style="464" customWidth="1"/>
    <col min="12360" max="12388" width="7.875" style="464"/>
    <col min="12389" max="12390" width="6.875" style="464" customWidth="1"/>
    <col min="12391" max="12391" width="12.875" style="464" customWidth="1"/>
    <col min="12392" max="12416" width="7.875" style="464"/>
    <col min="12417" max="12418" width="6.875" style="464" customWidth="1"/>
    <col min="12419" max="12419" width="12.875" style="464" customWidth="1"/>
    <col min="12420" max="12420" width="14.875" style="464" customWidth="1"/>
    <col min="12421" max="12421" width="6.875" style="464" customWidth="1"/>
    <col min="12422" max="12422" width="5.875" style="464" customWidth="1"/>
    <col min="12423" max="12428" width="7.875" style="464"/>
    <col min="12429" max="12429" width="6.875" style="464" customWidth="1"/>
    <col min="12430" max="12430" width="7.875" style="464"/>
    <col min="12431" max="12431" width="5.875" style="464" customWidth="1"/>
    <col min="12432" max="12443" width="7.875" style="464"/>
    <col min="12444" max="12444" width="10.875" style="464" customWidth="1"/>
    <col min="12445" max="12445" width="1.875" style="464" customWidth="1"/>
    <col min="12446" max="12446" width="4.875" style="464" customWidth="1"/>
    <col min="12447" max="12454" width="10.875" style="464" customWidth="1"/>
    <col min="12455" max="12456" width="3.875" style="464" customWidth="1"/>
    <col min="12457" max="12457" width="6.875" style="464" customWidth="1"/>
    <col min="12458" max="12459" width="3.875" style="464" customWidth="1"/>
    <col min="12460" max="12517" width="7.875" style="464"/>
    <col min="12518" max="12518" width="15.625" style="464" customWidth="1"/>
    <col min="12519" max="12545" width="6.875" style="464" customWidth="1"/>
    <col min="12546" max="12546" width="15.625" style="464" customWidth="1"/>
    <col min="12547" max="12553" width="5.875" style="464" customWidth="1"/>
    <col min="12554" max="12554" width="8.875" style="464" customWidth="1"/>
    <col min="12555" max="12555" width="7.875" style="464"/>
    <col min="12556" max="12556" width="8.875" style="464" customWidth="1"/>
    <col min="12557" max="12559" width="7.875" style="464"/>
    <col min="12560" max="12585" width="5.875" style="464" customWidth="1"/>
    <col min="12586" max="12586" width="8.875" style="464" customWidth="1"/>
    <col min="12587" max="12591" width="7.875" style="464"/>
    <col min="12592" max="12615" width="5.875" style="464" customWidth="1"/>
    <col min="12616" max="12644" width="7.875" style="464"/>
    <col min="12645" max="12646" width="6.875" style="464" customWidth="1"/>
    <col min="12647" max="12647" width="12.875" style="464" customWidth="1"/>
    <col min="12648" max="12672" width="7.875" style="464"/>
    <col min="12673" max="12674" width="6.875" style="464" customWidth="1"/>
    <col min="12675" max="12675" width="12.875" style="464" customWidth="1"/>
    <col min="12676" max="12676" width="14.875" style="464" customWidth="1"/>
    <col min="12677" max="12677" width="6.875" style="464" customWidth="1"/>
    <col min="12678" max="12678" width="5.875" style="464" customWidth="1"/>
    <col min="12679" max="12684" width="7.875" style="464"/>
    <col min="12685" max="12685" width="6.875" style="464" customWidth="1"/>
    <col min="12686" max="12686" width="7.875" style="464"/>
    <col min="12687" max="12687" width="5.875" style="464" customWidth="1"/>
    <col min="12688" max="12699" width="7.875" style="464"/>
    <col min="12700" max="12700" width="10.875" style="464" customWidth="1"/>
    <col min="12701" max="12701" width="1.875" style="464" customWidth="1"/>
    <col min="12702" max="12702" width="4.875" style="464" customWidth="1"/>
    <col min="12703" max="12710" width="10.875" style="464" customWidth="1"/>
    <col min="12711" max="12712" width="3.875" style="464" customWidth="1"/>
    <col min="12713" max="12713" width="6.875" style="464" customWidth="1"/>
    <col min="12714" max="12715" width="3.875" style="464" customWidth="1"/>
    <col min="12716" max="12773" width="7.875" style="464"/>
    <col min="12774" max="12774" width="15.625" style="464" customWidth="1"/>
    <col min="12775" max="12801" width="6.875" style="464" customWidth="1"/>
    <col min="12802" max="12802" width="15.625" style="464" customWidth="1"/>
    <col min="12803" max="12809" width="5.875" style="464" customWidth="1"/>
    <col min="12810" max="12810" width="8.875" style="464" customWidth="1"/>
    <col min="12811" max="12811" width="7.875" style="464"/>
    <col min="12812" max="12812" width="8.875" style="464" customWidth="1"/>
    <col min="12813" max="12815" width="7.875" style="464"/>
    <col min="12816" max="12841" width="5.875" style="464" customWidth="1"/>
    <col min="12842" max="12842" width="8.875" style="464" customWidth="1"/>
    <col min="12843" max="12847" width="7.875" style="464"/>
    <col min="12848" max="12871" width="5.875" style="464" customWidth="1"/>
    <col min="12872" max="12900" width="7.875" style="464"/>
    <col min="12901" max="12902" width="6.875" style="464" customWidth="1"/>
    <col min="12903" max="12903" width="12.875" style="464" customWidth="1"/>
    <col min="12904" max="12928" width="7.875" style="464"/>
    <col min="12929" max="12930" width="6.875" style="464" customWidth="1"/>
    <col min="12931" max="12931" width="12.875" style="464" customWidth="1"/>
    <col min="12932" max="12932" width="14.875" style="464" customWidth="1"/>
    <col min="12933" max="12933" width="6.875" style="464" customWidth="1"/>
    <col min="12934" max="12934" width="5.875" style="464" customWidth="1"/>
    <col min="12935" max="12940" width="7.875" style="464"/>
    <col min="12941" max="12941" width="6.875" style="464" customWidth="1"/>
    <col min="12942" max="12942" width="7.875" style="464"/>
    <col min="12943" max="12943" width="5.875" style="464" customWidth="1"/>
    <col min="12944" max="12955" width="7.875" style="464"/>
    <col min="12956" max="12956" width="10.875" style="464" customWidth="1"/>
    <col min="12957" max="12957" width="1.875" style="464" customWidth="1"/>
    <col min="12958" max="12958" width="4.875" style="464" customWidth="1"/>
    <col min="12959" max="12966" width="10.875" style="464" customWidth="1"/>
    <col min="12967" max="12968" width="3.875" style="464" customWidth="1"/>
    <col min="12969" max="12969" width="6.875" style="464" customWidth="1"/>
    <col min="12970" max="12971" width="3.875" style="464" customWidth="1"/>
    <col min="12972" max="13029" width="7.875" style="464"/>
    <col min="13030" max="13030" width="15.625" style="464" customWidth="1"/>
    <col min="13031" max="13057" width="6.875" style="464" customWidth="1"/>
    <col min="13058" max="13058" width="15.625" style="464" customWidth="1"/>
    <col min="13059" max="13065" width="5.875" style="464" customWidth="1"/>
    <col min="13066" max="13066" width="8.875" style="464" customWidth="1"/>
    <col min="13067" max="13067" width="7.875" style="464"/>
    <col min="13068" max="13068" width="8.875" style="464" customWidth="1"/>
    <col min="13069" max="13071" width="7.875" style="464"/>
    <col min="13072" max="13097" width="5.875" style="464" customWidth="1"/>
    <col min="13098" max="13098" width="8.875" style="464" customWidth="1"/>
    <col min="13099" max="13103" width="7.875" style="464"/>
    <col min="13104" max="13127" width="5.875" style="464" customWidth="1"/>
    <col min="13128" max="13156" width="7.875" style="464"/>
    <col min="13157" max="13158" width="6.875" style="464" customWidth="1"/>
    <col min="13159" max="13159" width="12.875" style="464" customWidth="1"/>
    <col min="13160" max="13184" width="7.875" style="464"/>
    <col min="13185" max="13186" width="6.875" style="464" customWidth="1"/>
    <col min="13187" max="13187" width="12.875" style="464" customWidth="1"/>
    <col min="13188" max="13188" width="14.875" style="464" customWidth="1"/>
    <col min="13189" max="13189" width="6.875" style="464" customWidth="1"/>
    <col min="13190" max="13190" width="5.875" style="464" customWidth="1"/>
    <col min="13191" max="13196" width="7.875" style="464"/>
    <col min="13197" max="13197" width="6.875" style="464" customWidth="1"/>
    <col min="13198" max="13198" width="7.875" style="464"/>
    <col min="13199" max="13199" width="5.875" style="464" customWidth="1"/>
    <col min="13200" max="13211" width="7.875" style="464"/>
    <col min="13212" max="13212" width="10.875" style="464" customWidth="1"/>
    <col min="13213" max="13213" width="1.875" style="464" customWidth="1"/>
    <col min="13214" max="13214" width="4.875" style="464" customWidth="1"/>
    <col min="13215" max="13222" width="10.875" style="464" customWidth="1"/>
    <col min="13223" max="13224" width="3.875" style="464" customWidth="1"/>
    <col min="13225" max="13225" width="6.875" style="464" customWidth="1"/>
    <col min="13226" max="13227" width="3.875" style="464" customWidth="1"/>
    <col min="13228" max="13285" width="7.875" style="464"/>
    <col min="13286" max="13286" width="15.625" style="464" customWidth="1"/>
    <col min="13287" max="13313" width="6.875" style="464" customWidth="1"/>
    <col min="13314" max="13314" width="15.625" style="464" customWidth="1"/>
    <col min="13315" max="13321" width="5.875" style="464" customWidth="1"/>
    <col min="13322" max="13322" width="8.875" style="464" customWidth="1"/>
    <col min="13323" max="13323" width="7.875" style="464"/>
    <col min="13324" max="13324" width="8.875" style="464" customWidth="1"/>
    <col min="13325" max="13327" width="7.875" style="464"/>
    <col min="13328" max="13353" width="5.875" style="464" customWidth="1"/>
    <col min="13354" max="13354" width="8.875" style="464" customWidth="1"/>
    <col min="13355" max="13359" width="7.875" style="464"/>
    <col min="13360" max="13383" width="5.875" style="464" customWidth="1"/>
    <col min="13384" max="13412" width="7.875" style="464"/>
    <col min="13413" max="13414" width="6.875" style="464" customWidth="1"/>
    <col min="13415" max="13415" width="12.875" style="464" customWidth="1"/>
    <col min="13416" max="13440" width="7.875" style="464"/>
    <col min="13441" max="13442" width="6.875" style="464" customWidth="1"/>
    <col min="13443" max="13443" width="12.875" style="464" customWidth="1"/>
    <col min="13444" max="13444" width="14.875" style="464" customWidth="1"/>
    <col min="13445" max="13445" width="6.875" style="464" customWidth="1"/>
    <col min="13446" max="13446" width="5.875" style="464" customWidth="1"/>
    <col min="13447" max="13452" width="7.875" style="464"/>
    <col min="13453" max="13453" width="6.875" style="464" customWidth="1"/>
    <col min="13454" max="13454" width="7.875" style="464"/>
    <col min="13455" max="13455" width="5.875" style="464" customWidth="1"/>
    <col min="13456" max="13467" width="7.875" style="464"/>
    <col min="13468" max="13468" width="10.875" style="464" customWidth="1"/>
    <col min="13469" max="13469" width="1.875" style="464" customWidth="1"/>
    <col min="13470" max="13470" width="4.875" style="464" customWidth="1"/>
    <col min="13471" max="13478" width="10.875" style="464" customWidth="1"/>
    <col min="13479" max="13480" width="3.875" style="464" customWidth="1"/>
    <col min="13481" max="13481" width="6.875" style="464" customWidth="1"/>
    <col min="13482" max="13483" width="3.875" style="464" customWidth="1"/>
    <col min="13484" max="13541" width="7.875" style="464"/>
    <col min="13542" max="13542" width="15.625" style="464" customWidth="1"/>
    <col min="13543" max="13569" width="6.875" style="464" customWidth="1"/>
    <col min="13570" max="13570" width="15.625" style="464" customWidth="1"/>
    <col min="13571" max="13577" width="5.875" style="464" customWidth="1"/>
    <col min="13578" max="13578" width="8.875" style="464" customWidth="1"/>
    <col min="13579" max="13579" width="7.875" style="464"/>
    <col min="13580" max="13580" width="8.875" style="464" customWidth="1"/>
    <col min="13581" max="13583" width="7.875" style="464"/>
    <col min="13584" max="13609" width="5.875" style="464" customWidth="1"/>
    <col min="13610" max="13610" width="8.875" style="464" customWidth="1"/>
    <col min="13611" max="13615" width="7.875" style="464"/>
    <col min="13616" max="13639" width="5.875" style="464" customWidth="1"/>
    <col min="13640" max="13668" width="7.875" style="464"/>
    <col min="13669" max="13670" width="6.875" style="464" customWidth="1"/>
    <col min="13671" max="13671" width="12.875" style="464" customWidth="1"/>
    <col min="13672" max="13696" width="7.875" style="464"/>
    <col min="13697" max="13698" width="6.875" style="464" customWidth="1"/>
    <col min="13699" max="13699" width="12.875" style="464" customWidth="1"/>
    <col min="13700" max="13700" width="14.875" style="464" customWidth="1"/>
    <col min="13701" max="13701" width="6.875" style="464" customWidth="1"/>
    <col min="13702" max="13702" width="5.875" style="464" customWidth="1"/>
    <col min="13703" max="13708" width="7.875" style="464"/>
    <col min="13709" max="13709" width="6.875" style="464" customWidth="1"/>
    <col min="13710" max="13710" width="7.875" style="464"/>
    <col min="13711" max="13711" width="5.875" style="464" customWidth="1"/>
    <col min="13712" max="13723" width="7.875" style="464"/>
    <col min="13724" max="13724" width="10.875" style="464" customWidth="1"/>
    <col min="13725" max="13725" width="1.875" style="464" customWidth="1"/>
    <col min="13726" max="13726" width="4.875" style="464" customWidth="1"/>
    <col min="13727" max="13734" width="10.875" style="464" customWidth="1"/>
    <col min="13735" max="13736" width="3.875" style="464" customWidth="1"/>
    <col min="13737" max="13737" width="6.875" style="464" customWidth="1"/>
    <col min="13738" max="13739" width="3.875" style="464" customWidth="1"/>
    <col min="13740" max="13797" width="7.875" style="464"/>
    <col min="13798" max="13798" width="15.625" style="464" customWidth="1"/>
    <col min="13799" max="13825" width="6.875" style="464" customWidth="1"/>
    <col min="13826" max="13826" width="15.625" style="464" customWidth="1"/>
    <col min="13827" max="13833" width="5.875" style="464" customWidth="1"/>
    <col min="13834" max="13834" width="8.875" style="464" customWidth="1"/>
    <col min="13835" max="13835" width="7.875" style="464"/>
    <col min="13836" max="13836" width="8.875" style="464" customWidth="1"/>
    <col min="13837" max="13839" width="7.875" style="464"/>
    <col min="13840" max="13865" width="5.875" style="464" customWidth="1"/>
    <col min="13866" max="13866" width="8.875" style="464" customWidth="1"/>
    <col min="13867" max="13871" width="7.875" style="464"/>
    <col min="13872" max="13895" width="5.875" style="464" customWidth="1"/>
    <col min="13896" max="13924" width="7.875" style="464"/>
    <col min="13925" max="13926" width="6.875" style="464" customWidth="1"/>
    <col min="13927" max="13927" width="12.875" style="464" customWidth="1"/>
    <col min="13928" max="13952" width="7.875" style="464"/>
    <col min="13953" max="13954" width="6.875" style="464" customWidth="1"/>
    <col min="13955" max="13955" width="12.875" style="464" customWidth="1"/>
    <col min="13956" max="13956" width="14.875" style="464" customWidth="1"/>
    <col min="13957" max="13957" width="6.875" style="464" customWidth="1"/>
    <col min="13958" max="13958" width="5.875" style="464" customWidth="1"/>
    <col min="13959" max="13964" width="7.875" style="464"/>
    <col min="13965" max="13965" width="6.875" style="464" customWidth="1"/>
    <col min="13966" max="13966" width="7.875" style="464"/>
    <col min="13967" max="13967" width="5.875" style="464" customWidth="1"/>
    <col min="13968" max="13979" width="7.875" style="464"/>
    <col min="13980" max="13980" width="10.875" style="464" customWidth="1"/>
    <col min="13981" max="13981" width="1.875" style="464" customWidth="1"/>
    <col min="13982" max="13982" width="4.875" style="464" customWidth="1"/>
    <col min="13983" max="13990" width="10.875" style="464" customWidth="1"/>
    <col min="13991" max="13992" width="3.875" style="464" customWidth="1"/>
    <col min="13993" max="13993" width="6.875" style="464" customWidth="1"/>
    <col min="13994" max="13995" width="3.875" style="464" customWidth="1"/>
    <col min="13996" max="14053" width="7.875" style="464"/>
    <col min="14054" max="14054" width="15.625" style="464" customWidth="1"/>
    <col min="14055" max="14081" width="6.875" style="464" customWidth="1"/>
    <col min="14082" max="14082" width="15.625" style="464" customWidth="1"/>
    <col min="14083" max="14089" width="5.875" style="464" customWidth="1"/>
    <col min="14090" max="14090" width="8.875" style="464" customWidth="1"/>
    <col min="14091" max="14091" width="7.875" style="464"/>
    <col min="14092" max="14092" width="8.875" style="464" customWidth="1"/>
    <col min="14093" max="14095" width="7.875" style="464"/>
    <col min="14096" max="14121" width="5.875" style="464" customWidth="1"/>
    <col min="14122" max="14122" width="8.875" style="464" customWidth="1"/>
    <col min="14123" max="14127" width="7.875" style="464"/>
    <col min="14128" max="14151" width="5.875" style="464" customWidth="1"/>
    <col min="14152" max="14180" width="7.875" style="464"/>
    <col min="14181" max="14182" width="6.875" style="464" customWidth="1"/>
    <col min="14183" max="14183" width="12.875" style="464" customWidth="1"/>
    <col min="14184" max="14208" width="7.875" style="464"/>
    <col min="14209" max="14210" width="6.875" style="464" customWidth="1"/>
    <col min="14211" max="14211" width="12.875" style="464" customWidth="1"/>
    <col min="14212" max="14212" width="14.875" style="464" customWidth="1"/>
    <col min="14213" max="14213" width="6.875" style="464" customWidth="1"/>
    <col min="14214" max="14214" width="5.875" style="464" customWidth="1"/>
    <col min="14215" max="14220" width="7.875" style="464"/>
    <col min="14221" max="14221" width="6.875" style="464" customWidth="1"/>
    <col min="14222" max="14222" width="7.875" style="464"/>
    <col min="14223" max="14223" width="5.875" style="464" customWidth="1"/>
    <col min="14224" max="14235" width="7.875" style="464"/>
    <col min="14236" max="14236" width="10.875" style="464" customWidth="1"/>
    <col min="14237" max="14237" width="1.875" style="464" customWidth="1"/>
    <col min="14238" max="14238" width="4.875" style="464" customWidth="1"/>
    <col min="14239" max="14246" width="10.875" style="464" customWidth="1"/>
    <col min="14247" max="14248" width="3.875" style="464" customWidth="1"/>
    <col min="14249" max="14249" width="6.875" style="464" customWidth="1"/>
    <col min="14250" max="14251" width="3.875" style="464" customWidth="1"/>
    <col min="14252" max="14309" width="7.875" style="464"/>
    <col min="14310" max="14310" width="15.625" style="464" customWidth="1"/>
    <col min="14311" max="14337" width="6.875" style="464" customWidth="1"/>
    <col min="14338" max="14338" width="15.625" style="464" customWidth="1"/>
    <col min="14339" max="14345" width="5.875" style="464" customWidth="1"/>
    <col min="14346" max="14346" width="8.875" style="464" customWidth="1"/>
    <col min="14347" max="14347" width="7.875" style="464"/>
    <col min="14348" max="14348" width="8.875" style="464" customWidth="1"/>
    <col min="14349" max="14351" width="7.875" style="464"/>
    <col min="14352" max="14377" width="5.875" style="464" customWidth="1"/>
    <col min="14378" max="14378" width="8.875" style="464" customWidth="1"/>
    <col min="14379" max="14383" width="7.875" style="464"/>
    <col min="14384" max="14407" width="5.875" style="464" customWidth="1"/>
    <col min="14408" max="14436" width="7.875" style="464"/>
    <col min="14437" max="14438" width="6.875" style="464" customWidth="1"/>
    <col min="14439" max="14439" width="12.875" style="464" customWidth="1"/>
    <col min="14440" max="14464" width="7.875" style="464"/>
    <col min="14465" max="14466" width="6.875" style="464" customWidth="1"/>
    <col min="14467" max="14467" width="12.875" style="464" customWidth="1"/>
    <col min="14468" max="14468" width="14.875" style="464" customWidth="1"/>
    <col min="14469" max="14469" width="6.875" style="464" customWidth="1"/>
    <col min="14470" max="14470" width="5.875" style="464" customWidth="1"/>
    <col min="14471" max="14476" width="7.875" style="464"/>
    <col min="14477" max="14477" width="6.875" style="464" customWidth="1"/>
    <col min="14478" max="14478" width="7.875" style="464"/>
    <col min="14479" max="14479" width="5.875" style="464" customWidth="1"/>
    <col min="14480" max="14491" width="7.875" style="464"/>
    <col min="14492" max="14492" width="10.875" style="464" customWidth="1"/>
    <col min="14493" max="14493" width="1.875" style="464" customWidth="1"/>
    <col min="14494" max="14494" width="4.875" style="464" customWidth="1"/>
    <col min="14495" max="14502" width="10.875" style="464" customWidth="1"/>
    <col min="14503" max="14504" width="3.875" style="464" customWidth="1"/>
    <col min="14505" max="14505" width="6.875" style="464" customWidth="1"/>
    <col min="14506" max="14507" width="3.875" style="464" customWidth="1"/>
    <col min="14508" max="14565" width="7.875" style="464"/>
    <col min="14566" max="14566" width="15.625" style="464" customWidth="1"/>
    <col min="14567" max="14593" width="6.875" style="464" customWidth="1"/>
    <col min="14594" max="14594" width="15.625" style="464" customWidth="1"/>
    <col min="14595" max="14601" width="5.875" style="464" customWidth="1"/>
    <col min="14602" max="14602" width="8.875" style="464" customWidth="1"/>
    <col min="14603" max="14603" width="7.875" style="464"/>
    <col min="14604" max="14604" width="8.875" style="464" customWidth="1"/>
    <col min="14605" max="14607" width="7.875" style="464"/>
    <col min="14608" max="14633" width="5.875" style="464" customWidth="1"/>
    <col min="14634" max="14634" width="8.875" style="464" customWidth="1"/>
    <col min="14635" max="14639" width="7.875" style="464"/>
    <col min="14640" max="14663" width="5.875" style="464" customWidth="1"/>
    <col min="14664" max="14692" width="7.875" style="464"/>
    <col min="14693" max="14694" width="6.875" style="464" customWidth="1"/>
    <col min="14695" max="14695" width="12.875" style="464" customWidth="1"/>
    <col min="14696" max="14720" width="7.875" style="464"/>
    <col min="14721" max="14722" width="6.875" style="464" customWidth="1"/>
    <col min="14723" max="14723" width="12.875" style="464" customWidth="1"/>
    <col min="14724" max="14724" width="14.875" style="464" customWidth="1"/>
    <col min="14725" max="14725" width="6.875" style="464" customWidth="1"/>
    <col min="14726" max="14726" width="5.875" style="464" customWidth="1"/>
    <col min="14727" max="14732" width="7.875" style="464"/>
    <col min="14733" max="14733" width="6.875" style="464" customWidth="1"/>
    <col min="14734" max="14734" width="7.875" style="464"/>
    <col min="14735" max="14735" width="5.875" style="464" customWidth="1"/>
    <col min="14736" max="14747" width="7.875" style="464"/>
    <col min="14748" max="14748" width="10.875" style="464" customWidth="1"/>
    <col min="14749" max="14749" width="1.875" style="464" customWidth="1"/>
    <col min="14750" max="14750" width="4.875" style="464" customWidth="1"/>
    <col min="14751" max="14758" width="10.875" style="464" customWidth="1"/>
    <col min="14759" max="14760" width="3.875" style="464" customWidth="1"/>
    <col min="14761" max="14761" width="6.875" style="464" customWidth="1"/>
    <col min="14762" max="14763" width="3.875" style="464" customWidth="1"/>
    <col min="14764" max="14821" width="7.875" style="464"/>
    <col min="14822" max="14822" width="15.625" style="464" customWidth="1"/>
    <col min="14823" max="14849" width="6.875" style="464" customWidth="1"/>
    <col min="14850" max="14850" width="15.625" style="464" customWidth="1"/>
    <col min="14851" max="14857" width="5.875" style="464" customWidth="1"/>
    <col min="14858" max="14858" width="8.875" style="464" customWidth="1"/>
    <col min="14859" max="14859" width="7.875" style="464"/>
    <col min="14860" max="14860" width="8.875" style="464" customWidth="1"/>
    <col min="14861" max="14863" width="7.875" style="464"/>
    <col min="14864" max="14889" width="5.875" style="464" customWidth="1"/>
    <col min="14890" max="14890" width="8.875" style="464" customWidth="1"/>
    <col min="14891" max="14895" width="7.875" style="464"/>
    <col min="14896" max="14919" width="5.875" style="464" customWidth="1"/>
    <col min="14920" max="14948" width="7.875" style="464"/>
    <col min="14949" max="14950" width="6.875" style="464" customWidth="1"/>
    <col min="14951" max="14951" width="12.875" style="464" customWidth="1"/>
    <col min="14952" max="14976" width="7.875" style="464"/>
    <col min="14977" max="14978" width="6.875" style="464" customWidth="1"/>
    <col min="14979" max="14979" width="12.875" style="464" customWidth="1"/>
    <col min="14980" max="14980" width="14.875" style="464" customWidth="1"/>
    <col min="14981" max="14981" width="6.875" style="464" customWidth="1"/>
    <col min="14982" max="14982" width="5.875" style="464" customWidth="1"/>
    <col min="14983" max="14988" width="7.875" style="464"/>
    <col min="14989" max="14989" width="6.875" style="464" customWidth="1"/>
    <col min="14990" max="14990" width="7.875" style="464"/>
    <col min="14991" max="14991" width="5.875" style="464" customWidth="1"/>
    <col min="14992" max="15003" width="7.875" style="464"/>
    <col min="15004" max="15004" width="10.875" style="464" customWidth="1"/>
    <col min="15005" max="15005" width="1.875" style="464" customWidth="1"/>
    <col min="15006" max="15006" width="4.875" style="464" customWidth="1"/>
    <col min="15007" max="15014" width="10.875" style="464" customWidth="1"/>
    <col min="15015" max="15016" width="3.875" style="464" customWidth="1"/>
    <col min="15017" max="15017" width="6.875" style="464" customWidth="1"/>
    <col min="15018" max="15019" width="3.875" style="464" customWidth="1"/>
    <col min="15020" max="15077" width="7.875" style="464"/>
    <col min="15078" max="15078" width="15.625" style="464" customWidth="1"/>
    <col min="15079" max="15105" width="6.875" style="464" customWidth="1"/>
    <col min="15106" max="15106" width="15.625" style="464" customWidth="1"/>
    <col min="15107" max="15113" width="5.875" style="464" customWidth="1"/>
    <col min="15114" max="15114" width="8.875" style="464" customWidth="1"/>
    <col min="15115" max="15115" width="7.875" style="464"/>
    <col min="15116" max="15116" width="8.875" style="464" customWidth="1"/>
    <col min="15117" max="15119" width="7.875" style="464"/>
    <col min="15120" max="15145" width="5.875" style="464" customWidth="1"/>
    <col min="15146" max="15146" width="8.875" style="464" customWidth="1"/>
    <col min="15147" max="15151" width="7.875" style="464"/>
    <col min="15152" max="15175" width="5.875" style="464" customWidth="1"/>
    <col min="15176" max="15204" width="7.875" style="464"/>
    <col min="15205" max="15206" width="6.875" style="464" customWidth="1"/>
    <col min="15207" max="15207" width="12.875" style="464" customWidth="1"/>
    <col min="15208" max="15232" width="7.875" style="464"/>
    <col min="15233" max="15234" width="6.875" style="464" customWidth="1"/>
    <col min="15235" max="15235" width="12.875" style="464" customWidth="1"/>
    <col min="15236" max="15236" width="14.875" style="464" customWidth="1"/>
    <col min="15237" max="15237" width="6.875" style="464" customWidth="1"/>
    <col min="15238" max="15238" width="5.875" style="464" customWidth="1"/>
    <col min="15239" max="15244" width="7.875" style="464"/>
    <col min="15245" max="15245" width="6.875" style="464" customWidth="1"/>
    <col min="15246" max="15246" width="7.875" style="464"/>
    <col min="15247" max="15247" width="5.875" style="464" customWidth="1"/>
    <col min="15248" max="15259" width="7.875" style="464"/>
    <col min="15260" max="15260" width="10.875" style="464" customWidth="1"/>
    <col min="15261" max="15261" width="1.875" style="464" customWidth="1"/>
    <col min="15262" max="15262" width="4.875" style="464" customWidth="1"/>
    <col min="15263" max="15270" width="10.875" style="464" customWidth="1"/>
    <col min="15271" max="15272" width="3.875" style="464" customWidth="1"/>
    <col min="15273" max="15273" width="6.875" style="464" customWidth="1"/>
    <col min="15274" max="15275" width="3.875" style="464" customWidth="1"/>
    <col min="15276" max="15333" width="7.875" style="464"/>
    <col min="15334" max="15334" width="15.625" style="464" customWidth="1"/>
    <col min="15335" max="15361" width="6.875" style="464" customWidth="1"/>
    <col min="15362" max="15362" width="15.625" style="464" customWidth="1"/>
    <col min="15363" max="15369" width="5.875" style="464" customWidth="1"/>
    <col min="15370" max="15370" width="8.875" style="464" customWidth="1"/>
    <col min="15371" max="15371" width="7.875" style="464"/>
    <col min="15372" max="15372" width="8.875" style="464" customWidth="1"/>
    <col min="15373" max="15375" width="7.875" style="464"/>
    <col min="15376" max="15401" width="5.875" style="464" customWidth="1"/>
    <col min="15402" max="15402" width="8.875" style="464" customWidth="1"/>
    <col min="15403" max="15407" width="7.875" style="464"/>
    <col min="15408" max="15431" width="5.875" style="464" customWidth="1"/>
    <col min="15432" max="15460" width="7.875" style="464"/>
    <col min="15461" max="15462" width="6.875" style="464" customWidth="1"/>
    <col min="15463" max="15463" width="12.875" style="464" customWidth="1"/>
    <col min="15464" max="15488" width="7.875" style="464"/>
    <col min="15489" max="15490" width="6.875" style="464" customWidth="1"/>
    <col min="15491" max="15491" width="12.875" style="464" customWidth="1"/>
    <col min="15492" max="15492" width="14.875" style="464" customWidth="1"/>
    <col min="15493" max="15493" width="6.875" style="464" customWidth="1"/>
    <col min="15494" max="15494" width="5.875" style="464" customWidth="1"/>
    <col min="15495" max="15500" width="7.875" style="464"/>
    <col min="15501" max="15501" width="6.875" style="464" customWidth="1"/>
    <col min="15502" max="15502" width="7.875" style="464"/>
    <col min="15503" max="15503" width="5.875" style="464" customWidth="1"/>
    <col min="15504" max="15515" width="7.875" style="464"/>
    <col min="15516" max="15516" width="10.875" style="464" customWidth="1"/>
    <col min="15517" max="15517" width="1.875" style="464" customWidth="1"/>
    <col min="15518" max="15518" width="4.875" style="464" customWidth="1"/>
    <col min="15519" max="15526" width="10.875" style="464" customWidth="1"/>
    <col min="15527" max="15528" width="3.875" style="464" customWidth="1"/>
    <col min="15529" max="15529" width="6.875" style="464" customWidth="1"/>
    <col min="15530" max="15531" width="3.875" style="464" customWidth="1"/>
    <col min="15532" max="15589" width="7.875" style="464"/>
    <col min="15590" max="15590" width="15.625" style="464" customWidth="1"/>
    <col min="15591" max="15617" width="6.875" style="464" customWidth="1"/>
    <col min="15618" max="15618" width="15.625" style="464" customWidth="1"/>
    <col min="15619" max="15625" width="5.875" style="464" customWidth="1"/>
    <col min="15626" max="15626" width="8.875" style="464" customWidth="1"/>
    <col min="15627" max="15627" width="7.875" style="464"/>
    <col min="15628" max="15628" width="8.875" style="464" customWidth="1"/>
    <col min="15629" max="15631" width="7.875" style="464"/>
    <col min="15632" max="15657" width="5.875" style="464" customWidth="1"/>
    <col min="15658" max="15658" width="8.875" style="464" customWidth="1"/>
    <col min="15659" max="15663" width="7.875" style="464"/>
    <col min="15664" max="15687" width="5.875" style="464" customWidth="1"/>
    <col min="15688" max="15716" width="7.875" style="464"/>
    <col min="15717" max="15718" width="6.875" style="464" customWidth="1"/>
    <col min="15719" max="15719" width="12.875" style="464" customWidth="1"/>
    <col min="15720" max="15744" width="7.875" style="464"/>
    <col min="15745" max="15746" width="6.875" style="464" customWidth="1"/>
    <col min="15747" max="15747" width="12.875" style="464" customWidth="1"/>
    <col min="15748" max="15748" width="14.875" style="464" customWidth="1"/>
    <col min="15749" max="15749" width="6.875" style="464" customWidth="1"/>
    <col min="15750" max="15750" width="5.875" style="464" customWidth="1"/>
    <col min="15751" max="15756" width="7.875" style="464"/>
    <col min="15757" max="15757" width="6.875" style="464" customWidth="1"/>
    <col min="15758" max="15758" width="7.875" style="464"/>
    <col min="15759" max="15759" width="5.875" style="464" customWidth="1"/>
    <col min="15760" max="15771" width="7.875" style="464"/>
    <col min="15772" max="15772" width="10.875" style="464" customWidth="1"/>
    <col min="15773" max="15773" width="1.875" style="464" customWidth="1"/>
    <col min="15774" max="15774" width="4.875" style="464" customWidth="1"/>
    <col min="15775" max="15782" width="10.875" style="464" customWidth="1"/>
    <col min="15783" max="15784" width="3.875" style="464" customWidth="1"/>
    <col min="15785" max="15785" width="6.875" style="464" customWidth="1"/>
    <col min="15786" max="15787" width="3.875" style="464" customWidth="1"/>
    <col min="15788" max="15845" width="7.875" style="464"/>
    <col min="15846" max="15846" width="15.625" style="464" customWidth="1"/>
    <col min="15847" max="15873" width="6.875" style="464" customWidth="1"/>
    <col min="15874" max="15874" width="15.625" style="464" customWidth="1"/>
    <col min="15875" max="15881" width="5.875" style="464" customWidth="1"/>
    <col min="15882" max="15882" width="8.875" style="464" customWidth="1"/>
    <col min="15883" max="15883" width="7.875" style="464"/>
    <col min="15884" max="15884" width="8.875" style="464" customWidth="1"/>
    <col min="15885" max="15887" width="7.875" style="464"/>
    <col min="15888" max="15913" width="5.875" style="464" customWidth="1"/>
    <col min="15914" max="15914" width="8.875" style="464" customWidth="1"/>
    <col min="15915" max="15919" width="7.875" style="464"/>
    <col min="15920" max="15943" width="5.875" style="464" customWidth="1"/>
    <col min="15944" max="15972" width="7.875" style="464"/>
    <col min="15973" max="15974" width="6.875" style="464" customWidth="1"/>
    <col min="15975" max="15975" width="12.875" style="464" customWidth="1"/>
    <col min="15976" max="16000" width="7.875" style="464"/>
    <col min="16001" max="16002" width="6.875" style="464" customWidth="1"/>
    <col min="16003" max="16003" width="12.875" style="464" customWidth="1"/>
    <col min="16004" max="16004" width="14.875" style="464" customWidth="1"/>
    <col min="16005" max="16005" width="6.875" style="464" customWidth="1"/>
    <col min="16006" max="16006" width="5.875" style="464" customWidth="1"/>
    <col min="16007" max="16012" width="7.875" style="464"/>
    <col min="16013" max="16013" width="6.875" style="464" customWidth="1"/>
    <col min="16014" max="16014" width="7.875" style="464"/>
    <col min="16015" max="16015" width="5.875" style="464" customWidth="1"/>
    <col min="16016" max="16027" width="7.875" style="464"/>
    <col min="16028" max="16028" width="10.875" style="464" customWidth="1"/>
    <col min="16029" max="16029" width="1.875" style="464" customWidth="1"/>
    <col min="16030" max="16030" width="4.875" style="464" customWidth="1"/>
    <col min="16031" max="16038" width="10.875" style="464" customWidth="1"/>
    <col min="16039" max="16040" width="3.875" style="464" customWidth="1"/>
    <col min="16041" max="16041" width="6.875" style="464" customWidth="1"/>
    <col min="16042" max="16043" width="3.875" style="464" customWidth="1"/>
    <col min="16044" max="16101" width="7.875" style="464"/>
    <col min="16102" max="16102" width="15.625" style="464" customWidth="1"/>
    <col min="16103" max="16129" width="6.875" style="464" customWidth="1"/>
    <col min="16130" max="16130" width="15.625" style="464" customWidth="1"/>
    <col min="16131" max="16137" width="5.875" style="464" customWidth="1"/>
    <col min="16138" max="16138" width="8.875" style="464" customWidth="1"/>
    <col min="16139" max="16139" width="7.875" style="464"/>
    <col min="16140" max="16140" width="8.875" style="464" customWidth="1"/>
    <col min="16141" max="16143" width="7.875" style="464"/>
    <col min="16144" max="16169" width="5.875" style="464" customWidth="1"/>
    <col min="16170" max="16170" width="8.875" style="464" customWidth="1"/>
    <col min="16171" max="16175" width="7.875" style="464"/>
    <col min="16176" max="16199" width="5.875" style="464" customWidth="1"/>
    <col min="16200" max="16228" width="7.875" style="464"/>
    <col min="16229" max="16230" width="6.875" style="464" customWidth="1"/>
    <col min="16231" max="16231" width="12.875" style="464" customWidth="1"/>
    <col min="16232" max="16256" width="7.875" style="464"/>
    <col min="16257" max="16258" width="6.875" style="464" customWidth="1"/>
    <col min="16259" max="16259" width="12.875" style="464" customWidth="1"/>
    <col min="16260" max="16260" width="14.875" style="464" customWidth="1"/>
    <col min="16261" max="16261" width="6.875" style="464" customWidth="1"/>
    <col min="16262" max="16262" width="5.875" style="464" customWidth="1"/>
    <col min="16263" max="16268" width="7.875" style="464"/>
    <col min="16269" max="16269" width="6.875" style="464" customWidth="1"/>
    <col min="16270" max="16270" width="7.875" style="464"/>
    <col min="16271" max="16271" width="5.875" style="464" customWidth="1"/>
    <col min="16272" max="16283" width="7.875" style="464"/>
    <col min="16284" max="16284" width="10.875" style="464" customWidth="1"/>
    <col min="16285" max="16285" width="1.875" style="464" customWidth="1"/>
    <col min="16286" max="16286" width="4.875" style="464" customWidth="1"/>
    <col min="16287" max="16294" width="10.875" style="464" customWidth="1"/>
    <col min="16295" max="16296" width="3.875" style="464" customWidth="1"/>
    <col min="16297" max="16297" width="6.875" style="464" customWidth="1"/>
    <col min="16298" max="16299" width="3.875" style="464" customWidth="1"/>
    <col min="16300" max="16384" width="7.875" style="464"/>
  </cols>
  <sheetData>
    <row r="1" spans="1:29" s="50" customFormat="1" ht="13.5" customHeight="1">
      <c r="B1" s="50" t="s">
        <v>527</v>
      </c>
      <c r="AA1" s="139" t="s">
        <v>725</v>
      </c>
      <c r="AB1" s="139"/>
      <c r="AC1" s="139"/>
    </row>
    <row r="2" spans="1:29" s="50" customFormat="1" ht="11.25"/>
    <row r="3" spans="1:29" s="50" customFormat="1" ht="13.5" customHeight="1">
      <c r="A3" s="101"/>
      <c r="B3" s="465"/>
      <c r="C3" s="116" t="s">
        <v>150</v>
      </c>
      <c r="D3" s="470"/>
      <c r="E3" s="470"/>
      <c r="F3" s="470"/>
      <c r="G3" s="470"/>
      <c r="H3" s="470"/>
      <c r="I3" s="470"/>
      <c r="J3" s="470"/>
      <c r="K3" s="470"/>
      <c r="L3" s="480"/>
      <c r="M3" s="480"/>
      <c r="N3" s="480"/>
      <c r="O3" s="480"/>
      <c r="P3" s="480"/>
      <c r="Q3" s="480"/>
      <c r="R3" s="480"/>
      <c r="S3" s="480"/>
      <c r="T3" s="480"/>
      <c r="U3" s="480"/>
      <c r="V3" s="480"/>
      <c r="W3" s="480"/>
      <c r="X3" s="480"/>
      <c r="Y3" s="480"/>
      <c r="Z3" s="480"/>
      <c r="AA3" s="480"/>
      <c r="AB3" s="480"/>
      <c r="AC3" s="486"/>
    </row>
    <row r="4" spans="1:29" s="50" customFormat="1" ht="11.25" customHeight="1">
      <c r="A4" s="101"/>
      <c r="B4" s="146"/>
      <c r="C4" s="151"/>
      <c r="D4" s="471"/>
      <c r="E4" s="471"/>
      <c r="F4" s="471"/>
      <c r="G4" s="471"/>
      <c r="H4" s="471"/>
      <c r="I4" s="471"/>
      <c r="J4" s="471"/>
      <c r="K4" s="471"/>
      <c r="L4" s="481" t="s">
        <v>498</v>
      </c>
      <c r="M4" s="482"/>
      <c r="N4" s="482"/>
      <c r="O4" s="482"/>
      <c r="P4" s="482"/>
      <c r="Q4" s="482"/>
      <c r="R4" s="482"/>
      <c r="S4" s="482"/>
      <c r="T4" s="483"/>
      <c r="U4" s="481" t="s">
        <v>500</v>
      </c>
      <c r="V4" s="482"/>
      <c r="W4" s="482"/>
      <c r="X4" s="482"/>
      <c r="Y4" s="482"/>
      <c r="Z4" s="482"/>
      <c r="AA4" s="482"/>
      <c r="AB4" s="482"/>
      <c r="AC4" s="483"/>
    </row>
    <row r="5" spans="1:29" s="50" customFormat="1" ht="22.5">
      <c r="A5" s="101"/>
      <c r="B5" s="117"/>
      <c r="C5" s="466"/>
      <c r="D5" s="472" t="s">
        <v>1030</v>
      </c>
      <c r="E5" s="472" t="s">
        <v>1020</v>
      </c>
      <c r="F5" s="472" t="s">
        <v>360</v>
      </c>
      <c r="G5" s="472" t="s">
        <v>887</v>
      </c>
      <c r="H5" s="472" t="s">
        <v>153</v>
      </c>
      <c r="I5" s="472" t="s">
        <v>1021</v>
      </c>
      <c r="J5" s="472" t="s">
        <v>567</v>
      </c>
      <c r="K5" s="472" t="s">
        <v>145</v>
      </c>
      <c r="L5" s="466"/>
      <c r="M5" s="472" t="s">
        <v>1030</v>
      </c>
      <c r="N5" s="472" t="s">
        <v>1020</v>
      </c>
      <c r="O5" s="472" t="s">
        <v>360</v>
      </c>
      <c r="P5" s="472" t="s">
        <v>887</v>
      </c>
      <c r="Q5" s="472" t="s">
        <v>153</v>
      </c>
      <c r="R5" s="472" t="s">
        <v>1021</v>
      </c>
      <c r="S5" s="472" t="s">
        <v>567</v>
      </c>
      <c r="T5" s="472" t="s">
        <v>145</v>
      </c>
      <c r="U5" s="466"/>
      <c r="V5" s="472" t="s">
        <v>1030</v>
      </c>
      <c r="W5" s="472" t="s">
        <v>1020</v>
      </c>
      <c r="X5" s="472" t="s">
        <v>360</v>
      </c>
      <c r="Y5" s="472" t="s">
        <v>887</v>
      </c>
      <c r="Z5" s="472" t="s">
        <v>153</v>
      </c>
      <c r="AA5" s="472" t="s">
        <v>1021</v>
      </c>
      <c r="AB5" s="472" t="s">
        <v>567</v>
      </c>
      <c r="AC5" s="472" t="s">
        <v>145</v>
      </c>
    </row>
    <row r="6" spans="1:29" s="50" customFormat="1" ht="11.25">
      <c r="B6" s="103"/>
      <c r="C6" s="467"/>
      <c r="D6" s="467"/>
      <c r="E6" s="473"/>
      <c r="F6" s="473"/>
      <c r="G6" s="473"/>
      <c r="H6" s="473"/>
      <c r="I6" s="473"/>
      <c r="J6" s="473"/>
      <c r="K6" s="477"/>
      <c r="L6" s="467"/>
      <c r="M6" s="467"/>
      <c r="N6" s="473"/>
      <c r="O6" s="473"/>
      <c r="P6" s="473"/>
      <c r="Q6" s="473"/>
      <c r="R6" s="473"/>
      <c r="S6" s="473"/>
      <c r="T6" s="477"/>
      <c r="U6" s="473"/>
      <c r="V6" s="467"/>
      <c r="W6" s="473"/>
      <c r="X6" s="473"/>
      <c r="Y6" s="473"/>
      <c r="Z6" s="473"/>
      <c r="AA6" s="473"/>
      <c r="AB6" s="473"/>
      <c r="AC6" s="477"/>
    </row>
    <row r="7" spans="1:29" s="50" customFormat="1" ht="11.25">
      <c r="B7" s="103" t="s">
        <v>98</v>
      </c>
      <c r="C7" s="468"/>
      <c r="D7" s="468"/>
      <c r="E7" s="474"/>
      <c r="F7" s="474"/>
      <c r="G7" s="474"/>
      <c r="H7" s="474"/>
      <c r="I7" s="474"/>
      <c r="J7" s="474"/>
      <c r="K7" s="478"/>
      <c r="L7" s="468"/>
      <c r="M7" s="468"/>
      <c r="N7" s="474"/>
      <c r="O7" s="474"/>
      <c r="P7" s="474"/>
      <c r="Q7" s="474"/>
      <c r="R7" s="474"/>
      <c r="S7" s="474"/>
      <c r="T7" s="478"/>
      <c r="U7" s="474"/>
      <c r="V7" s="468"/>
      <c r="W7" s="474"/>
      <c r="X7" s="474"/>
      <c r="Y7" s="474"/>
      <c r="Z7" s="474"/>
      <c r="AA7" s="474"/>
      <c r="AB7" s="474"/>
      <c r="AC7" s="478"/>
    </row>
    <row r="8" spans="1:29" s="50" customFormat="1" ht="11.25">
      <c r="B8" s="104" t="s">
        <v>480</v>
      </c>
      <c r="C8" s="468">
        <v>7</v>
      </c>
      <c r="D8" s="468">
        <v>0</v>
      </c>
      <c r="E8" s="474">
        <v>1</v>
      </c>
      <c r="F8" s="474">
        <v>1</v>
      </c>
      <c r="G8" s="474">
        <v>1</v>
      </c>
      <c r="H8" s="474">
        <v>4</v>
      </c>
      <c r="I8" s="474">
        <v>0</v>
      </c>
      <c r="J8" s="474">
        <v>0</v>
      </c>
      <c r="K8" s="478">
        <v>0</v>
      </c>
      <c r="L8" s="468">
        <v>6</v>
      </c>
      <c r="M8" s="468" t="s">
        <v>38</v>
      </c>
      <c r="N8" s="474" t="s">
        <v>38</v>
      </c>
      <c r="O8" s="474">
        <v>1</v>
      </c>
      <c r="P8" s="474">
        <v>1</v>
      </c>
      <c r="Q8" s="474">
        <v>4</v>
      </c>
      <c r="R8" s="474" t="s">
        <v>38</v>
      </c>
      <c r="S8" s="474" t="s">
        <v>38</v>
      </c>
      <c r="T8" s="478" t="s">
        <v>38</v>
      </c>
      <c r="U8" s="474">
        <v>1</v>
      </c>
      <c r="V8" s="468" t="s">
        <v>38</v>
      </c>
      <c r="W8" s="474">
        <v>1</v>
      </c>
      <c r="X8" s="474" t="s">
        <v>38</v>
      </c>
      <c r="Y8" s="474" t="s">
        <v>38</v>
      </c>
      <c r="Z8" s="474" t="s">
        <v>38</v>
      </c>
      <c r="AA8" s="474" t="s">
        <v>38</v>
      </c>
      <c r="AB8" s="474" t="s">
        <v>38</v>
      </c>
      <c r="AC8" s="478" t="s">
        <v>38</v>
      </c>
    </row>
    <row r="9" spans="1:29" s="50" customFormat="1" ht="11.25">
      <c r="B9" s="104" t="s">
        <v>510</v>
      </c>
      <c r="C9" s="468">
        <v>16</v>
      </c>
      <c r="D9" s="468" t="s">
        <v>38</v>
      </c>
      <c r="E9" s="474">
        <v>1</v>
      </c>
      <c r="F9" s="474">
        <v>8</v>
      </c>
      <c r="G9" s="474">
        <v>4</v>
      </c>
      <c r="H9" s="474">
        <v>2</v>
      </c>
      <c r="I9" s="474">
        <v>1</v>
      </c>
      <c r="J9" s="474" t="s">
        <v>38</v>
      </c>
      <c r="K9" s="478" t="s">
        <v>38</v>
      </c>
      <c r="L9" s="468">
        <v>13</v>
      </c>
      <c r="M9" s="468" t="s">
        <v>38</v>
      </c>
      <c r="N9" s="474">
        <v>1</v>
      </c>
      <c r="O9" s="474">
        <v>7</v>
      </c>
      <c r="P9" s="474">
        <v>3</v>
      </c>
      <c r="Q9" s="474">
        <v>1</v>
      </c>
      <c r="R9" s="474">
        <v>1</v>
      </c>
      <c r="S9" s="474" t="s">
        <v>38</v>
      </c>
      <c r="T9" s="478" t="s">
        <v>38</v>
      </c>
      <c r="U9" s="474">
        <v>3</v>
      </c>
      <c r="V9" s="468" t="s">
        <v>38</v>
      </c>
      <c r="W9" s="474" t="s">
        <v>38</v>
      </c>
      <c r="X9" s="474">
        <v>1</v>
      </c>
      <c r="Y9" s="474">
        <v>1</v>
      </c>
      <c r="Z9" s="474">
        <v>1</v>
      </c>
      <c r="AA9" s="474" t="s">
        <v>38</v>
      </c>
      <c r="AB9" s="474" t="s">
        <v>38</v>
      </c>
      <c r="AC9" s="478" t="s">
        <v>38</v>
      </c>
    </row>
    <row r="10" spans="1:29" s="50" customFormat="1" ht="11.25">
      <c r="B10" s="104" t="s">
        <v>511</v>
      </c>
      <c r="C10" s="468">
        <v>11</v>
      </c>
      <c r="D10" s="468" t="s">
        <v>38</v>
      </c>
      <c r="E10" s="474">
        <v>3</v>
      </c>
      <c r="F10" s="474">
        <v>4</v>
      </c>
      <c r="G10" s="474">
        <v>3</v>
      </c>
      <c r="H10" s="474">
        <v>1</v>
      </c>
      <c r="I10" s="474" t="s">
        <v>38</v>
      </c>
      <c r="J10" s="474" t="s">
        <v>38</v>
      </c>
      <c r="K10" s="478" t="s">
        <v>38</v>
      </c>
      <c r="L10" s="468">
        <v>8</v>
      </c>
      <c r="M10" s="468" t="s">
        <v>38</v>
      </c>
      <c r="N10" s="474">
        <v>1</v>
      </c>
      <c r="O10" s="474">
        <v>4</v>
      </c>
      <c r="P10" s="474">
        <v>2</v>
      </c>
      <c r="Q10" s="474">
        <v>1</v>
      </c>
      <c r="R10" s="474" t="s">
        <v>38</v>
      </c>
      <c r="S10" s="474" t="s">
        <v>38</v>
      </c>
      <c r="T10" s="478" t="s">
        <v>38</v>
      </c>
      <c r="U10" s="474">
        <v>3</v>
      </c>
      <c r="V10" s="468" t="s">
        <v>38</v>
      </c>
      <c r="W10" s="474">
        <v>2</v>
      </c>
      <c r="X10" s="474" t="s">
        <v>38</v>
      </c>
      <c r="Y10" s="474">
        <v>1</v>
      </c>
      <c r="Z10" s="474" t="s">
        <v>38</v>
      </c>
      <c r="AA10" s="474" t="s">
        <v>38</v>
      </c>
      <c r="AB10" s="474" t="s">
        <v>38</v>
      </c>
      <c r="AC10" s="478" t="s">
        <v>38</v>
      </c>
    </row>
    <row r="11" spans="1:29" s="50" customFormat="1" ht="11.25">
      <c r="B11" s="104" t="s">
        <v>512</v>
      </c>
      <c r="C11" s="468">
        <v>7</v>
      </c>
      <c r="D11" s="468" t="s">
        <v>38</v>
      </c>
      <c r="E11" s="474" t="s">
        <v>38</v>
      </c>
      <c r="F11" s="474">
        <v>1</v>
      </c>
      <c r="G11" s="474">
        <v>5</v>
      </c>
      <c r="H11" s="474" t="s">
        <v>38</v>
      </c>
      <c r="I11" s="474">
        <v>1</v>
      </c>
      <c r="J11" s="474" t="s">
        <v>38</v>
      </c>
      <c r="K11" s="478" t="s">
        <v>38</v>
      </c>
      <c r="L11" s="468">
        <v>6</v>
      </c>
      <c r="M11" s="468" t="s">
        <v>38</v>
      </c>
      <c r="N11" s="474" t="s">
        <v>38</v>
      </c>
      <c r="O11" s="474">
        <v>1</v>
      </c>
      <c r="P11" s="474">
        <v>5</v>
      </c>
      <c r="Q11" s="474" t="s">
        <v>38</v>
      </c>
      <c r="R11" s="474" t="s">
        <v>38</v>
      </c>
      <c r="S11" s="474" t="s">
        <v>38</v>
      </c>
      <c r="T11" s="478" t="s">
        <v>38</v>
      </c>
      <c r="U11" s="474">
        <v>1</v>
      </c>
      <c r="V11" s="468" t="s">
        <v>38</v>
      </c>
      <c r="W11" s="474" t="s">
        <v>38</v>
      </c>
      <c r="X11" s="474" t="s">
        <v>38</v>
      </c>
      <c r="Y11" s="474" t="s">
        <v>38</v>
      </c>
      <c r="Z11" s="474" t="s">
        <v>38</v>
      </c>
      <c r="AA11" s="474">
        <v>1</v>
      </c>
      <c r="AB11" s="474" t="s">
        <v>38</v>
      </c>
      <c r="AC11" s="478" t="s">
        <v>38</v>
      </c>
    </row>
    <row r="12" spans="1:29" s="50" customFormat="1" ht="11.25">
      <c r="B12" s="104" t="s">
        <v>514</v>
      </c>
      <c r="C12" s="468">
        <v>11</v>
      </c>
      <c r="D12" s="468" t="s">
        <v>38</v>
      </c>
      <c r="E12" s="474">
        <v>2</v>
      </c>
      <c r="F12" s="474">
        <v>5</v>
      </c>
      <c r="G12" s="474">
        <v>2</v>
      </c>
      <c r="H12" s="474">
        <v>2</v>
      </c>
      <c r="I12" s="474" t="s">
        <v>38</v>
      </c>
      <c r="J12" s="474" t="s">
        <v>38</v>
      </c>
      <c r="K12" s="478" t="s">
        <v>38</v>
      </c>
      <c r="L12" s="468">
        <v>9</v>
      </c>
      <c r="M12" s="468" t="s">
        <v>38</v>
      </c>
      <c r="N12" s="474">
        <v>2</v>
      </c>
      <c r="O12" s="474">
        <v>4</v>
      </c>
      <c r="P12" s="474">
        <v>2</v>
      </c>
      <c r="Q12" s="474">
        <v>1</v>
      </c>
      <c r="R12" s="474" t="s">
        <v>38</v>
      </c>
      <c r="S12" s="474" t="s">
        <v>38</v>
      </c>
      <c r="T12" s="478" t="s">
        <v>38</v>
      </c>
      <c r="U12" s="474">
        <v>2</v>
      </c>
      <c r="V12" s="468" t="s">
        <v>38</v>
      </c>
      <c r="W12" s="474" t="s">
        <v>38</v>
      </c>
      <c r="X12" s="474">
        <v>1</v>
      </c>
      <c r="Y12" s="474" t="s">
        <v>38</v>
      </c>
      <c r="Z12" s="474">
        <v>1</v>
      </c>
      <c r="AA12" s="474" t="s">
        <v>38</v>
      </c>
      <c r="AB12" s="474" t="s">
        <v>38</v>
      </c>
      <c r="AC12" s="478" t="s">
        <v>38</v>
      </c>
    </row>
    <row r="13" spans="1:29" s="50" customFormat="1" ht="11.25">
      <c r="B13" s="104" t="s">
        <v>462</v>
      </c>
      <c r="C13" s="468">
        <v>12</v>
      </c>
      <c r="D13" s="468" t="s">
        <v>38</v>
      </c>
      <c r="E13" s="474">
        <v>3</v>
      </c>
      <c r="F13" s="474">
        <v>1</v>
      </c>
      <c r="G13" s="474">
        <v>7</v>
      </c>
      <c r="H13" s="474">
        <v>1</v>
      </c>
      <c r="I13" s="474" t="s">
        <v>38</v>
      </c>
      <c r="J13" s="474" t="s">
        <v>38</v>
      </c>
      <c r="K13" s="478" t="s">
        <v>38</v>
      </c>
      <c r="L13" s="468">
        <v>8</v>
      </c>
      <c r="M13" s="468" t="s">
        <v>38</v>
      </c>
      <c r="N13" s="474">
        <v>2</v>
      </c>
      <c r="O13" s="474" t="s">
        <v>38</v>
      </c>
      <c r="P13" s="474">
        <v>5</v>
      </c>
      <c r="Q13" s="474">
        <v>1</v>
      </c>
      <c r="R13" s="474" t="s">
        <v>38</v>
      </c>
      <c r="S13" s="474" t="s">
        <v>38</v>
      </c>
      <c r="T13" s="478" t="s">
        <v>38</v>
      </c>
      <c r="U13" s="474">
        <v>4</v>
      </c>
      <c r="V13" s="468" t="s">
        <v>38</v>
      </c>
      <c r="W13" s="474">
        <v>1</v>
      </c>
      <c r="X13" s="474">
        <v>1</v>
      </c>
      <c r="Y13" s="474">
        <v>2</v>
      </c>
      <c r="Z13" s="474" t="s">
        <v>38</v>
      </c>
      <c r="AA13" s="474" t="s">
        <v>38</v>
      </c>
      <c r="AB13" s="474" t="s">
        <v>38</v>
      </c>
      <c r="AC13" s="478" t="s">
        <v>38</v>
      </c>
    </row>
    <row r="14" spans="1:29" s="50" customFormat="1" ht="11.25">
      <c r="B14" s="104" t="s">
        <v>419</v>
      </c>
      <c r="C14" s="468">
        <v>10</v>
      </c>
      <c r="D14" s="468" t="s">
        <v>38</v>
      </c>
      <c r="E14" s="474">
        <v>1</v>
      </c>
      <c r="F14" s="474">
        <v>2</v>
      </c>
      <c r="G14" s="474">
        <v>4</v>
      </c>
      <c r="H14" s="474">
        <v>2</v>
      </c>
      <c r="I14" s="474">
        <v>1</v>
      </c>
      <c r="J14" s="474" t="s">
        <v>38</v>
      </c>
      <c r="K14" s="478" t="s">
        <v>38</v>
      </c>
      <c r="L14" s="468">
        <v>9</v>
      </c>
      <c r="M14" s="468" t="s">
        <v>38</v>
      </c>
      <c r="N14" s="474">
        <v>1</v>
      </c>
      <c r="O14" s="474">
        <v>1</v>
      </c>
      <c r="P14" s="474">
        <v>4</v>
      </c>
      <c r="Q14" s="474">
        <v>2</v>
      </c>
      <c r="R14" s="474">
        <v>1</v>
      </c>
      <c r="S14" s="474" t="s">
        <v>38</v>
      </c>
      <c r="T14" s="478" t="s">
        <v>38</v>
      </c>
      <c r="U14" s="474">
        <v>1</v>
      </c>
      <c r="V14" s="468" t="s">
        <v>38</v>
      </c>
      <c r="W14" s="474" t="s">
        <v>38</v>
      </c>
      <c r="X14" s="474">
        <v>1</v>
      </c>
      <c r="Y14" s="474" t="s">
        <v>38</v>
      </c>
      <c r="Z14" s="474" t="s">
        <v>38</v>
      </c>
      <c r="AA14" s="474" t="s">
        <v>38</v>
      </c>
      <c r="AB14" s="474" t="s">
        <v>38</v>
      </c>
      <c r="AC14" s="478" t="s">
        <v>38</v>
      </c>
    </row>
    <row r="15" spans="1:29" s="50" customFormat="1" ht="11.25">
      <c r="B15" s="104" t="s">
        <v>20</v>
      </c>
      <c r="C15" s="468">
        <v>12</v>
      </c>
      <c r="D15" s="468">
        <v>1</v>
      </c>
      <c r="E15" s="474">
        <v>1</v>
      </c>
      <c r="F15" s="474">
        <v>4</v>
      </c>
      <c r="G15" s="474">
        <v>6</v>
      </c>
      <c r="H15" s="474" t="s">
        <v>38</v>
      </c>
      <c r="I15" s="474" t="s">
        <v>38</v>
      </c>
      <c r="J15" s="474" t="s">
        <v>38</v>
      </c>
      <c r="K15" s="478" t="s">
        <v>38</v>
      </c>
      <c r="L15" s="468">
        <v>10</v>
      </c>
      <c r="M15" s="468">
        <v>1</v>
      </c>
      <c r="N15" s="474">
        <v>1</v>
      </c>
      <c r="O15" s="474">
        <v>3</v>
      </c>
      <c r="P15" s="474">
        <v>5</v>
      </c>
      <c r="Q15" s="474" t="s">
        <v>38</v>
      </c>
      <c r="R15" s="474" t="s">
        <v>38</v>
      </c>
      <c r="S15" s="474" t="s">
        <v>38</v>
      </c>
      <c r="T15" s="478" t="s">
        <v>38</v>
      </c>
      <c r="U15" s="474">
        <v>2</v>
      </c>
      <c r="V15" s="468" t="s">
        <v>38</v>
      </c>
      <c r="W15" s="474" t="s">
        <v>38</v>
      </c>
      <c r="X15" s="474">
        <v>1</v>
      </c>
      <c r="Y15" s="474">
        <v>1</v>
      </c>
      <c r="Z15" s="474" t="s">
        <v>38</v>
      </c>
      <c r="AA15" s="474" t="s">
        <v>38</v>
      </c>
      <c r="AB15" s="474" t="s">
        <v>38</v>
      </c>
      <c r="AC15" s="478" t="s">
        <v>38</v>
      </c>
    </row>
    <row r="16" spans="1:29" s="50" customFormat="1" ht="11.25">
      <c r="B16" s="104" t="s">
        <v>515</v>
      </c>
      <c r="C16" s="468">
        <v>6</v>
      </c>
      <c r="D16" s="468" t="s">
        <v>38</v>
      </c>
      <c r="E16" s="474" t="s">
        <v>38</v>
      </c>
      <c r="F16" s="474">
        <v>1</v>
      </c>
      <c r="G16" s="474">
        <v>2</v>
      </c>
      <c r="H16" s="474">
        <v>3</v>
      </c>
      <c r="I16" s="474" t="s">
        <v>38</v>
      </c>
      <c r="J16" s="474" t="s">
        <v>38</v>
      </c>
      <c r="K16" s="478" t="s">
        <v>38</v>
      </c>
      <c r="L16" s="468">
        <v>6</v>
      </c>
      <c r="M16" s="468" t="s">
        <v>38</v>
      </c>
      <c r="N16" s="474" t="s">
        <v>38</v>
      </c>
      <c r="O16" s="474">
        <v>1</v>
      </c>
      <c r="P16" s="474">
        <v>2</v>
      </c>
      <c r="Q16" s="474">
        <v>3</v>
      </c>
      <c r="R16" s="474" t="s">
        <v>38</v>
      </c>
      <c r="S16" s="474" t="s">
        <v>38</v>
      </c>
      <c r="T16" s="478" t="s">
        <v>38</v>
      </c>
      <c r="U16" s="474" t="s">
        <v>38</v>
      </c>
      <c r="V16" s="468" t="s">
        <v>38</v>
      </c>
      <c r="W16" s="474" t="s">
        <v>38</v>
      </c>
      <c r="X16" s="474" t="s">
        <v>38</v>
      </c>
      <c r="Y16" s="474" t="s">
        <v>38</v>
      </c>
      <c r="Z16" s="474" t="s">
        <v>38</v>
      </c>
      <c r="AA16" s="474" t="s">
        <v>38</v>
      </c>
      <c r="AB16" s="474" t="s">
        <v>38</v>
      </c>
      <c r="AC16" s="478" t="s">
        <v>38</v>
      </c>
    </row>
    <row r="17" spans="2:29" s="50" customFormat="1" ht="11.25">
      <c r="B17" s="104" t="s">
        <v>944</v>
      </c>
      <c r="C17" s="468">
        <v>7</v>
      </c>
      <c r="D17" s="468" t="s">
        <v>38</v>
      </c>
      <c r="E17" s="474">
        <v>1</v>
      </c>
      <c r="F17" s="474">
        <v>2</v>
      </c>
      <c r="G17" s="474">
        <v>1</v>
      </c>
      <c r="H17" s="474">
        <v>2</v>
      </c>
      <c r="I17" s="474">
        <v>1</v>
      </c>
      <c r="J17" s="474" t="s">
        <v>38</v>
      </c>
      <c r="K17" s="478" t="s">
        <v>38</v>
      </c>
      <c r="L17" s="468">
        <v>7</v>
      </c>
      <c r="M17" s="468" t="s">
        <v>38</v>
      </c>
      <c r="N17" s="474">
        <v>1</v>
      </c>
      <c r="O17" s="474">
        <v>2</v>
      </c>
      <c r="P17" s="474">
        <v>1</v>
      </c>
      <c r="Q17" s="474">
        <v>2</v>
      </c>
      <c r="R17" s="474">
        <v>1</v>
      </c>
      <c r="S17" s="474" t="s">
        <v>38</v>
      </c>
      <c r="T17" s="478" t="s">
        <v>38</v>
      </c>
      <c r="U17" s="474" t="s">
        <v>38</v>
      </c>
      <c r="V17" s="468" t="s">
        <v>38</v>
      </c>
      <c r="W17" s="474" t="s">
        <v>38</v>
      </c>
      <c r="X17" s="474" t="s">
        <v>38</v>
      </c>
      <c r="Y17" s="474" t="s">
        <v>38</v>
      </c>
      <c r="Z17" s="474" t="s">
        <v>38</v>
      </c>
      <c r="AA17" s="474" t="s">
        <v>38</v>
      </c>
      <c r="AB17" s="474" t="s">
        <v>38</v>
      </c>
      <c r="AC17" s="478" t="s">
        <v>38</v>
      </c>
    </row>
    <row r="18" spans="2:29" s="50" customFormat="1" ht="11.25">
      <c r="B18" s="104" t="s">
        <v>212</v>
      </c>
      <c r="C18" s="468">
        <v>9</v>
      </c>
      <c r="D18" s="468" t="s">
        <v>38</v>
      </c>
      <c r="E18" s="474">
        <v>1</v>
      </c>
      <c r="F18" s="474">
        <v>1</v>
      </c>
      <c r="G18" s="474">
        <v>1</v>
      </c>
      <c r="H18" s="474">
        <v>6</v>
      </c>
      <c r="I18" s="474" t="s">
        <v>38</v>
      </c>
      <c r="J18" s="474" t="s">
        <v>38</v>
      </c>
      <c r="K18" s="478" t="s">
        <v>38</v>
      </c>
      <c r="L18" s="468">
        <v>7</v>
      </c>
      <c r="M18" s="468" t="s">
        <v>38</v>
      </c>
      <c r="N18" s="474">
        <v>1</v>
      </c>
      <c r="O18" s="474">
        <v>1</v>
      </c>
      <c r="P18" s="474">
        <v>1</v>
      </c>
      <c r="Q18" s="474">
        <v>4</v>
      </c>
      <c r="R18" s="474" t="s">
        <v>38</v>
      </c>
      <c r="S18" s="474" t="s">
        <v>38</v>
      </c>
      <c r="T18" s="478" t="s">
        <v>38</v>
      </c>
      <c r="U18" s="474">
        <v>2</v>
      </c>
      <c r="V18" s="468" t="s">
        <v>38</v>
      </c>
      <c r="W18" s="474" t="s">
        <v>38</v>
      </c>
      <c r="X18" s="474" t="s">
        <v>38</v>
      </c>
      <c r="Y18" s="474" t="s">
        <v>38</v>
      </c>
      <c r="Z18" s="474">
        <v>2</v>
      </c>
      <c r="AA18" s="474" t="s">
        <v>38</v>
      </c>
      <c r="AB18" s="474" t="s">
        <v>38</v>
      </c>
      <c r="AC18" s="478" t="s">
        <v>38</v>
      </c>
    </row>
    <row r="19" spans="2:29" s="50" customFormat="1" ht="11.25">
      <c r="B19" s="104" t="s">
        <v>115</v>
      </c>
      <c r="C19" s="468">
        <v>5</v>
      </c>
      <c r="D19" s="468" t="s">
        <v>38</v>
      </c>
      <c r="E19" s="474" t="s">
        <v>38</v>
      </c>
      <c r="F19" s="474">
        <v>3</v>
      </c>
      <c r="G19" s="474" t="s">
        <v>38</v>
      </c>
      <c r="H19" s="474">
        <v>1</v>
      </c>
      <c r="I19" s="474">
        <v>1</v>
      </c>
      <c r="J19" s="474" t="s">
        <v>38</v>
      </c>
      <c r="K19" s="478" t="s">
        <v>38</v>
      </c>
      <c r="L19" s="468">
        <v>5</v>
      </c>
      <c r="M19" s="468" t="s">
        <v>38</v>
      </c>
      <c r="N19" s="474" t="s">
        <v>38</v>
      </c>
      <c r="O19" s="474">
        <v>3</v>
      </c>
      <c r="P19" s="474" t="s">
        <v>38</v>
      </c>
      <c r="Q19" s="474">
        <v>1</v>
      </c>
      <c r="R19" s="474">
        <v>1</v>
      </c>
      <c r="S19" s="474" t="s">
        <v>38</v>
      </c>
      <c r="T19" s="478" t="s">
        <v>38</v>
      </c>
      <c r="U19" s="474" t="s">
        <v>38</v>
      </c>
      <c r="V19" s="468" t="s">
        <v>38</v>
      </c>
      <c r="W19" s="474" t="s">
        <v>38</v>
      </c>
      <c r="X19" s="484" t="s">
        <v>38</v>
      </c>
      <c r="Y19" s="474" t="s">
        <v>38</v>
      </c>
      <c r="Z19" s="474" t="s">
        <v>38</v>
      </c>
      <c r="AA19" s="474" t="s">
        <v>38</v>
      </c>
      <c r="AB19" s="474" t="s">
        <v>38</v>
      </c>
      <c r="AC19" s="478" t="s">
        <v>38</v>
      </c>
    </row>
    <row r="20" spans="2:29" s="50" customFormat="1" ht="11.25">
      <c r="B20" s="104" t="s">
        <v>971</v>
      </c>
      <c r="C20" s="468">
        <v>9</v>
      </c>
      <c r="D20" s="468" t="s">
        <v>38</v>
      </c>
      <c r="E20" s="474" t="s">
        <v>38</v>
      </c>
      <c r="F20" s="474" t="s">
        <v>38</v>
      </c>
      <c r="G20" s="474">
        <v>3</v>
      </c>
      <c r="H20" s="474">
        <v>6</v>
      </c>
      <c r="I20" s="474" t="s">
        <v>38</v>
      </c>
      <c r="J20" s="474" t="s">
        <v>38</v>
      </c>
      <c r="K20" s="478" t="s">
        <v>38</v>
      </c>
      <c r="L20" s="468">
        <v>5</v>
      </c>
      <c r="M20" s="468" t="s">
        <v>38</v>
      </c>
      <c r="N20" s="474" t="s">
        <v>38</v>
      </c>
      <c r="O20" s="474" t="s">
        <v>38</v>
      </c>
      <c r="P20" s="474">
        <v>1</v>
      </c>
      <c r="Q20" s="474">
        <v>4</v>
      </c>
      <c r="R20" s="474" t="s">
        <v>38</v>
      </c>
      <c r="S20" s="474" t="s">
        <v>38</v>
      </c>
      <c r="T20" s="478" t="s">
        <v>38</v>
      </c>
      <c r="U20" s="474">
        <v>4</v>
      </c>
      <c r="V20" s="468" t="s">
        <v>38</v>
      </c>
      <c r="W20" s="474" t="s">
        <v>38</v>
      </c>
      <c r="X20" s="484" t="s">
        <v>38</v>
      </c>
      <c r="Y20" s="474">
        <v>2</v>
      </c>
      <c r="Z20" s="474">
        <v>2</v>
      </c>
      <c r="AA20" s="474" t="s">
        <v>38</v>
      </c>
      <c r="AB20" s="474" t="s">
        <v>38</v>
      </c>
      <c r="AC20" s="478" t="s">
        <v>38</v>
      </c>
    </row>
    <row r="21" spans="2:29" s="50" customFormat="1" ht="11.25">
      <c r="B21" s="104" t="s">
        <v>980</v>
      </c>
      <c r="C21" s="468">
        <v>2</v>
      </c>
      <c r="D21" s="468" t="s">
        <v>38</v>
      </c>
      <c r="E21" s="474" t="s">
        <v>38</v>
      </c>
      <c r="F21" s="474" t="s">
        <v>38</v>
      </c>
      <c r="G21" s="474" t="s">
        <v>38</v>
      </c>
      <c r="H21" s="474">
        <v>2</v>
      </c>
      <c r="I21" s="474" t="s">
        <v>38</v>
      </c>
      <c r="J21" s="474" t="s">
        <v>38</v>
      </c>
      <c r="K21" s="478" t="s">
        <v>38</v>
      </c>
      <c r="L21" s="468">
        <v>2</v>
      </c>
      <c r="M21" s="468" t="s">
        <v>38</v>
      </c>
      <c r="N21" s="474" t="s">
        <v>38</v>
      </c>
      <c r="O21" s="474" t="s">
        <v>38</v>
      </c>
      <c r="P21" s="474" t="s">
        <v>38</v>
      </c>
      <c r="Q21" s="474">
        <v>2</v>
      </c>
      <c r="R21" s="474" t="s">
        <v>38</v>
      </c>
      <c r="S21" s="474" t="s">
        <v>38</v>
      </c>
      <c r="T21" s="478" t="s">
        <v>38</v>
      </c>
      <c r="U21" s="474" t="s">
        <v>38</v>
      </c>
      <c r="V21" s="468" t="s">
        <v>38</v>
      </c>
      <c r="W21" s="474" t="s">
        <v>38</v>
      </c>
      <c r="X21" s="484" t="s">
        <v>38</v>
      </c>
      <c r="Y21" s="474" t="s">
        <v>38</v>
      </c>
      <c r="Z21" s="474" t="s">
        <v>38</v>
      </c>
      <c r="AA21" s="474" t="s">
        <v>38</v>
      </c>
      <c r="AB21" s="474" t="s">
        <v>38</v>
      </c>
      <c r="AC21" s="478" t="s">
        <v>38</v>
      </c>
    </row>
    <row r="22" spans="2:29" s="50" customFormat="1" ht="11.25">
      <c r="B22" s="104" t="s">
        <v>1067</v>
      </c>
      <c r="C22" s="468">
        <v>6</v>
      </c>
      <c r="D22" s="468" t="s">
        <v>38</v>
      </c>
      <c r="E22" s="475" t="s">
        <v>38</v>
      </c>
      <c r="F22" s="475">
        <v>1</v>
      </c>
      <c r="G22" s="475">
        <v>3</v>
      </c>
      <c r="H22" s="475" t="s">
        <v>38</v>
      </c>
      <c r="I22" s="475">
        <v>2</v>
      </c>
      <c r="J22" s="475" t="s">
        <v>38</v>
      </c>
      <c r="K22" s="478" t="s">
        <v>38</v>
      </c>
      <c r="L22" s="468">
        <v>5</v>
      </c>
      <c r="M22" s="468" t="s">
        <v>38</v>
      </c>
      <c r="N22" s="475" t="s">
        <v>38</v>
      </c>
      <c r="O22" s="475">
        <v>1</v>
      </c>
      <c r="P22" s="475">
        <v>2</v>
      </c>
      <c r="Q22" s="475" t="s">
        <v>38</v>
      </c>
      <c r="R22" s="475">
        <v>2</v>
      </c>
      <c r="S22" s="475" t="s">
        <v>38</v>
      </c>
      <c r="T22" s="478" t="s">
        <v>38</v>
      </c>
      <c r="U22" s="475">
        <v>1</v>
      </c>
      <c r="V22" s="468" t="s">
        <v>38</v>
      </c>
      <c r="W22" s="475" t="s">
        <v>38</v>
      </c>
      <c r="X22" s="485" t="s">
        <v>38</v>
      </c>
      <c r="Y22" s="475">
        <v>1</v>
      </c>
      <c r="Z22" s="475" t="s">
        <v>38</v>
      </c>
      <c r="AA22" s="475" t="s">
        <v>38</v>
      </c>
      <c r="AB22" s="475" t="s">
        <v>38</v>
      </c>
      <c r="AC22" s="478" t="s">
        <v>38</v>
      </c>
    </row>
    <row r="23" spans="2:29" s="50" customFormat="1" ht="11.25">
      <c r="B23" s="104" t="s">
        <v>1038</v>
      </c>
      <c r="C23" s="468">
        <v>1</v>
      </c>
      <c r="D23" s="468">
        <v>0</v>
      </c>
      <c r="E23" s="475">
        <v>0</v>
      </c>
      <c r="F23" s="475">
        <v>0</v>
      </c>
      <c r="G23" s="475">
        <v>1</v>
      </c>
      <c r="H23" s="475">
        <v>0</v>
      </c>
      <c r="I23" s="475">
        <v>0</v>
      </c>
      <c r="J23" s="475">
        <v>0</v>
      </c>
      <c r="K23" s="478">
        <v>0</v>
      </c>
      <c r="L23" s="468">
        <v>1</v>
      </c>
      <c r="M23" s="468">
        <v>0</v>
      </c>
      <c r="N23" s="475">
        <v>0</v>
      </c>
      <c r="O23" s="475">
        <v>0</v>
      </c>
      <c r="P23" s="475">
        <v>1</v>
      </c>
      <c r="Q23" s="475">
        <v>0</v>
      </c>
      <c r="R23" s="475">
        <v>0</v>
      </c>
      <c r="S23" s="475">
        <v>0</v>
      </c>
      <c r="T23" s="478">
        <v>0</v>
      </c>
      <c r="U23" s="475">
        <v>0</v>
      </c>
      <c r="V23" s="468">
        <v>0</v>
      </c>
      <c r="W23" s="475">
        <v>0</v>
      </c>
      <c r="X23" s="485">
        <v>0</v>
      </c>
      <c r="Y23" s="475">
        <v>0</v>
      </c>
      <c r="Z23" s="475">
        <v>0</v>
      </c>
      <c r="AA23" s="475">
        <v>0</v>
      </c>
      <c r="AB23" s="475">
        <v>0</v>
      </c>
      <c r="AC23" s="478">
        <v>0</v>
      </c>
    </row>
    <row r="24" spans="2:29" s="50" customFormat="1" ht="11.25">
      <c r="B24" s="104" t="s">
        <v>1095</v>
      </c>
      <c r="C24" s="468">
        <v>9</v>
      </c>
      <c r="D24" s="468">
        <v>0</v>
      </c>
      <c r="E24" s="475">
        <v>3</v>
      </c>
      <c r="F24" s="475">
        <v>0</v>
      </c>
      <c r="G24" s="475">
        <v>0</v>
      </c>
      <c r="H24" s="475">
        <v>2</v>
      </c>
      <c r="I24" s="475">
        <v>4</v>
      </c>
      <c r="J24" s="475">
        <v>0</v>
      </c>
      <c r="K24" s="478">
        <v>0</v>
      </c>
      <c r="L24" s="468">
        <v>6</v>
      </c>
      <c r="M24" s="468">
        <v>0</v>
      </c>
      <c r="N24" s="475">
        <v>3</v>
      </c>
      <c r="O24" s="475">
        <v>0</v>
      </c>
      <c r="P24" s="475">
        <v>0</v>
      </c>
      <c r="Q24" s="475">
        <v>1</v>
      </c>
      <c r="R24" s="475">
        <v>2</v>
      </c>
      <c r="S24" s="475">
        <v>0</v>
      </c>
      <c r="T24" s="478">
        <v>0</v>
      </c>
      <c r="U24" s="475">
        <v>3</v>
      </c>
      <c r="V24" s="468">
        <v>0</v>
      </c>
      <c r="W24" s="475">
        <v>0</v>
      </c>
      <c r="X24" s="485">
        <v>0</v>
      </c>
      <c r="Y24" s="475">
        <v>0</v>
      </c>
      <c r="Z24" s="475">
        <v>1</v>
      </c>
      <c r="AA24" s="475">
        <v>2</v>
      </c>
      <c r="AB24" s="475">
        <v>0</v>
      </c>
      <c r="AC24" s="478">
        <v>0</v>
      </c>
    </row>
    <row r="25" spans="2:29" s="50" customFormat="1" ht="11.25">
      <c r="B25" s="103"/>
      <c r="C25" s="468"/>
      <c r="D25" s="468"/>
      <c r="E25" s="474"/>
      <c r="F25" s="474"/>
      <c r="G25" s="474"/>
      <c r="H25" s="474"/>
      <c r="I25" s="474"/>
      <c r="J25" s="474"/>
      <c r="K25" s="478"/>
      <c r="L25" s="468"/>
      <c r="M25" s="468"/>
      <c r="N25" s="474"/>
      <c r="O25" s="474"/>
      <c r="P25" s="474"/>
      <c r="Q25" s="474"/>
      <c r="R25" s="474"/>
      <c r="S25" s="474"/>
      <c r="T25" s="478"/>
      <c r="U25" s="474"/>
      <c r="V25" s="468"/>
      <c r="W25" s="474"/>
      <c r="X25" s="474"/>
      <c r="Y25" s="474"/>
      <c r="Z25" s="474"/>
      <c r="AA25" s="474"/>
      <c r="AB25" s="474"/>
      <c r="AC25" s="478"/>
    </row>
    <row r="26" spans="2:29" s="50" customFormat="1" ht="11.25">
      <c r="B26" s="103" t="s">
        <v>100</v>
      </c>
      <c r="C26" s="468"/>
      <c r="D26" s="468"/>
      <c r="E26" s="474"/>
      <c r="F26" s="474"/>
      <c r="G26" s="474"/>
      <c r="H26" s="474"/>
      <c r="I26" s="474"/>
      <c r="J26" s="474"/>
      <c r="K26" s="478"/>
      <c r="L26" s="468"/>
      <c r="M26" s="468"/>
      <c r="N26" s="474"/>
      <c r="O26" s="474"/>
      <c r="P26" s="474"/>
      <c r="Q26" s="474"/>
      <c r="R26" s="474"/>
      <c r="S26" s="474"/>
      <c r="T26" s="478"/>
      <c r="U26" s="474"/>
      <c r="V26" s="468"/>
      <c r="W26" s="474"/>
      <c r="X26" s="474"/>
      <c r="Y26" s="474"/>
      <c r="Z26" s="474"/>
      <c r="AA26" s="474"/>
      <c r="AB26" s="474"/>
      <c r="AC26" s="478"/>
    </row>
    <row r="27" spans="2:29" s="50" customFormat="1" ht="11.25">
      <c r="B27" s="104" t="s">
        <v>480</v>
      </c>
      <c r="C27" s="468">
        <v>43</v>
      </c>
      <c r="D27" s="468">
        <v>0</v>
      </c>
      <c r="E27" s="474">
        <v>3</v>
      </c>
      <c r="F27" s="474">
        <v>14</v>
      </c>
      <c r="G27" s="474">
        <v>17</v>
      </c>
      <c r="H27" s="474">
        <v>9</v>
      </c>
      <c r="I27" s="474">
        <v>0</v>
      </c>
      <c r="J27" s="474">
        <v>0</v>
      </c>
      <c r="K27" s="478">
        <v>0</v>
      </c>
      <c r="L27" s="468">
        <v>32</v>
      </c>
      <c r="M27" s="468">
        <v>0</v>
      </c>
      <c r="N27" s="474">
        <v>2</v>
      </c>
      <c r="O27" s="474">
        <v>9</v>
      </c>
      <c r="P27" s="474">
        <v>13</v>
      </c>
      <c r="Q27" s="474">
        <v>8</v>
      </c>
      <c r="R27" s="474">
        <v>0</v>
      </c>
      <c r="S27" s="474">
        <v>0</v>
      </c>
      <c r="T27" s="478">
        <v>0</v>
      </c>
      <c r="U27" s="474">
        <v>11</v>
      </c>
      <c r="V27" s="468">
        <v>0</v>
      </c>
      <c r="W27" s="474">
        <v>1</v>
      </c>
      <c r="X27" s="474">
        <v>5</v>
      </c>
      <c r="Y27" s="474">
        <v>4</v>
      </c>
      <c r="Z27" s="474">
        <v>1</v>
      </c>
      <c r="AA27" s="474">
        <v>0</v>
      </c>
      <c r="AB27" s="474">
        <v>0</v>
      </c>
      <c r="AC27" s="478">
        <v>0</v>
      </c>
    </row>
    <row r="28" spans="2:29" s="50" customFormat="1" ht="11.25">
      <c r="B28" s="104" t="s">
        <v>510</v>
      </c>
      <c r="C28" s="468">
        <v>60</v>
      </c>
      <c r="D28" s="468">
        <v>3</v>
      </c>
      <c r="E28" s="474">
        <v>10</v>
      </c>
      <c r="F28" s="474">
        <v>21</v>
      </c>
      <c r="G28" s="474">
        <v>16</v>
      </c>
      <c r="H28" s="474">
        <v>9</v>
      </c>
      <c r="I28" s="474">
        <v>1</v>
      </c>
      <c r="J28" s="474">
        <v>0</v>
      </c>
      <c r="K28" s="478">
        <v>0</v>
      </c>
      <c r="L28" s="468">
        <v>44</v>
      </c>
      <c r="M28" s="468">
        <v>2</v>
      </c>
      <c r="N28" s="474">
        <v>5</v>
      </c>
      <c r="O28" s="474">
        <v>16</v>
      </c>
      <c r="P28" s="474">
        <v>13</v>
      </c>
      <c r="Q28" s="474">
        <v>7</v>
      </c>
      <c r="R28" s="474">
        <v>1</v>
      </c>
      <c r="S28" s="474">
        <v>0</v>
      </c>
      <c r="T28" s="478">
        <v>0</v>
      </c>
      <c r="U28" s="474">
        <v>16</v>
      </c>
      <c r="V28" s="468">
        <v>1</v>
      </c>
      <c r="W28" s="474">
        <v>5</v>
      </c>
      <c r="X28" s="474">
        <v>5</v>
      </c>
      <c r="Y28" s="474">
        <v>3</v>
      </c>
      <c r="Z28" s="474">
        <v>2</v>
      </c>
      <c r="AA28" s="474">
        <v>0</v>
      </c>
      <c r="AB28" s="474">
        <v>0</v>
      </c>
      <c r="AC28" s="478">
        <v>0</v>
      </c>
    </row>
    <row r="29" spans="2:29" s="50" customFormat="1" ht="11.25">
      <c r="B29" s="104" t="s">
        <v>511</v>
      </c>
      <c r="C29" s="468">
        <v>44</v>
      </c>
      <c r="D29" s="468">
        <v>1</v>
      </c>
      <c r="E29" s="474">
        <v>6</v>
      </c>
      <c r="F29" s="474">
        <v>15</v>
      </c>
      <c r="G29" s="474">
        <v>13</v>
      </c>
      <c r="H29" s="474">
        <v>6</v>
      </c>
      <c r="I29" s="474">
        <v>3</v>
      </c>
      <c r="J29" s="474">
        <v>0</v>
      </c>
      <c r="K29" s="478">
        <v>0</v>
      </c>
      <c r="L29" s="468">
        <v>36</v>
      </c>
      <c r="M29" s="468">
        <v>0</v>
      </c>
      <c r="N29" s="474">
        <v>4</v>
      </c>
      <c r="O29" s="474">
        <v>13</v>
      </c>
      <c r="P29" s="474">
        <v>10</v>
      </c>
      <c r="Q29" s="474">
        <v>6</v>
      </c>
      <c r="R29" s="474">
        <v>3</v>
      </c>
      <c r="S29" s="474">
        <v>0</v>
      </c>
      <c r="T29" s="478">
        <v>0</v>
      </c>
      <c r="U29" s="474">
        <v>8</v>
      </c>
      <c r="V29" s="468">
        <v>1</v>
      </c>
      <c r="W29" s="474">
        <v>2</v>
      </c>
      <c r="X29" s="474">
        <v>2</v>
      </c>
      <c r="Y29" s="474">
        <v>3</v>
      </c>
      <c r="Z29" s="474">
        <v>0</v>
      </c>
      <c r="AA29" s="474">
        <v>0</v>
      </c>
      <c r="AB29" s="474">
        <v>0</v>
      </c>
      <c r="AC29" s="478">
        <v>0</v>
      </c>
    </row>
    <row r="30" spans="2:29" s="50" customFormat="1" ht="11.25">
      <c r="B30" s="104" t="s">
        <v>512</v>
      </c>
      <c r="C30" s="468">
        <v>51</v>
      </c>
      <c r="D30" s="468">
        <v>2</v>
      </c>
      <c r="E30" s="474">
        <v>4</v>
      </c>
      <c r="F30" s="474">
        <v>12</v>
      </c>
      <c r="G30" s="474">
        <v>19</v>
      </c>
      <c r="H30" s="474">
        <v>8</v>
      </c>
      <c r="I30" s="474">
        <v>5</v>
      </c>
      <c r="J30" s="474" t="s">
        <v>38</v>
      </c>
      <c r="K30" s="478">
        <v>1</v>
      </c>
      <c r="L30" s="468">
        <v>42</v>
      </c>
      <c r="M30" s="468">
        <v>2</v>
      </c>
      <c r="N30" s="474">
        <v>3</v>
      </c>
      <c r="O30" s="474">
        <v>11</v>
      </c>
      <c r="P30" s="474">
        <v>15</v>
      </c>
      <c r="Q30" s="474">
        <v>7</v>
      </c>
      <c r="R30" s="474">
        <v>4</v>
      </c>
      <c r="S30" s="474" t="s">
        <v>38</v>
      </c>
      <c r="T30" s="478" t="s">
        <v>38</v>
      </c>
      <c r="U30" s="474">
        <v>9</v>
      </c>
      <c r="V30" s="468" t="s">
        <v>38</v>
      </c>
      <c r="W30" s="474">
        <v>1</v>
      </c>
      <c r="X30" s="474">
        <v>1</v>
      </c>
      <c r="Y30" s="474">
        <v>4</v>
      </c>
      <c r="Z30" s="474">
        <v>1</v>
      </c>
      <c r="AA30" s="474">
        <v>1</v>
      </c>
      <c r="AB30" s="474" t="s">
        <v>38</v>
      </c>
      <c r="AC30" s="478">
        <v>1</v>
      </c>
    </row>
    <row r="31" spans="2:29" s="50" customFormat="1" ht="11.25">
      <c r="B31" s="104" t="s">
        <v>514</v>
      </c>
      <c r="C31" s="468">
        <v>46</v>
      </c>
      <c r="D31" s="468">
        <v>1</v>
      </c>
      <c r="E31" s="474">
        <v>6</v>
      </c>
      <c r="F31" s="474">
        <v>14</v>
      </c>
      <c r="G31" s="474">
        <v>14</v>
      </c>
      <c r="H31" s="474">
        <v>9</v>
      </c>
      <c r="I31" s="474">
        <v>2</v>
      </c>
      <c r="J31" s="474" t="s">
        <v>38</v>
      </c>
      <c r="K31" s="478" t="s">
        <v>38</v>
      </c>
      <c r="L31" s="468">
        <v>37</v>
      </c>
      <c r="M31" s="468">
        <v>1</v>
      </c>
      <c r="N31" s="474">
        <v>5</v>
      </c>
      <c r="O31" s="474">
        <v>10</v>
      </c>
      <c r="P31" s="474">
        <v>11</v>
      </c>
      <c r="Q31" s="474">
        <v>8</v>
      </c>
      <c r="R31" s="474">
        <v>2</v>
      </c>
      <c r="S31" s="474" t="s">
        <v>38</v>
      </c>
      <c r="T31" s="478" t="s">
        <v>38</v>
      </c>
      <c r="U31" s="474">
        <v>9</v>
      </c>
      <c r="V31" s="468" t="s">
        <v>38</v>
      </c>
      <c r="W31" s="474">
        <v>1</v>
      </c>
      <c r="X31" s="474">
        <v>4</v>
      </c>
      <c r="Y31" s="474">
        <v>3</v>
      </c>
      <c r="Z31" s="474">
        <v>1</v>
      </c>
      <c r="AA31" s="474" t="s">
        <v>38</v>
      </c>
      <c r="AB31" s="474" t="s">
        <v>38</v>
      </c>
      <c r="AC31" s="478" t="s">
        <v>38</v>
      </c>
    </row>
    <row r="32" spans="2:29" s="50" customFormat="1" ht="11.25">
      <c r="B32" s="104" t="s">
        <v>462</v>
      </c>
      <c r="C32" s="468">
        <v>46</v>
      </c>
      <c r="D32" s="468" t="s">
        <v>38</v>
      </c>
      <c r="E32" s="474">
        <v>9</v>
      </c>
      <c r="F32" s="474">
        <v>9</v>
      </c>
      <c r="G32" s="474">
        <v>19</v>
      </c>
      <c r="H32" s="474">
        <v>7</v>
      </c>
      <c r="I32" s="474">
        <v>1</v>
      </c>
      <c r="J32" s="474">
        <v>1</v>
      </c>
      <c r="K32" s="478" t="s">
        <v>38</v>
      </c>
      <c r="L32" s="468">
        <v>32</v>
      </c>
      <c r="M32" s="468" t="s">
        <v>38</v>
      </c>
      <c r="N32" s="474">
        <v>7</v>
      </c>
      <c r="O32" s="474">
        <v>6</v>
      </c>
      <c r="P32" s="474">
        <v>13</v>
      </c>
      <c r="Q32" s="474">
        <v>6</v>
      </c>
      <c r="R32" s="474" t="s">
        <v>38</v>
      </c>
      <c r="S32" s="474" t="s">
        <v>38</v>
      </c>
      <c r="T32" s="478" t="s">
        <v>38</v>
      </c>
      <c r="U32" s="474">
        <v>14</v>
      </c>
      <c r="V32" s="468" t="s">
        <v>38</v>
      </c>
      <c r="W32" s="474">
        <v>2</v>
      </c>
      <c r="X32" s="474">
        <v>3</v>
      </c>
      <c r="Y32" s="474">
        <v>6</v>
      </c>
      <c r="Z32" s="474">
        <v>1</v>
      </c>
      <c r="AA32" s="474">
        <v>1</v>
      </c>
      <c r="AB32" s="474">
        <v>1</v>
      </c>
      <c r="AC32" s="478" t="s">
        <v>38</v>
      </c>
    </row>
    <row r="33" spans="2:29" s="50" customFormat="1" ht="11.25">
      <c r="B33" s="104" t="s">
        <v>419</v>
      </c>
      <c r="C33" s="468">
        <v>49</v>
      </c>
      <c r="D33" s="468">
        <v>2</v>
      </c>
      <c r="E33" s="474">
        <v>6</v>
      </c>
      <c r="F33" s="474">
        <v>14</v>
      </c>
      <c r="G33" s="474">
        <v>19</v>
      </c>
      <c r="H33" s="474">
        <v>6</v>
      </c>
      <c r="I33" s="474">
        <v>2</v>
      </c>
      <c r="J33" s="474" t="s">
        <v>38</v>
      </c>
      <c r="K33" s="478" t="s">
        <v>38</v>
      </c>
      <c r="L33" s="468">
        <v>37</v>
      </c>
      <c r="M33" s="468">
        <v>2</v>
      </c>
      <c r="N33" s="474">
        <v>6</v>
      </c>
      <c r="O33" s="474">
        <v>8</v>
      </c>
      <c r="P33" s="474">
        <v>14</v>
      </c>
      <c r="Q33" s="474">
        <v>5</v>
      </c>
      <c r="R33" s="474">
        <v>2</v>
      </c>
      <c r="S33" s="474" t="s">
        <v>38</v>
      </c>
      <c r="T33" s="478" t="s">
        <v>38</v>
      </c>
      <c r="U33" s="474">
        <v>12</v>
      </c>
      <c r="V33" s="468" t="s">
        <v>38</v>
      </c>
      <c r="W33" s="474" t="s">
        <v>38</v>
      </c>
      <c r="X33" s="474">
        <v>6</v>
      </c>
      <c r="Y33" s="474">
        <v>5</v>
      </c>
      <c r="Z33" s="474">
        <v>1</v>
      </c>
      <c r="AA33" s="474" t="s">
        <v>38</v>
      </c>
      <c r="AB33" s="474" t="s">
        <v>38</v>
      </c>
      <c r="AC33" s="478" t="s">
        <v>38</v>
      </c>
    </row>
    <row r="34" spans="2:29" s="50" customFormat="1" ht="11.25">
      <c r="B34" s="104" t="s">
        <v>20</v>
      </c>
      <c r="C34" s="468">
        <v>36</v>
      </c>
      <c r="D34" s="468">
        <v>2</v>
      </c>
      <c r="E34" s="474">
        <v>2</v>
      </c>
      <c r="F34" s="474">
        <v>9</v>
      </c>
      <c r="G34" s="474">
        <v>11</v>
      </c>
      <c r="H34" s="474">
        <v>11</v>
      </c>
      <c r="I34" s="474" t="s">
        <v>38</v>
      </c>
      <c r="J34" s="474" t="s">
        <v>38</v>
      </c>
      <c r="K34" s="478">
        <v>1</v>
      </c>
      <c r="L34" s="468">
        <v>27</v>
      </c>
      <c r="M34" s="468">
        <v>2</v>
      </c>
      <c r="N34" s="474">
        <v>1</v>
      </c>
      <c r="O34" s="474">
        <v>8</v>
      </c>
      <c r="P34" s="474">
        <v>9</v>
      </c>
      <c r="Q34" s="474">
        <v>7</v>
      </c>
      <c r="R34" s="474" t="s">
        <v>38</v>
      </c>
      <c r="S34" s="474" t="s">
        <v>38</v>
      </c>
      <c r="T34" s="478" t="s">
        <v>38</v>
      </c>
      <c r="U34" s="474">
        <v>9</v>
      </c>
      <c r="V34" s="468" t="s">
        <v>38</v>
      </c>
      <c r="W34" s="474">
        <v>1</v>
      </c>
      <c r="X34" s="474">
        <v>1</v>
      </c>
      <c r="Y34" s="474">
        <v>2</v>
      </c>
      <c r="Z34" s="474">
        <v>4</v>
      </c>
      <c r="AA34" s="474" t="s">
        <v>38</v>
      </c>
      <c r="AB34" s="474" t="s">
        <v>38</v>
      </c>
      <c r="AC34" s="478">
        <v>1</v>
      </c>
    </row>
    <row r="35" spans="2:29" s="50" customFormat="1" ht="11.25">
      <c r="B35" s="104" t="s">
        <v>515</v>
      </c>
      <c r="C35" s="468">
        <v>32</v>
      </c>
      <c r="D35" s="468" t="s">
        <v>38</v>
      </c>
      <c r="E35" s="474">
        <v>4</v>
      </c>
      <c r="F35" s="474">
        <v>7</v>
      </c>
      <c r="G35" s="474">
        <v>8</v>
      </c>
      <c r="H35" s="474">
        <v>11</v>
      </c>
      <c r="I35" s="474">
        <v>2</v>
      </c>
      <c r="J35" s="474" t="s">
        <v>38</v>
      </c>
      <c r="K35" s="478" t="s">
        <v>38</v>
      </c>
      <c r="L35" s="468">
        <v>25</v>
      </c>
      <c r="M35" s="468" t="s">
        <v>38</v>
      </c>
      <c r="N35" s="474">
        <v>3</v>
      </c>
      <c r="O35" s="474">
        <v>6</v>
      </c>
      <c r="P35" s="474">
        <v>4</v>
      </c>
      <c r="Q35" s="474">
        <v>10</v>
      </c>
      <c r="R35" s="474">
        <v>2</v>
      </c>
      <c r="S35" s="474" t="s">
        <v>38</v>
      </c>
      <c r="T35" s="478" t="s">
        <v>38</v>
      </c>
      <c r="U35" s="474">
        <v>7</v>
      </c>
      <c r="V35" s="468" t="s">
        <v>38</v>
      </c>
      <c r="W35" s="474">
        <v>1</v>
      </c>
      <c r="X35" s="474">
        <v>1</v>
      </c>
      <c r="Y35" s="474">
        <v>4</v>
      </c>
      <c r="Z35" s="474">
        <v>1</v>
      </c>
      <c r="AA35" s="474" t="s">
        <v>38</v>
      </c>
      <c r="AB35" s="474" t="s">
        <v>38</v>
      </c>
      <c r="AC35" s="478" t="s">
        <v>38</v>
      </c>
    </row>
    <row r="36" spans="2:29" s="50" customFormat="1" ht="11.25">
      <c r="B36" s="104" t="s">
        <v>944</v>
      </c>
      <c r="C36" s="468">
        <v>41</v>
      </c>
      <c r="D36" s="468" t="s">
        <v>38</v>
      </c>
      <c r="E36" s="474">
        <v>4</v>
      </c>
      <c r="F36" s="474">
        <v>13</v>
      </c>
      <c r="G36" s="474">
        <v>9</v>
      </c>
      <c r="H36" s="474">
        <v>11</v>
      </c>
      <c r="I36" s="474">
        <v>3</v>
      </c>
      <c r="J36" s="474">
        <v>1</v>
      </c>
      <c r="K36" s="478" t="s">
        <v>38</v>
      </c>
      <c r="L36" s="468">
        <v>32</v>
      </c>
      <c r="M36" s="468" t="s">
        <v>38</v>
      </c>
      <c r="N36" s="474">
        <v>3</v>
      </c>
      <c r="O36" s="474">
        <v>12</v>
      </c>
      <c r="P36" s="474">
        <v>7</v>
      </c>
      <c r="Q36" s="474">
        <v>6</v>
      </c>
      <c r="R36" s="474">
        <v>3</v>
      </c>
      <c r="S36" s="474">
        <v>1</v>
      </c>
      <c r="T36" s="478" t="s">
        <v>38</v>
      </c>
      <c r="U36" s="474">
        <v>9</v>
      </c>
      <c r="V36" s="468" t="s">
        <v>38</v>
      </c>
      <c r="W36" s="474">
        <v>1</v>
      </c>
      <c r="X36" s="474">
        <v>1</v>
      </c>
      <c r="Y36" s="474">
        <v>2</v>
      </c>
      <c r="Z36" s="474">
        <v>5</v>
      </c>
      <c r="AA36" s="474" t="s">
        <v>38</v>
      </c>
      <c r="AB36" s="474" t="s">
        <v>38</v>
      </c>
      <c r="AC36" s="478" t="s">
        <v>38</v>
      </c>
    </row>
    <row r="37" spans="2:29" s="50" customFormat="1" ht="11.25">
      <c r="B37" s="104" t="s">
        <v>212</v>
      </c>
      <c r="C37" s="468">
        <v>44</v>
      </c>
      <c r="D37" s="468" t="s">
        <v>38</v>
      </c>
      <c r="E37" s="474">
        <v>8</v>
      </c>
      <c r="F37" s="474">
        <v>11</v>
      </c>
      <c r="G37" s="474">
        <v>10</v>
      </c>
      <c r="H37" s="474">
        <v>11</v>
      </c>
      <c r="I37" s="474">
        <v>4</v>
      </c>
      <c r="J37" s="474" t="s">
        <v>38</v>
      </c>
      <c r="K37" s="478" t="s">
        <v>38</v>
      </c>
      <c r="L37" s="468">
        <v>33</v>
      </c>
      <c r="M37" s="468" t="s">
        <v>38</v>
      </c>
      <c r="N37" s="474">
        <v>6</v>
      </c>
      <c r="O37" s="474">
        <v>9</v>
      </c>
      <c r="P37" s="474">
        <v>7</v>
      </c>
      <c r="Q37" s="474">
        <v>8</v>
      </c>
      <c r="R37" s="474">
        <v>3</v>
      </c>
      <c r="S37" s="474" t="s">
        <v>38</v>
      </c>
      <c r="T37" s="478" t="s">
        <v>38</v>
      </c>
      <c r="U37" s="474">
        <v>11</v>
      </c>
      <c r="V37" s="468" t="s">
        <v>38</v>
      </c>
      <c r="W37" s="474">
        <v>2</v>
      </c>
      <c r="X37" s="474">
        <v>2</v>
      </c>
      <c r="Y37" s="474">
        <v>3</v>
      </c>
      <c r="Z37" s="474">
        <v>3</v>
      </c>
      <c r="AA37" s="474">
        <v>1</v>
      </c>
      <c r="AB37" s="474" t="s">
        <v>38</v>
      </c>
      <c r="AC37" s="478" t="s">
        <v>38</v>
      </c>
    </row>
    <row r="38" spans="2:29" s="50" customFormat="1" ht="11.25">
      <c r="B38" s="104" t="s">
        <v>115</v>
      </c>
      <c r="C38" s="468">
        <v>43</v>
      </c>
      <c r="D38" s="468" t="s">
        <v>38</v>
      </c>
      <c r="E38" s="474">
        <v>3</v>
      </c>
      <c r="F38" s="474">
        <v>18</v>
      </c>
      <c r="G38" s="474">
        <v>9</v>
      </c>
      <c r="H38" s="474">
        <v>7</v>
      </c>
      <c r="I38" s="474">
        <v>6</v>
      </c>
      <c r="J38" s="474" t="s">
        <v>38</v>
      </c>
      <c r="K38" s="478" t="s">
        <v>38</v>
      </c>
      <c r="L38" s="468">
        <v>39</v>
      </c>
      <c r="M38" s="468" t="s">
        <v>38</v>
      </c>
      <c r="N38" s="474">
        <v>2</v>
      </c>
      <c r="O38" s="474">
        <v>17</v>
      </c>
      <c r="P38" s="474">
        <v>7</v>
      </c>
      <c r="Q38" s="474">
        <v>7</v>
      </c>
      <c r="R38" s="474">
        <v>6</v>
      </c>
      <c r="S38" s="474" t="s">
        <v>38</v>
      </c>
      <c r="T38" s="478" t="s">
        <v>38</v>
      </c>
      <c r="U38" s="474">
        <v>4</v>
      </c>
      <c r="V38" s="468" t="s">
        <v>38</v>
      </c>
      <c r="W38" s="474">
        <v>1</v>
      </c>
      <c r="X38" s="474">
        <v>1</v>
      </c>
      <c r="Y38" s="474">
        <v>2</v>
      </c>
      <c r="Z38" s="474" t="s">
        <v>38</v>
      </c>
      <c r="AA38" s="474" t="s">
        <v>38</v>
      </c>
      <c r="AB38" s="474" t="s">
        <v>38</v>
      </c>
      <c r="AC38" s="478" t="s">
        <v>38</v>
      </c>
    </row>
    <row r="39" spans="2:29" s="50" customFormat="1" ht="11.25">
      <c r="B39" s="104" t="s">
        <v>971</v>
      </c>
      <c r="C39" s="468">
        <v>38</v>
      </c>
      <c r="D39" s="468">
        <v>1</v>
      </c>
      <c r="E39" s="474">
        <v>4</v>
      </c>
      <c r="F39" s="474">
        <v>9</v>
      </c>
      <c r="G39" s="474">
        <v>13</v>
      </c>
      <c r="H39" s="474">
        <v>10</v>
      </c>
      <c r="I39" s="474">
        <v>1</v>
      </c>
      <c r="J39" s="474" t="s">
        <v>38</v>
      </c>
      <c r="K39" s="478" t="s">
        <v>38</v>
      </c>
      <c r="L39" s="468">
        <v>29</v>
      </c>
      <c r="M39" s="468">
        <v>1</v>
      </c>
      <c r="N39" s="474">
        <v>4</v>
      </c>
      <c r="O39" s="474">
        <v>6</v>
      </c>
      <c r="P39" s="474">
        <v>10</v>
      </c>
      <c r="Q39" s="474">
        <v>7</v>
      </c>
      <c r="R39" s="474">
        <v>1</v>
      </c>
      <c r="S39" s="474" t="s">
        <v>38</v>
      </c>
      <c r="T39" s="478" t="s">
        <v>38</v>
      </c>
      <c r="U39" s="474">
        <v>9</v>
      </c>
      <c r="V39" s="468" t="s">
        <v>38</v>
      </c>
      <c r="W39" s="474" t="s">
        <v>38</v>
      </c>
      <c r="X39" s="474">
        <v>3</v>
      </c>
      <c r="Y39" s="474">
        <v>3</v>
      </c>
      <c r="Z39" s="474">
        <v>3</v>
      </c>
      <c r="AA39" s="474" t="s">
        <v>38</v>
      </c>
      <c r="AB39" s="474" t="s">
        <v>38</v>
      </c>
      <c r="AC39" s="478" t="s">
        <v>38</v>
      </c>
    </row>
    <row r="40" spans="2:29" s="50" customFormat="1" ht="11.25">
      <c r="B40" s="104" t="s">
        <v>980</v>
      </c>
      <c r="C40" s="468">
        <v>32</v>
      </c>
      <c r="D40" s="468">
        <v>1</v>
      </c>
      <c r="E40" s="474">
        <v>3</v>
      </c>
      <c r="F40" s="474">
        <v>5</v>
      </c>
      <c r="G40" s="474">
        <v>10</v>
      </c>
      <c r="H40" s="474">
        <v>11</v>
      </c>
      <c r="I40" s="474">
        <v>2</v>
      </c>
      <c r="J40" s="474" t="s">
        <v>38</v>
      </c>
      <c r="K40" s="478" t="s">
        <v>38</v>
      </c>
      <c r="L40" s="468">
        <v>25</v>
      </c>
      <c r="M40" s="468">
        <v>1</v>
      </c>
      <c r="N40" s="474">
        <v>2</v>
      </c>
      <c r="O40" s="474">
        <v>5</v>
      </c>
      <c r="P40" s="474">
        <v>7</v>
      </c>
      <c r="Q40" s="474">
        <v>8</v>
      </c>
      <c r="R40" s="474">
        <v>2</v>
      </c>
      <c r="S40" s="474" t="s">
        <v>38</v>
      </c>
      <c r="T40" s="478" t="s">
        <v>38</v>
      </c>
      <c r="U40" s="474">
        <v>7</v>
      </c>
      <c r="V40" s="468" t="s">
        <v>38</v>
      </c>
      <c r="W40" s="474">
        <v>1</v>
      </c>
      <c r="X40" s="474" t="s">
        <v>38</v>
      </c>
      <c r="Y40" s="474">
        <v>3</v>
      </c>
      <c r="Z40" s="474">
        <v>3</v>
      </c>
      <c r="AA40" s="474" t="s">
        <v>38</v>
      </c>
      <c r="AB40" s="474" t="s">
        <v>38</v>
      </c>
      <c r="AC40" s="478" t="s">
        <v>38</v>
      </c>
    </row>
    <row r="41" spans="2:29" s="50" customFormat="1" ht="11.25">
      <c r="B41" s="104" t="s">
        <v>1067</v>
      </c>
      <c r="C41" s="468">
        <v>37</v>
      </c>
      <c r="D41" s="468">
        <v>1</v>
      </c>
      <c r="E41" s="475">
        <v>7</v>
      </c>
      <c r="F41" s="475">
        <v>8</v>
      </c>
      <c r="G41" s="475">
        <v>15</v>
      </c>
      <c r="H41" s="475">
        <v>4</v>
      </c>
      <c r="I41" s="475">
        <v>2</v>
      </c>
      <c r="J41" s="475" t="s">
        <v>38</v>
      </c>
      <c r="K41" s="478" t="s">
        <v>38</v>
      </c>
      <c r="L41" s="468">
        <v>33</v>
      </c>
      <c r="M41" s="468" t="s">
        <v>38</v>
      </c>
      <c r="N41" s="475">
        <v>6</v>
      </c>
      <c r="O41" s="475">
        <v>7</v>
      </c>
      <c r="P41" s="475">
        <v>14</v>
      </c>
      <c r="Q41" s="475">
        <v>4</v>
      </c>
      <c r="R41" s="475">
        <v>2</v>
      </c>
      <c r="S41" s="475" t="s">
        <v>38</v>
      </c>
      <c r="T41" s="478" t="s">
        <v>38</v>
      </c>
      <c r="U41" s="475">
        <v>4</v>
      </c>
      <c r="V41" s="468">
        <v>1</v>
      </c>
      <c r="W41" s="475">
        <v>1</v>
      </c>
      <c r="X41" s="475">
        <v>1</v>
      </c>
      <c r="Y41" s="475">
        <v>1</v>
      </c>
      <c r="Z41" s="475" t="s">
        <v>38</v>
      </c>
      <c r="AA41" s="475" t="s">
        <v>38</v>
      </c>
      <c r="AB41" s="475" t="s">
        <v>38</v>
      </c>
      <c r="AC41" s="478" t="s">
        <v>38</v>
      </c>
    </row>
    <row r="42" spans="2:29" s="50" customFormat="1" ht="11.25">
      <c r="B42" s="104" t="s">
        <v>1038</v>
      </c>
      <c r="C42" s="468">
        <v>18</v>
      </c>
      <c r="D42" s="468">
        <v>0</v>
      </c>
      <c r="E42" s="475">
        <v>2</v>
      </c>
      <c r="F42" s="475">
        <v>8</v>
      </c>
      <c r="G42" s="475">
        <v>3</v>
      </c>
      <c r="H42" s="475">
        <v>2</v>
      </c>
      <c r="I42" s="475">
        <v>3</v>
      </c>
      <c r="J42" s="475">
        <v>0</v>
      </c>
      <c r="K42" s="478">
        <v>0</v>
      </c>
      <c r="L42" s="468">
        <v>15</v>
      </c>
      <c r="M42" s="468">
        <v>0</v>
      </c>
      <c r="N42" s="475">
        <v>2</v>
      </c>
      <c r="O42" s="475">
        <v>7</v>
      </c>
      <c r="P42" s="475">
        <v>2</v>
      </c>
      <c r="Q42" s="475">
        <v>2</v>
      </c>
      <c r="R42" s="475">
        <v>2</v>
      </c>
      <c r="S42" s="475">
        <v>0</v>
      </c>
      <c r="T42" s="478">
        <v>0</v>
      </c>
      <c r="U42" s="475">
        <v>3</v>
      </c>
      <c r="V42" s="468">
        <v>0</v>
      </c>
      <c r="W42" s="475">
        <v>0</v>
      </c>
      <c r="X42" s="475">
        <v>1</v>
      </c>
      <c r="Y42" s="475">
        <v>1</v>
      </c>
      <c r="Z42" s="475">
        <v>0</v>
      </c>
      <c r="AA42" s="475">
        <v>1</v>
      </c>
      <c r="AB42" s="475">
        <v>0</v>
      </c>
      <c r="AC42" s="478">
        <v>0</v>
      </c>
    </row>
    <row r="43" spans="2:29" s="50" customFormat="1" ht="11.25">
      <c r="B43" s="104" t="s">
        <v>1095</v>
      </c>
      <c r="C43" s="468">
        <v>35</v>
      </c>
      <c r="D43" s="468">
        <v>1</v>
      </c>
      <c r="E43" s="475">
        <v>6</v>
      </c>
      <c r="F43" s="475">
        <v>5</v>
      </c>
      <c r="G43" s="475">
        <v>7</v>
      </c>
      <c r="H43" s="475">
        <v>8</v>
      </c>
      <c r="I43" s="475">
        <v>8</v>
      </c>
      <c r="J43" s="475">
        <v>0</v>
      </c>
      <c r="K43" s="478">
        <v>0</v>
      </c>
      <c r="L43" s="468">
        <v>26</v>
      </c>
      <c r="M43" s="468">
        <v>0</v>
      </c>
      <c r="N43" s="475">
        <v>6</v>
      </c>
      <c r="O43" s="475">
        <v>4</v>
      </c>
      <c r="P43" s="475">
        <v>7</v>
      </c>
      <c r="Q43" s="475">
        <v>5</v>
      </c>
      <c r="R43" s="475">
        <v>4</v>
      </c>
      <c r="S43" s="475">
        <v>0</v>
      </c>
      <c r="T43" s="478">
        <v>0</v>
      </c>
      <c r="U43" s="475">
        <v>9</v>
      </c>
      <c r="V43" s="468">
        <v>1</v>
      </c>
      <c r="W43" s="475">
        <v>0</v>
      </c>
      <c r="X43" s="485">
        <v>1</v>
      </c>
      <c r="Y43" s="475">
        <v>0</v>
      </c>
      <c r="Z43" s="475">
        <v>3</v>
      </c>
      <c r="AA43" s="475">
        <v>4</v>
      </c>
      <c r="AB43" s="475">
        <v>0</v>
      </c>
      <c r="AC43" s="478">
        <v>0</v>
      </c>
    </row>
    <row r="44" spans="2:29" s="50" customFormat="1" ht="11.25">
      <c r="B44" s="88"/>
      <c r="C44" s="469"/>
      <c r="D44" s="469"/>
      <c r="E44" s="476"/>
      <c r="F44" s="476"/>
      <c r="G44" s="476"/>
      <c r="H44" s="476"/>
      <c r="I44" s="476"/>
      <c r="J44" s="476"/>
      <c r="K44" s="479"/>
      <c r="L44" s="469"/>
      <c r="M44" s="469"/>
      <c r="N44" s="476"/>
      <c r="O44" s="476"/>
      <c r="P44" s="476"/>
      <c r="Q44" s="476"/>
      <c r="R44" s="476"/>
      <c r="S44" s="476"/>
      <c r="T44" s="479"/>
      <c r="U44" s="476"/>
      <c r="V44" s="469"/>
      <c r="W44" s="476"/>
      <c r="X44" s="476"/>
      <c r="Y44" s="476"/>
      <c r="Z44" s="476"/>
      <c r="AA44" s="476"/>
      <c r="AB44" s="476"/>
      <c r="AC44" s="479"/>
    </row>
    <row r="45" spans="2:29" s="50" customFormat="1" ht="11.25">
      <c r="B45" s="50" t="s">
        <v>452</v>
      </c>
    </row>
    <row r="46" spans="2:29" s="50" customFormat="1" ht="11.25">
      <c r="B46" s="50" t="s">
        <v>334</v>
      </c>
    </row>
    <row r="47" spans="2:29" s="50" customFormat="1" ht="11.25">
      <c r="B47" s="50" t="s">
        <v>394</v>
      </c>
    </row>
    <row r="48" spans="2:29" s="50" customFormat="1" ht="11.25"/>
    <row r="49" s="50" customFormat="1" ht="11.25"/>
    <row r="50" s="50" customFormat="1" ht="11.25"/>
    <row r="51" s="50" customFormat="1" ht="11.25"/>
    <row r="52" s="50" customFormat="1" ht="11.25"/>
    <row r="53" s="50" customFormat="1" ht="11.25"/>
    <row r="54" s="50" customFormat="1" ht="11.25"/>
  </sheetData>
  <mergeCells count="7">
    <mergeCell ref="AA1:AC1"/>
    <mergeCell ref="L3:T3"/>
    <mergeCell ref="U3:AC3"/>
    <mergeCell ref="L4:T4"/>
    <mergeCell ref="U4:AC4"/>
    <mergeCell ref="B3:B5"/>
    <mergeCell ref="C3:K4"/>
  </mergeCells>
  <phoneticPr fontId="4"/>
  <hyperlinks>
    <hyperlink ref="AA1" location="目次!A1"/>
  </hyperlinks>
  <printOptions horizontalCentered="1"/>
  <pageMargins left="0.70866141732283472" right="0.70866141732283472" top="0.74803149606299213" bottom="0.74803149606299213" header="0.31496062992125984" footer="0.31496062992125984"/>
  <pageSetup paperSize="9" scale="98" fitToWidth="1" fitToHeight="1" orientation="landscape" usePrinterDefaults="1" r:id="rId1"/>
  <headerFooter>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sheetPr transitionEvaluation="1" transitionEntry="1">
    <pageSetUpPr fitToPage="1"/>
  </sheetPr>
  <dimension ref="A1:O47"/>
  <sheetViews>
    <sheetView showGridLines="0" workbookViewId="0"/>
  </sheetViews>
  <sheetFormatPr defaultColWidth="7.875" defaultRowHeight="15.75"/>
  <cols>
    <col min="1" max="1" width="0.75" style="464" customWidth="1"/>
    <col min="2" max="2" width="15.625" style="464" customWidth="1"/>
    <col min="3" max="14" width="6.125" style="464" customWidth="1"/>
    <col min="15" max="15" width="2.25" style="464" customWidth="1"/>
    <col min="16" max="16" width="6.875" style="464" customWidth="1"/>
    <col min="17" max="27" width="5.875" style="464" customWidth="1"/>
    <col min="28" max="28" width="8.875" style="464" customWidth="1"/>
    <col min="29" max="29" width="7.875" style="464"/>
    <col min="30" max="30" width="8.875" style="464" customWidth="1"/>
    <col min="31" max="33" width="7.875" style="464"/>
    <col min="34" max="59" width="5.875" style="464" customWidth="1"/>
    <col min="60" max="60" width="8.875" style="464" customWidth="1"/>
    <col min="61" max="65" width="7.875" style="464"/>
    <col min="66" max="89" width="5.875" style="464" customWidth="1"/>
    <col min="90" max="118" width="7.875" style="464"/>
    <col min="119" max="120" width="6.875" style="464" customWidth="1"/>
    <col min="121" max="121" width="12.875" style="464" customWidth="1"/>
    <col min="122" max="146" width="7.875" style="464"/>
    <col min="147" max="148" width="6.875" style="464" customWidth="1"/>
    <col min="149" max="149" width="12.875" style="464" customWidth="1"/>
    <col min="150" max="150" width="14.875" style="464" customWidth="1"/>
    <col min="151" max="151" width="6.875" style="464" customWidth="1"/>
    <col min="152" max="152" width="5.875" style="464" customWidth="1"/>
    <col min="153" max="158" width="7.875" style="464"/>
    <col min="159" max="159" width="6.875" style="464" customWidth="1"/>
    <col min="160" max="160" width="7.875" style="464"/>
    <col min="161" max="161" width="5.875" style="464" customWidth="1"/>
    <col min="162" max="173" width="7.875" style="464"/>
    <col min="174" max="174" width="10.875" style="464" customWidth="1"/>
    <col min="175" max="175" width="1.875" style="464" customWidth="1"/>
    <col min="176" max="176" width="4.875" style="464" customWidth="1"/>
    <col min="177" max="184" width="10.875" style="464" customWidth="1"/>
    <col min="185" max="186" width="3.875" style="464" customWidth="1"/>
    <col min="187" max="187" width="6.875" style="464" customWidth="1"/>
    <col min="188" max="189" width="3.875" style="464" customWidth="1"/>
    <col min="190" max="16384" width="7.875" style="464"/>
  </cols>
  <sheetData>
    <row r="1" spans="1:15" s="50" customFormat="1" ht="13.5" customHeight="1">
      <c r="B1" s="50" t="s">
        <v>533</v>
      </c>
      <c r="M1" s="139" t="s">
        <v>725</v>
      </c>
      <c r="N1" s="139"/>
    </row>
    <row r="2" spans="1:15" s="50" customFormat="1" ht="11.25"/>
    <row r="3" spans="1:15" s="50" customFormat="1" ht="22.5" customHeight="1">
      <c r="A3" s="101" t="s">
        <v>166</v>
      </c>
      <c r="B3" s="465"/>
      <c r="C3" s="127" t="s">
        <v>498</v>
      </c>
      <c r="D3" s="108"/>
      <c r="E3" s="108"/>
      <c r="F3" s="108"/>
      <c r="G3" s="108"/>
      <c r="H3" s="112"/>
      <c r="I3" s="126" t="s">
        <v>500</v>
      </c>
      <c r="J3" s="166"/>
      <c r="K3" s="166"/>
      <c r="L3" s="166"/>
      <c r="M3" s="166"/>
      <c r="N3" s="130"/>
    </row>
    <row r="4" spans="1:15" s="50" customFormat="1" ht="11.25">
      <c r="A4" s="101"/>
      <c r="B4" s="146"/>
      <c r="C4" s="170" t="s">
        <v>106</v>
      </c>
      <c r="D4" s="108"/>
      <c r="E4" s="108"/>
      <c r="F4" s="108"/>
      <c r="G4" s="108"/>
      <c r="H4" s="108"/>
      <c r="I4" s="135" t="s">
        <v>106</v>
      </c>
      <c r="J4" s="166"/>
      <c r="K4" s="166"/>
      <c r="L4" s="166"/>
      <c r="M4" s="166"/>
      <c r="N4" s="130"/>
    </row>
    <row r="5" spans="1:15" s="50" customFormat="1" ht="11.25">
      <c r="A5" s="101"/>
      <c r="B5" s="117"/>
      <c r="C5" s="115"/>
      <c r="D5" s="181" t="s">
        <v>198</v>
      </c>
      <c r="E5" s="181" t="s">
        <v>116</v>
      </c>
      <c r="F5" s="181" t="s">
        <v>119</v>
      </c>
      <c r="G5" s="181" t="s">
        <v>199</v>
      </c>
      <c r="H5" s="181" t="s">
        <v>122</v>
      </c>
      <c r="I5" s="136"/>
      <c r="J5" s="181" t="s">
        <v>198</v>
      </c>
      <c r="K5" s="181" t="s">
        <v>116</v>
      </c>
      <c r="L5" s="181" t="s">
        <v>119</v>
      </c>
      <c r="M5" s="181" t="s">
        <v>199</v>
      </c>
      <c r="N5" s="181" t="s">
        <v>122</v>
      </c>
    </row>
    <row r="6" spans="1:15" s="50" customFormat="1" ht="11.25">
      <c r="B6" s="103"/>
      <c r="C6" s="487"/>
      <c r="D6" s="489"/>
      <c r="E6" s="489"/>
      <c r="F6" s="489"/>
      <c r="G6" s="489"/>
      <c r="H6" s="489"/>
      <c r="I6" s="487"/>
      <c r="J6" s="489"/>
      <c r="K6" s="489"/>
      <c r="L6" s="489"/>
      <c r="M6" s="489"/>
      <c r="N6" s="491"/>
    </row>
    <row r="7" spans="1:15" s="50" customFormat="1" ht="11.25">
      <c r="B7" s="103" t="s">
        <v>98</v>
      </c>
      <c r="C7" s="488"/>
      <c r="D7" s="490"/>
      <c r="E7" s="490"/>
      <c r="F7" s="490"/>
      <c r="G7" s="490"/>
      <c r="H7" s="490"/>
      <c r="I7" s="488"/>
      <c r="J7" s="490"/>
      <c r="K7" s="490"/>
      <c r="L7" s="490"/>
      <c r="M7" s="490"/>
      <c r="N7" s="492"/>
    </row>
    <row r="8" spans="1:15" s="50" customFormat="1" ht="11.25">
      <c r="B8" s="104" t="s">
        <v>480</v>
      </c>
      <c r="C8" s="468">
        <v>6</v>
      </c>
      <c r="D8" s="474">
        <v>6</v>
      </c>
      <c r="E8" s="474" t="s">
        <v>38</v>
      </c>
      <c r="F8" s="474" t="s">
        <v>38</v>
      </c>
      <c r="G8" s="474" t="s">
        <v>38</v>
      </c>
      <c r="H8" s="474" t="s">
        <v>38</v>
      </c>
      <c r="I8" s="468">
        <v>1</v>
      </c>
      <c r="J8" s="474" t="s">
        <v>38</v>
      </c>
      <c r="K8" s="474">
        <v>1</v>
      </c>
      <c r="L8" s="474" t="s">
        <v>38</v>
      </c>
      <c r="M8" s="474" t="s">
        <v>38</v>
      </c>
      <c r="N8" s="478" t="s">
        <v>38</v>
      </c>
      <c r="O8" s="475"/>
    </row>
    <row r="9" spans="1:15" s="50" customFormat="1" ht="11.25">
      <c r="B9" s="104" t="s">
        <v>510</v>
      </c>
      <c r="C9" s="468">
        <v>13</v>
      </c>
      <c r="D9" s="474">
        <v>12</v>
      </c>
      <c r="E9" s="474">
        <v>1</v>
      </c>
      <c r="F9" s="474" t="s">
        <v>38</v>
      </c>
      <c r="G9" s="474" t="s">
        <v>38</v>
      </c>
      <c r="H9" s="474" t="s">
        <v>38</v>
      </c>
      <c r="I9" s="468">
        <v>3</v>
      </c>
      <c r="J9" s="474">
        <v>3</v>
      </c>
      <c r="K9" s="474" t="s">
        <v>38</v>
      </c>
      <c r="L9" s="474" t="s">
        <v>38</v>
      </c>
      <c r="M9" s="474" t="s">
        <v>38</v>
      </c>
      <c r="N9" s="478" t="s">
        <v>38</v>
      </c>
      <c r="O9" s="453"/>
    </row>
    <row r="10" spans="1:15" s="50" customFormat="1" ht="11.25">
      <c r="B10" s="104" t="s">
        <v>511</v>
      </c>
      <c r="C10" s="468">
        <v>8</v>
      </c>
      <c r="D10" s="474">
        <v>8</v>
      </c>
      <c r="E10" s="474" t="s">
        <v>38</v>
      </c>
      <c r="F10" s="474" t="s">
        <v>38</v>
      </c>
      <c r="G10" s="474" t="s">
        <v>38</v>
      </c>
      <c r="H10" s="474" t="s">
        <v>38</v>
      </c>
      <c r="I10" s="468">
        <v>3</v>
      </c>
      <c r="J10" s="474">
        <v>3</v>
      </c>
      <c r="K10" s="474" t="s">
        <v>38</v>
      </c>
      <c r="L10" s="474" t="s">
        <v>38</v>
      </c>
      <c r="M10" s="474" t="s">
        <v>38</v>
      </c>
      <c r="N10" s="478" t="s">
        <v>38</v>
      </c>
      <c r="O10" s="453"/>
    </row>
    <row r="11" spans="1:15" s="50" customFormat="1" ht="11.25">
      <c r="B11" s="104" t="s">
        <v>512</v>
      </c>
      <c r="C11" s="468">
        <v>6</v>
      </c>
      <c r="D11" s="474">
        <v>6</v>
      </c>
      <c r="E11" s="474" t="s">
        <v>38</v>
      </c>
      <c r="F11" s="474" t="s">
        <v>38</v>
      </c>
      <c r="G11" s="474" t="s">
        <v>38</v>
      </c>
      <c r="H11" s="474" t="s">
        <v>38</v>
      </c>
      <c r="I11" s="468">
        <v>1</v>
      </c>
      <c r="J11" s="474">
        <v>1</v>
      </c>
      <c r="K11" s="474" t="s">
        <v>38</v>
      </c>
      <c r="L11" s="474" t="s">
        <v>38</v>
      </c>
      <c r="M11" s="474" t="s">
        <v>38</v>
      </c>
      <c r="N11" s="478" t="s">
        <v>38</v>
      </c>
      <c r="O11" s="453"/>
    </row>
    <row r="12" spans="1:15" s="50" customFormat="1" ht="11.25">
      <c r="B12" s="104" t="s">
        <v>514</v>
      </c>
      <c r="C12" s="468">
        <v>9</v>
      </c>
      <c r="D12" s="474">
        <v>9</v>
      </c>
      <c r="E12" s="474" t="s">
        <v>38</v>
      </c>
      <c r="F12" s="474" t="s">
        <v>38</v>
      </c>
      <c r="G12" s="474" t="s">
        <v>38</v>
      </c>
      <c r="H12" s="474" t="s">
        <v>38</v>
      </c>
      <c r="I12" s="468">
        <v>2</v>
      </c>
      <c r="J12" s="474">
        <v>2</v>
      </c>
      <c r="K12" s="474" t="s">
        <v>38</v>
      </c>
      <c r="L12" s="474" t="s">
        <v>38</v>
      </c>
      <c r="M12" s="474" t="s">
        <v>38</v>
      </c>
      <c r="N12" s="478" t="s">
        <v>38</v>
      </c>
      <c r="O12" s="453"/>
    </row>
    <row r="13" spans="1:15" s="50" customFormat="1" ht="11.25">
      <c r="B13" s="104" t="s">
        <v>462</v>
      </c>
      <c r="C13" s="468">
        <v>8</v>
      </c>
      <c r="D13" s="474">
        <v>7</v>
      </c>
      <c r="E13" s="474">
        <v>1</v>
      </c>
      <c r="F13" s="474" t="s">
        <v>38</v>
      </c>
      <c r="G13" s="474" t="s">
        <v>38</v>
      </c>
      <c r="H13" s="474" t="s">
        <v>38</v>
      </c>
      <c r="I13" s="468">
        <v>4</v>
      </c>
      <c r="J13" s="474">
        <v>4</v>
      </c>
      <c r="K13" s="474" t="s">
        <v>38</v>
      </c>
      <c r="L13" s="474" t="s">
        <v>38</v>
      </c>
      <c r="M13" s="474" t="s">
        <v>38</v>
      </c>
      <c r="N13" s="478" t="s">
        <v>38</v>
      </c>
      <c r="O13" s="453"/>
    </row>
    <row r="14" spans="1:15" s="50" customFormat="1" ht="11.25">
      <c r="B14" s="104" t="s">
        <v>419</v>
      </c>
      <c r="C14" s="468">
        <v>9</v>
      </c>
      <c r="D14" s="474">
        <v>6</v>
      </c>
      <c r="E14" s="474">
        <v>2</v>
      </c>
      <c r="F14" s="474" t="s">
        <v>38</v>
      </c>
      <c r="G14" s="474" t="s">
        <v>38</v>
      </c>
      <c r="H14" s="474">
        <v>1</v>
      </c>
      <c r="I14" s="468">
        <v>1</v>
      </c>
      <c r="J14" s="474">
        <v>1</v>
      </c>
      <c r="K14" s="474" t="s">
        <v>38</v>
      </c>
      <c r="L14" s="474" t="s">
        <v>38</v>
      </c>
      <c r="M14" s="474" t="s">
        <v>38</v>
      </c>
      <c r="N14" s="478" t="s">
        <v>38</v>
      </c>
      <c r="O14" s="453"/>
    </row>
    <row r="15" spans="1:15" s="50" customFormat="1" ht="11.25">
      <c r="B15" s="104" t="s">
        <v>20</v>
      </c>
      <c r="C15" s="468">
        <v>10</v>
      </c>
      <c r="D15" s="474">
        <v>6</v>
      </c>
      <c r="E15" s="474">
        <v>4</v>
      </c>
      <c r="F15" s="474" t="s">
        <v>38</v>
      </c>
      <c r="G15" s="474" t="s">
        <v>38</v>
      </c>
      <c r="H15" s="474" t="s">
        <v>38</v>
      </c>
      <c r="I15" s="468">
        <v>2</v>
      </c>
      <c r="J15" s="474">
        <v>2</v>
      </c>
      <c r="K15" s="474" t="s">
        <v>38</v>
      </c>
      <c r="L15" s="474" t="s">
        <v>38</v>
      </c>
      <c r="M15" s="474" t="s">
        <v>38</v>
      </c>
      <c r="N15" s="478" t="s">
        <v>38</v>
      </c>
      <c r="O15" s="453"/>
    </row>
    <row r="16" spans="1:15" s="50" customFormat="1" ht="11.25">
      <c r="B16" s="104" t="s">
        <v>515</v>
      </c>
      <c r="C16" s="468">
        <v>6</v>
      </c>
      <c r="D16" s="474">
        <v>5</v>
      </c>
      <c r="E16" s="474">
        <v>1</v>
      </c>
      <c r="F16" s="474" t="s">
        <v>38</v>
      </c>
      <c r="G16" s="474" t="s">
        <v>38</v>
      </c>
      <c r="H16" s="474" t="s">
        <v>38</v>
      </c>
      <c r="I16" s="468" t="s">
        <v>38</v>
      </c>
      <c r="J16" s="474" t="s">
        <v>38</v>
      </c>
      <c r="K16" s="474" t="s">
        <v>38</v>
      </c>
      <c r="L16" s="474" t="s">
        <v>38</v>
      </c>
      <c r="M16" s="474" t="s">
        <v>38</v>
      </c>
      <c r="N16" s="478" t="s">
        <v>38</v>
      </c>
      <c r="O16" s="453"/>
    </row>
    <row r="17" spans="2:15" s="50" customFormat="1" ht="11.25">
      <c r="B17" s="104" t="s">
        <v>944</v>
      </c>
      <c r="C17" s="468">
        <v>7</v>
      </c>
      <c r="D17" s="474">
        <v>6</v>
      </c>
      <c r="E17" s="474">
        <v>1</v>
      </c>
      <c r="F17" s="474" t="s">
        <v>38</v>
      </c>
      <c r="G17" s="474" t="s">
        <v>38</v>
      </c>
      <c r="H17" s="474" t="s">
        <v>38</v>
      </c>
      <c r="I17" s="468" t="s">
        <v>38</v>
      </c>
      <c r="J17" s="474" t="s">
        <v>38</v>
      </c>
      <c r="K17" s="474" t="s">
        <v>38</v>
      </c>
      <c r="L17" s="474" t="s">
        <v>38</v>
      </c>
      <c r="M17" s="474" t="s">
        <v>38</v>
      </c>
      <c r="N17" s="478" t="s">
        <v>38</v>
      </c>
      <c r="O17" s="453"/>
    </row>
    <row r="18" spans="2:15" s="50" customFormat="1" ht="11.25">
      <c r="B18" s="104" t="s">
        <v>212</v>
      </c>
      <c r="C18" s="468">
        <v>7</v>
      </c>
      <c r="D18" s="474">
        <v>7</v>
      </c>
      <c r="E18" s="474" t="s">
        <v>38</v>
      </c>
      <c r="F18" s="474" t="s">
        <v>38</v>
      </c>
      <c r="G18" s="474" t="s">
        <v>38</v>
      </c>
      <c r="H18" s="474" t="s">
        <v>38</v>
      </c>
      <c r="I18" s="468">
        <v>2</v>
      </c>
      <c r="J18" s="474">
        <v>2</v>
      </c>
      <c r="K18" s="474" t="s">
        <v>38</v>
      </c>
      <c r="L18" s="474" t="s">
        <v>38</v>
      </c>
      <c r="M18" s="474" t="s">
        <v>38</v>
      </c>
      <c r="N18" s="478" t="s">
        <v>38</v>
      </c>
      <c r="O18" s="453"/>
    </row>
    <row r="19" spans="2:15" s="50" customFormat="1" ht="11.25">
      <c r="B19" s="104" t="s">
        <v>115</v>
      </c>
      <c r="C19" s="468">
        <v>5</v>
      </c>
      <c r="D19" s="474">
        <v>3</v>
      </c>
      <c r="E19" s="474">
        <v>2</v>
      </c>
      <c r="F19" s="474" t="s">
        <v>38</v>
      </c>
      <c r="G19" s="474" t="s">
        <v>38</v>
      </c>
      <c r="H19" s="474" t="s">
        <v>38</v>
      </c>
      <c r="I19" s="468" t="s">
        <v>38</v>
      </c>
      <c r="J19" s="474" t="s">
        <v>38</v>
      </c>
      <c r="K19" s="474" t="s">
        <v>38</v>
      </c>
      <c r="L19" s="474" t="s">
        <v>38</v>
      </c>
      <c r="M19" s="474" t="s">
        <v>38</v>
      </c>
      <c r="N19" s="478" t="s">
        <v>38</v>
      </c>
      <c r="O19" s="453"/>
    </row>
    <row r="20" spans="2:15" s="50" customFormat="1" ht="11.25">
      <c r="B20" s="104" t="s">
        <v>971</v>
      </c>
      <c r="C20" s="468">
        <v>5</v>
      </c>
      <c r="D20" s="474">
        <v>3</v>
      </c>
      <c r="E20" s="474">
        <v>2</v>
      </c>
      <c r="F20" s="474" t="s">
        <v>38</v>
      </c>
      <c r="G20" s="474" t="s">
        <v>38</v>
      </c>
      <c r="H20" s="474" t="s">
        <v>38</v>
      </c>
      <c r="I20" s="468">
        <v>4</v>
      </c>
      <c r="J20" s="474">
        <v>4</v>
      </c>
      <c r="K20" s="474" t="s">
        <v>38</v>
      </c>
      <c r="L20" s="474" t="s">
        <v>38</v>
      </c>
      <c r="M20" s="474" t="s">
        <v>38</v>
      </c>
      <c r="N20" s="478" t="s">
        <v>38</v>
      </c>
      <c r="O20" s="453"/>
    </row>
    <row r="21" spans="2:15" s="50" customFormat="1" ht="11.25">
      <c r="B21" s="104" t="s">
        <v>980</v>
      </c>
      <c r="C21" s="468">
        <v>2</v>
      </c>
      <c r="D21" s="474">
        <v>2</v>
      </c>
      <c r="E21" s="474" t="s">
        <v>38</v>
      </c>
      <c r="F21" s="474" t="s">
        <v>38</v>
      </c>
      <c r="G21" s="474" t="s">
        <v>38</v>
      </c>
      <c r="H21" s="474" t="s">
        <v>38</v>
      </c>
      <c r="I21" s="468" t="s">
        <v>38</v>
      </c>
      <c r="J21" s="474" t="s">
        <v>38</v>
      </c>
      <c r="K21" s="474" t="s">
        <v>38</v>
      </c>
      <c r="L21" s="474" t="s">
        <v>38</v>
      </c>
      <c r="M21" s="474" t="s">
        <v>38</v>
      </c>
      <c r="N21" s="478" t="s">
        <v>38</v>
      </c>
      <c r="O21" s="453"/>
    </row>
    <row r="22" spans="2:15" s="50" customFormat="1" ht="11.25">
      <c r="B22" s="104" t="s">
        <v>1067</v>
      </c>
      <c r="C22" s="468">
        <v>5</v>
      </c>
      <c r="D22" s="475">
        <v>3</v>
      </c>
      <c r="E22" s="475">
        <v>2</v>
      </c>
      <c r="F22" s="475" t="s">
        <v>38</v>
      </c>
      <c r="G22" s="475" t="s">
        <v>38</v>
      </c>
      <c r="H22" s="475" t="s">
        <v>38</v>
      </c>
      <c r="I22" s="468">
        <v>1</v>
      </c>
      <c r="J22" s="475">
        <v>1</v>
      </c>
      <c r="K22" s="475" t="s">
        <v>38</v>
      </c>
      <c r="L22" s="475" t="s">
        <v>38</v>
      </c>
      <c r="M22" s="475" t="s">
        <v>38</v>
      </c>
      <c r="N22" s="478" t="s">
        <v>38</v>
      </c>
      <c r="O22" s="453"/>
    </row>
    <row r="23" spans="2:15" s="50" customFormat="1" ht="11.25">
      <c r="B23" s="104" t="s">
        <v>1038</v>
      </c>
      <c r="C23" s="468">
        <v>1</v>
      </c>
      <c r="D23" s="475">
        <v>1</v>
      </c>
      <c r="E23" s="475">
        <v>0</v>
      </c>
      <c r="F23" s="475">
        <v>0</v>
      </c>
      <c r="G23" s="475">
        <v>0</v>
      </c>
      <c r="H23" s="475">
        <v>0</v>
      </c>
      <c r="I23" s="468">
        <v>0</v>
      </c>
      <c r="J23" s="475">
        <v>0</v>
      </c>
      <c r="K23" s="475">
        <v>0</v>
      </c>
      <c r="L23" s="475">
        <v>0</v>
      </c>
      <c r="M23" s="475">
        <v>0</v>
      </c>
      <c r="N23" s="478">
        <v>0</v>
      </c>
      <c r="O23" s="453"/>
    </row>
    <row r="24" spans="2:15" s="50" customFormat="1" ht="11.25">
      <c r="B24" s="104" t="s">
        <v>1095</v>
      </c>
      <c r="C24" s="468">
        <v>6</v>
      </c>
      <c r="D24" s="475">
        <v>6</v>
      </c>
      <c r="E24" s="475">
        <v>0</v>
      </c>
      <c r="F24" s="475">
        <v>0</v>
      </c>
      <c r="G24" s="475">
        <v>0</v>
      </c>
      <c r="H24" s="475">
        <v>0</v>
      </c>
      <c r="I24" s="468">
        <v>0</v>
      </c>
      <c r="J24" s="475">
        <v>3</v>
      </c>
      <c r="K24" s="475">
        <v>0</v>
      </c>
      <c r="L24" s="475">
        <v>0</v>
      </c>
      <c r="M24" s="475">
        <v>0</v>
      </c>
      <c r="N24" s="478">
        <v>0</v>
      </c>
      <c r="O24" s="453"/>
    </row>
    <row r="25" spans="2:15" s="50" customFormat="1" ht="11.25">
      <c r="B25" s="103"/>
      <c r="C25" s="468"/>
      <c r="D25" s="474"/>
      <c r="E25" s="474"/>
      <c r="F25" s="474"/>
      <c r="G25" s="474"/>
      <c r="H25" s="474"/>
      <c r="I25" s="468"/>
      <c r="J25" s="474"/>
      <c r="K25" s="474"/>
      <c r="L25" s="474"/>
      <c r="M25" s="474"/>
      <c r="N25" s="478"/>
      <c r="O25" s="453"/>
    </row>
    <row r="26" spans="2:15" s="50" customFormat="1" ht="11.25">
      <c r="B26" s="103" t="s">
        <v>100</v>
      </c>
      <c r="C26" s="468"/>
      <c r="D26" s="474"/>
      <c r="E26" s="474"/>
      <c r="F26" s="474"/>
      <c r="G26" s="474"/>
      <c r="H26" s="474"/>
      <c r="I26" s="468"/>
      <c r="J26" s="474"/>
      <c r="K26" s="474"/>
      <c r="L26" s="474"/>
      <c r="M26" s="474"/>
      <c r="N26" s="478"/>
      <c r="O26" s="453"/>
    </row>
    <row r="27" spans="2:15" s="50" customFormat="1" ht="11.25">
      <c r="B27" s="104" t="s">
        <v>480</v>
      </c>
      <c r="C27" s="468">
        <v>32</v>
      </c>
      <c r="D27" s="474">
        <v>26</v>
      </c>
      <c r="E27" s="474">
        <v>5</v>
      </c>
      <c r="F27" s="474">
        <v>0</v>
      </c>
      <c r="G27" s="474">
        <v>0</v>
      </c>
      <c r="H27" s="474">
        <v>1</v>
      </c>
      <c r="I27" s="468">
        <v>11</v>
      </c>
      <c r="J27" s="474">
        <v>9</v>
      </c>
      <c r="K27" s="474">
        <v>2</v>
      </c>
      <c r="L27" s="474">
        <v>0</v>
      </c>
      <c r="M27" s="474">
        <v>0</v>
      </c>
      <c r="N27" s="478">
        <v>0</v>
      </c>
      <c r="O27" s="453"/>
    </row>
    <row r="28" spans="2:15" s="50" customFormat="1" ht="11.25">
      <c r="B28" s="104" t="s">
        <v>510</v>
      </c>
      <c r="C28" s="468">
        <v>44</v>
      </c>
      <c r="D28" s="474">
        <v>38</v>
      </c>
      <c r="E28" s="474">
        <v>6</v>
      </c>
      <c r="F28" s="474">
        <v>0</v>
      </c>
      <c r="G28" s="474">
        <v>0</v>
      </c>
      <c r="H28" s="474">
        <v>0</v>
      </c>
      <c r="I28" s="468">
        <v>16</v>
      </c>
      <c r="J28" s="474">
        <v>15</v>
      </c>
      <c r="K28" s="474">
        <v>1</v>
      </c>
      <c r="L28" s="474">
        <v>0</v>
      </c>
      <c r="M28" s="474">
        <v>0</v>
      </c>
      <c r="N28" s="478">
        <v>0</v>
      </c>
      <c r="O28" s="453"/>
    </row>
    <row r="29" spans="2:15" s="50" customFormat="1" ht="11.25">
      <c r="B29" s="104" t="s">
        <v>511</v>
      </c>
      <c r="C29" s="468">
        <v>36</v>
      </c>
      <c r="D29" s="474">
        <v>28</v>
      </c>
      <c r="E29" s="474">
        <v>8</v>
      </c>
      <c r="F29" s="474">
        <v>0</v>
      </c>
      <c r="G29" s="474">
        <v>0</v>
      </c>
      <c r="H29" s="474">
        <v>0</v>
      </c>
      <c r="I29" s="468">
        <v>8</v>
      </c>
      <c r="J29" s="474">
        <v>8</v>
      </c>
      <c r="K29" s="474">
        <v>0</v>
      </c>
      <c r="L29" s="474">
        <v>0</v>
      </c>
      <c r="M29" s="474">
        <v>0</v>
      </c>
      <c r="N29" s="478">
        <v>0</v>
      </c>
      <c r="O29" s="453"/>
    </row>
    <row r="30" spans="2:15" s="50" customFormat="1" ht="11.25">
      <c r="B30" s="104" t="s">
        <v>512</v>
      </c>
      <c r="C30" s="468">
        <v>42</v>
      </c>
      <c r="D30" s="474">
        <v>30</v>
      </c>
      <c r="E30" s="474">
        <v>12</v>
      </c>
      <c r="F30" s="474" t="s">
        <v>38</v>
      </c>
      <c r="G30" s="474" t="s">
        <v>38</v>
      </c>
      <c r="H30" s="474" t="s">
        <v>38</v>
      </c>
      <c r="I30" s="468">
        <v>9</v>
      </c>
      <c r="J30" s="474">
        <v>8</v>
      </c>
      <c r="K30" s="474" t="s">
        <v>38</v>
      </c>
      <c r="L30" s="474" t="s">
        <v>38</v>
      </c>
      <c r="M30" s="474" t="s">
        <v>38</v>
      </c>
      <c r="N30" s="478">
        <v>1</v>
      </c>
      <c r="O30" s="453"/>
    </row>
    <row r="31" spans="2:15" s="50" customFormat="1" ht="11.25">
      <c r="B31" s="104" t="s">
        <v>514</v>
      </c>
      <c r="C31" s="468">
        <v>37</v>
      </c>
      <c r="D31" s="474">
        <v>27</v>
      </c>
      <c r="E31" s="474">
        <v>10</v>
      </c>
      <c r="F31" s="474" t="s">
        <v>38</v>
      </c>
      <c r="G31" s="474" t="s">
        <v>38</v>
      </c>
      <c r="H31" s="474" t="s">
        <v>38</v>
      </c>
      <c r="I31" s="468">
        <v>9</v>
      </c>
      <c r="J31" s="474">
        <v>8</v>
      </c>
      <c r="K31" s="474">
        <v>1</v>
      </c>
      <c r="L31" s="474" t="s">
        <v>38</v>
      </c>
      <c r="M31" s="474" t="s">
        <v>38</v>
      </c>
      <c r="N31" s="478" t="s">
        <v>38</v>
      </c>
      <c r="O31" s="453"/>
    </row>
    <row r="32" spans="2:15" s="50" customFormat="1" ht="11.25">
      <c r="B32" s="104" t="s">
        <v>462</v>
      </c>
      <c r="C32" s="468">
        <v>32</v>
      </c>
      <c r="D32" s="474">
        <v>26</v>
      </c>
      <c r="E32" s="474">
        <v>6</v>
      </c>
      <c r="F32" s="474" t="s">
        <v>38</v>
      </c>
      <c r="G32" s="474" t="s">
        <v>38</v>
      </c>
      <c r="H32" s="474" t="s">
        <v>38</v>
      </c>
      <c r="I32" s="468">
        <v>14</v>
      </c>
      <c r="J32" s="474">
        <v>14</v>
      </c>
      <c r="K32" s="474" t="s">
        <v>38</v>
      </c>
      <c r="L32" s="474" t="s">
        <v>38</v>
      </c>
      <c r="M32" s="474" t="s">
        <v>38</v>
      </c>
      <c r="N32" s="478" t="s">
        <v>38</v>
      </c>
      <c r="O32" s="453"/>
    </row>
    <row r="33" spans="2:15" s="50" customFormat="1" ht="11.25">
      <c r="B33" s="104" t="s">
        <v>419</v>
      </c>
      <c r="C33" s="468">
        <v>37</v>
      </c>
      <c r="D33" s="474">
        <v>27</v>
      </c>
      <c r="E33" s="474">
        <v>9</v>
      </c>
      <c r="F33" s="474" t="s">
        <v>38</v>
      </c>
      <c r="G33" s="474" t="s">
        <v>38</v>
      </c>
      <c r="H33" s="474">
        <v>1</v>
      </c>
      <c r="I33" s="468">
        <v>12</v>
      </c>
      <c r="J33" s="474">
        <v>11</v>
      </c>
      <c r="K33" s="474">
        <v>1</v>
      </c>
      <c r="L33" s="474" t="s">
        <v>38</v>
      </c>
      <c r="M33" s="474" t="s">
        <v>38</v>
      </c>
      <c r="N33" s="478" t="s">
        <v>38</v>
      </c>
      <c r="O33" s="453"/>
    </row>
    <row r="34" spans="2:15" s="50" customFormat="1" ht="11.25">
      <c r="B34" s="104" t="s">
        <v>20</v>
      </c>
      <c r="C34" s="468">
        <v>27</v>
      </c>
      <c r="D34" s="474">
        <v>17</v>
      </c>
      <c r="E34" s="474">
        <v>10</v>
      </c>
      <c r="F34" s="474" t="s">
        <v>38</v>
      </c>
      <c r="G34" s="474" t="s">
        <v>38</v>
      </c>
      <c r="H34" s="474" t="s">
        <v>38</v>
      </c>
      <c r="I34" s="468">
        <v>9</v>
      </c>
      <c r="J34" s="474">
        <v>8</v>
      </c>
      <c r="K34" s="474" t="s">
        <v>38</v>
      </c>
      <c r="L34" s="474" t="s">
        <v>38</v>
      </c>
      <c r="M34" s="474">
        <v>1</v>
      </c>
      <c r="N34" s="478" t="s">
        <v>38</v>
      </c>
      <c r="O34" s="453"/>
    </row>
    <row r="35" spans="2:15" s="50" customFormat="1" ht="11.25">
      <c r="B35" s="104" t="s">
        <v>515</v>
      </c>
      <c r="C35" s="468">
        <v>25</v>
      </c>
      <c r="D35" s="474">
        <v>21</v>
      </c>
      <c r="E35" s="474">
        <v>4</v>
      </c>
      <c r="F35" s="474" t="s">
        <v>38</v>
      </c>
      <c r="G35" s="474" t="s">
        <v>38</v>
      </c>
      <c r="H35" s="474" t="s">
        <v>38</v>
      </c>
      <c r="I35" s="468">
        <v>7</v>
      </c>
      <c r="J35" s="474">
        <v>7</v>
      </c>
      <c r="K35" s="474" t="s">
        <v>38</v>
      </c>
      <c r="L35" s="474" t="s">
        <v>38</v>
      </c>
      <c r="M35" s="474" t="s">
        <v>38</v>
      </c>
      <c r="N35" s="478" t="s">
        <v>38</v>
      </c>
      <c r="O35" s="453"/>
    </row>
    <row r="36" spans="2:15" s="50" customFormat="1" ht="11.25">
      <c r="B36" s="104" t="s">
        <v>944</v>
      </c>
      <c r="C36" s="468">
        <v>32</v>
      </c>
      <c r="D36" s="474">
        <v>26</v>
      </c>
      <c r="E36" s="474">
        <v>6</v>
      </c>
      <c r="F36" s="474" t="s">
        <v>38</v>
      </c>
      <c r="G36" s="474" t="s">
        <v>38</v>
      </c>
      <c r="H36" s="474" t="s">
        <v>38</v>
      </c>
      <c r="I36" s="468">
        <v>9</v>
      </c>
      <c r="J36" s="474">
        <v>8</v>
      </c>
      <c r="K36" s="474">
        <v>1</v>
      </c>
      <c r="L36" s="474" t="s">
        <v>38</v>
      </c>
      <c r="M36" s="474" t="s">
        <v>38</v>
      </c>
      <c r="N36" s="478" t="s">
        <v>38</v>
      </c>
    </row>
    <row r="37" spans="2:15" s="50" customFormat="1" ht="11.25">
      <c r="B37" s="104" t="s">
        <v>212</v>
      </c>
      <c r="C37" s="468">
        <v>33</v>
      </c>
      <c r="D37" s="474">
        <v>27</v>
      </c>
      <c r="E37" s="474">
        <v>5</v>
      </c>
      <c r="F37" s="474" t="s">
        <v>38</v>
      </c>
      <c r="G37" s="474">
        <v>1</v>
      </c>
      <c r="H37" s="474" t="s">
        <v>38</v>
      </c>
      <c r="I37" s="468">
        <v>11</v>
      </c>
      <c r="J37" s="474">
        <v>10</v>
      </c>
      <c r="K37" s="474" t="s">
        <v>38</v>
      </c>
      <c r="L37" s="474" t="s">
        <v>38</v>
      </c>
      <c r="M37" s="474">
        <v>1</v>
      </c>
      <c r="N37" s="478" t="s">
        <v>38</v>
      </c>
    </row>
    <row r="38" spans="2:15" s="50" customFormat="1" ht="11.25">
      <c r="B38" s="104" t="s">
        <v>115</v>
      </c>
      <c r="C38" s="468">
        <v>39</v>
      </c>
      <c r="D38" s="474">
        <v>33</v>
      </c>
      <c r="E38" s="474">
        <v>6</v>
      </c>
      <c r="F38" s="474" t="s">
        <v>38</v>
      </c>
      <c r="G38" s="474" t="s">
        <v>38</v>
      </c>
      <c r="H38" s="474" t="s">
        <v>38</v>
      </c>
      <c r="I38" s="468">
        <v>4</v>
      </c>
      <c r="J38" s="474">
        <v>4</v>
      </c>
      <c r="K38" s="474" t="s">
        <v>38</v>
      </c>
      <c r="L38" s="474" t="s">
        <v>38</v>
      </c>
      <c r="M38" s="474" t="s">
        <v>38</v>
      </c>
      <c r="N38" s="478" t="s">
        <v>38</v>
      </c>
    </row>
    <row r="39" spans="2:15" s="50" customFormat="1" ht="11.25">
      <c r="B39" s="104" t="s">
        <v>971</v>
      </c>
      <c r="C39" s="468">
        <v>29</v>
      </c>
      <c r="D39" s="474">
        <v>25</v>
      </c>
      <c r="E39" s="474">
        <v>4</v>
      </c>
      <c r="F39" s="474" t="s">
        <v>38</v>
      </c>
      <c r="G39" s="474" t="s">
        <v>38</v>
      </c>
      <c r="H39" s="474" t="s">
        <v>38</v>
      </c>
      <c r="I39" s="468">
        <v>9</v>
      </c>
      <c r="J39" s="474">
        <v>9</v>
      </c>
      <c r="K39" s="474" t="s">
        <v>38</v>
      </c>
      <c r="L39" s="474" t="s">
        <v>38</v>
      </c>
      <c r="M39" s="474" t="s">
        <v>38</v>
      </c>
      <c r="N39" s="478" t="s">
        <v>38</v>
      </c>
    </row>
    <row r="40" spans="2:15" s="50" customFormat="1" ht="11.25">
      <c r="B40" s="104" t="s">
        <v>980</v>
      </c>
      <c r="C40" s="468">
        <v>25</v>
      </c>
      <c r="D40" s="474">
        <v>18</v>
      </c>
      <c r="E40" s="474">
        <v>7</v>
      </c>
      <c r="F40" s="474" t="s">
        <v>38</v>
      </c>
      <c r="G40" s="474" t="s">
        <v>38</v>
      </c>
      <c r="H40" s="474" t="s">
        <v>38</v>
      </c>
      <c r="I40" s="468">
        <v>7</v>
      </c>
      <c r="J40" s="474">
        <v>7</v>
      </c>
      <c r="K40" s="474" t="s">
        <v>38</v>
      </c>
      <c r="L40" s="474" t="s">
        <v>38</v>
      </c>
      <c r="M40" s="474" t="s">
        <v>38</v>
      </c>
      <c r="N40" s="478" t="s">
        <v>38</v>
      </c>
    </row>
    <row r="41" spans="2:15" s="50" customFormat="1" ht="11.25">
      <c r="B41" s="104" t="s">
        <v>1067</v>
      </c>
      <c r="C41" s="468">
        <v>33</v>
      </c>
      <c r="D41" s="475">
        <v>24</v>
      </c>
      <c r="E41" s="475">
        <v>8</v>
      </c>
      <c r="F41" s="475" t="s">
        <v>38</v>
      </c>
      <c r="G41" s="475" t="s">
        <v>38</v>
      </c>
      <c r="H41" s="475">
        <v>1</v>
      </c>
      <c r="I41" s="468">
        <v>4</v>
      </c>
      <c r="J41" s="475">
        <v>2</v>
      </c>
      <c r="K41" s="475">
        <v>1</v>
      </c>
      <c r="L41" s="475" t="s">
        <v>38</v>
      </c>
      <c r="M41" s="475">
        <v>1</v>
      </c>
      <c r="N41" s="478" t="s">
        <v>38</v>
      </c>
    </row>
    <row r="42" spans="2:15" s="50" customFormat="1" ht="11.25">
      <c r="B42" s="104" t="s">
        <v>1038</v>
      </c>
      <c r="C42" s="468">
        <v>15</v>
      </c>
      <c r="D42" s="475">
        <v>14</v>
      </c>
      <c r="E42" s="475">
        <v>1</v>
      </c>
      <c r="F42" s="475">
        <v>0</v>
      </c>
      <c r="G42" s="475">
        <v>0</v>
      </c>
      <c r="H42" s="475">
        <v>0</v>
      </c>
      <c r="I42" s="468">
        <v>3</v>
      </c>
      <c r="J42" s="475">
        <v>3</v>
      </c>
      <c r="K42" s="475">
        <v>0</v>
      </c>
      <c r="L42" s="475">
        <v>0</v>
      </c>
      <c r="M42" s="475">
        <v>0</v>
      </c>
      <c r="N42" s="478">
        <v>0</v>
      </c>
    </row>
    <row r="43" spans="2:15" s="50" customFormat="1" ht="11.25">
      <c r="B43" s="104" t="s">
        <v>1095</v>
      </c>
      <c r="C43" s="468">
        <v>26</v>
      </c>
      <c r="D43" s="475">
        <v>23</v>
      </c>
      <c r="E43" s="475">
        <v>3</v>
      </c>
      <c r="F43" s="475">
        <v>0</v>
      </c>
      <c r="G43" s="475">
        <v>0</v>
      </c>
      <c r="H43" s="475">
        <v>0</v>
      </c>
      <c r="I43" s="468">
        <v>0</v>
      </c>
      <c r="J43" s="475">
        <v>9</v>
      </c>
      <c r="K43" s="475">
        <v>0</v>
      </c>
      <c r="L43" s="475">
        <v>0</v>
      </c>
      <c r="M43" s="475">
        <v>0</v>
      </c>
      <c r="N43" s="478">
        <v>0</v>
      </c>
      <c r="O43" s="453"/>
    </row>
    <row r="44" spans="2:15" s="50" customFormat="1" ht="11.25">
      <c r="B44" s="88"/>
      <c r="C44" s="469"/>
      <c r="D44" s="476"/>
      <c r="E44" s="476"/>
      <c r="F44" s="476"/>
      <c r="G44" s="476"/>
      <c r="H44" s="476"/>
      <c r="I44" s="469"/>
      <c r="J44" s="476"/>
      <c r="K44" s="476"/>
      <c r="L44" s="476"/>
      <c r="M44" s="476"/>
      <c r="N44" s="479"/>
    </row>
    <row r="45" spans="2:15" s="50" customFormat="1" ht="11.25">
      <c r="B45" s="50" t="s">
        <v>452</v>
      </c>
    </row>
    <row r="46" spans="2:15" s="50" customFormat="1" ht="11.25">
      <c r="B46" s="50" t="s">
        <v>334</v>
      </c>
    </row>
    <row r="47" spans="2:15" s="50" customFormat="1" ht="11.25">
      <c r="B47" s="50" t="s">
        <v>532</v>
      </c>
    </row>
  </sheetData>
  <mergeCells count="4">
    <mergeCell ref="M1:N1"/>
    <mergeCell ref="C3:H3"/>
    <mergeCell ref="I3:N3"/>
    <mergeCell ref="B3:B5"/>
  </mergeCells>
  <phoneticPr fontId="4"/>
  <hyperlinks>
    <hyperlink ref="M1" location="目次!A1"/>
  </hyperlinks>
  <printOptions horizontalCentered="1"/>
  <pageMargins left="0.70866141732283472" right="0.70866141732283472" top="0.74803149606299213" bottom="0.74803149606299213" header="0.31496062992125984" footer="0.31496062992125984"/>
  <pageSetup paperSize="9" scale="99" fitToWidth="1" fitToHeight="1" orientation="portrait" usePrinterDefaults="1" r:id="rId1"/>
  <headerFooter>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O55"/>
  <sheetViews>
    <sheetView showGridLines="0" topLeftCell="A19" workbookViewId="0"/>
  </sheetViews>
  <sheetFormatPr defaultColWidth="10.625" defaultRowHeight="17.25"/>
  <cols>
    <col min="1" max="1" width="0.75" style="493" customWidth="1"/>
    <col min="2" max="2" width="7" style="493" customWidth="1"/>
    <col min="3" max="3" width="7.875" style="493" customWidth="1"/>
    <col min="4" max="15" width="5.875" style="493" customWidth="1"/>
    <col min="16" max="16" width="3.75" style="493" customWidth="1"/>
    <col min="17" max="198" width="10.625" style="493"/>
    <col min="199" max="199" width="9.625" style="493" customWidth="1"/>
    <col min="200" max="208" width="6.625" style="493" customWidth="1"/>
    <col min="209" max="454" width="10.625" style="493"/>
    <col min="455" max="455" width="9.625" style="493" customWidth="1"/>
    <col min="456" max="464" width="6.625" style="493" customWidth="1"/>
    <col min="465" max="710" width="10.625" style="493"/>
    <col min="711" max="711" width="9.625" style="493" customWidth="1"/>
    <col min="712" max="720" width="6.625" style="493" customWidth="1"/>
    <col min="721" max="966" width="10.625" style="493"/>
    <col min="967" max="967" width="9.625" style="493" customWidth="1"/>
    <col min="968" max="976" width="6.625" style="493" customWidth="1"/>
    <col min="977" max="1222" width="10.625" style="493"/>
    <col min="1223" max="1223" width="9.625" style="493" customWidth="1"/>
    <col min="1224" max="1232" width="6.625" style="493" customWidth="1"/>
    <col min="1233" max="1478" width="10.625" style="493"/>
    <col min="1479" max="1479" width="9.625" style="493" customWidth="1"/>
    <col min="1480" max="1488" width="6.625" style="493" customWidth="1"/>
    <col min="1489" max="1734" width="10.625" style="493"/>
    <col min="1735" max="1735" width="9.625" style="493" customWidth="1"/>
    <col min="1736" max="1744" width="6.625" style="493" customWidth="1"/>
    <col min="1745" max="1990" width="10.625" style="493"/>
    <col min="1991" max="1991" width="9.625" style="493" customWidth="1"/>
    <col min="1992" max="2000" width="6.625" style="493" customWidth="1"/>
    <col min="2001" max="2246" width="10.625" style="493"/>
    <col min="2247" max="2247" width="9.625" style="493" customWidth="1"/>
    <col min="2248" max="2256" width="6.625" style="493" customWidth="1"/>
    <col min="2257" max="2502" width="10.625" style="493"/>
    <col min="2503" max="2503" width="9.625" style="493" customWidth="1"/>
    <col min="2504" max="2512" width="6.625" style="493" customWidth="1"/>
    <col min="2513" max="2758" width="10.625" style="493"/>
    <col min="2759" max="2759" width="9.625" style="493" customWidth="1"/>
    <col min="2760" max="2768" width="6.625" style="493" customWidth="1"/>
    <col min="2769" max="3014" width="10.625" style="493"/>
    <col min="3015" max="3015" width="9.625" style="493" customWidth="1"/>
    <col min="3016" max="3024" width="6.625" style="493" customWidth="1"/>
    <col min="3025" max="3270" width="10.625" style="493"/>
    <col min="3271" max="3271" width="9.625" style="493" customWidth="1"/>
    <col min="3272" max="3280" width="6.625" style="493" customWidth="1"/>
    <col min="3281" max="3526" width="10.625" style="493"/>
    <col min="3527" max="3527" width="9.625" style="493" customWidth="1"/>
    <col min="3528" max="3536" width="6.625" style="493" customWidth="1"/>
    <col min="3537" max="3782" width="10.625" style="493"/>
    <col min="3783" max="3783" width="9.625" style="493" customWidth="1"/>
    <col min="3784" max="3792" width="6.625" style="493" customWidth="1"/>
    <col min="3793" max="4038" width="10.625" style="493"/>
    <col min="4039" max="4039" width="9.625" style="493" customWidth="1"/>
    <col min="4040" max="4048" width="6.625" style="493" customWidth="1"/>
    <col min="4049" max="4294" width="10.625" style="493"/>
    <col min="4295" max="4295" width="9.625" style="493" customWidth="1"/>
    <col min="4296" max="4304" width="6.625" style="493" customWidth="1"/>
    <col min="4305" max="4550" width="10.625" style="493"/>
    <col min="4551" max="4551" width="9.625" style="493" customWidth="1"/>
    <col min="4552" max="4560" width="6.625" style="493" customWidth="1"/>
    <col min="4561" max="4806" width="10.625" style="493"/>
    <col min="4807" max="4807" width="9.625" style="493" customWidth="1"/>
    <col min="4808" max="4816" width="6.625" style="493" customWidth="1"/>
    <col min="4817" max="5062" width="10.625" style="493"/>
    <col min="5063" max="5063" width="9.625" style="493" customWidth="1"/>
    <col min="5064" max="5072" width="6.625" style="493" customWidth="1"/>
    <col min="5073" max="5318" width="10.625" style="493"/>
    <col min="5319" max="5319" width="9.625" style="493" customWidth="1"/>
    <col min="5320" max="5328" width="6.625" style="493" customWidth="1"/>
    <col min="5329" max="5574" width="10.625" style="493"/>
    <col min="5575" max="5575" width="9.625" style="493" customWidth="1"/>
    <col min="5576" max="5584" width="6.625" style="493" customWidth="1"/>
    <col min="5585" max="5830" width="10.625" style="493"/>
    <col min="5831" max="5831" width="9.625" style="493" customWidth="1"/>
    <col min="5832" max="5840" width="6.625" style="493" customWidth="1"/>
    <col min="5841" max="6086" width="10.625" style="493"/>
    <col min="6087" max="6087" width="9.625" style="493" customWidth="1"/>
    <col min="6088" max="6096" width="6.625" style="493" customWidth="1"/>
    <col min="6097" max="6342" width="10.625" style="493"/>
    <col min="6343" max="6343" width="9.625" style="493" customWidth="1"/>
    <col min="6344" max="6352" width="6.625" style="493" customWidth="1"/>
    <col min="6353" max="6598" width="10.625" style="493"/>
    <col min="6599" max="6599" width="9.625" style="493" customWidth="1"/>
    <col min="6600" max="6608" width="6.625" style="493" customWidth="1"/>
    <col min="6609" max="6854" width="10.625" style="493"/>
    <col min="6855" max="6855" width="9.625" style="493" customWidth="1"/>
    <col min="6856" max="6864" width="6.625" style="493" customWidth="1"/>
    <col min="6865" max="7110" width="10.625" style="493"/>
    <col min="7111" max="7111" width="9.625" style="493" customWidth="1"/>
    <col min="7112" max="7120" width="6.625" style="493" customWidth="1"/>
    <col min="7121" max="7366" width="10.625" style="493"/>
    <col min="7367" max="7367" width="9.625" style="493" customWidth="1"/>
    <col min="7368" max="7376" width="6.625" style="493" customWidth="1"/>
    <col min="7377" max="7622" width="10.625" style="493"/>
    <col min="7623" max="7623" width="9.625" style="493" customWidth="1"/>
    <col min="7624" max="7632" width="6.625" style="493" customWidth="1"/>
    <col min="7633" max="7878" width="10.625" style="493"/>
    <col min="7879" max="7879" width="9.625" style="493" customWidth="1"/>
    <col min="7880" max="7888" width="6.625" style="493" customWidth="1"/>
    <col min="7889" max="8134" width="10.625" style="493"/>
    <col min="8135" max="8135" width="9.625" style="493" customWidth="1"/>
    <col min="8136" max="8144" width="6.625" style="493" customWidth="1"/>
    <col min="8145" max="8390" width="10.625" style="493"/>
    <col min="8391" max="8391" width="9.625" style="493" customWidth="1"/>
    <col min="8392" max="8400" width="6.625" style="493" customWidth="1"/>
    <col min="8401" max="8646" width="10.625" style="493"/>
    <col min="8647" max="8647" width="9.625" style="493" customWidth="1"/>
    <col min="8648" max="8656" width="6.625" style="493" customWidth="1"/>
    <col min="8657" max="8902" width="10.625" style="493"/>
    <col min="8903" max="8903" width="9.625" style="493" customWidth="1"/>
    <col min="8904" max="8912" width="6.625" style="493" customWidth="1"/>
    <col min="8913" max="9158" width="10.625" style="493"/>
    <col min="9159" max="9159" width="9.625" style="493" customWidth="1"/>
    <col min="9160" max="9168" width="6.625" style="493" customWidth="1"/>
    <col min="9169" max="9414" width="10.625" style="493"/>
    <col min="9415" max="9415" width="9.625" style="493" customWidth="1"/>
    <col min="9416" max="9424" width="6.625" style="493" customWidth="1"/>
    <col min="9425" max="9670" width="10.625" style="493"/>
    <col min="9671" max="9671" width="9.625" style="493" customWidth="1"/>
    <col min="9672" max="9680" width="6.625" style="493" customWidth="1"/>
    <col min="9681" max="9926" width="10.625" style="493"/>
    <col min="9927" max="9927" width="9.625" style="493" customWidth="1"/>
    <col min="9928" max="9936" width="6.625" style="493" customWidth="1"/>
    <col min="9937" max="10182" width="10.625" style="493"/>
    <col min="10183" max="10183" width="9.625" style="493" customWidth="1"/>
    <col min="10184" max="10192" width="6.625" style="493" customWidth="1"/>
    <col min="10193" max="10438" width="10.625" style="493"/>
    <col min="10439" max="10439" width="9.625" style="493" customWidth="1"/>
    <col min="10440" max="10448" width="6.625" style="493" customWidth="1"/>
    <col min="10449" max="10694" width="10.625" style="493"/>
    <col min="10695" max="10695" width="9.625" style="493" customWidth="1"/>
    <col min="10696" max="10704" width="6.625" style="493" customWidth="1"/>
    <col min="10705" max="10950" width="10.625" style="493"/>
    <col min="10951" max="10951" width="9.625" style="493" customWidth="1"/>
    <col min="10952" max="10960" width="6.625" style="493" customWidth="1"/>
    <col min="10961" max="11206" width="10.625" style="493"/>
    <col min="11207" max="11207" width="9.625" style="493" customWidth="1"/>
    <col min="11208" max="11216" width="6.625" style="493" customWidth="1"/>
    <col min="11217" max="11462" width="10.625" style="493"/>
    <col min="11463" max="11463" width="9.625" style="493" customWidth="1"/>
    <col min="11464" max="11472" width="6.625" style="493" customWidth="1"/>
    <col min="11473" max="11718" width="10.625" style="493"/>
    <col min="11719" max="11719" width="9.625" style="493" customWidth="1"/>
    <col min="11720" max="11728" width="6.625" style="493" customWidth="1"/>
    <col min="11729" max="11974" width="10.625" style="493"/>
    <col min="11975" max="11975" width="9.625" style="493" customWidth="1"/>
    <col min="11976" max="11984" width="6.625" style="493" customWidth="1"/>
    <col min="11985" max="12230" width="10.625" style="493"/>
    <col min="12231" max="12231" width="9.625" style="493" customWidth="1"/>
    <col min="12232" max="12240" width="6.625" style="493" customWidth="1"/>
    <col min="12241" max="12486" width="10.625" style="493"/>
    <col min="12487" max="12487" width="9.625" style="493" customWidth="1"/>
    <col min="12488" max="12496" width="6.625" style="493" customWidth="1"/>
    <col min="12497" max="12742" width="10.625" style="493"/>
    <col min="12743" max="12743" width="9.625" style="493" customWidth="1"/>
    <col min="12744" max="12752" width="6.625" style="493" customWidth="1"/>
    <col min="12753" max="12998" width="10.625" style="493"/>
    <col min="12999" max="12999" width="9.625" style="493" customWidth="1"/>
    <col min="13000" max="13008" width="6.625" style="493" customWidth="1"/>
    <col min="13009" max="13254" width="10.625" style="493"/>
    <col min="13255" max="13255" width="9.625" style="493" customWidth="1"/>
    <col min="13256" max="13264" width="6.625" style="493" customWidth="1"/>
    <col min="13265" max="13510" width="10.625" style="493"/>
    <col min="13511" max="13511" width="9.625" style="493" customWidth="1"/>
    <col min="13512" max="13520" width="6.625" style="493" customWidth="1"/>
    <col min="13521" max="13766" width="10.625" style="493"/>
    <col min="13767" max="13767" width="9.625" style="493" customWidth="1"/>
    <col min="13768" max="13776" width="6.625" style="493" customWidth="1"/>
    <col min="13777" max="14022" width="10.625" style="493"/>
    <col min="14023" max="14023" width="9.625" style="493" customWidth="1"/>
    <col min="14024" max="14032" width="6.625" style="493" customWidth="1"/>
    <col min="14033" max="14278" width="10.625" style="493"/>
    <col min="14279" max="14279" width="9.625" style="493" customWidth="1"/>
    <col min="14280" max="14288" width="6.625" style="493" customWidth="1"/>
    <col min="14289" max="14534" width="10.625" style="493"/>
    <col min="14535" max="14535" width="9.625" style="493" customWidth="1"/>
    <col min="14536" max="14544" width="6.625" style="493" customWidth="1"/>
    <col min="14545" max="14790" width="10.625" style="493"/>
    <col min="14791" max="14791" width="9.625" style="493" customWidth="1"/>
    <col min="14792" max="14800" width="6.625" style="493" customWidth="1"/>
    <col min="14801" max="15046" width="10.625" style="493"/>
    <col min="15047" max="15047" width="9.625" style="493" customWidth="1"/>
    <col min="15048" max="15056" width="6.625" style="493" customWidth="1"/>
    <col min="15057" max="15302" width="10.625" style="493"/>
    <col min="15303" max="15303" width="9.625" style="493" customWidth="1"/>
    <col min="15304" max="15312" width="6.625" style="493" customWidth="1"/>
    <col min="15313" max="15558" width="10.625" style="493"/>
    <col min="15559" max="15559" width="9.625" style="493" customWidth="1"/>
    <col min="15560" max="15568" width="6.625" style="493" customWidth="1"/>
    <col min="15569" max="15814" width="10.625" style="493"/>
    <col min="15815" max="15815" width="9.625" style="493" customWidth="1"/>
    <col min="15816" max="15824" width="6.625" style="493" customWidth="1"/>
    <col min="15825" max="16070" width="10.625" style="493"/>
    <col min="16071" max="16071" width="9.625" style="493" customWidth="1"/>
    <col min="16072" max="16080" width="6.625" style="493" customWidth="1"/>
    <col min="16081" max="16384" width="10.625" style="493"/>
  </cols>
  <sheetData>
    <row r="1" spans="1:15" s="50" customFormat="1" ht="13.5" customHeight="1">
      <c r="B1" s="50" t="s">
        <v>382</v>
      </c>
      <c r="N1" s="139" t="s">
        <v>725</v>
      </c>
      <c r="O1" s="139"/>
    </row>
    <row r="2" spans="1:15" s="50" customFormat="1" ht="11.25"/>
    <row r="3" spans="1:15" s="50" customFormat="1" ht="22.5">
      <c r="A3" s="101" t="s">
        <v>166</v>
      </c>
      <c r="B3" s="127"/>
      <c r="C3" s="105" t="s">
        <v>450</v>
      </c>
      <c r="D3" s="126" t="s">
        <v>503</v>
      </c>
      <c r="E3" s="166" t="s">
        <v>504</v>
      </c>
      <c r="F3" s="166" t="s">
        <v>505</v>
      </c>
      <c r="G3" s="166" t="s">
        <v>506</v>
      </c>
      <c r="H3" s="166" t="s">
        <v>147</v>
      </c>
      <c r="I3" s="166" t="s">
        <v>143</v>
      </c>
      <c r="J3" s="166" t="s">
        <v>333</v>
      </c>
      <c r="K3" s="166" t="s">
        <v>508</v>
      </c>
      <c r="L3" s="166" t="s">
        <v>170</v>
      </c>
      <c r="M3" s="166" t="s">
        <v>154</v>
      </c>
      <c r="N3" s="166" t="s">
        <v>249</v>
      </c>
      <c r="O3" s="130" t="s">
        <v>283</v>
      </c>
    </row>
    <row r="4" spans="1:15" s="50" customFormat="1" ht="11.25">
      <c r="B4" s="103"/>
      <c r="C4" s="494"/>
      <c r="D4" s="488"/>
      <c r="E4" s="490"/>
      <c r="F4" s="490"/>
      <c r="G4" s="490"/>
      <c r="H4" s="490"/>
      <c r="I4" s="490"/>
      <c r="J4" s="490"/>
      <c r="K4" s="490"/>
      <c r="L4" s="490"/>
      <c r="M4" s="490"/>
      <c r="N4" s="490"/>
      <c r="O4" s="492"/>
    </row>
    <row r="5" spans="1:15" s="50" customFormat="1" ht="11.25">
      <c r="B5" s="103" t="s">
        <v>98</v>
      </c>
      <c r="C5" s="494"/>
      <c r="D5" s="488"/>
      <c r="E5" s="490"/>
      <c r="F5" s="490"/>
      <c r="G5" s="490"/>
      <c r="H5" s="490"/>
      <c r="I5" s="490"/>
      <c r="J5" s="490"/>
      <c r="K5" s="490"/>
      <c r="L5" s="490"/>
      <c r="M5" s="490"/>
      <c r="N5" s="490"/>
      <c r="O5" s="492"/>
    </row>
    <row r="6" spans="1:15" s="50" customFormat="1" ht="11.25">
      <c r="B6" s="104" t="s">
        <v>480</v>
      </c>
      <c r="C6" s="494">
        <v>1405</v>
      </c>
      <c r="D6" s="488">
        <v>72</v>
      </c>
      <c r="E6" s="490">
        <v>88</v>
      </c>
      <c r="F6" s="490">
        <v>167</v>
      </c>
      <c r="G6" s="490">
        <v>112</v>
      </c>
      <c r="H6" s="490">
        <v>138</v>
      </c>
      <c r="I6" s="490">
        <v>104</v>
      </c>
      <c r="J6" s="490">
        <v>121</v>
      </c>
      <c r="K6" s="490">
        <v>76</v>
      </c>
      <c r="L6" s="490">
        <v>115</v>
      </c>
      <c r="M6" s="490">
        <v>123</v>
      </c>
      <c r="N6" s="490">
        <v>168</v>
      </c>
      <c r="O6" s="492">
        <v>121</v>
      </c>
    </row>
    <row r="7" spans="1:15" s="50" customFormat="1" ht="11.25">
      <c r="B7" s="104" t="s">
        <v>510</v>
      </c>
      <c r="C7" s="494">
        <v>1399</v>
      </c>
      <c r="D7" s="488">
        <v>96</v>
      </c>
      <c r="E7" s="490">
        <v>104</v>
      </c>
      <c r="F7" s="490">
        <v>132</v>
      </c>
      <c r="G7" s="490">
        <v>136</v>
      </c>
      <c r="H7" s="490">
        <v>103</v>
      </c>
      <c r="I7" s="490">
        <v>104</v>
      </c>
      <c r="J7" s="490">
        <v>117</v>
      </c>
      <c r="K7" s="490">
        <v>92</v>
      </c>
      <c r="L7" s="490">
        <v>106</v>
      </c>
      <c r="M7" s="490">
        <v>136</v>
      </c>
      <c r="N7" s="490">
        <v>129</v>
      </c>
      <c r="O7" s="492">
        <v>144</v>
      </c>
    </row>
    <row r="8" spans="1:15" s="50" customFormat="1" ht="11.25">
      <c r="B8" s="104" t="s">
        <v>511</v>
      </c>
      <c r="C8" s="494">
        <v>1394</v>
      </c>
      <c r="D8" s="488">
        <v>109</v>
      </c>
      <c r="E8" s="490">
        <v>106</v>
      </c>
      <c r="F8" s="490">
        <v>132</v>
      </c>
      <c r="G8" s="490">
        <v>130</v>
      </c>
      <c r="H8" s="490">
        <v>128</v>
      </c>
      <c r="I8" s="490">
        <v>102</v>
      </c>
      <c r="J8" s="490">
        <v>116</v>
      </c>
      <c r="K8" s="490">
        <v>82</v>
      </c>
      <c r="L8" s="490">
        <v>94</v>
      </c>
      <c r="M8" s="490">
        <v>116</v>
      </c>
      <c r="N8" s="490">
        <v>152</v>
      </c>
      <c r="O8" s="492">
        <v>127</v>
      </c>
    </row>
    <row r="9" spans="1:15" s="50" customFormat="1" ht="11.25">
      <c r="B9" s="104" t="s">
        <v>512</v>
      </c>
      <c r="C9" s="494">
        <v>1387</v>
      </c>
      <c r="D9" s="488">
        <v>103</v>
      </c>
      <c r="E9" s="490">
        <v>111</v>
      </c>
      <c r="F9" s="490">
        <v>125</v>
      </c>
      <c r="G9" s="490">
        <v>136</v>
      </c>
      <c r="H9" s="490">
        <v>101</v>
      </c>
      <c r="I9" s="490">
        <v>100</v>
      </c>
      <c r="J9" s="490">
        <v>115</v>
      </c>
      <c r="K9" s="490">
        <v>102</v>
      </c>
      <c r="L9" s="490">
        <v>98</v>
      </c>
      <c r="M9" s="490">
        <v>124</v>
      </c>
      <c r="N9" s="490">
        <v>140</v>
      </c>
      <c r="O9" s="492">
        <v>132</v>
      </c>
    </row>
    <row r="10" spans="1:15" s="50" customFormat="1" ht="11.25">
      <c r="B10" s="104" t="s">
        <v>514</v>
      </c>
      <c r="C10" s="494">
        <v>1317</v>
      </c>
      <c r="D10" s="488">
        <v>97</v>
      </c>
      <c r="E10" s="490">
        <v>97</v>
      </c>
      <c r="F10" s="490">
        <v>145</v>
      </c>
      <c r="G10" s="490">
        <v>116</v>
      </c>
      <c r="H10" s="490">
        <v>109</v>
      </c>
      <c r="I10" s="490">
        <v>97</v>
      </c>
      <c r="J10" s="490">
        <v>96</v>
      </c>
      <c r="K10" s="490">
        <v>94</v>
      </c>
      <c r="L10" s="490">
        <v>76</v>
      </c>
      <c r="M10" s="490">
        <v>113</v>
      </c>
      <c r="N10" s="490">
        <v>160</v>
      </c>
      <c r="O10" s="492">
        <v>117</v>
      </c>
    </row>
    <row r="11" spans="1:15" s="50" customFormat="1" ht="11.25">
      <c r="B11" s="104" t="s">
        <v>462</v>
      </c>
      <c r="C11" s="494">
        <v>1369</v>
      </c>
      <c r="D11" s="488">
        <v>93</v>
      </c>
      <c r="E11" s="490">
        <v>125</v>
      </c>
      <c r="F11" s="490">
        <v>159</v>
      </c>
      <c r="G11" s="490">
        <v>119</v>
      </c>
      <c r="H11" s="490">
        <v>113</v>
      </c>
      <c r="I11" s="490">
        <v>99</v>
      </c>
      <c r="J11" s="490">
        <v>79</v>
      </c>
      <c r="K11" s="490">
        <v>97</v>
      </c>
      <c r="L11" s="490">
        <v>89</v>
      </c>
      <c r="M11" s="490">
        <v>131</v>
      </c>
      <c r="N11" s="490">
        <v>132</v>
      </c>
      <c r="O11" s="492">
        <v>133</v>
      </c>
    </row>
    <row r="12" spans="1:15" s="50" customFormat="1" ht="11.25">
      <c r="B12" s="104" t="s">
        <v>419</v>
      </c>
      <c r="C12" s="494">
        <v>1212</v>
      </c>
      <c r="D12" s="488">
        <v>80</v>
      </c>
      <c r="E12" s="490">
        <v>81</v>
      </c>
      <c r="F12" s="490">
        <v>127</v>
      </c>
      <c r="G12" s="490">
        <v>122</v>
      </c>
      <c r="H12" s="490">
        <v>96</v>
      </c>
      <c r="I12" s="490">
        <v>87</v>
      </c>
      <c r="J12" s="490">
        <v>104</v>
      </c>
      <c r="K12" s="490">
        <v>82</v>
      </c>
      <c r="L12" s="490">
        <v>79</v>
      </c>
      <c r="M12" s="490">
        <v>110</v>
      </c>
      <c r="N12" s="490">
        <v>127</v>
      </c>
      <c r="O12" s="492">
        <v>117</v>
      </c>
    </row>
    <row r="13" spans="1:15" s="50" customFormat="1" ht="11.25">
      <c r="B13" s="104" t="s">
        <v>20</v>
      </c>
      <c r="C13" s="494">
        <v>1259</v>
      </c>
      <c r="D13" s="488">
        <v>81</v>
      </c>
      <c r="E13" s="490">
        <v>106</v>
      </c>
      <c r="F13" s="490">
        <v>132</v>
      </c>
      <c r="G13" s="490">
        <v>122</v>
      </c>
      <c r="H13" s="490">
        <v>119</v>
      </c>
      <c r="I13" s="490">
        <v>86</v>
      </c>
      <c r="J13" s="490">
        <v>101</v>
      </c>
      <c r="K13" s="490">
        <v>83</v>
      </c>
      <c r="L13" s="490">
        <v>81</v>
      </c>
      <c r="M13" s="490">
        <v>111</v>
      </c>
      <c r="N13" s="490">
        <v>112</v>
      </c>
      <c r="O13" s="492">
        <v>125</v>
      </c>
    </row>
    <row r="14" spans="1:15" s="50" customFormat="1" ht="11.25">
      <c r="B14" s="104" t="s">
        <v>515</v>
      </c>
      <c r="C14" s="495">
        <v>1249</v>
      </c>
      <c r="D14" s="468">
        <v>58</v>
      </c>
      <c r="E14" s="474">
        <v>105</v>
      </c>
      <c r="F14" s="474">
        <v>148</v>
      </c>
      <c r="G14" s="474">
        <v>107</v>
      </c>
      <c r="H14" s="474">
        <v>119</v>
      </c>
      <c r="I14" s="474">
        <v>88</v>
      </c>
      <c r="J14" s="474">
        <v>103</v>
      </c>
      <c r="K14" s="474">
        <v>106</v>
      </c>
      <c r="L14" s="474">
        <v>75</v>
      </c>
      <c r="M14" s="474">
        <v>88</v>
      </c>
      <c r="N14" s="474">
        <v>144</v>
      </c>
      <c r="O14" s="478">
        <v>108</v>
      </c>
    </row>
    <row r="15" spans="1:15" s="50" customFormat="1" ht="11.25">
      <c r="B15" s="104" t="s">
        <v>944</v>
      </c>
      <c r="C15" s="495">
        <v>1169</v>
      </c>
      <c r="D15" s="468">
        <v>71</v>
      </c>
      <c r="E15" s="474">
        <v>110</v>
      </c>
      <c r="F15" s="474">
        <v>129</v>
      </c>
      <c r="G15" s="474">
        <v>90</v>
      </c>
      <c r="H15" s="474">
        <v>83</v>
      </c>
      <c r="I15" s="474">
        <v>93</v>
      </c>
      <c r="J15" s="474">
        <v>110</v>
      </c>
      <c r="K15" s="474">
        <v>87</v>
      </c>
      <c r="L15" s="474">
        <v>82</v>
      </c>
      <c r="M15" s="474">
        <v>77</v>
      </c>
      <c r="N15" s="474">
        <v>135</v>
      </c>
      <c r="O15" s="478">
        <v>102</v>
      </c>
    </row>
    <row r="16" spans="1:15" s="50" customFormat="1" ht="11.25">
      <c r="B16" s="104" t="s">
        <v>212</v>
      </c>
      <c r="C16" s="495">
        <v>1075</v>
      </c>
      <c r="D16" s="468">
        <v>76</v>
      </c>
      <c r="E16" s="474">
        <v>79</v>
      </c>
      <c r="F16" s="474">
        <v>118</v>
      </c>
      <c r="G16" s="474">
        <v>87</v>
      </c>
      <c r="H16" s="474">
        <v>90</v>
      </c>
      <c r="I16" s="474">
        <v>80</v>
      </c>
      <c r="J16" s="474">
        <v>108</v>
      </c>
      <c r="K16" s="474">
        <v>76</v>
      </c>
      <c r="L16" s="474">
        <v>78</v>
      </c>
      <c r="M16" s="474">
        <v>78</v>
      </c>
      <c r="N16" s="474">
        <v>113</v>
      </c>
      <c r="O16" s="478">
        <v>92</v>
      </c>
    </row>
    <row r="17" spans="2:15" s="50" customFormat="1" ht="11.25">
      <c r="B17" s="104" t="s">
        <v>115</v>
      </c>
      <c r="C17" s="495">
        <v>1071</v>
      </c>
      <c r="D17" s="468">
        <v>59</v>
      </c>
      <c r="E17" s="474">
        <v>105</v>
      </c>
      <c r="F17" s="474">
        <v>123</v>
      </c>
      <c r="G17" s="474">
        <v>77</v>
      </c>
      <c r="H17" s="474">
        <v>92</v>
      </c>
      <c r="I17" s="474">
        <v>82</v>
      </c>
      <c r="J17" s="474">
        <v>90</v>
      </c>
      <c r="K17" s="474">
        <v>104</v>
      </c>
      <c r="L17" s="474">
        <v>54</v>
      </c>
      <c r="M17" s="474">
        <v>75</v>
      </c>
      <c r="N17" s="474">
        <v>110</v>
      </c>
      <c r="O17" s="478">
        <v>100</v>
      </c>
    </row>
    <row r="18" spans="2:15" s="50" customFormat="1" ht="11.25">
      <c r="B18" s="104" t="s">
        <v>971</v>
      </c>
      <c r="C18" s="495">
        <v>1055</v>
      </c>
      <c r="D18" s="468">
        <v>73</v>
      </c>
      <c r="E18" s="474">
        <v>82</v>
      </c>
      <c r="F18" s="474">
        <v>134</v>
      </c>
      <c r="G18" s="474">
        <v>78</v>
      </c>
      <c r="H18" s="474">
        <v>92</v>
      </c>
      <c r="I18" s="474">
        <v>79</v>
      </c>
      <c r="J18" s="474">
        <v>95</v>
      </c>
      <c r="K18" s="474">
        <v>70</v>
      </c>
      <c r="L18" s="474">
        <v>77</v>
      </c>
      <c r="M18" s="474">
        <v>80</v>
      </c>
      <c r="N18" s="474">
        <v>96</v>
      </c>
      <c r="O18" s="478">
        <v>99</v>
      </c>
    </row>
    <row r="19" spans="2:15" s="50" customFormat="1" ht="11.25">
      <c r="B19" s="104" t="s">
        <v>980</v>
      </c>
      <c r="C19" s="495">
        <v>1036</v>
      </c>
      <c r="D19" s="468">
        <v>74</v>
      </c>
      <c r="E19" s="474">
        <v>93</v>
      </c>
      <c r="F19" s="474">
        <v>104</v>
      </c>
      <c r="G19" s="474">
        <v>84</v>
      </c>
      <c r="H19" s="474">
        <v>78</v>
      </c>
      <c r="I19" s="474">
        <v>77</v>
      </c>
      <c r="J19" s="474">
        <v>69</v>
      </c>
      <c r="K19" s="474">
        <v>90</v>
      </c>
      <c r="L19" s="474">
        <v>88</v>
      </c>
      <c r="M19" s="474">
        <v>79</v>
      </c>
      <c r="N19" s="474">
        <v>96</v>
      </c>
      <c r="O19" s="478">
        <v>104</v>
      </c>
    </row>
    <row r="20" spans="2:15" s="50" customFormat="1" ht="11.25">
      <c r="B20" s="104" t="s">
        <v>1067</v>
      </c>
      <c r="C20" s="495">
        <v>1057</v>
      </c>
      <c r="D20" s="468">
        <v>79</v>
      </c>
      <c r="E20" s="475">
        <v>86</v>
      </c>
      <c r="F20" s="475">
        <v>94</v>
      </c>
      <c r="G20" s="475">
        <v>76</v>
      </c>
      <c r="H20" s="475">
        <v>165</v>
      </c>
      <c r="I20" s="475">
        <v>63</v>
      </c>
      <c r="J20" s="475">
        <v>81</v>
      </c>
      <c r="K20" s="475">
        <v>70</v>
      </c>
      <c r="L20" s="475">
        <v>66</v>
      </c>
      <c r="M20" s="475">
        <v>47</v>
      </c>
      <c r="N20" s="475">
        <v>141</v>
      </c>
      <c r="O20" s="478">
        <v>89</v>
      </c>
    </row>
    <row r="21" spans="2:15" s="50" customFormat="1" ht="11.25">
      <c r="B21" s="104" t="s">
        <v>1038</v>
      </c>
      <c r="C21" s="495">
        <v>888</v>
      </c>
      <c r="D21" s="468">
        <v>54</v>
      </c>
      <c r="E21" s="475">
        <v>119</v>
      </c>
      <c r="F21" s="475">
        <v>82</v>
      </c>
      <c r="G21" s="475">
        <v>74</v>
      </c>
      <c r="H21" s="475">
        <v>48</v>
      </c>
      <c r="I21" s="475">
        <v>82</v>
      </c>
      <c r="J21" s="475">
        <v>65</v>
      </c>
      <c r="K21" s="475">
        <v>74</v>
      </c>
      <c r="L21" s="475">
        <v>38</v>
      </c>
      <c r="M21" s="475">
        <v>69</v>
      </c>
      <c r="N21" s="475">
        <v>109</v>
      </c>
      <c r="O21" s="478">
        <v>74</v>
      </c>
    </row>
    <row r="22" spans="2:15" s="50" customFormat="1" ht="11.25">
      <c r="B22" s="104" t="s">
        <v>1095</v>
      </c>
      <c r="C22" s="495">
        <v>871</v>
      </c>
      <c r="D22" s="468">
        <v>67</v>
      </c>
      <c r="E22" s="475">
        <v>78</v>
      </c>
      <c r="F22" s="475">
        <v>115</v>
      </c>
      <c r="G22" s="475">
        <v>59</v>
      </c>
      <c r="H22" s="475">
        <v>80</v>
      </c>
      <c r="I22" s="475">
        <v>60</v>
      </c>
      <c r="J22" s="475">
        <v>80</v>
      </c>
      <c r="K22" s="475">
        <v>84</v>
      </c>
      <c r="L22" s="475">
        <v>41</v>
      </c>
      <c r="M22" s="475">
        <v>44</v>
      </c>
      <c r="N22" s="475">
        <v>93</v>
      </c>
      <c r="O22" s="478">
        <v>70</v>
      </c>
    </row>
    <row r="23" spans="2:15" s="50" customFormat="1" ht="11.25">
      <c r="B23" s="103"/>
      <c r="C23" s="494"/>
      <c r="D23" s="488"/>
      <c r="E23" s="490"/>
      <c r="F23" s="490"/>
      <c r="G23" s="490"/>
      <c r="H23" s="490"/>
      <c r="I23" s="490"/>
      <c r="J23" s="490"/>
      <c r="K23" s="490"/>
      <c r="L23" s="490"/>
      <c r="M23" s="490"/>
      <c r="N23" s="490"/>
      <c r="O23" s="492"/>
    </row>
    <row r="24" spans="2:15" s="50" customFormat="1" ht="11.25">
      <c r="B24" s="103" t="s">
        <v>100</v>
      </c>
      <c r="C24" s="494"/>
      <c r="D24" s="488"/>
      <c r="E24" s="490"/>
      <c r="F24" s="490"/>
      <c r="G24" s="490"/>
      <c r="H24" s="490"/>
      <c r="I24" s="490"/>
      <c r="J24" s="490"/>
      <c r="K24" s="490"/>
      <c r="L24" s="490"/>
      <c r="M24" s="490"/>
      <c r="N24" s="490"/>
      <c r="O24" s="492"/>
    </row>
    <row r="25" spans="2:15" s="50" customFormat="1" ht="11.25">
      <c r="B25" s="104" t="s">
        <v>480</v>
      </c>
      <c r="C25" s="494">
        <v>7306</v>
      </c>
      <c r="D25" s="488">
        <v>391</v>
      </c>
      <c r="E25" s="490">
        <v>519</v>
      </c>
      <c r="F25" s="490">
        <v>800</v>
      </c>
      <c r="G25" s="490">
        <v>667</v>
      </c>
      <c r="H25" s="490">
        <v>667</v>
      </c>
      <c r="I25" s="490">
        <v>565</v>
      </c>
      <c r="J25" s="490">
        <v>634</v>
      </c>
      <c r="K25" s="490">
        <v>452</v>
      </c>
      <c r="L25" s="490">
        <v>510</v>
      </c>
      <c r="M25" s="490">
        <v>699</v>
      </c>
      <c r="N25" s="490">
        <v>769</v>
      </c>
      <c r="O25" s="492">
        <v>633</v>
      </c>
    </row>
    <row r="26" spans="2:15" s="50" customFormat="1" ht="11.25">
      <c r="B26" s="104" t="s">
        <v>510</v>
      </c>
      <c r="C26" s="494">
        <v>7218</v>
      </c>
      <c r="D26" s="488">
        <v>467</v>
      </c>
      <c r="E26" s="490">
        <v>551</v>
      </c>
      <c r="F26" s="490">
        <v>798</v>
      </c>
      <c r="G26" s="490">
        <v>646</v>
      </c>
      <c r="H26" s="490">
        <v>597</v>
      </c>
      <c r="I26" s="490">
        <v>512</v>
      </c>
      <c r="J26" s="490">
        <v>627</v>
      </c>
      <c r="K26" s="490">
        <v>483</v>
      </c>
      <c r="L26" s="490">
        <v>497</v>
      </c>
      <c r="M26" s="490">
        <v>652</v>
      </c>
      <c r="N26" s="490">
        <v>742</v>
      </c>
      <c r="O26" s="492">
        <v>646</v>
      </c>
    </row>
    <row r="27" spans="2:15" s="50" customFormat="1" ht="11.25">
      <c r="B27" s="104" t="s">
        <v>511</v>
      </c>
      <c r="C27" s="494">
        <v>7269</v>
      </c>
      <c r="D27" s="488">
        <v>485</v>
      </c>
      <c r="E27" s="490">
        <v>584</v>
      </c>
      <c r="F27" s="490">
        <v>768</v>
      </c>
      <c r="G27" s="490">
        <v>669</v>
      </c>
      <c r="H27" s="490">
        <v>628</v>
      </c>
      <c r="I27" s="490">
        <v>506</v>
      </c>
      <c r="J27" s="490">
        <v>612</v>
      </c>
      <c r="K27" s="490">
        <v>451</v>
      </c>
      <c r="L27" s="490">
        <v>503</v>
      </c>
      <c r="M27" s="490">
        <v>572</v>
      </c>
      <c r="N27" s="490">
        <v>791</v>
      </c>
      <c r="O27" s="492">
        <v>700</v>
      </c>
    </row>
    <row r="28" spans="2:15" s="50" customFormat="1" ht="11.25">
      <c r="B28" s="104" t="s">
        <v>512</v>
      </c>
      <c r="C28" s="494">
        <v>7163</v>
      </c>
      <c r="D28" s="488">
        <v>487</v>
      </c>
      <c r="E28" s="490">
        <v>585</v>
      </c>
      <c r="F28" s="490">
        <v>710</v>
      </c>
      <c r="G28" s="490">
        <v>653</v>
      </c>
      <c r="H28" s="490">
        <v>571</v>
      </c>
      <c r="I28" s="490">
        <v>580</v>
      </c>
      <c r="J28" s="490">
        <v>536</v>
      </c>
      <c r="K28" s="490">
        <v>562</v>
      </c>
      <c r="L28" s="490">
        <v>475</v>
      </c>
      <c r="M28" s="490">
        <v>640</v>
      </c>
      <c r="N28" s="490">
        <v>726</v>
      </c>
      <c r="O28" s="492">
        <v>638</v>
      </c>
    </row>
    <row r="29" spans="2:15" s="50" customFormat="1" ht="11.25">
      <c r="B29" s="104" t="s">
        <v>514</v>
      </c>
      <c r="C29" s="494">
        <v>7008</v>
      </c>
      <c r="D29" s="488">
        <v>477</v>
      </c>
      <c r="E29" s="490">
        <v>551</v>
      </c>
      <c r="F29" s="490">
        <v>739</v>
      </c>
      <c r="G29" s="490">
        <v>646</v>
      </c>
      <c r="H29" s="490">
        <v>632</v>
      </c>
      <c r="I29" s="490">
        <v>505</v>
      </c>
      <c r="J29" s="490">
        <v>571</v>
      </c>
      <c r="K29" s="490">
        <v>519</v>
      </c>
      <c r="L29" s="490">
        <v>471</v>
      </c>
      <c r="M29" s="490">
        <v>550</v>
      </c>
      <c r="N29" s="490">
        <v>736</v>
      </c>
      <c r="O29" s="492">
        <v>611</v>
      </c>
    </row>
    <row r="30" spans="2:15" s="50" customFormat="1" ht="11.25">
      <c r="B30" s="104" t="s">
        <v>462</v>
      </c>
      <c r="C30" s="494">
        <v>6966</v>
      </c>
      <c r="D30" s="488">
        <v>450</v>
      </c>
      <c r="E30" s="490">
        <v>680</v>
      </c>
      <c r="F30" s="490">
        <v>753</v>
      </c>
      <c r="G30" s="490">
        <v>602</v>
      </c>
      <c r="H30" s="490">
        <v>532</v>
      </c>
      <c r="I30" s="490">
        <v>531</v>
      </c>
      <c r="J30" s="490">
        <v>546</v>
      </c>
      <c r="K30" s="490">
        <v>488</v>
      </c>
      <c r="L30" s="490">
        <v>448</v>
      </c>
      <c r="M30" s="490">
        <v>708</v>
      </c>
      <c r="N30" s="490">
        <v>617</v>
      </c>
      <c r="O30" s="492">
        <v>611</v>
      </c>
    </row>
    <row r="31" spans="2:15" s="50" customFormat="1" ht="11.25">
      <c r="B31" s="104" t="s">
        <v>419</v>
      </c>
      <c r="C31" s="494">
        <v>6549</v>
      </c>
      <c r="D31" s="488">
        <v>436</v>
      </c>
      <c r="E31" s="490">
        <v>501</v>
      </c>
      <c r="F31" s="490">
        <v>741</v>
      </c>
      <c r="G31" s="490">
        <v>603</v>
      </c>
      <c r="H31" s="490">
        <v>530</v>
      </c>
      <c r="I31" s="490">
        <v>496</v>
      </c>
      <c r="J31" s="490">
        <v>533</v>
      </c>
      <c r="K31" s="490">
        <v>447</v>
      </c>
      <c r="L31" s="490">
        <v>445</v>
      </c>
      <c r="M31" s="490">
        <v>504</v>
      </c>
      <c r="N31" s="490">
        <v>749</v>
      </c>
      <c r="O31" s="492">
        <v>564</v>
      </c>
    </row>
    <row r="32" spans="2:15" s="50" customFormat="1" ht="11.25">
      <c r="B32" s="104" t="s">
        <v>20</v>
      </c>
      <c r="C32" s="494">
        <v>6547</v>
      </c>
      <c r="D32" s="488">
        <v>433</v>
      </c>
      <c r="E32" s="490">
        <v>565</v>
      </c>
      <c r="F32" s="490">
        <v>766</v>
      </c>
      <c r="G32" s="490">
        <v>548</v>
      </c>
      <c r="H32" s="490">
        <v>569</v>
      </c>
      <c r="I32" s="490">
        <v>475</v>
      </c>
      <c r="J32" s="490">
        <v>501</v>
      </c>
      <c r="K32" s="490">
        <v>474</v>
      </c>
      <c r="L32" s="490">
        <v>395</v>
      </c>
      <c r="M32" s="490">
        <v>571</v>
      </c>
      <c r="N32" s="490">
        <v>576</v>
      </c>
      <c r="O32" s="492">
        <v>674</v>
      </c>
    </row>
    <row r="33" spans="2:15" s="50" customFormat="1" ht="11.25">
      <c r="B33" s="104" t="s">
        <v>515</v>
      </c>
      <c r="C33" s="495">
        <v>6511</v>
      </c>
      <c r="D33" s="468">
        <v>389</v>
      </c>
      <c r="E33" s="474">
        <v>513</v>
      </c>
      <c r="F33" s="474">
        <v>776</v>
      </c>
      <c r="G33" s="474">
        <v>589</v>
      </c>
      <c r="H33" s="474">
        <v>560</v>
      </c>
      <c r="I33" s="474">
        <v>467</v>
      </c>
      <c r="J33" s="474">
        <v>592</v>
      </c>
      <c r="K33" s="474">
        <v>477</v>
      </c>
      <c r="L33" s="474">
        <v>409</v>
      </c>
      <c r="M33" s="474">
        <v>478</v>
      </c>
      <c r="N33" s="474">
        <v>697</v>
      </c>
      <c r="O33" s="478">
        <v>564</v>
      </c>
    </row>
    <row r="34" spans="2:15" s="50" customFormat="1" ht="11.25">
      <c r="B34" s="104" t="s">
        <v>944</v>
      </c>
      <c r="C34" s="495">
        <v>6163</v>
      </c>
      <c r="D34" s="468">
        <v>402</v>
      </c>
      <c r="E34" s="474">
        <v>542</v>
      </c>
      <c r="F34" s="474">
        <v>679</v>
      </c>
      <c r="G34" s="474">
        <v>567</v>
      </c>
      <c r="H34" s="474">
        <v>493</v>
      </c>
      <c r="I34" s="474">
        <v>475</v>
      </c>
      <c r="J34" s="474">
        <v>539</v>
      </c>
      <c r="K34" s="474">
        <v>437</v>
      </c>
      <c r="L34" s="474">
        <v>392</v>
      </c>
      <c r="M34" s="474">
        <v>439</v>
      </c>
      <c r="N34" s="474">
        <v>664</v>
      </c>
      <c r="O34" s="478">
        <v>534</v>
      </c>
    </row>
    <row r="35" spans="2:15" s="50" customFormat="1" ht="11.25">
      <c r="B35" s="104" t="s">
        <v>212</v>
      </c>
      <c r="C35" s="495">
        <v>5901</v>
      </c>
      <c r="D35" s="468">
        <v>408</v>
      </c>
      <c r="E35" s="474">
        <v>420</v>
      </c>
      <c r="F35" s="474">
        <v>720</v>
      </c>
      <c r="G35" s="474">
        <v>524</v>
      </c>
      <c r="H35" s="474">
        <v>506</v>
      </c>
      <c r="I35" s="474">
        <v>400</v>
      </c>
      <c r="J35" s="474">
        <v>552</v>
      </c>
      <c r="K35" s="474">
        <v>449</v>
      </c>
      <c r="L35" s="474">
        <v>400</v>
      </c>
      <c r="M35" s="474">
        <v>431</v>
      </c>
      <c r="N35" s="474">
        <v>562</v>
      </c>
      <c r="O35" s="478">
        <v>529</v>
      </c>
    </row>
    <row r="36" spans="2:15" s="50" customFormat="1" ht="11.25">
      <c r="B36" s="104" t="s">
        <v>115</v>
      </c>
      <c r="C36" s="495">
        <v>5906</v>
      </c>
      <c r="D36" s="468">
        <v>386</v>
      </c>
      <c r="E36" s="474">
        <v>532</v>
      </c>
      <c r="F36" s="474">
        <v>689</v>
      </c>
      <c r="G36" s="474">
        <v>473</v>
      </c>
      <c r="H36" s="474">
        <v>460</v>
      </c>
      <c r="I36" s="474">
        <v>440</v>
      </c>
      <c r="J36" s="474">
        <v>545</v>
      </c>
      <c r="K36" s="474">
        <v>510</v>
      </c>
      <c r="L36" s="474">
        <v>379</v>
      </c>
      <c r="M36" s="474">
        <v>412</v>
      </c>
      <c r="N36" s="474">
        <v>561</v>
      </c>
      <c r="O36" s="478">
        <v>519</v>
      </c>
    </row>
    <row r="37" spans="2:15" s="50" customFormat="1" ht="11.25">
      <c r="B37" s="104" t="s">
        <v>971</v>
      </c>
      <c r="C37" s="495">
        <v>5681</v>
      </c>
      <c r="D37" s="468">
        <v>398</v>
      </c>
      <c r="E37" s="474">
        <v>499</v>
      </c>
      <c r="F37" s="474">
        <v>655</v>
      </c>
      <c r="G37" s="474">
        <v>449</v>
      </c>
      <c r="H37" s="474">
        <v>447</v>
      </c>
      <c r="I37" s="474">
        <v>440</v>
      </c>
      <c r="J37" s="474">
        <v>506</v>
      </c>
      <c r="K37" s="474">
        <v>409</v>
      </c>
      <c r="L37" s="474">
        <v>407</v>
      </c>
      <c r="M37" s="474">
        <v>416</v>
      </c>
      <c r="N37" s="474">
        <v>550</v>
      </c>
      <c r="O37" s="478">
        <v>505</v>
      </c>
    </row>
    <row r="38" spans="2:15" s="50" customFormat="1" ht="11.25">
      <c r="B38" s="104" t="s">
        <v>980</v>
      </c>
      <c r="C38" s="495">
        <v>5347</v>
      </c>
      <c r="D38" s="468">
        <v>389</v>
      </c>
      <c r="E38" s="474">
        <v>482</v>
      </c>
      <c r="F38" s="474">
        <v>525</v>
      </c>
      <c r="G38" s="474">
        <v>502</v>
      </c>
      <c r="H38" s="474">
        <v>360</v>
      </c>
      <c r="I38" s="474">
        <v>379</v>
      </c>
      <c r="J38" s="474">
        <v>435</v>
      </c>
      <c r="K38" s="474">
        <v>401</v>
      </c>
      <c r="L38" s="474">
        <v>465</v>
      </c>
      <c r="M38" s="474">
        <v>391</v>
      </c>
      <c r="N38" s="474">
        <v>520</v>
      </c>
      <c r="O38" s="478">
        <v>498</v>
      </c>
    </row>
    <row r="39" spans="2:15" s="50" customFormat="1" ht="11.25">
      <c r="B39" s="104" t="s">
        <v>1067</v>
      </c>
      <c r="C39" s="495">
        <v>5620</v>
      </c>
      <c r="D39" s="468">
        <v>404</v>
      </c>
      <c r="E39" s="475">
        <v>462</v>
      </c>
      <c r="F39" s="475">
        <v>545</v>
      </c>
      <c r="G39" s="475">
        <v>385</v>
      </c>
      <c r="H39" s="475">
        <v>849</v>
      </c>
      <c r="I39" s="475">
        <v>327</v>
      </c>
      <c r="J39" s="475">
        <v>374</v>
      </c>
      <c r="K39" s="475">
        <v>381</v>
      </c>
      <c r="L39" s="475">
        <v>450</v>
      </c>
      <c r="M39" s="475">
        <v>332</v>
      </c>
      <c r="N39" s="475">
        <v>672</v>
      </c>
      <c r="O39" s="478">
        <v>439</v>
      </c>
    </row>
    <row r="40" spans="2:15" s="50" customFormat="1" ht="11.25">
      <c r="B40" s="104" t="s">
        <v>1038</v>
      </c>
      <c r="C40" s="495">
        <v>4810</v>
      </c>
      <c r="D40" s="468">
        <v>301</v>
      </c>
      <c r="E40" s="475">
        <v>670</v>
      </c>
      <c r="F40" s="475">
        <v>400</v>
      </c>
      <c r="G40" s="475">
        <v>352</v>
      </c>
      <c r="H40" s="475">
        <v>291</v>
      </c>
      <c r="I40" s="475">
        <v>404</v>
      </c>
      <c r="J40" s="475">
        <v>348</v>
      </c>
      <c r="K40" s="475">
        <v>420</v>
      </c>
      <c r="L40" s="475">
        <v>283</v>
      </c>
      <c r="M40" s="475">
        <v>352</v>
      </c>
      <c r="N40" s="475">
        <v>610</v>
      </c>
      <c r="O40" s="478">
        <v>379</v>
      </c>
    </row>
    <row r="41" spans="2:15" s="50" customFormat="1" ht="11.25">
      <c r="B41" s="104" t="s">
        <v>1095</v>
      </c>
      <c r="C41" s="495">
        <v>4773</v>
      </c>
      <c r="D41" s="468">
        <v>351</v>
      </c>
      <c r="E41" s="475">
        <v>452</v>
      </c>
      <c r="F41" s="475">
        <v>634</v>
      </c>
      <c r="G41" s="475">
        <v>288</v>
      </c>
      <c r="H41" s="475">
        <v>396</v>
      </c>
      <c r="I41" s="475">
        <v>364</v>
      </c>
      <c r="J41" s="475">
        <v>386</v>
      </c>
      <c r="K41" s="475">
        <v>423</v>
      </c>
      <c r="L41" s="475">
        <v>263</v>
      </c>
      <c r="M41" s="475">
        <v>263</v>
      </c>
      <c r="N41" s="475">
        <v>552</v>
      </c>
      <c r="O41" s="478">
        <v>401</v>
      </c>
    </row>
    <row r="42" spans="2:15" s="50" customFormat="1" ht="11.25">
      <c r="B42" s="88"/>
      <c r="C42" s="496"/>
      <c r="D42" s="497"/>
      <c r="E42" s="498"/>
      <c r="F42" s="498"/>
      <c r="G42" s="498"/>
      <c r="H42" s="498"/>
      <c r="I42" s="498"/>
      <c r="J42" s="498"/>
      <c r="K42" s="498"/>
      <c r="L42" s="498"/>
      <c r="M42" s="498"/>
      <c r="N42" s="498"/>
      <c r="O42" s="499"/>
    </row>
    <row r="43" spans="2:15" s="50" customFormat="1" ht="11.25">
      <c r="B43" s="50" t="s">
        <v>452</v>
      </c>
    </row>
    <row r="44" spans="2:15" s="50" customFormat="1" ht="11.25">
      <c r="B44" s="50" t="s">
        <v>334</v>
      </c>
    </row>
    <row r="45" spans="2:15" s="50" customFormat="1" ht="11.25">
      <c r="B45" s="50" t="s">
        <v>501</v>
      </c>
    </row>
    <row r="46" spans="2:15" s="50" customFormat="1" ht="11.25"/>
    <row r="47" spans="2:15" s="50" customFormat="1" ht="11.25"/>
    <row r="48" spans="2:15" s="50" customFormat="1" ht="11.25"/>
    <row r="49" s="50" customFormat="1" ht="11.25"/>
    <row r="50" s="50" customFormat="1" ht="11.25"/>
    <row r="51" s="50" customFormat="1" ht="11.25"/>
    <row r="52" s="50" customFormat="1" ht="11.25"/>
    <row r="53" s="50" customFormat="1" ht="11.25"/>
    <row r="54" s="50" customFormat="1" ht="11.25"/>
    <row r="55" s="50" customFormat="1" ht="11.25"/>
  </sheetData>
  <mergeCells count="1">
    <mergeCell ref="N1:O1"/>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O55"/>
  <sheetViews>
    <sheetView showGridLines="0" topLeftCell="A25" workbookViewId="0"/>
  </sheetViews>
  <sheetFormatPr defaultColWidth="10.625" defaultRowHeight="17.25"/>
  <cols>
    <col min="1" max="1" width="0.75" style="493" customWidth="1"/>
    <col min="2" max="2" width="7" style="493" customWidth="1"/>
    <col min="3" max="3" width="7.875" style="493" customWidth="1"/>
    <col min="4" max="15" width="5.875" style="493" customWidth="1"/>
    <col min="16" max="16" width="3.75" style="493" customWidth="1"/>
    <col min="17" max="198" width="10.625" style="493"/>
    <col min="199" max="199" width="9.625" style="493" customWidth="1"/>
    <col min="200" max="208" width="6.625" style="493" customWidth="1"/>
    <col min="209" max="454" width="10.625" style="493"/>
    <col min="455" max="455" width="9.625" style="493" customWidth="1"/>
    <col min="456" max="464" width="6.625" style="493" customWidth="1"/>
    <col min="465" max="710" width="10.625" style="493"/>
    <col min="711" max="711" width="9.625" style="493" customWidth="1"/>
    <col min="712" max="720" width="6.625" style="493" customWidth="1"/>
    <col min="721" max="966" width="10.625" style="493"/>
    <col min="967" max="967" width="9.625" style="493" customWidth="1"/>
    <col min="968" max="976" width="6.625" style="493" customWidth="1"/>
    <col min="977" max="1222" width="10.625" style="493"/>
    <col min="1223" max="1223" width="9.625" style="493" customWidth="1"/>
    <col min="1224" max="1232" width="6.625" style="493" customWidth="1"/>
    <col min="1233" max="1478" width="10.625" style="493"/>
    <col min="1479" max="1479" width="9.625" style="493" customWidth="1"/>
    <col min="1480" max="1488" width="6.625" style="493" customWidth="1"/>
    <col min="1489" max="1734" width="10.625" style="493"/>
    <col min="1735" max="1735" width="9.625" style="493" customWidth="1"/>
    <col min="1736" max="1744" width="6.625" style="493" customWidth="1"/>
    <col min="1745" max="1990" width="10.625" style="493"/>
    <col min="1991" max="1991" width="9.625" style="493" customWidth="1"/>
    <col min="1992" max="2000" width="6.625" style="493" customWidth="1"/>
    <col min="2001" max="2246" width="10.625" style="493"/>
    <col min="2247" max="2247" width="9.625" style="493" customWidth="1"/>
    <col min="2248" max="2256" width="6.625" style="493" customWidth="1"/>
    <col min="2257" max="2502" width="10.625" style="493"/>
    <col min="2503" max="2503" width="9.625" style="493" customWidth="1"/>
    <col min="2504" max="2512" width="6.625" style="493" customWidth="1"/>
    <col min="2513" max="2758" width="10.625" style="493"/>
    <col min="2759" max="2759" width="9.625" style="493" customWidth="1"/>
    <col min="2760" max="2768" width="6.625" style="493" customWidth="1"/>
    <col min="2769" max="3014" width="10.625" style="493"/>
    <col min="3015" max="3015" width="9.625" style="493" customWidth="1"/>
    <col min="3016" max="3024" width="6.625" style="493" customWidth="1"/>
    <col min="3025" max="3270" width="10.625" style="493"/>
    <col min="3271" max="3271" width="9.625" style="493" customWidth="1"/>
    <col min="3272" max="3280" width="6.625" style="493" customWidth="1"/>
    <col min="3281" max="3526" width="10.625" style="493"/>
    <col min="3527" max="3527" width="9.625" style="493" customWidth="1"/>
    <col min="3528" max="3536" width="6.625" style="493" customWidth="1"/>
    <col min="3537" max="3782" width="10.625" style="493"/>
    <col min="3783" max="3783" width="9.625" style="493" customWidth="1"/>
    <col min="3784" max="3792" width="6.625" style="493" customWidth="1"/>
    <col min="3793" max="4038" width="10.625" style="493"/>
    <col min="4039" max="4039" width="9.625" style="493" customWidth="1"/>
    <col min="4040" max="4048" width="6.625" style="493" customWidth="1"/>
    <col min="4049" max="4294" width="10.625" style="493"/>
    <col min="4295" max="4295" width="9.625" style="493" customWidth="1"/>
    <col min="4296" max="4304" width="6.625" style="493" customWidth="1"/>
    <col min="4305" max="4550" width="10.625" style="493"/>
    <col min="4551" max="4551" width="9.625" style="493" customWidth="1"/>
    <col min="4552" max="4560" width="6.625" style="493" customWidth="1"/>
    <col min="4561" max="4806" width="10.625" style="493"/>
    <col min="4807" max="4807" width="9.625" style="493" customWidth="1"/>
    <col min="4808" max="4816" width="6.625" style="493" customWidth="1"/>
    <col min="4817" max="5062" width="10.625" style="493"/>
    <col min="5063" max="5063" width="9.625" style="493" customWidth="1"/>
    <col min="5064" max="5072" width="6.625" style="493" customWidth="1"/>
    <col min="5073" max="5318" width="10.625" style="493"/>
    <col min="5319" max="5319" width="9.625" style="493" customWidth="1"/>
    <col min="5320" max="5328" width="6.625" style="493" customWidth="1"/>
    <col min="5329" max="5574" width="10.625" style="493"/>
    <col min="5575" max="5575" width="9.625" style="493" customWidth="1"/>
    <col min="5576" max="5584" width="6.625" style="493" customWidth="1"/>
    <col min="5585" max="5830" width="10.625" style="493"/>
    <col min="5831" max="5831" width="9.625" style="493" customWidth="1"/>
    <col min="5832" max="5840" width="6.625" style="493" customWidth="1"/>
    <col min="5841" max="6086" width="10.625" style="493"/>
    <col min="6087" max="6087" width="9.625" style="493" customWidth="1"/>
    <col min="6088" max="6096" width="6.625" style="493" customWidth="1"/>
    <col min="6097" max="6342" width="10.625" style="493"/>
    <col min="6343" max="6343" width="9.625" style="493" customWidth="1"/>
    <col min="6344" max="6352" width="6.625" style="493" customWidth="1"/>
    <col min="6353" max="6598" width="10.625" style="493"/>
    <col min="6599" max="6599" width="9.625" style="493" customWidth="1"/>
    <col min="6600" max="6608" width="6.625" style="493" customWidth="1"/>
    <col min="6609" max="6854" width="10.625" style="493"/>
    <col min="6855" max="6855" width="9.625" style="493" customWidth="1"/>
    <col min="6856" max="6864" width="6.625" style="493" customWidth="1"/>
    <col min="6865" max="7110" width="10.625" style="493"/>
    <col min="7111" max="7111" width="9.625" style="493" customWidth="1"/>
    <col min="7112" max="7120" width="6.625" style="493" customWidth="1"/>
    <col min="7121" max="7366" width="10.625" style="493"/>
    <col min="7367" max="7367" width="9.625" style="493" customWidth="1"/>
    <col min="7368" max="7376" width="6.625" style="493" customWidth="1"/>
    <col min="7377" max="7622" width="10.625" style="493"/>
    <col min="7623" max="7623" width="9.625" style="493" customWidth="1"/>
    <col min="7624" max="7632" width="6.625" style="493" customWidth="1"/>
    <col min="7633" max="7878" width="10.625" style="493"/>
    <col min="7879" max="7879" width="9.625" style="493" customWidth="1"/>
    <col min="7880" max="7888" width="6.625" style="493" customWidth="1"/>
    <col min="7889" max="8134" width="10.625" style="493"/>
    <col min="8135" max="8135" width="9.625" style="493" customWidth="1"/>
    <col min="8136" max="8144" width="6.625" style="493" customWidth="1"/>
    <col min="8145" max="8390" width="10.625" style="493"/>
    <col min="8391" max="8391" width="9.625" style="493" customWidth="1"/>
    <col min="8392" max="8400" width="6.625" style="493" customWidth="1"/>
    <col min="8401" max="8646" width="10.625" style="493"/>
    <col min="8647" max="8647" width="9.625" style="493" customWidth="1"/>
    <col min="8648" max="8656" width="6.625" style="493" customWidth="1"/>
    <col min="8657" max="8902" width="10.625" style="493"/>
    <col min="8903" max="8903" width="9.625" style="493" customWidth="1"/>
    <col min="8904" max="8912" width="6.625" style="493" customWidth="1"/>
    <col min="8913" max="9158" width="10.625" style="493"/>
    <col min="9159" max="9159" width="9.625" style="493" customWidth="1"/>
    <col min="9160" max="9168" width="6.625" style="493" customWidth="1"/>
    <col min="9169" max="9414" width="10.625" style="493"/>
    <col min="9415" max="9415" width="9.625" style="493" customWidth="1"/>
    <col min="9416" max="9424" width="6.625" style="493" customWidth="1"/>
    <col min="9425" max="9670" width="10.625" style="493"/>
    <col min="9671" max="9671" width="9.625" style="493" customWidth="1"/>
    <col min="9672" max="9680" width="6.625" style="493" customWidth="1"/>
    <col min="9681" max="9926" width="10.625" style="493"/>
    <col min="9927" max="9927" width="9.625" style="493" customWidth="1"/>
    <col min="9928" max="9936" width="6.625" style="493" customWidth="1"/>
    <col min="9937" max="10182" width="10.625" style="493"/>
    <col min="10183" max="10183" width="9.625" style="493" customWidth="1"/>
    <col min="10184" max="10192" width="6.625" style="493" customWidth="1"/>
    <col min="10193" max="10438" width="10.625" style="493"/>
    <col min="10439" max="10439" width="9.625" style="493" customWidth="1"/>
    <col min="10440" max="10448" width="6.625" style="493" customWidth="1"/>
    <col min="10449" max="10694" width="10.625" style="493"/>
    <col min="10695" max="10695" width="9.625" style="493" customWidth="1"/>
    <col min="10696" max="10704" width="6.625" style="493" customWidth="1"/>
    <col min="10705" max="10950" width="10.625" style="493"/>
    <col min="10951" max="10951" width="9.625" style="493" customWidth="1"/>
    <col min="10952" max="10960" width="6.625" style="493" customWidth="1"/>
    <col min="10961" max="11206" width="10.625" style="493"/>
    <col min="11207" max="11207" width="9.625" style="493" customWidth="1"/>
    <col min="11208" max="11216" width="6.625" style="493" customWidth="1"/>
    <col min="11217" max="11462" width="10.625" style="493"/>
    <col min="11463" max="11463" width="9.625" style="493" customWidth="1"/>
    <col min="11464" max="11472" width="6.625" style="493" customWidth="1"/>
    <col min="11473" max="11718" width="10.625" style="493"/>
    <col min="11719" max="11719" width="9.625" style="493" customWidth="1"/>
    <col min="11720" max="11728" width="6.625" style="493" customWidth="1"/>
    <col min="11729" max="11974" width="10.625" style="493"/>
    <col min="11975" max="11975" width="9.625" style="493" customWidth="1"/>
    <col min="11976" max="11984" width="6.625" style="493" customWidth="1"/>
    <col min="11985" max="12230" width="10.625" style="493"/>
    <col min="12231" max="12231" width="9.625" style="493" customWidth="1"/>
    <col min="12232" max="12240" width="6.625" style="493" customWidth="1"/>
    <col min="12241" max="12486" width="10.625" style="493"/>
    <col min="12487" max="12487" width="9.625" style="493" customWidth="1"/>
    <col min="12488" max="12496" width="6.625" style="493" customWidth="1"/>
    <col min="12497" max="12742" width="10.625" style="493"/>
    <col min="12743" max="12743" width="9.625" style="493" customWidth="1"/>
    <col min="12744" max="12752" width="6.625" style="493" customWidth="1"/>
    <col min="12753" max="12998" width="10.625" style="493"/>
    <col min="12999" max="12999" width="9.625" style="493" customWidth="1"/>
    <col min="13000" max="13008" width="6.625" style="493" customWidth="1"/>
    <col min="13009" max="13254" width="10.625" style="493"/>
    <col min="13255" max="13255" width="9.625" style="493" customWidth="1"/>
    <col min="13256" max="13264" width="6.625" style="493" customWidth="1"/>
    <col min="13265" max="13510" width="10.625" style="493"/>
    <col min="13511" max="13511" width="9.625" style="493" customWidth="1"/>
    <col min="13512" max="13520" width="6.625" style="493" customWidth="1"/>
    <col min="13521" max="13766" width="10.625" style="493"/>
    <col min="13767" max="13767" width="9.625" style="493" customWidth="1"/>
    <col min="13768" max="13776" width="6.625" style="493" customWidth="1"/>
    <col min="13777" max="14022" width="10.625" style="493"/>
    <col min="14023" max="14023" width="9.625" style="493" customWidth="1"/>
    <col min="14024" max="14032" width="6.625" style="493" customWidth="1"/>
    <col min="14033" max="14278" width="10.625" style="493"/>
    <col min="14279" max="14279" width="9.625" style="493" customWidth="1"/>
    <col min="14280" max="14288" width="6.625" style="493" customWidth="1"/>
    <col min="14289" max="14534" width="10.625" style="493"/>
    <col min="14535" max="14535" width="9.625" style="493" customWidth="1"/>
    <col min="14536" max="14544" width="6.625" style="493" customWidth="1"/>
    <col min="14545" max="14790" width="10.625" style="493"/>
    <col min="14791" max="14791" width="9.625" style="493" customWidth="1"/>
    <col min="14792" max="14800" width="6.625" style="493" customWidth="1"/>
    <col min="14801" max="15046" width="10.625" style="493"/>
    <col min="15047" max="15047" width="9.625" style="493" customWidth="1"/>
    <col min="15048" max="15056" width="6.625" style="493" customWidth="1"/>
    <col min="15057" max="15302" width="10.625" style="493"/>
    <col min="15303" max="15303" width="9.625" style="493" customWidth="1"/>
    <col min="15304" max="15312" width="6.625" style="493" customWidth="1"/>
    <col min="15313" max="15558" width="10.625" style="493"/>
    <col min="15559" max="15559" width="9.625" style="493" customWidth="1"/>
    <col min="15560" max="15568" width="6.625" style="493" customWidth="1"/>
    <col min="15569" max="15814" width="10.625" style="493"/>
    <col min="15815" max="15815" width="9.625" style="493" customWidth="1"/>
    <col min="15816" max="15824" width="6.625" style="493" customWidth="1"/>
    <col min="15825" max="16070" width="10.625" style="493"/>
    <col min="16071" max="16071" width="9.625" style="493" customWidth="1"/>
    <col min="16072" max="16080" width="6.625" style="493" customWidth="1"/>
    <col min="16081" max="16384" width="10.625" style="493"/>
  </cols>
  <sheetData>
    <row r="1" spans="1:15" s="50" customFormat="1" ht="13.5" customHeight="1">
      <c r="B1" s="50" t="s">
        <v>518</v>
      </c>
      <c r="N1" s="139" t="s">
        <v>725</v>
      </c>
      <c r="O1" s="139"/>
    </row>
    <row r="2" spans="1:15" s="50" customFormat="1" ht="11.25"/>
    <row r="3" spans="1:15" s="50" customFormat="1" ht="22.5">
      <c r="A3" s="101" t="s">
        <v>166</v>
      </c>
      <c r="B3" s="127"/>
      <c r="C3" s="105" t="s">
        <v>450</v>
      </c>
      <c r="D3" s="126" t="s">
        <v>503</v>
      </c>
      <c r="E3" s="166" t="s">
        <v>504</v>
      </c>
      <c r="F3" s="166" t="s">
        <v>505</v>
      </c>
      <c r="G3" s="166" t="s">
        <v>506</v>
      </c>
      <c r="H3" s="166" t="s">
        <v>147</v>
      </c>
      <c r="I3" s="166" t="s">
        <v>143</v>
      </c>
      <c r="J3" s="166" t="s">
        <v>333</v>
      </c>
      <c r="K3" s="166" t="s">
        <v>508</v>
      </c>
      <c r="L3" s="166" t="s">
        <v>170</v>
      </c>
      <c r="M3" s="166" t="s">
        <v>154</v>
      </c>
      <c r="N3" s="166" t="s">
        <v>249</v>
      </c>
      <c r="O3" s="130" t="s">
        <v>283</v>
      </c>
    </row>
    <row r="4" spans="1:15" s="50" customFormat="1" ht="11.25">
      <c r="B4" s="103"/>
      <c r="C4" s="494"/>
      <c r="D4" s="488"/>
      <c r="E4" s="490"/>
      <c r="F4" s="490"/>
      <c r="G4" s="490"/>
      <c r="H4" s="490"/>
      <c r="I4" s="490"/>
      <c r="J4" s="490"/>
      <c r="K4" s="490"/>
      <c r="L4" s="490"/>
      <c r="M4" s="490"/>
      <c r="N4" s="490"/>
      <c r="O4" s="492"/>
    </row>
    <row r="5" spans="1:15" s="50" customFormat="1" ht="11.25">
      <c r="B5" s="103" t="s">
        <v>98</v>
      </c>
      <c r="C5" s="494"/>
      <c r="D5" s="488"/>
      <c r="E5" s="490"/>
      <c r="F5" s="490"/>
      <c r="G5" s="490"/>
      <c r="H5" s="490"/>
      <c r="I5" s="490"/>
      <c r="J5" s="490"/>
      <c r="K5" s="490"/>
      <c r="L5" s="490"/>
      <c r="M5" s="490"/>
      <c r="N5" s="490"/>
      <c r="O5" s="492"/>
    </row>
    <row r="6" spans="1:15" s="50" customFormat="1" ht="11.25">
      <c r="B6" s="104" t="s">
        <v>480</v>
      </c>
      <c r="C6" s="494">
        <v>611</v>
      </c>
      <c r="D6" s="488">
        <v>66</v>
      </c>
      <c r="E6" s="490">
        <v>40</v>
      </c>
      <c r="F6" s="490">
        <v>63</v>
      </c>
      <c r="G6" s="490">
        <v>58</v>
      </c>
      <c r="H6" s="490">
        <v>45</v>
      </c>
      <c r="I6" s="490">
        <v>47</v>
      </c>
      <c r="J6" s="490">
        <v>54</v>
      </c>
      <c r="K6" s="490">
        <v>44</v>
      </c>
      <c r="L6" s="490">
        <v>59</v>
      </c>
      <c r="M6" s="490">
        <v>41</v>
      </c>
      <c r="N6" s="490">
        <v>51</v>
      </c>
      <c r="O6" s="492">
        <v>43</v>
      </c>
    </row>
    <row r="7" spans="1:15" s="50" customFormat="1" ht="11.25">
      <c r="B7" s="104" t="s">
        <v>510</v>
      </c>
      <c r="C7" s="494">
        <v>556</v>
      </c>
      <c r="D7" s="488">
        <v>62</v>
      </c>
      <c r="E7" s="490">
        <v>49</v>
      </c>
      <c r="F7" s="490">
        <v>70</v>
      </c>
      <c r="G7" s="490">
        <v>39</v>
      </c>
      <c r="H7" s="490">
        <v>41</v>
      </c>
      <c r="I7" s="490">
        <v>39</v>
      </c>
      <c r="J7" s="490">
        <v>41</v>
      </c>
      <c r="K7" s="490">
        <v>35</v>
      </c>
      <c r="L7" s="490">
        <v>45</v>
      </c>
      <c r="M7" s="490">
        <v>44</v>
      </c>
      <c r="N7" s="490">
        <v>41</v>
      </c>
      <c r="O7" s="492">
        <v>50</v>
      </c>
    </row>
    <row r="8" spans="1:15" s="50" customFormat="1" ht="11.25">
      <c r="B8" s="104" t="s">
        <v>511</v>
      </c>
      <c r="C8" s="494">
        <v>563</v>
      </c>
      <c r="D8" s="488">
        <v>46</v>
      </c>
      <c r="E8" s="490">
        <v>34</v>
      </c>
      <c r="F8" s="490">
        <v>50</v>
      </c>
      <c r="G8" s="490">
        <v>54</v>
      </c>
      <c r="H8" s="490">
        <v>58</v>
      </c>
      <c r="I8" s="490">
        <v>45</v>
      </c>
      <c r="J8" s="490">
        <v>46</v>
      </c>
      <c r="K8" s="490">
        <v>56</v>
      </c>
      <c r="L8" s="490">
        <v>42</v>
      </c>
      <c r="M8" s="490">
        <v>49</v>
      </c>
      <c r="N8" s="490">
        <v>36</v>
      </c>
      <c r="O8" s="492">
        <v>47</v>
      </c>
    </row>
    <row r="9" spans="1:15" s="50" customFormat="1" ht="11.25">
      <c r="B9" s="104" t="s">
        <v>512</v>
      </c>
      <c r="C9" s="494">
        <v>485</v>
      </c>
      <c r="D9" s="488">
        <v>30</v>
      </c>
      <c r="E9" s="490">
        <v>41</v>
      </c>
      <c r="F9" s="490">
        <v>57</v>
      </c>
      <c r="G9" s="490">
        <v>52</v>
      </c>
      <c r="H9" s="490">
        <v>37</v>
      </c>
      <c r="I9" s="490">
        <v>53</v>
      </c>
      <c r="J9" s="490">
        <v>39</v>
      </c>
      <c r="K9" s="490">
        <v>40</v>
      </c>
      <c r="L9" s="490">
        <v>36</v>
      </c>
      <c r="M9" s="490">
        <v>38</v>
      </c>
      <c r="N9" s="490">
        <v>26</v>
      </c>
      <c r="O9" s="492">
        <v>36</v>
      </c>
    </row>
    <row r="10" spans="1:15" s="50" customFormat="1" ht="11.25">
      <c r="B10" s="104" t="s">
        <v>514</v>
      </c>
      <c r="C10" s="494">
        <v>554</v>
      </c>
      <c r="D10" s="488">
        <v>38</v>
      </c>
      <c r="E10" s="490">
        <v>48</v>
      </c>
      <c r="F10" s="490">
        <v>67</v>
      </c>
      <c r="G10" s="490">
        <v>40</v>
      </c>
      <c r="H10" s="490">
        <v>47</v>
      </c>
      <c r="I10" s="490">
        <v>54</v>
      </c>
      <c r="J10" s="490">
        <v>34</v>
      </c>
      <c r="K10" s="490">
        <v>44</v>
      </c>
      <c r="L10" s="490">
        <v>57</v>
      </c>
      <c r="M10" s="490">
        <v>34</v>
      </c>
      <c r="N10" s="490">
        <v>45</v>
      </c>
      <c r="O10" s="492">
        <v>46</v>
      </c>
    </row>
    <row r="11" spans="1:15" s="50" customFormat="1" ht="11.25">
      <c r="B11" s="104" t="s">
        <v>462</v>
      </c>
      <c r="C11" s="494">
        <v>511</v>
      </c>
      <c r="D11" s="488">
        <v>44</v>
      </c>
      <c r="E11" s="490">
        <v>43</v>
      </c>
      <c r="F11" s="490">
        <v>43</v>
      </c>
      <c r="G11" s="490">
        <v>42</v>
      </c>
      <c r="H11" s="490">
        <v>52</v>
      </c>
      <c r="I11" s="490">
        <v>52</v>
      </c>
      <c r="J11" s="490">
        <v>36</v>
      </c>
      <c r="K11" s="490">
        <v>37</v>
      </c>
      <c r="L11" s="490">
        <v>44</v>
      </c>
      <c r="M11" s="490">
        <v>50</v>
      </c>
      <c r="N11" s="490">
        <v>34</v>
      </c>
      <c r="O11" s="492">
        <v>34</v>
      </c>
    </row>
    <row r="12" spans="1:15" s="50" customFormat="1" ht="11.25">
      <c r="B12" s="104" t="s">
        <v>419</v>
      </c>
      <c r="C12" s="494">
        <v>504</v>
      </c>
      <c r="D12" s="488">
        <v>36</v>
      </c>
      <c r="E12" s="490">
        <v>27</v>
      </c>
      <c r="F12" s="490">
        <v>58</v>
      </c>
      <c r="G12" s="490">
        <v>50</v>
      </c>
      <c r="H12" s="490">
        <v>38</v>
      </c>
      <c r="I12" s="490">
        <v>39</v>
      </c>
      <c r="J12" s="490">
        <v>43</v>
      </c>
      <c r="K12" s="490">
        <v>37</v>
      </c>
      <c r="L12" s="490">
        <v>54</v>
      </c>
      <c r="M12" s="490">
        <v>38</v>
      </c>
      <c r="N12" s="490">
        <v>38</v>
      </c>
      <c r="O12" s="492">
        <v>46</v>
      </c>
    </row>
    <row r="13" spans="1:15" s="50" customFormat="1" ht="11.25">
      <c r="B13" s="104" t="s">
        <v>20</v>
      </c>
      <c r="C13" s="494">
        <v>487</v>
      </c>
      <c r="D13" s="488">
        <v>38</v>
      </c>
      <c r="E13" s="490">
        <v>44</v>
      </c>
      <c r="F13" s="490">
        <v>54</v>
      </c>
      <c r="G13" s="490">
        <v>39</v>
      </c>
      <c r="H13" s="490">
        <v>37</v>
      </c>
      <c r="I13" s="490">
        <v>45</v>
      </c>
      <c r="J13" s="490">
        <v>45</v>
      </c>
      <c r="K13" s="490">
        <v>36</v>
      </c>
      <c r="L13" s="490">
        <v>31</v>
      </c>
      <c r="M13" s="490">
        <v>40</v>
      </c>
      <c r="N13" s="490">
        <v>42</v>
      </c>
      <c r="O13" s="492">
        <v>36</v>
      </c>
    </row>
    <row r="14" spans="1:15" s="50" customFormat="1" ht="11.25">
      <c r="B14" s="104" t="s">
        <v>515</v>
      </c>
      <c r="C14" s="495">
        <v>527</v>
      </c>
      <c r="D14" s="468">
        <v>41</v>
      </c>
      <c r="E14" s="474">
        <v>41</v>
      </c>
      <c r="F14" s="474">
        <v>50</v>
      </c>
      <c r="G14" s="474">
        <v>52</v>
      </c>
      <c r="H14" s="474">
        <v>54</v>
      </c>
      <c r="I14" s="474">
        <v>40</v>
      </c>
      <c r="J14" s="474">
        <v>35</v>
      </c>
      <c r="K14" s="474">
        <v>59</v>
      </c>
      <c r="L14" s="474">
        <v>42</v>
      </c>
      <c r="M14" s="474">
        <v>41</v>
      </c>
      <c r="N14" s="474">
        <v>37</v>
      </c>
      <c r="O14" s="478">
        <v>35</v>
      </c>
    </row>
    <row r="15" spans="1:15" s="50" customFormat="1" ht="11.25">
      <c r="B15" s="104" t="s">
        <v>944</v>
      </c>
      <c r="C15" s="495">
        <v>447</v>
      </c>
      <c r="D15" s="468">
        <v>39</v>
      </c>
      <c r="E15" s="474">
        <v>45</v>
      </c>
      <c r="F15" s="474">
        <v>44</v>
      </c>
      <c r="G15" s="474">
        <v>40</v>
      </c>
      <c r="H15" s="474">
        <v>39</v>
      </c>
      <c r="I15" s="474">
        <v>38</v>
      </c>
      <c r="J15" s="474">
        <v>31</v>
      </c>
      <c r="K15" s="474">
        <v>30</v>
      </c>
      <c r="L15" s="474">
        <v>34</v>
      </c>
      <c r="M15" s="474">
        <v>45</v>
      </c>
      <c r="N15" s="474">
        <v>25</v>
      </c>
      <c r="O15" s="478">
        <v>37</v>
      </c>
    </row>
    <row r="16" spans="1:15" s="50" customFormat="1" ht="11.25">
      <c r="B16" s="104" t="s">
        <v>212</v>
      </c>
      <c r="C16" s="495">
        <v>480</v>
      </c>
      <c r="D16" s="468">
        <v>43</v>
      </c>
      <c r="E16" s="474">
        <v>38</v>
      </c>
      <c r="F16" s="474">
        <v>71</v>
      </c>
      <c r="G16" s="474">
        <v>55</v>
      </c>
      <c r="H16" s="474">
        <v>36</v>
      </c>
      <c r="I16" s="474">
        <v>34</v>
      </c>
      <c r="J16" s="474">
        <v>45</v>
      </c>
      <c r="K16" s="474">
        <v>29</v>
      </c>
      <c r="L16" s="474">
        <v>27</v>
      </c>
      <c r="M16" s="474">
        <v>44</v>
      </c>
      <c r="N16" s="474">
        <v>29</v>
      </c>
      <c r="O16" s="478">
        <v>29</v>
      </c>
    </row>
    <row r="17" spans="2:15" s="50" customFormat="1" ht="11.25">
      <c r="B17" s="104" t="s">
        <v>115</v>
      </c>
      <c r="C17" s="495">
        <v>463</v>
      </c>
      <c r="D17" s="468">
        <v>46</v>
      </c>
      <c r="E17" s="474">
        <v>41</v>
      </c>
      <c r="F17" s="474">
        <v>55</v>
      </c>
      <c r="G17" s="474">
        <v>39</v>
      </c>
      <c r="H17" s="474">
        <v>29</v>
      </c>
      <c r="I17" s="474">
        <v>38</v>
      </c>
      <c r="J17" s="474">
        <v>32</v>
      </c>
      <c r="K17" s="474">
        <v>41</v>
      </c>
      <c r="L17" s="474">
        <v>34</v>
      </c>
      <c r="M17" s="474">
        <v>25</v>
      </c>
      <c r="N17" s="474">
        <v>39</v>
      </c>
      <c r="O17" s="478">
        <v>44</v>
      </c>
    </row>
    <row r="18" spans="2:15" s="50" customFormat="1" ht="11.25">
      <c r="B18" s="104" t="s">
        <v>971</v>
      </c>
      <c r="C18" s="495">
        <v>414</v>
      </c>
      <c r="D18" s="468">
        <v>31</v>
      </c>
      <c r="E18" s="474">
        <v>50</v>
      </c>
      <c r="F18" s="474">
        <v>41</v>
      </c>
      <c r="G18" s="474">
        <v>38</v>
      </c>
      <c r="H18" s="474">
        <v>36</v>
      </c>
      <c r="I18" s="474">
        <v>45</v>
      </c>
      <c r="J18" s="474">
        <v>24</v>
      </c>
      <c r="K18" s="474">
        <v>33</v>
      </c>
      <c r="L18" s="474">
        <v>30</v>
      </c>
      <c r="M18" s="474">
        <v>25</v>
      </c>
      <c r="N18" s="474">
        <v>30</v>
      </c>
      <c r="O18" s="478">
        <v>31</v>
      </c>
    </row>
    <row r="19" spans="2:15" s="50" customFormat="1" ht="11.25">
      <c r="B19" s="104" t="s">
        <v>980</v>
      </c>
      <c r="C19" s="495">
        <v>418</v>
      </c>
      <c r="D19" s="468">
        <v>39</v>
      </c>
      <c r="E19" s="474">
        <v>34</v>
      </c>
      <c r="F19" s="474">
        <v>54</v>
      </c>
      <c r="G19" s="474">
        <v>30</v>
      </c>
      <c r="H19" s="474">
        <v>25</v>
      </c>
      <c r="I19" s="474">
        <v>27</v>
      </c>
      <c r="J19" s="474">
        <v>25</v>
      </c>
      <c r="K19" s="474">
        <v>30</v>
      </c>
      <c r="L19" s="474">
        <v>40</v>
      </c>
      <c r="M19" s="474">
        <v>44</v>
      </c>
      <c r="N19" s="474">
        <v>34</v>
      </c>
      <c r="O19" s="478">
        <v>36</v>
      </c>
    </row>
    <row r="20" spans="2:15" s="50" customFormat="1" ht="11.25">
      <c r="B20" s="104" t="s">
        <v>1067</v>
      </c>
      <c r="C20" s="495">
        <v>404</v>
      </c>
      <c r="D20" s="468">
        <v>34</v>
      </c>
      <c r="E20" s="475">
        <v>39</v>
      </c>
      <c r="F20" s="475">
        <v>40</v>
      </c>
      <c r="G20" s="475">
        <v>31</v>
      </c>
      <c r="H20" s="475">
        <v>32</v>
      </c>
      <c r="I20" s="475">
        <v>41</v>
      </c>
      <c r="J20" s="475">
        <v>28</v>
      </c>
      <c r="K20" s="475">
        <v>33</v>
      </c>
      <c r="L20" s="475">
        <v>31</v>
      </c>
      <c r="M20" s="475">
        <v>26</v>
      </c>
      <c r="N20" s="475">
        <v>23</v>
      </c>
      <c r="O20" s="478">
        <v>46</v>
      </c>
    </row>
    <row r="21" spans="2:15" s="50" customFormat="1" ht="11.25">
      <c r="B21" s="104" t="s">
        <v>1038</v>
      </c>
      <c r="C21" s="495">
        <v>404</v>
      </c>
      <c r="D21" s="468">
        <v>44</v>
      </c>
      <c r="E21" s="475">
        <v>35</v>
      </c>
      <c r="F21" s="475">
        <v>50</v>
      </c>
      <c r="G21" s="475">
        <v>33</v>
      </c>
      <c r="H21" s="475">
        <v>27</v>
      </c>
      <c r="I21" s="475">
        <v>36</v>
      </c>
      <c r="J21" s="475">
        <v>35</v>
      </c>
      <c r="K21" s="475">
        <v>34</v>
      </c>
      <c r="L21" s="475">
        <v>26</v>
      </c>
      <c r="M21" s="475">
        <v>29</v>
      </c>
      <c r="N21" s="475">
        <v>25</v>
      </c>
      <c r="O21" s="478">
        <v>30</v>
      </c>
    </row>
    <row r="22" spans="2:15" s="50" customFormat="1" ht="11.25">
      <c r="B22" s="104" t="s">
        <v>1095</v>
      </c>
      <c r="C22" s="495">
        <v>386</v>
      </c>
      <c r="D22" s="468">
        <v>39</v>
      </c>
      <c r="E22" s="475">
        <v>27</v>
      </c>
      <c r="F22" s="475">
        <v>41</v>
      </c>
      <c r="G22" s="475">
        <v>34</v>
      </c>
      <c r="H22" s="475">
        <v>26</v>
      </c>
      <c r="I22" s="475">
        <v>22</v>
      </c>
      <c r="J22" s="475">
        <v>38</v>
      </c>
      <c r="K22" s="475">
        <v>35</v>
      </c>
      <c r="L22" s="475">
        <v>33</v>
      </c>
      <c r="M22" s="475">
        <v>32</v>
      </c>
      <c r="N22" s="475">
        <v>34</v>
      </c>
      <c r="O22" s="478">
        <v>25</v>
      </c>
    </row>
    <row r="23" spans="2:15" s="50" customFormat="1" ht="11.25">
      <c r="B23" s="103"/>
      <c r="C23" s="494"/>
      <c r="D23" s="488"/>
      <c r="E23" s="490"/>
      <c r="F23" s="490"/>
      <c r="G23" s="490"/>
      <c r="H23" s="490"/>
      <c r="I23" s="490"/>
      <c r="J23" s="490"/>
      <c r="K23" s="490"/>
      <c r="L23" s="490"/>
      <c r="M23" s="490"/>
      <c r="N23" s="490"/>
      <c r="O23" s="492"/>
    </row>
    <row r="24" spans="2:15" s="50" customFormat="1" ht="11.25">
      <c r="B24" s="103" t="s">
        <v>100</v>
      </c>
      <c r="C24" s="494"/>
      <c r="D24" s="488"/>
      <c r="E24" s="490"/>
      <c r="F24" s="490"/>
      <c r="G24" s="490"/>
      <c r="H24" s="490"/>
      <c r="I24" s="490"/>
      <c r="J24" s="490"/>
      <c r="K24" s="490"/>
      <c r="L24" s="490"/>
      <c r="M24" s="490"/>
      <c r="N24" s="490"/>
      <c r="O24" s="492"/>
    </row>
    <row r="25" spans="2:15" s="50" customFormat="1" ht="11.25">
      <c r="B25" s="104" t="s">
        <v>480</v>
      </c>
      <c r="C25" s="494">
        <v>2846</v>
      </c>
      <c r="D25" s="488">
        <v>245</v>
      </c>
      <c r="E25" s="490">
        <v>214</v>
      </c>
      <c r="F25" s="490">
        <v>297</v>
      </c>
      <c r="G25" s="490">
        <v>284</v>
      </c>
      <c r="H25" s="490">
        <v>227</v>
      </c>
      <c r="I25" s="490">
        <v>228</v>
      </c>
      <c r="J25" s="490">
        <v>247</v>
      </c>
      <c r="K25" s="490">
        <v>221</v>
      </c>
      <c r="L25" s="490">
        <v>245</v>
      </c>
      <c r="M25" s="490">
        <v>222</v>
      </c>
      <c r="N25" s="490">
        <v>195</v>
      </c>
      <c r="O25" s="492">
        <v>221</v>
      </c>
    </row>
    <row r="26" spans="2:15" s="50" customFormat="1" ht="11.25">
      <c r="B26" s="104" t="s">
        <v>510</v>
      </c>
      <c r="C26" s="494">
        <v>2729</v>
      </c>
      <c r="D26" s="488">
        <v>249</v>
      </c>
      <c r="E26" s="490">
        <v>219</v>
      </c>
      <c r="F26" s="490">
        <v>323</v>
      </c>
      <c r="G26" s="490">
        <v>236</v>
      </c>
      <c r="H26" s="490">
        <v>248</v>
      </c>
      <c r="I26" s="490">
        <v>225</v>
      </c>
      <c r="J26" s="490">
        <v>205</v>
      </c>
      <c r="K26" s="490">
        <v>208</v>
      </c>
      <c r="L26" s="490">
        <v>206</v>
      </c>
      <c r="M26" s="490">
        <v>220</v>
      </c>
      <c r="N26" s="490">
        <v>195</v>
      </c>
      <c r="O26" s="492">
        <v>195</v>
      </c>
    </row>
    <row r="27" spans="2:15" s="50" customFormat="1" ht="11.25">
      <c r="B27" s="104" t="s">
        <v>511</v>
      </c>
      <c r="C27" s="494">
        <v>2683</v>
      </c>
      <c r="D27" s="488">
        <v>214</v>
      </c>
      <c r="E27" s="490">
        <v>190</v>
      </c>
      <c r="F27" s="490">
        <v>241</v>
      </c>
      <c r="G27" s="490">
        <v>251</v>
      </c>
      <c r="H27" s="490">
        <v>225</v>
      </c>
      <c r="I27" s="490">
        <v>239</v>
      </c>
      <c r="J27" s="490">
        <v>209</v>
      </c>
      <c r="K27" s="490">
        <v>245</v>
      </c>
      <c r="L27" s="490">
        <v>204</v>
      </c>
      <c r="M27" s="490">
        <v>238</v>
      </c>
      <c r="N27" s="490">
        <v>211</v>
      </c>
      <c r="O27" s="492">
        <v>216</v>
      </c>
    </row>
    <row r="28" spans="2:15" s="50" customFormat="1" ht="11.25">
      <c r="B28" s="104" t="s">
        <v>512</v>
      </c>
      <c r="C28" s="494">
        <v>2606</v>
      </c>
      <c r="D28" s="488">
        <v>215</v>
      </c>
      <c r="E28" s="490">
        <v>208</v>
      </c>
      <c r="F28" s="490">
        <v>299</v>
      </c>
      <c r="G28" s="490">
        <v>238</v>
      </c>
      <c r="H28" s="490">
        <v>209</v>
      </c>
      <c r="I28" s="490">
        <v>226</v>
      </c>
      <c r="J28" s="490">
        <v>213</v>
      </c>
      <c r="K28" s="490">
        <v>191</v>
      </c>
      <c r="L28" s="490">
        <v>196</v>
      </c>
      <c r="M28" s="490">
        <v>221</v>
      </c>
      <c r="N28" s="490">
        <v>171</v>
      </c>
      <c r="O28" s="492">
        <v>219</v>
      </c>
    </row>
    <row r="29" spans="2:15" s="50" customFormat="1" ht="11.25">
      <c r="B29" s="104" t="s">
        <v>514</v>
      </c>
      <c r="C29" s="494">
        <v>2697</v>
      </c>
      <c r="D29" s="488">
        <v>218</v>
      </c>
      <c r="E29" s="490">
        <v>217</v>
      </c>
      <c r="F29" s="490">
        <v>286</v>
      </c>
      <c r="G29" s="490">
        <v>232</v>
      </c>
      <c r="H29" s="490">
        <v>212</v>
      </c>
      <c r="I29" s="490">
        <v>256</v>
      </c>
      <c r="J29" s="490">
        <v>208</v>
      </c>
      <c r="K29" s="490">
        <v>209</v>
      </c>
      <c r="L29" s="490">
        <v>240</v>
      </c>
      <c r="M29" s="490">
        <v>195</v>
      </c>
      <c r="N29" s="490">
        <v>199</v>
      </c>
      <c r="O29" s="492">
        <v>225</v>
      </c>
    </row>
    <row r="30" spans="2:15" s="50" customFormat="1" ht="11.25">
      <c r="B30" s="104" t="s">
        <v>462</v>
      </c>
      <c r="C30" s="494">
        <v>2531</v>
      </c>
      <c r="D30" s="488">
        <v>199</v>
      </c>
      <c r="E30" s="490">
        <v>202</v>
      </c>
      <c r="F30" s="490">
        <v>242</v>
      </c>
      <c r="G30" s="490">
        <v>244</v>
      </c>
      <c r="H30" s="490">
        <v>200</v>
      </c>
      <c r="I30" s="490">
        <v>222</v>
      </c>
      <c r="J30" s="490">
        <v>203</v>
      </c>
      <c r="K30" s="490">
        <v>222</v>
      </c>
      <c r="L30" s="490">
        <v>201</v>
      </c>
      <c r="M30" s="490">
        <v>195</v>
      </c>
      <c r="N30" s="490">
        <v>190</v>
      </c>
      <c r="O30" s="492">
        <v>211</v>
      </c>
    </row>
    <row r="31" spans="2:15" s="50" customFormat="1" ht="11.25">
      <c r="B31" s="104" t="s">
        <v>419</v>
      </c>
      <c r="C31" s="494">
        <v>2414</v>
      </c>
      <c r="D31" s="488">
        <v>188</v>
      </c>
      <c r="E31" s="490">
        <v>172</v>
      </c>
      <c r="F31" s="490">
        <v>266</v>
      </c>
      <c r="G31" s="490">
        <v>207</v>
      </c>
      <c r="H31" s="490">
        <v>222</v>
      </c>
      <c r="I31" s="490">
        <v>193</v>
      </c>
      <c r="J31" s="490">
        <v>188</v>
      </c>
      <c r="K31" s="490">
        <v>214</v>
      </c>
      <c r="L31" s="490">
        <v>202</v>
      </c>
      <c r="M31" s="490">
        <v>192</v>
      </c>
      <c r="N31" s="490">
        <v>187</v>
      </c>
      <c r="O31" s="492">
        <v>183</v>
      </c>
    </row>
    <row r="32" spans="2:15" s="50" customFormat="1" ht="11.25">
      <c r="B32" s="104" t="s">
        <v>20</v>
      </c>
      <c r="C32" s="494">
        <v>2390</v>
      </c>
      <c r="D32" s="488">
        <v>185</v>
      </c>
      <c r="E32" s="490">
        <v>222</v>
      </c>
      <c r="F32" s="490">
        <v>268</v>
      </c>
      <c r="G32" s="490">
        <v>193</v>
      </c>
      <c r="H32" s="490">
        <v>202</v>
      </c>
      <c r="I32" s="490">
        <v>184</v>
      </c>
      <c r="J32" s="490">
        <v>218</v>
      </c>
      <c r="K32" s="490">
        <v>204</v>
      </c>
      <c r="L32" s="490">
        <v>160</v>
      </c>
      <c r="M32" s="490">
        <v>203</v>
      </c>
      <c r="N32" s="490">
        <v>163</v>
      </c>
      <c r="O32" s="492">
        <v>188</v>
      </c>
    </row>
    <row r="33" spans="2:15" s="50" customFormat="1" ht="11.25">
      <c r="B33" s="104" t="s">
        <v>515</v>
      </c>
      <c r="C33" s="495">
        <v>2525</v>
      </c>
      <c r="D33" s="468">
        <v>174</v>
      </c>
      <c r="E33" s="474">
        <v>200</v>
      </c>
      <c r="F33" s="474">
        <v>252</v>
      </c>
      <c r="G33" s="474">
        <v>251</v>
      </c>
      <c r="H33" s="474">
        <v>222</v>
      </c>
      <c r="I33" s="474">
        <v>198</v>
      </c>
      <c r="J33" s="474">
        <v>232</v>
      </c>
      <c r="K33" s="474">
        <v>226</v>
      </c>
      <c r="L33" s="474">
        <v>185</v>
      </c>
      <c r="M33" s="474">
        <v>209</v>
      </c>
      <c r="N33" s="474">
        <v>170</v>
      </c>
      <c r="O33" s="478">
        <v>206</v>
      </c>
    </row>
    <row r="34" spans="2:15" s="50" customFormat="1" ht="11.25">
      <c r="B34" s="104" t="s">
        <v>944</v>
      </c>
      <c r="C34" s="495">
        <v>2269</v>
      </c>
      <c r="D34" s="468">
        <v>195</v>
      </c>
      <c r="E34" s="474">
        <v>194</v>
      </c>
      <c r="F34" s="474">
        <v>248</v>
      </c>
      <c r="G34" s="474">
        <v>194</v>
      </c>
      <c r="H34" s="474">
        <v>190</v>
      </c>
      <c r="I34" s="474">
        <v>181</v>
      </c>
      <c r="J34" s="474">
        <v>177</v>
      </c>
      <c r="K34" s="474">
        <v>183</v>
      </c>
      <c r="L34" s="474">
        <v>191</v>
      </c>
      <c r="M34" s="474">
        <v>183</v>
      </c>
      <c r="N34" s="474">
        <v>144</v>
      </c>
      <c r="O34" s="478">
        <v>189</v>
      </c>
    </row>
    <row r="35" spans="2:15" s="50" customFormat="1" ht="11.25">
      <c r="B35" s="104" t="s">
        <v>212</v>
      </c>
      <c r="C35" s="495">
        <v>2423</v>
      </c>
      <c r="D35" s="468">
        <v>225</v>
      </c>
      <c r="E35" s="474">
        <v>192</v>
      </c>
      <c r="F35" s="474">
        <v>272</v>
      </c>
      <c r="G35" s="474">
        <v>229</v>
      </c>
      <c r="H35" s="474">
        <v>164</v>
      </c>
      <c r="I35" s="474">
        <v>198</v>
      </c>
      <c r="J35" s="474">
        <v>224</v>
      </c>
      <c r="K35" s="474">
        <v>172</v>
      </c>
      <c r="L35" s="474">
        <v>159</v>
      </c>
      <c r="M35" s="474">
        <v>211</v>
      </c>
      <c r="N35" s="474">
        <v>186</v>
      </c>
      <c r="O35" s="478">
        <v>191</v>
      </c>
    </row>
    <row r="36" spans="2:15" s="50" customFormat="1" ht="11.25">
      <c r="B36" s="104" t="s">
        <v>115</v>
      </c>
      <c r="C36" s="495">
        <v>2149</v>
      </c>
      <c r="D36" s="468">
        <v>164</v>
      </c>
      <c r="E36" s="474">
        <v>194</v>
      </c>
      <c r="F36" s="474">
        <v>243</v>
      </c>
      <c r="G36" s="474">
        <v>198</v>
      </c>
      <c r="H36" s="474">
        <v>156</v>
      </c>
      <c r="I36" s="474">
        <v>180</v>
      </c>
      <c r="J36" s="474">
        <v>159</v>
      </c>
      <c r="K36" s="474">
        <v>190</v>
      </c>
      <c r="L36" s="474">
        <v>172</v>
      </c>
      <c r="M36" s="474">
        <v>155</v>
      </c>
      <c r="N36" s="474">
        <v>172</v>
      </c>
      <c r="O36" s="478">
        <v>166</v>
      </c>
    </row>
    <row r="37" spans="2:15" s="50" customFormat="1" ht="11.25">
      <c r="B37" s="104" t="s">
        <v>971</v>
      </c>
      <c r="C37" s="495">
        <v>2194</v>
      </c>
      <c r="D37" s="468">
        <v>159</v>
      </c>
      <c r="E37" s="474">
        <v>197</v>
      </c>
      <c r="F37" s="474">
        <v>256</v>
      </c>
      <c r="G37" s="474">
        <v>198</v>
      </c>
      <c r="H37" s="474">
        <v>187</v>
      </c>
      <c r="I37" s="474">
        <v>173</v>
      </c>
      <c r="J37" s="474">
        <v>153</v>
      </c>
      <c r="K37" s="474">
        <v>179</v>
      </c>
      <c r="L37" s="474">
        <v>176</v>
      </c>
      <c r="M37" s="474">
        <v>158</v>
      </c>
      <c r="N37" s="474">
        <v>181</v>
      </c>
      <c r="O37" s="478">
        <v>177</v>
      </c>
    </row>
    <row r="38" spans="2:15" s="50" customFormat="1" ht="11.25">
      <c r="B38" s="104" t="s">
        <v>980</v>
      </c>
      <c r="C38" s="495">
        <v>2170</v>
      </c>
      <c r="D38" s="468">
        <v>186</v>
      </c>
      <c r="E38" s="474">
        <v>170</v>
      </c>
      <c r="F38" s="474">
        <v>239</v>
      </c>
      <c r="G38" s="474">
        <v>170</v>
      </c>
      <c r="H38" s="474">
        <v>178</v>
      </c>
      <c r="I38" s="474">
        <v>171</v>
      </c>
      <c r="J38" s="474">
        <v>174</v>
      </c>
      <c r="K38" s="474">
        <v>188</v>
      </c>
      <c r="L38" s="474">
        <v>162</v>
      </c>
      <c r="M38" s="474">
        <v>186</v>
      </c>
      <c r="N38" s="474">
        <v>165</v>
      </c>
      <c r="O38" s="478">
        <v>181</v>
      </c>
    </row>
    <row r="39" spans="2:15" s="50" customFormat="1" ht="11.25">
      <c r="B39" s="104" t="s">
        <v>1067</v>
      </c>
      <c r="C39" s="495">
        <v>2143</v>
      </c>
      <c r="D39" s="468">
        <v>183</v>
      </c>
      <c r="E39" s="475">
        <v>182</v>
      </c>
      <c r="F39" s="475">
        <v>229</v>
      </c>
      <c r="G39" s="475">
        <v>185</v>
      </c>
      <c r="H39" s="475">
        <v>173</v>
      </c>
      <c r="I39" s="475">
        <v>174</v>
      </c>
      <c r="J39" s="475">
        <v>186</v>
      </c>
      <c r="K39" s="475">
        <v>188</v>
      </c>
      <c r="L39" s="475">
        <v>165</v>
      </c>
      <c r="M39" s="475">
        <v>163</v>
      </c>
      <c r="N39" s="475">
        <v>131</v>
      </c>
      <c r="O39" s="478">
        <v>184</v>
      </c>
    </row>
    <row r="40" spans="2:15" s="50" customFormat="1" ht="11.25">
      <c r="B40" s="104" t="s">
        <v>1038</v>
      </c>
      <c r="C40" s="495">
        <v>1988</v>
      </c>
      <c r="D40" s="468">
        <v>175</v>
      </c>
      <c r="E40" s="475">
        <v>153</v>
      </c>
      <c r="F40" s="475">
        <v>216</v>
      </c>
      <c r="G40" s="475">
        <v>164</v>
      </c>
      <c r="H40" s="475">
        <v>115</v>
      </c>
      <c r="I40" s="475">
        <v>161</v>
      </c>
      <c r="J40" s="475">
        <v>184</v>
      </c>
      <c r="K40" s="475">
        <v>181</v>
      </c>
      <c r="L40" s="475">
        <v>148</v>
      </c>
      <c r="M40" s="475">
        <v>161</v>
      </c>
      <c r="N40" s="475">
        <v>159</v>
      </c>
      <c r="O40" s="478">
        <v>171</v>
      </c>
    </row>
    <row r="41" spans="2:15" s="50" customFormat="1" ht="11.25">
      <c r="B41" s="104" t="s">
        <v>1095</v>
      </c>
      <c r="C41" s="495">
        <v>1875</v>
      </c>
      <c r="D41" s="468">
        <v>153</v>
      </c>
      <c r="E41" s="475">
        <v>135</v>
      </c>
      <c r="F41" s="475">
        <v>221</v>
      </c>
      <c r="G41" s="475">
        <v>169</v>
      </c>
      <c r="H41" s="475">
        <v>139</v>
      </c>
      <c r="I41" s="475">
        <v>133</v>
      </c>
      <c r="J41" s="475">
        <v>153</v>
      </c>
      <c r="K41" s="475">
        <v>150</v>
      </c>
      <c r="L41" s="475">
        <v>147</v>
      </c>
      <c r="M41" s="475">
        <v>157</v>
      </c>
      <c r="N41" s="475">
        <v>170</v>
      </c>
      <c r="O41" s="478">
        <v>148</v>
      </c>
    </row>
    <row r="42" spans="2:15" s="50" customFormat="1" ht="11.25">
      <c r="B42" s="88"/>
      <c r="C42" s="496"/>
      <c r="D42" s="497"/>
      <c r="E42" s="498"/>
      <c r="F42" s="498"/>
      <c r="G42" s="498"/>
      <c r="H42" s="498"/>
      <c r="I42" s="498"/>
      <c r="J42" s="498"/>
      <c r="K42" s="498"/>
      <c r="L42" s="498"/>
      <c r="M42" s="498"/>
      <c r="N42" s="498"/>
      <c r="O42" s="499"/>
    </row>
    <row r="43" spans="2:15" s="50" customFormat="1" ht="11.25">
      <c r="B43" s="50" t="s">
        <v>452</v>
      </c>
    </row>
    <row r="44" spans="2:15" s="50" customFormat="1" ht="11.25">
      <c r="B44" s="50" t="s">
        <v>334</v>
      </c>
    </row>
    <row r="45" spans="2:15" s="50" customFormat="1" ht="11.25">
      <c r="B45" s="50" t="s">
        <v>650</v>
      </c>
    </row>
    <row r="46" spans="2:15" s="50" customFormat="1" ht="11.25"/>
    <row r="47" spans="2:15" s="50" customFormat="1" ht="11.25"/>
    <row r="48" spans="2:15" s="50" customFormat="1" ht="11.25"/>
    <row r="49" s="50" customFormat="1" ht="11.25"/>
    <row r="50" s="50" customFormat="1" ht="11.25"/>
    <row r="51" s="50" customFormat="1" ht="11.25"/>
    <row r="52" s="50" customFormat="1" ht="11.25"/>
    <row r="53" s="50" customFormat="1" ht="11.25"/>
    <row r="54" s="50" customFormat="1" ht="11.25"/>
    <row r="55" s="50" customFormat="1" ht="11.25"/>
  </sheetData>
  <mergeCells count="1">
    <mergeCell ref="N1:O1"/>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E24"/>
  <sheetViews>
    <sheetView showGridLines="0" workbookViewId="0"/>
  </sheetViews>
  <sheetFormatPr defaultRowHeight="18.75"/>
  <cols>
    <col min="1" max="1" width="1" style="44" customWidth="1"/>
    <col min="2" max="2" width="2.375" style="2" customWidth="1"/>
    <col min="3" max="3" width="16.125" style="45" bestFit="1" customWidth="1"/>
    <col min="4" max="4" width="53.125" style="2" bestFit="1" customWidth="1"/>
    <col min="5" max="7" width="1.875" style="2" customWidth="1"/>
    <col min="8" max="16384" width="9" style="2" customWidth="1"/>
  </cols>
  <sheetData>
    <row r="1" spans="2:5">
      <c r="D1" s="49" t="s">
        <v>725</v>
      </c>
      <c r="E1" s="50"/>
    </row>
    <row r="2" spans="2:5">
      <c r="B2" s="46" t="s">
        <v>911</v>
      </c>
      <c r="C2" s="46"/>
      <c r="D2" s="46"/>
    </row>
    <row r="4" spans="2:5">
      <c r="B4" s="45" t="s">
        <v>343</v>
      </c>
    </row>
    <row r="5" spans="2:5">
      <c r="B5" s="45"/>
    </row>
    <row r="6" spans="2:5">
      <c r="C6" s="47" t="s">
        <v>262</v>
      </c>
      <c r="D6" s="48" t="s">
        <v>938</v>
      </c>
    </row>
    <row r="7" spans="2:5">
      <c r="C7" s="47" t="s">
        <v>914</v>
      </c>
      <c r="D7" s="48" t="s">
        <v>300</v>
      </c>
    </row>
    <row r="8" spans="2:5">
      <c r="C8" s="47" t="s">
        <v>214</v>
      </c>
      <c r="D8" s="48" t="s">
        <v>912</v>
      </c>
    </row>
    <row r="9" spans="2:5">
      <c r="C9" s="47" t="s">
        <v>649</v>
      </c>
      <c r="D9" s="48" t="s">
        <v>913</v>
      </c>
    </row>
    <row r="10" spans="2:5">
      <c r="C10" s="47" t="s">
        <v>916</v>
      </c>
      <c r="D10" s="48" t="s">
        <v>939</v>
      </c>
    </row>
    <row r="11" spans="2:5">
      <c r="C11" s="47" t="s">
        <v>927</v>
      </c>
      <c r="D11" s="48" t="s">
        <v>940</v>
      </c>
    </row>
    <row r="13" spans="2:5">
      <c r="B13" s="45" t="s">
        <v>910</v>
      </c>
    </row>
    <row r="14" spans="2:5">
      <c r="B14" s="45"/>
    </row>
    <row r="15" spans="2:5">
      <c r="C15" s="48" t="s">
        <v>918</v>
      </c>
      <c r="D15" s="42" t="s">
        <v>804</v>
      </c>
    </row>
    <row r="16" spans="2:5">
      <c r="C16" s="48" t="s">
        <v>919</v>
      </c>
      <c r="D16" s="42" t="s">
        <v>513</v>
      </c>
    </row>
    <row r="17" spans="3:4">
      <c r="C17" s="48" t="s">
        <v>920</v>
      </c>
      <c r="D17" s="42" t="s">
        <v>519</v>
      </c>
    </row>
    <row r="18" spans="3:4">
      <c r="C18" s="48" t="s">
        <v>500</v>
      </c>
      <c r="D18" s="42" t="s">
        <v>635</v>
      </c>
    </row>
    <row r="19" spans="3:4">
      <c r="C19" s="48" t="s">
        <v>915</v>
      </c>
      <c r="D19" s="42" t="s">
        <v>203</v>
      </c>
    </row>
    <row r="20" spans="3:4">
      <c r="C20" s="48" t="s">
        <v>259</v>
      </c>
      <c r="D20" s="42" t="s">
        <v>923</v>
      </c>
    </row>
    <row r="21" spans="3:4">
      <c r="C21" s="48" t="s">
        <v>19</v>
      </c>
      <c r="D21" s="42" t="s">
        <v>924</v>
      </c>
    </row>
    <row r="23" spans="3:4">
      <c r="C23" s="45" t="s">
        <v>398</v>
      </c>
    </row>
    <row r="24" spans="3:4">
      <c r="C24" s="45" t="s">
        <v>922</v>
      </c>
    </row>
  </sheetData>
  <mergeCells count="1">
    <mergeCell ref="B2:D2"/>
  </mergeCells>
  <phoneticPr fontId="4"/>
  <hyperlinks>
    <hyperlink ref="D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J55"/>
  <sheetViews>
    <sheetView showGridLines="0" topLeftCell="A16" workbookViewId="0"/>
  </sheetViews>
  <sheetFormatPr defaultColWidth="10.625" defaultRowHeight="17.25"/>
  <cols>
    <col min="1" max="1" width="0.75" style="493" customWidth="1"/>
    <col min="2" max="2" width="10.625" style="493"/>
    <col min="3" max="10" width="7.875" style="493" customWidth="1"/>
    <col min="11" max="199" width="10.625" style="493"/>
    <col min="200" max="200" width="9.625" style="493" customWidth="1"/>
    <col min="201" max="209" width="6.625" style="493" customWidth="1"/>
    <col min="210" max="455" width="10.625" style="493"/>
    <col min="456" max="456" width="9.625" style="493" customWidth="1"/>
    <col min="457" max="465" width="6.625" style="493" customWidth="1"/>
    <col min="466" max="711" width="10.625" style="493"/>
    <col min="712" max="712" width="9.625" style="493" customWidth="1"/>
    <col min="713" max="721" width="6.625" style="493" customWidth="1"/>
    <col min="722" max="967" width="10.625" style="493"/>
    <col min="968" max="968" width="9.625" style="493" customWidth="1"/>
    <col min="969" max="977" width="6.625" style="493" customWidth="1"/>
    <col min="978" max="1223" width="10.625" style="493"/>
    <col min="1224" max="1224" width="9.625" style="493" customWidth="1"/>
    <col min="1225" max="1233" width="6.625" style="493" customWidth="1"/>
    <col min="1234" max="1479" width="10.625" style="493"/>
    <col min="1480" max="1480" width="9.625" style="493" customWidth="1"/>
    <col min="1481" max="1489" width="6.625" style="493" customWidth="1"/>
    <col min="1490" max="1735" width="10.625" style="493"/>
    <col min="1736" max="1736" width="9.625" style="493" customWidth="1"/>
    <col min="1737" max="1745" width="6.625" style="493" customWidth="1"/>
    <col min="1746" max="1991" width="10.625" style="493"/>
    <col min="1992" max="1992" width="9.625" style="493" customWidth="1"/>
    <col min="1993" max="2001" width="6.625" style="493" customWidth="1"/>
    <col min="2002" max="2247" width="10.625" style="493"/>
    <col min="2248" max="2248" width="9.625" style="493" customWidth="1"/>
    <col min="2249" max="2257" width="6.625" style="493" customWidth="1"/>
    <col min="2258" max="2503" width="10.625" style="493"/>
    <col min="2504" max="2504" width="9.625" style="493" customWidth="1"/>
    <col min="2505" max="2513" width="6.625" style="493" customWidth="1"/>
    <col min="2514" max="2759" width="10.625" style="493"/>
    <col min="2760" max="2760" width="9.625" style="493" customWidth="1"/>
    <col min="2761" max="2769" width="6.625" style="493" customWidth="1"/>
    <col min="2770" max="3015" width="10.625" style="493"/>
    <col min="3016" max="3016" width="9.625" style="493" customWidth="1"/>
    <col min="3017" max="3025" width="6.625" style="493" customWidth="1"/>
    <col min="3026" max="3271" width="10.625" style="493"/>
    <col min="3272" max="3272" width="9.625" style="493" customWidth="1"/>
    <col min="3273" max="3281" width="6.625" style="493" customWidth="1"/>
    <col min="3282" max="3527" width="10.625" style="493"/>
    <col min="3528" max="3528" width="9.625" style="493" customWidth="1"/>
    <col min="3529" max="3537" width="6.625" style="493" customWidth="1"/>
    <col min="3538" max="3783" width="10.625" style="493"/>
    <col min="3784" max="3784" width="9.625" style="493" customWidth="1"/>
    <col min="3785" max="3793" width="6.625" style="493" customWidth="1"/>
    <col min="3794" max="4039" width="10.625" style="493"/>
    <col min="4040" max="4040" width="9.625" style="493" customWidth="1"/>
    <col min="4041" max="4049" width="6.625" style="493" customWidth="1"/>
    <col min="4050" max="4295" width="10.625" style="493"/>
    <col min="4296" max="4296" width="9.625" style="493" customWidth="1"/>
    <col min="4297" max="4305" width="6.625" style="493" customWidth="1"/>
    <col min="4306" max="4551" width="10.625" style="493"/>
    <col min="4552" max="4552" width="9.625" style="493" customWidth="1"/>
    <col min="4553" max="4561" width="6.625" style="493" customWidth="1"/>
    <col min="4562" max="4807" width="10.625" style="493"/>
    <col min="4808" max="4808" width="9.625" style="493" customWidth="1"/>
    <col min="4809" max="4817" width="6.625" style="493" customWidth="1"/>
    <col min="4818" max="5063" width="10.625" style="493"/>
    <col min="5064" max="5064" width="9.625" style="493" customWidth="1"/>
    <col min="5065" max="5073" width="6.625" style="493" customWidth="1"/>
    <col min="5074" max="5319" width="10.625" style="493"/>
    <col min="5320" max="5320" width="9.625" style="493" customWidth="1"/>
    <col min="5321" max="5329" width="6.625" style="493" customWidth="1"/>
    <col min="5330" max="5575" width="10.625" style="493"/>
    <col min="5576" max="5576" width="9.625" style="493" customWidth="1"/>
    <col min="5577" max="5585" width="6.625" style="493" customWidth="1"/>
    <col min="5586" max="5831" width="10.625" style="493"/>
    <col min="5832" max="5832" width="9.625" style="493" customWidth="1"/>
    <col min="5833" max="5841" width="6.625" style="493" customWidth="1"/>
    <col min="5842" max="6087" width="10.625" style="493"/>
    <col min="6088" max="6088" width="9.625" style="493" customWidth="1"/>
    <col min="6089" max="6097" width="6.625" style="493" customWidth="1"/>
    <col min="6098" max="6343" width="10.625" style="493"/>
    <col min="6344" max="6344" width="9.625" style="493" customWidth="1"/>
    <col min="6345" max="6353" width="6.625" style="493" customWidth="1"/>
    <col min="6354" max="6599" width="10.625" style="493"/>
    <col min="6600" max="6600" width="9.625" style="493" customWidth="1"/>
    <col min="6601" max="6609" width="6.625" style="493" customWidth="1"/>
    <col min="6610" max="6855" width="10.625" style="493"/>
    <col min="6856" max="6856" width="9.625" style="493" customWidth="1"/>
    <col min="6857" max="6865" width="6.625" style="493" customWidth="1"/>
    <col min="6866" max="7111" width="10.625" style="493"/>
    <col min="7112" max="7112" width="9.625" style="493" customWidth="1"/>
    <col min="7113" max="7121" width="6.625" style="493" customWidth="1"/>
    <col min="7122" max="7367" width="10.625" style="493"/>
    <col min="7368" max="7368" width="9.625" style="493" customWidth="1"/>
    <col min="7369" max="7377" width="6.625" style="493" customWidth="1"/>
    <col min="7378" max="7623" width="10.625" style="493"/>
    <col min="7624" max="7624" width="9.625" style="493" customWidth="1"/>
    <col min="7625" max="7633" width="6.625" style="493" customWidth="1"/>
    <col min="7634" max="7879" width="10.625" style="493"/>
    <col min="7880" max="7880" width="9.625" style="493" customWidth="1"/>
    <col min="7881" max="7889" width="6.625" style="493" customWidth="1"/>
    <col min="7890" max="8135" width="10.625" style="493"/>
    <col min="8136" max="8136" width="9.625" style="493" customWidth="1"/>
    <col min="8137" max="8145" width="6.625" style="493" customWidth="1"/>
    <col min="8146" max="8391" width="10.625" style="493"/>
    <col min="8392" max="8392" width="9.625" style="493" customWidth="1"/>
    <col min="8393" max="8401" width="6.625" style="493" customWidth="1"/>
    <col min="8402" max="8647" width="10.625" style="493"/>
    <col min="8648" max="8648" width="9.625" style="493" customWidth="1"/>
    <col min="8649" max="8657" width="6.625" style="493" customWidth="1"/>
    <col min="8658" max="8903" width="10.625" style="493"/>
    <col min="8904" max="8904" width="9.625" style="493" customWidth="1"/>
    <col min="8905" max="8913" width="6.625" style="493" customWidth="1"/>
    <col min="8914" max="9159" width="10.625" style="493"/>
    <col min="9160" max="9160" width="9.625" style="493" customWidth="1"/>
    <col min="9161" max="9169" width="6.625" style="493" customWidth="1"/>
    <col min="9170" max="9415" width="10.625" style="493"/>
    <col min="9416" max="9416" width="9.625" style="493" customWidth="1"/>
    <col min="9417" max="9425" width="6.625" style="493" customWidth="1"/>
    <col min="9426" max="9671" width="10.625" style="493"/>
    <col min="9672" max="9672" width="9.625" style="493" customWidth="1"/>
    <col min="9673" max="9681" width="6.625" style="493" customWidth="1"/>
    <col min="9682" max="9927" width="10.625" style="493"/>
    <col min="9928" max="9928" width="9.625" style="493" customWidth="1"/>
    <col min="9929" max="9937" width="6.625" style="493" customWidth="1"/>
    <col min="9938" max="10183" width="10.625" style="493"/>
    <col min="10184" max="10184" width="9.625" style="493" customWidth="1"/>
    <col min="10185" max="10193" width="6.625" style="493" customWidth="1"/>
    <col min="10194" max="10439" width="10.625" style="493"/>
    <col min="10440" max="10440" width="9.625" style="493" customWidth="1"/>
    <col min="10441" max="10449" width="6.625" style="493" customWidth="1"/>
    <col min="10450" max="10695" width="10.625" style="493"/>
    <col min="10696" max="10696" width="9.625" style="493" customWidth="1"/>
    <col min="10697" max="10705" width="6.625" style="493" customWidth="1"/>
    <col min="10706" max="10951" width="10.625" style="493"/>
    <col min="10952" max="10952" width="9.625" style="493" customWidth="1"/>
    <col min="10953" max="10961" width="6.625" style="493" customWidth="1"/>
    <col min="10962" max="11207" width="10.625" style="493"/>
    <col min="11208" max="11208" width="9.625" style="493" customWidth="1"/>
    <col min="11209" max="11217" width="6.625" style="493" customWidth="1"/>
    <col min="11218" max="11463" width="10.625" style="493"/>
    <col min="11464" max="11464" width="9.625" style="493" customWidth="1"/>
    <col min="11465" max="11473" width="6.625" style="493" customWidth="1"/>
    <col min="11474" max="11719" width="10.625" style="493"/>
    <col min="11720" max="11720" width="9.625" style="493" customWidth="1"/>
    <col min="11721" max="11729" width="6.625" style="493" customWidth="1"/>
    <col min="11730" max="11975" width="10.625" style="493"/>
    <col min="11976" max="11976" width="9.625" style="493" customWidth="1"/>
    <col min="11977" max="11985" width="6.625" style="493" customWidth="1"/>
    <col min="11986" max="12231" width="10.625" style="493"/>
    <col min="12232" max="12232" width="9.625" style="493" customWidth="1"/>
    <col min="12233" max="12241" width="6.625" style="493" customWidth="1"/>
    <col min="12242" max="12487" width="10.625" style="493"/>
    <col min="12488" max="12488" width="9.625" style="493" customWidth="1"/>
    <col min="12489" max="12497" width="6.625" style="493" customWidth="1"/>
    <col min="12498" max="12743" width="10.625" style="493"/>
    <col min="12744" max="12744" width="9.625" style="493" customWidth="1"/>
    <col min="12745" max="12753" width="6.625" style="493" customWidth="1"/>
    <col min="12754" max="12999" width="10.625" style="493"/>
    <col min="13000" max="13000" width="9.625" style="493" customWidth="1"/>
    <col min="13001" max="13009" width="6.625" style="493" customWidth="1"/>
    <col min="13010" max="13255" width="10.625" style="493"/>
    <col min="13256" max="13256" width="9.625" style="493" customWidth="1"/>
    <col min="13257" max="13265" width="6.625" style="493" customWidth="1"/>
    <col min="13266" max="13511" width="10.625" style="493"/>
    <col min="13512" max="13512" width="9.625" style="493" customWidth="1"/>
    <col min="13513" max="13521" width="6.625" style="493" customWidth="1"/>
    <col min="13522" max="13767" width="10.625" style="493"/>
    <col min="13768" max="13768" width="9.625" style="493" customWidth="1"/>
    <col min="13769" max="13777" width="6.625" style="493" customWidth="1"/>
    <col min="13778" max="14023" width="10.625" style="493"/>
    <col min="14024" max="14024" width="9.625" style="493" customWidth="1"/>
    <col min="14025" max="14033" width="6.625" style="493" customWidth="1"/>
    <col min="14034" max="14279" width="10.625" style="493"/>
    <col min="14280" max="14280" width="9.625" style="493" customWidth="1"/>
    <col min="14281" max="14289" width="6.625" style="493" customWidth="1"/>
    <col min="14290" max="14535" width="10.625" style="493"/>
    <col min="14536" max="14536" width="9.625" style="493" customWidth="1"/>
    <col min="14537" max="14545" width="6.625" style="493" customWidth="1"/>
    <col min="14546" max="14791" width="10.625" style="493"/>
    <col min="14792" max="14792" width="9.625" style="493" customWidth="1"/>
    <col min="14793" max="14801" width="6.625" style="493" customWidth="1"/>
    <col min="14802" max="15047" width="10.625" style="493"/>
    <col min="15048" max="15048" width="9.625" style="493" customWidth="1"/>
    <col min="15049" max="15057" width="6.625" style="493" customWidth="1"/>
    <col min="15058" max="15303" width="10.625" style="493"/>
    <col min="15304" max="15304" width="9.625" style="493" customWidth="1"/>
    <col min="15305" max="15313" width="6.625" style="493" customWidth="1"/>
    <col min="15314" max="15559" width="10.625" style="493"/>
    <col min="15560" max="15560" width="9.625" style="493" customWidth="1"/>
    <col min="15561" max="15569" width="6.625" style="493" customWidth="1"/>
    <col min="15570" max="15815" width="10.625" style="493"/>
    <col min="15816" max="15816" width="9.625" style="493" customWidth="1"/>
    <col min="15817" max="15825" width="6.625" style="493" customWidth="1"/>
    <col min="15826" max="16071" width="10.625" style="493"/>
    <col min="16072" max="16072" width="9.625" style="493" customWidth="1"/>
    <col min="16073" max="16081" width="6.625" style="493" customWidth="1"/>
    <col min="16082" max="16384" width="10.625" style="493"/>
  </cols>
  <sheetData>
    <row r="1" spans="1:10" s="50" customFormat="1" ht="13.5" customHeight="1">
      <c r="B1" s="50" t="s">
        <v>611</v>
      </c>
      <c r="I1" s="139" t="s">
        <v>725</v>
      </c>
      <c r="J1" s="139"/>
    </row>
    <row r="2" spans="1:10" s="50" customFormat="1" ht="11.25"/>
    <row r="3" spans="1:10" s="50" customFormat="1" ht="22.5">
      <c r="A3" s="101" t="s">
        <v>166</v>
      </c>
      <c r="B3" s="127"/>
      <c r="C3" s="105" t="s">
        <v>450</v>
      </c>
      <c r="D3" s="126" t="s">
        <v>609</v>
      </c>
      <c r="E3" s="166" t="s">
        <v>606</v>
      </c>
      <c r="F3" s="166" t="s">
        <v>605</v>
      </c>
      <c r="G3" s="166" t="s">
        <v>273</v>
      </c>
      <c r="H3" s="166" t="s">
        <v>195</v>
      </c>
      <c r="I3" s="166" t="s">
        <v>227</v>
      </c>
      <c r="J3" s="130" t="s">
        <v>604</v>
      </c>
    </row>
    <row r="4" spans="1:10" s="50" customFormat="1" ht="11.25">
      <c r="B4" s="103"/>
      <c r="C4" s="494"/>
      <c r="D4" s="488"/>
      <c r="E4" s="490"/>
      <c r="F4" s="490"/>
      <c r="G4" s="490"/>
      <c r="H4" s="490"/>
      <c r="I4" s="490"/>
      <c r="J4" s="492"/>
    </row>
    <row r="5" spans="1:10" s="50" customFormat="1" ht="11.25">
      <c r="B5" s="103" t="s">
        <v>98</v>
      </c>
      <c r="C5" s="494"/>
      <c r="D5" s="488"/>
      <c r="E5" s="490"/>
      <c r="F5" s="490"/>
      <c r="G5" s="490"/>
      <c r="H5" s="490"/>
      <c r="I5" s="490"/>
      <c r="J5" s="492"/>
    </row>
    <row r="6" spans="1:10" s="50" customFormat="1" ht="11.25">
      <c r="B6" s="104" t="s">
        <v>602</v>
      </c>
      <c r="C6" s="494">
        <v>5</v>
      </c>
      <c r="D6" s="488">
        <v>0</v>
      </c>
      <c r="E6" s="490">
        <v>2</v>
      </c>
      <c r="F6" s="490">
        <v>0</v>
      </c>
      <c r="G6" s="490">
        <v>2</v>
      </c>
      <c r="H6" s="490">
        <v>1</v>
      </c>
      <c r="I6" s="490">
        <v>0</v>
      </c>
      <c r="J6" s="492">
        <v>0</v>
      </c>
    </row>
    <row r="7" spans="1:10" s="50" customFormat="1" ht="11.25">
      <c r="B7" s="104" t="s">
        <v>599</v>
      </c>
      <c r="C7" s="494">
        <v>6</v>
      </c>
      <c r="D7" s="488">
        <v>0</v>
      </c>
      <c r="E7" s="490">
        <v>1</v>
      </c>
      <c r="F7" s="490">
        <v>1</v>
      </c>
      <c r="G7" s="490">
        <v>1</v>
      </c>
      <c r="H7" s="490">
        <v>3</v>
      </c>
      <c r="I7" s="490">
        <v>0</v>
      </c>
      <c r="J7" s="492">
        <v>0</v>
      </c>
    </row>
    <row r="8" spans="1:10" s="50" customFormat="1" ht="11.25">
      <c r="B8" s="104" t="s">
        <v>541</v>
      </c>
      <c r="C8" s="494">
        <v>12</v>
      </c>
      <c r="D8" s="488">
        <v>0</v>
      </c>
      <c r="E8" s="490">
        <v>0</v>
      </c>
      <c r="F8" s="490">
        <v>2</v>
      </c>
      <c r="G8" s="490">
        <v>4</v>
      </c>
      <c r="H8" s="490">
        <v>6</v>
      </c>
      <c r="I8" s="490">
        <v>0</v>
      </c>
      <c r="J8" s="492">
        <v>0</v>
      </c>
    </row>
    <row r="9" spans="1:10" s="50" customFormat="1" ht="11.25">
      <c r="B9" s="104" t="s">
        <v>597</v>
      </c>
      <c r="C9" s="494">
        <v>15</v>
      </c>
      <c r="D9" s="488">
        <v>0</v>
      </c>
      <c r="E9" s="490">
        <v>3</v>
      </c>
      <c r="F9" s="490">
        <v>9</v>
      </c>
      <c r="G9" s="490">
        <v>2</v>
      </c>
      <c r="H9" s="490">
        <v>1</v>
      </c>
      <c r="I9" s="490">
        <v>0</v>
      </c>
      <c r="J9" s="492">
        <v>0</v>
      </c>
    </row>
    <row r="10" spans="1:10" s="50" customFormat="1" ht="11.25">
      <c r="B10" s="104" t="s">
        <v>595</v>
      </c>
      <c r="C10" s="494">
        <v>21</v>
      </c>
      <c r="D10" s="488">
        <v>0</v>
      </c>
      <c r="E10" s="490">
        <v>4</v>
      </c>
      <c r="F10" s="490">
        <v>7</v>
      </c>
      <c r="G10" s="490">
        <v>6</v>
      </c>
      <c r="H10" s="490">
        <v>4</v>
      </c>
      <c r="I10" s="490">
        <v>0</v>
      </c>
      <c r="J10" s="492">
        <v>0</v>
      </c>
    </row>
    <row r="11" spans="1:10" s="50" customFormat="1" ht="11.25">
      <c r="B11" s="104" t="s">
        <v>408</v>
      </c>
      <c r="C11" s="494">
        <v>24</v>
      </c>
      <c r="D11" s="488">
        <v>2</v>
      </c>
      <c r="E11" s="490">
        <v>3</v>
      </c>
      <c r="F11" s="490">
        <v>8</v>
      </c>
      <c r="G11" s="490">
        <v>6</v>
      </c>
      <c r="H11" s="490">
        <v>5</v>
      </c>
      <c r="I11" s="490">
        <v>0</v>
      </c>
      <c r="J11" s="492">
        <v>0</v>
      </c>
    </row>
    <row r="12" spans="1:10" s="50" customFormat="1" ht="11.25">
      <c r="B12" s="104" t="s">
        <v>593</v>
      </c>
      <c r="C12" s="494">
        <v>23</v>
      </c>
      <c r="D12" s="488">
        <v>0</v>
      </c>
      <c r="E12" s="490">
        <v>2</v>
      </c>
      <c r="F12" s="490">
        <v>7</v>
      </c>
      <c r="G12" s="490">
        <v>9</v>
      </c>
      <c r="H12" s="490">
        <v>4</v>
      </c>
      <c r="I12" s="490">
        <v>1</v>
      </c>
      <c r="J12" s="492">
        <v>0</v>
      </c>
    </row>
    <row r="13" spans="1:10" s="50" customFormat="1" ht="11.25">
      <c r="B13" s="104" t="s">
        <v>592</v>
      </c>
      <c r="C13" s="494">
        <v>28</v>
      </c>
      <c r="D13" s="488">
        <v>0</v>
      </c>
      <c r="E13" s="490">
        <v>7</v>
      </c>
      <c r="F13" s="490">
        <v>12</v>
      </c>
      <c r="G13" s="490">
        <v>8</v>
      </c>
      <c r="H13" s="490">
        <v>1</v>
      </c>
      <c r="I13" s="490">
        <v>0</v>
      </c>
      <c r="J13" s="492">
        <v>0</v>
      </c>
    </row>
    <row r="14" spans="1:10" s="50" customFormat="1" ht="11.25">
      <c r="B14" s="104" t="s">
        <v>591</v>
      </c>
      <c r="C14" s="495">
        <v>35</v>
      </c>
      <c r="D14" s="468">
        <v>0</v>
      </c>
      <c r="E14" s="474">
        <v>4</v>
      </c>
      <c r="F14" s="474">
        <v>18</v>
      </c>
      <c r="G14" s="474">
        <v>12</v>
      </c>
      <c r="H14" s="474">
        <v>1</v>
      </c>
      <c r="I14" s="474">
        <v>0</v>
      </c>
      <c r="J14" s="478">
        <v>0</v>
      </c>
    </row>
    <row r="15" spans="1:10" s="50" customFormat="1" ht="11.25">
      <c r="B15" s="104" t="s">
        <v>216</v>
      </c>
      <c r="C15" s="495">
        <v>30</v>
      </c>
      <c r="D15" s="468">
        <v>1</v>
      </c>
      <c r="E15" s="474">
        <v>6</v>
      </c>
      <c r="F15" s="474">
        <v>8</v>
      </c>
      <c r="G15" s="474">
        <v>11</v>
      </c>
      <c r="H15" s="474">
        <v>4</v>
      </c>
      <c r="I15" s="474">
        <v>0</v>
      </c>
      <c r="J15" s="478">
        <v>0</v>
      </c>
    </row>
    <row r="16" spans="1:10" s="50" customFormat="1" ht="11.25">
      <c r="B16" s="104" t="s">
        <v>953</v>
      </c>
      <c r="C16" s="495">
        <v>29</v>
      </c>
      <c r="D16" s="468">
        <v>0</v>
      </c>
      <c r="E16" s="474">
        <v>4</v>
      </c>
      <c r="F16" s="474">
        <v>12</v>
      </c>
      <c r="G16" s="474">
        <v>12</v>
      </c>
      <c r="H16" s="474">
        <v>1</v>
      </c>
      <c r="I16" s="474">
        <v>0</v>
      </c>
      <c r="J16" s="478">
        <v>0</v>
      </c>
    </row>
    <row r="17" spans="2:10" s="50" customFormat="1" ht="11.25">
      <c r="B17" s="104" t="s">
        <v>565</v>
      </c>
      <c r="C17" s="495">
        <v>36</v>
      </c>
      <c r="D17" s="468">
        <v>1</v>
      </c>
      <c r="E17" s="474">
        <v>9</v>
      </c>
      <c r="F17" s="474">
        <v>8</v>
      </c>
      <c r="G17" s="474">
        <v>12</v>
      </c>
      <c r="H17" s="474">
        <v>5</v>
      </c>
      <c r="I17" s="474">
        <v>1</v>
      </c>
      <c r="J17" s="478" t="s">
        <v>38</v>
      </c>
    </row>
    <row r="18" spans="2:10" s="50" customFormat="1" ht="11.25">
      <c r="B18" s="104" t="s">
        <v>969</v>
      </c>
      <c r="C18" s="495">
        <v>31</v>
      </c>
      <c r="D18" s="468" t="s">
        <v>38</v>
      </c>
      <c r="E18" s="474">
        <v>3</v>
      </c>
      <c r="F18" s="474">
        <v>18</v>
      </c>
      <c r="G18" s="474">
        <v>8</v>
      </c>
      <c r="H18" s="474" t="s">
        <v>38</v>
      </c>
      <c r="I18" s="474">
        <v>1</v>
      </c>
      <c r="J18" s="478">
        <v>1</v>
      </c>
    </row>
    <row r="19" spans="2:10" s="50" customFormat="1" ht="11.25">
      <c r="B19" s="104" t="s">
        <v>981</v>
      </c>
      <c r="C19" s="495">
        <v>11</v>
      </c>
      <c r="D19" s="468" t="s">
        <v>38</v>
      </c>
      <c r="E19" s="474" t="s">
        <v>38</v>
      </c>
      <c r="F19" s="474" t="s">
        <v>38</v>
      </c>
      <c r="G19" s="474">
        <v>11</v>
      </c>
      <c r="H19" s="474" t="s">
        <v>38</v>
      </c>
      <c r="I19" s="474" t="s">
        <v>38</v>
      </c>
      <c r="J19" s="478" t="s">
        <v>38</v>
      </c>
    </row>
    <row r="20" spans="2:10" s="50" customFormat="1" ht="11.25">
      <c r="B20" s="104" t="s">
        <v>191</v>
      </c>
      <c r="C20" s="495">
        <v>22</v>
      </c>
      <c r="D20" s="468">
        <v>1</v>
      </c>
      <c r="E20" s="475">
        <v>4</v>
      </c>
      <c r="F20" s="475">
        <v>4</v>
      </c>
      <c r="G20" s="475">
        <v>12</v>
      </c>
      <c r="H20" s="475">
        <v>1</v>
      </c>
      <c r="I20" s="475" t="s">
        <v>38</v>
      </c>
      <c r="J20" s="478" t="s">
        <v>38</v>
      </c>
    </row>
    <row r="21" spans="2:10" s="50" customFormat="1" ht="11.25">
      <c r="B21" s="104" t="s">
        <v>417</v>
      </c>
      <c r="C21" s="495">
        <v>32</v>
      </c>
      <c r="D21" s="468">
        <v>1</v>
      </c>
      <c r="E21" s="475">
        <v>5</v>
      </c>
      <c r="F21" s="475">
        <v>11</v>
      </c>
      <c r="G21" s="475">
        <v>11</v>
      </c>
      <c r="H21" s="475">
        <v>4</v>
      </c>
      <c r="I21" s="475">
        <v>0</v>
      </c>
      <c r="J21" s="478">
        <v>0</v>
      </c>
    </row>
    <row r="22" spans="2:10" s="50" customFormat="1" ht="11.25">
      <c r="B22" s="104" t="s">
        <v>1096</v>
      </c>
      <c r="C22" s="495">
        <v>22</v>
      </c>
      <c r="D22" s="468">
        <v>0</v>
      </c>
      <c r="E22" s="475">
        <v>2</v>
      </c>
      <c r="F22" s="475">
        <v>7</v>
      </c>
      <c r="G22" s="475">
        <v>10</v>
      </c>
      <c r="H22" s="475">
        <v>3</v>
      </c>
      <c r="I22" s="475">
        <v>0</v>
      </c>
      <c r="J22" s="478">
        <v>0</v>
      </c>
    </row>
    <row r="23" spans="2:10" s="50" customFormat="1" ht="11.25">
      <c r="B23" s="103"/>
      <c r="C23" s="494"/>
      <c r="D23" s="488"/>
      <c r="E23" s="490"/>
      <c r="F23" s="490"/>
      <c r="G23" s="490"/>
      <c r="H23" s="490"/>
      <c r="I23" s="490"/>
      <c r="J23" s="492"/>
    </row>
    <row r="24" spans="2:10" s="50" customFormat="1" ht="11.25">
      <c r="B24" s="103" t="s">
        <v>100</v>
      </c>
      <c r="C24" s="494"/>
      <c r="D24" s="488"/>
      <c r="E24" s="490"/>
      <c r="F24" s="490"/>
      <c r="G24" s="490"/>
      <c r="H24" s="490"/>
      <c r="I24" s="490"/>
      <c r="J24" s="492"/>
    </row>
    <row r="25" spans="2:10" s="50" customFormat="1" ht="11.25">
      <c r="B25" s="104" t="s">
        <v>602</v>
      </c>
      <c r="C25" s="494">
        <v>21</v>
      </c>
      <c r="D25" s="488">
        <v>0</v>
      </c>
      <c r="E25" s="490">
        <v>2</v>
      </c>
      <c r="F25" s="490">
        <v>3</v>
      </c>
      <c r="G25" s="490">
        <v>9</v>
      </c>
      <c r="H25" s="490">
        <v>6</v>
      </c>
      <c r="I25" s="490">
        <v>1</v>
      </c>
      <c r="J25" s="492">
        <v>0</v>
      </c>
    </row>
    <row r="26" spans="2:10" s="50" customFormat="1" ht="11.25">
      <c r="B26" s="104" t="s">
        <v>599</v>
      </c>
      <c r="C26" s="494">
        <v>26</v>
      </c>
      <c r="D26" s="488">
        <v>0</v>
      </c>
      <c r="E26" s="490">
        <v>3</v>
      </c>
      <c r="F26" s="490">
        <v>3</v>
      </c>
      <c r="G26" s="490">
        <v>9</v>
      </c>
      <c r="H26" s="490">
        <v>9</v>
      </c>
      <c r="I26" s="490">
        <v>2</v>
      </c>
      <c r="J26" s="492">
        <v>0</v>
      </c>
    </row>
    <row r="27" spans="2:10" s="50" customFormat="1" ht="11.25">
      <c r="B27" s="104" t="s">
        <v>541</v>
      </c>
      <c r="C27" s="494">
        <v>30</v>
      </c>
      <c r="D27" s="488">
        <v>0</v>
      </c>
      <c r="E27" s="490">
        <v>2</v>
      </c>
      <c r="F27" s="490">
        <v>5</v>
      </c>
      <c r="G27" s="490">
        <v>13</v>
      </c>
      <c r="H27" s="490">
        <v>10</v>
      </c>
      <c r="I27" s="490">
        <v>0</v>
      </c>
      <c r="J27" s="492">
        <v>0</v>
      </c>
    </row>
    <row r="28" spans="2:10" s="50" customFormat="1" ht="11.25">
      <c r="B28" s="104" t="s">
        <v>597</v>
      </c>
      <c r="C28" s="494">
        <v>35</v>
      </c>
      <c r="D28" s="488">
        <v>0</v>
      </c>
      <c r="E28" s="490">
        <v>8</v>
      </c>
      <c r="F28" s="490">
        <v>15</v>
      </c>
      <c r="G28" s="490">
        <v>9</v>
      </c>
      <c r="H28" s="490">
        <v>3</v>
      </c>
      <c r="I28" s="490">
        <v>0</v>
      </c>
      <c r="J28" s="492">
        <v>0</v>
      </c>
    </row>
    <row r="29" spans="2:10" s="50" customFormat="1" ht="11.25">
      <c r="B29" s="104" t="s">
        <v>595</v>
      </c>
      <c r="C29" s="494">
        <v>42</v>
      </c>
      <c r="D29" s="488">
        <v>0</v>
      </c>
      <c r="E29" s="490">
        <v>9</v>
      </c>
      <c r="F29" s="490">
        <v>14</v>
      </c>
      <c r="G29" s="490">
        <v>15</v>
      </c>
      <c r="H29" s="490">
        <v>4</v>
      </c>
      <c r="I29" s="490">
        <v>0</v>
      </c>
      <c r="J29" s="492">
        <v>0</v>
      </c>
    </row>
    <row r="30" spans="2:10" s="50" customFormat="1" ht="11.25">
      <c r="B30" s="104" t="s">
        <v>408</v>
      </c>
      <c r="C30" s="494">
        <v>50</v>
      </c>
      <c r="D30" s="488">
        <v>2</v>
      </c>
      <c r="E30" s="490">
        <v>8</v>
      </c>
      <c r="F30" s="490">
        <v>14</v>
      </c>
      <c r="G30" s="490">
        <v>20</v>
      </c>
      <c r="H30" s="490">
        <v>6</v>
      </c>
      <c r="I30" s="490">
        <v>0</v>
      </c>
      <c r="J30" s="492">
        <v>0</v>
      </c>
    </row>
    <row r="31" spans="2:10" s="50" customFormat="1" ht="11.25">
      <c r="B31" s="104" t="s">
        <v>593</v>
      </c>
      <c r="C31" s="494">
        <v>49</v>
      </c>
      <c r="D31" s="488">
        <v>1</v>
      </c>
      <c r="E31" s="490">
        <v>5</v>
      </c>
      <c r="F31" s="490">
        <v>17</v>
      </c>
      <c r="G31" s="490">
        <v>18</v>
      </c>
      <c r="H31" s="490">
        <v>7</v>
      </c>
      <c r="I31" s="490">
        <v>1</v>
      </c>
      <c r="J31" s="492">
        <v>0</v>
      </c>
    </row>
    <row r="32" spans="2:10" s="50" customFormat="1" ht="11.25">
      <c r="B32" s="104" t="s">
        <v>592</v>
      </c>
      <c r="C32" s="494">
        <v>59</v>
      </c>
      <c r="D32" s="488">
        <v>1</v>
      </c>
      <c r="E32" s="490">
        <v>12</v>
      </c>
      <c r="F32" s="490">
        <v>23</v>
      </c>
      <c r="G32" s="490">
        <v>21</v>
      </c>
      <c r="H32" s="490">
        <v>2</v>
      </c>
      <c r="I32" s="490">
        <v>0</v>
      </c>
      <c r="J32" s="492">
        <v>0</v>
      </c>
    </row>
    <row r="33" spans="2:10" s="50" customFormat="1" ht="11.25">
      <c r="B33" s="104" t="s">
        <v>591</v>
      </c>
      <c r="C33" s="495">
        <v>58</v>
      </c>
      <c r="D33" s="468">
        <v>0</v>
      </c>
      <c r="E33" s="474">
        <v>8</v>
      </c>
      <c r="F33" s="474">
        <v>29</v>
      </c>
      <c r="G33" s="474">
        <v>18</v>
      </c>
      <c r="H33" s="474">
        <v>3</v>
      </c>
      <c r="I33" s="474">
        <v>0</v>
      </c>
      <c r="J33" s="478">
        <v>0</v>
      </c>
    </row>
    <row r="34" spans="2:10" s="50" customFormat="1" ht="11.25">
      <c r="B34" s="104" t="s">
        <v>216</v>
      </c>
      <c r="C34" s="495">
        <v>61</v>
      </c>
      <c r="D34" s="468">
        <v>1</v>
      </c>
      <c r="E34" s="474">
        <v>11</v>
      </c>
      <c r="F34" s="474">
        <v>22</v>
      </c>
      <c r="G34" s="474">
        <v>23</v>
      </c>
      <c r="H34" s="474">
        <v>4</v>
      </c>
      <c r="I34" s="474">
        <v>0</v>
      </c>
      <c r="J34" s="478">
        <v>0</v>
      </c>
    </row>
    <row r="35" spans="2:10" s="50" customFormat="1" ht="11.25">
      <c r="B35" s="104" t="s">
        <v>953</v>
      </c>
      <c r="C35" s="495">
        <v>81</v>
      </c>
      <c r="D35" s="468">
        <v>1</v>
      </c>
      <c r="E35" s="474">
        <v>11</v>
      </c>
      <c r="F35" s="474">
        <v>35</v>
      </c>
      <c r="G35" s="474">
        <v>28</v>
      </c>
      <c r="H35" s="474">
        <v>6</v>
      </c>
      <c r="I35" s="474">
        <v>0</v>
      </c>
      <c r="J35" s="478">
        <v>0</v>
      </c>
    </row>
    <row r="36" spans="2:10" s="50" customFormat="1" ht="11.25">
      <c r="B36" s="104" t="s">
        <v>565</v>
      </c>
      <c r="C36" s="495">
        <v>79</v>
      </c>
      <c r="D36" s="468">
        <v>3</v>
      </c>
      <c r="E36" s="474">
        <v>15</v>
      </c>
      <c r="F36" s="474">
        <v>28</v>
      </c>
      <c r="G36" s="474">
        <v>25</v>
      </c>
      <c r="H36" s="474">
        <v>7</v>
      </c>
      <c r="I36" s="474">
        <v>1</v>
      </c>
      <c r="J36" s="478" t="s">
        <v>38</v>
      </c>
    </row>
    <row r="37" spans="2:10" s="50" customFormat="1" ht="11.25">
      <c r="B37" s="104" t="s">
        <v>969</v>
      </c>
      <c r="C37" s="495">
        <v>73</v>
      </c>
      <c r="D37" s="468" t="s">
        <v>38</v>
      </c>
      <c r="E37" s="474">
        <v>6</v>
      </c>
      <c r="F37" s="474">
        <v>33</v>
      </c>
      <c r="G37" s="474">
        <v>29</v>
      </c>
      <c r="H37" s="474">
        <v>3</v>
      </c>
      <c r="I37" s="474">
        <v>1</v>
      </c>
      <c r="J37" s="478">
        <v>1</v>
      </c>
    </row>
    <row r="38" spans="2:10" s="50" customFormat="1" ht="11.25">
      <c r="B38" s="104" t="s">
        <v>981</v>
      </c>
      <c r="C38" s="495">
        <v>53</v>
      </c>
      <c r="D38" s="468" t="s">
        <v>38</v>
      </c>
      <c r="E38" s="474">
        <v>8</v>
      </c>
      <c r="F38" s="474">
        <v>16</v>
      </c>
      <c r="G38" s="474">
        <v>23</v>
      </c>
      <c r="H38" s="474">
        <v>5</v>
      </c>
      <c r="I38" s="474">
        <v>1</v>
      </c>
      <c r="J38" s="478" t="s">
        <v>38</v>
      </c>
    </row>
    <row r="39" spans="2:10" s="50" customFormat="1" ht="11.25">
      <c r="B39" s="104" t="s">
        <v>191</v>
      </c>
      <c r="C39" s="495">
        <v>62</v>
      </c>
      <c r="D39" s="468">
        <v>3</v>
      </c>
      <c r="E39" s="475">
        <v>12</v>
      </c>
      <c r="F39" s="475">
        <v>19</v>
      </c>
      <c r="G39" s="475">
        <v>23</v>
      </c>
      <c r="H39" s="475">
        <v>5</v>
      </c>
      <c r="I39" s="475" t="s">
        <v>38</v>
      </c>
      <c r="J39" s="478" t="s">
        <v>38</v>
      </c>
    </row>
    <row r="40" spans="2:10" s="50" customFormat="1" ht="11.25">
      <c r="B40" s="104" t="s">
        <v>417</v>
      </c>
      <c r="C40" s="495">
        <v>63</v>
      </c>
      <c r="D40" s="468">
        <v>1</v>
      </c>
      <c r="E40" s="475">
        <v>9</v>
      </c>
      <c r="F40" s="475">
        <v>22</v>
      </c>
      <c r="G40" s="475">
        <v>24</v>
      </c>
      <c r="H40" s="475">
        <v>7</v>
      </c>
      <c r="I40" s="475">
        <v>0</v>
      </c>
      <c r="J40" s="478">
        <v>0</v>
      </c>
    </row>
    <row r="41" spans="2:10" s="50" customFormat="1" ht="11.25">
      <c r="B41" s="104" t="s">
        <v>1096</v>
      </c>
      <c r="C41" s="495">
        <v>65</v>
      </c>
      <c r="D41" s="468">
        <v>2</v>
      </c>
      <c r="E41" s="475">
        <v>7</v>
      </c>
      <c r="F41" s="475">
        <v>22</v>
      </c>
      <c r="G41" s="475">
        <v>24</v>
      </c>
      <c r="H41" s="475">
        <v>9</v>
      </c>
      <c r="I41" s="475">
        <v>1</v>
      </c>
      <c r="J41" s="478">
        <v>0</v>
      </c>
    </row>
    <row r="42" spans="2:10" s="50" customFormat="1" ht="11.25">
      <c r="B42" s="88"/>
      <c r="C42" s="496"/>
      <c r="D42" s="497"/>
      <c r="E42" s="498"/>
      <c r="F42" s="498"/>
      <c r="G42" s="498"/>
      <c r="H42" s="498"/>
      <c r="I42" s="498"/>
      <c r="J42" s="499"/>
    </row>
    <row r="43" spans="2:10" s="50" customFormat="1" ht="11.25">
      <c r="B43" s="50" t="s">
        <v>452</v>
      </c>
    </row>
    <row r="44" spans="2:10" s="50" customFormat="1" ht="11.25">
      <c r="B44" s="50" t="s">
        <v>334</v>
      </c>
    </row>
    <row r="45" spans="2:10" s="50" customFormat="1" ht="11.25">
      <c r="B45" s="50" t="s">
        <v>588</v>
      </c>
    </row>
    <row r="46" spans="2:10" s="50" customFormat="1" ht="11.25">
      <c r="B46" s="50" t="s">
        <v>586</v>
      </c>
    </row>
    <row r="47" spans="2:10" s="50" customFormat="1" ht="11.25"/>
    <row r="48" spans="2:10" s="50" customFormat="1" ht="11.25"/>
    <row r="49" s="50" customFormat="1" ht="11.25"/>
    <row r="50" s="50" customFormat="1" ht="11.25"/>
    <row r="51" s="50" customFormat="1" ht="11.25"/>
    <row r="52" s="50" customFormat="1" ht="11.25"/>
    <row r="53" s="50" customFormat="1" ht="11.25"/>
    <row r="54" s="50" customFormat="1" ht="11.25"/>
    <row r="55" s="50" customFormat="1" ht="11.25"/>
  </sheetData>
  <mergeCells count="1">
    <mergeCell ref="I1:J1"/>
  </mergeCells>
  <phoneticPr fontId="4"/>
  <hyperlinks>
    <hyperlink ref="I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sheetPr transitionEvaluation="1">
    <pageSetUpPr fitToPage="1"/>
  </sheetPr>
  <dimension ref="A1:AD77"/>
  <sheetViews>
    <sheetView showGridLines="0" zoomScaleSheetLayoutView="50" workbookViewId="0"/>
  </sheetViews>
  <sheetFormatPr defaultColWidth="10.625" defaultRowHeight="17.25"/>
  <cols>
    <col min="1" max="1" width="0.75" style="493" customWidth="1"/>
    <col min="2" max="2" width="9.875" style="493" customWidth="1"/>
    <col min="3" max="3" width="6.625" style="493" customWidth="1"/>
    <col min="4" max="17" width="5.125" style="493" customWidth="1"/>
    <col min="18" max="27" width="6.625" style="493" customWidth="1"/>
    <col min="28" max="266" width="10.625" style="493"/>
    <col min="267" max="267" width="9.625" style="493" customWidth="1"/>
    <col min="268" max="283" width="6.625" style="493" customWidth="1"/>
    <col min="284" max="522" width="10.625" style="493"/>
    <col min="523" max="523" width="9.625" style="493" customWidth="1"/>
    <col min="524" max="539" width="6.625" style="493" customWidth="1"/>
    <col min="540" max="778" width="10.625" style="493"/>
    <col min="779" max="779" width="9.625" style="493" customWidth="1"/>
    <col min="780" max="795" width="6.625" style="493" customWidth="1"/>
    <col min="796" max="1034" width="10.625" style="493"/>
    <col min="1035" max="1035" width="9.625" style="493" customWidth="1"/>
    <col min="1036" max="1051" width="6.625" style="493" customWidth="1"/>
    <col min="1052" max="1290" width="10.625" style="493"/>
    <col min="1291" max="1291" width="9.625" style="493" customWidth="1"/>
    <col min="1292" max="1307" width="6.625" style="493" customWidth="1"/>
    <col min="1308" max="1546" width="10.625" style="493"/>
    <col min="1547" max="1547" width="9.625" style="493" customWidth="1"/>
    <col min="1548" max="1563" width="6.625" style="493" customWidth="1"/>
    <col min="1564" max="1802" width="10.625" style="493"/>
    <col min="1803" max="1803" width="9.625" style="493" customWidth="1"/>
    <col min="1804" max="1819" width="6.625" style="493" customWidth="1"/>
    <col min="1820" max="2058" width="10.625" style="493"/>
    <col min="2059" max="2059" width="9.625" style="493" customWidth="1"/>
    <col min="2060" max="2075" width="6.625" style="493" customWidth="1"/>
    <col min="2076" max="2314" width="10.625" style="493"/>
    <col min="2315" max="2315" width="9.625" style="493" customWidth="1"/>
    <col min="2316" max="2331" width="6.625" style="493" customWidth="1"/>
    <col min="2332" max="2570" width="10.625" style="493"/>
    <col min="2571" max="2571" width="9.625" style="493" customWidth="1"/>
    <col min="2572" max="2587" width="6.625" style="493" customWidth="1"/>
    <col min="2588" max="2826" width="10.625" style="493"/>
    <col min="2827" max="2827" width="9.625" style="493" customWidth="1"/>
    <col min="2828" max="2843" width="6.625" style="493" customWidth="1"/>
    <col min="2844" max="3082" width="10.625" style="493"/>
    <col min="3083" max="3083" width="9.625" style="493" customWidth="1"/>
    <col min="3084" max="3099" width="6.625" style="493" customWidth="1"/>
    <col min="3100" max="3338" width="10.625" style="493"/>
    <col min="3339" max="3339" width="9.625" style="493" customWidth="1"/>
    <col min="3340" max="3355" width="6.625" style="493" customWidth="1"/>
    <col min="3356" max="3594" width="10.625" style="493"/>
    <col min="3595" max="3595" width="9.625" style="493" customWidth="1"/>
    <col min="3596" max="3611" width="6.625" style="493" customWidth="1"/>
    <col min="3612" max="3850" width="10.625" style="493"/>
    <col min="3851" max="3851" width="9.625" style="493" customWidth="1"/>
    <col min="3852" max="3867" width="6.625" style="493" customWidth="1"/>
    <col min="3868" max="4106" width="10.625" style="493"/>
    <col min="4107" max="4107" width="9.625" style="493" customWidth="1"/>
    <col min="4108" max="4123" width="6.625" style="493" customWidth="1"/>
    <col min="4124" max="4362" width="10.625" style="493"/>
    <col min="4363" max="4363" width="9.625" style="493" customWidth="1"/>
    <col min="4364" max="4379" width="6.625" style="493" customWidth="1"/>
    <col min="4380" max="4618" width="10.625" style="493"/>
    <col min="4619" max="4619" width="9.625" style="493" customWidth="1"/>
    <col min="4620" max="4635" width="6.625" style="493" customWidth="1"/>
    <col min="4636" max="4874" width="10.625" style="493"/>
    <col min="4875" max="4875" width="9.625" style="493" customWidth="1"/>
    <col min="4876" max="4891" width="6.625" style="493" customWidth="1"/>
    <col min="4892" max="5130" width="10.625" style="493"/>
    <col min="5131" max="5131" width="9.625" style="493" customWidth="1"/>
    <col min="5132" max="5147" width="6.625" style="493" customWidth="1"/>
    <col min="5148" max="5386" width="10.625" style="493"/>
    <col min="5387" max="5387" width="9.625" style="493" customWidth="1"/>
    <col min="5388" max="5403" width="6.625" style="493" customWidth="1"/>
    <col min="5404" max="5642" width="10.625" style="493"/>
    <col min="5643" max="5643" width="9.625" style="493" customWidth="1"/>
    <col min="5644" max="5659" width="6.625" style="493" customWidth="1"/>
    <col min="5660" max="5898" width="10.625" style="493"/>
    <col min="5899" max="5899" width="9.625" style="493" customWidth="1"/>
    <col min="5900" max="5915" width="6.625" style="493" customWidth="1"/>
    <col min="5916" max="6154" width="10.625" style="493"/>
    <col min="6155" max="6155" width="9.625" style="493" customWidth="1"/>
    <col min="6156" max="6171" width="6.625" style="493" customWidth="1"/>
    <col min="6172" max="6410" width="10.625" style="493"/>
    <col min="6411" max="6411" width="9.625" style="493" customWidth="1"/>
    <col min="6412" max="6427" width="6.625" style="493" customWidth="1"/>
    <col min="6428" max="6666" width="10.625" style="493"/>
    <col min="6667" max="6667" width="9.625" style="493" customWidth="1"/>
    <col min="6668" max="6683" width="6.625" style="493" customWidth="1"/>
    <col min="6684" max="6922" width="10.625" style="493"/>
    <col min="6923" max="6923" width="9.625" style="493" customWidth="1"/>
    <col min="6924" max="6939" width="6.625" style="493" customWidth="1"/>
    <col min="6940" max="7178" width="10.625" style="493"/>
    <col min="7179" max="7179" width="9.625" style="493" customWidth="1"/>
    <col min="7180" max="7195" width="6.625" style="493" customWidth="1"/>
    <col min="7196" max="7434" width="10.625" style="493"/>
    <col min="7435" max="7435" width="9.625" style="493" customWidth="1"/>
    <col min="7436" max="7451" width="6.625" style="493" customWidth="1"/>
    <col min="7452" max="7690" width="10.625" style="493"/>
    <col min="7691" max="7691" width="9.625" style="493" customWidth="1"/>
    <col min="7692" max="7707" width="6.625" style="493" customWidth="1"/>
    <col min="7708" max="7946" width="10.625" style="493"/>
    <col min="7947" max="7947" width="9.625" style="493" customWidth="1"/>
    <col min="7948" max="7963" width="6.625" style="493" customWidth="1"/>
    <col min="7964" max="8202" width="10.625" style="493"/>
    <col min="8203" max="8203" width="9.625" style="493" customWidth="1"/>
    <col min="8204" max="8219" width="6.625" style="493" customWidth="1"/>
    <col min="8220" max="8458" width="10.625" style="493"/>
    <col min="8459" max="8459" width="9.625" style="493" customWidth="1"/>
    <col min="8460" max="8475" width="6.625" style="493" customWidth="1"/>
    <col min="8476" max="8714" width="10.625" style="493"/>
    <col min="8715" max="8715" width="9.625" style="493" customWidth="1"/>
    <col min="8716" max="8731" width="6.625" style="493" customWidth="1"/>
    <col min="8732" max="8970" width="10.625" style="493"/>
    <col min="8971" max="8971" width="9.625" style="493" customWidth="1"/>
    <col min="8972" max="8987" width="6.625" style="493" customWidth="1"/>
    <col min="8988" max="9226" width="10.625" style="493"/>
    <col min="9227" max="9227" width="9.625" style="493" customWidth="1"/>
    <col min="9228" max="9243" width="6.625" style="493" customWidth="1"/>
    <col min="9244" max="9482" width="10.625" style="493"/>
    <col min="9483" max="9483" width="9.625" style="493" customWidth="1"/>
    <col min="9484" max="9499" width="6.625" style="493" customWidth="1"/>
    <col min="9500" max="9738" width="10.625" style="493"/>
    <col min="9739" max="9739" width="9.625" style="493" customWidth="1"/>
    <col min="9740" max="9755" width="6.625" style="493" customWidth="1"/>
    <col min="9756" max="9994" width="10.625" style="493"/>
    <col min="9995" max="9995" width="9.625" style="493" customWidth="1"/>
    <col min="9996" max="10011" width="6.625" style="493" customWidth="1"/>
    <col min="10012" max="10250" width="10.625" style="493"/>
    <col min="10251" max="10251" width="9.625" style="493" customWidth="1"/>
    <col min="10252" max="10267" width="6.625" style="493" customWidth="1"/>
    <col min="10268" max="10506" width="10.625" style="493"/>
    <col min="10507" max="10507" width="9.625" style="493" customWidth="1"/>
    <col min="10508" max="10523" width="6.625" style="493" customWidth="1"/>
    <col min="10524" max="10762" width="10.625" style="493"/>
    <col min="10763" max="10763" width="9.625" style="493" customWidth="1"/>
    <col min="10764" max="10779" width="6.625" style="493" customWidth="1"/>
    <col min="10780" max="11018" width="10.625" style="493"/>
    <col min="11019" max="11019" width="9.625" style="493" customWidth="1"/>
    <col min="11020" max="11035" width="6.625" style="493" customWidth="1"/>
    <col min="11036" max="11274" width="10.625" style="493"/>
    <col min="11275" max="11275" width="9.625" style="493" customWidth="1"/>
    <col min="11276" max="11291" width="6.625" style="493" customWidth="1"/>
    <col min="11292" max="11530" width="10.625" style="493"/>
    <col min="11531" max="11531" width="9.625" style="493" customWidth="1"/>
    <col min="11532" max="11547" width="6.625" style="493" customWidth="1"/>
    <col min="11548" max="11786" width="10.625" style="493"/>
    <col min="11787" max="11787" width="9.625" style="493" customWidth="1"/>
    <col min="11788" max="11803" width="6.625" style="493" customWidth="1"/>
    <col min="11804" max="12042" width="10.625" style="493"/>
    <col min="12043" max="12043" width="9.625" style="493" customWidth="1"/>
    <col min="12044" max="12059" width="6.625" style="493" customWidth="1"/>
    <col min="12060" max="12298" width="10.625" style="493"/>
    <col min="12299" max="12299" width="9.625" style="493" customWidth="1"/>
    <col min="12300" max="12315" width="6.625" style="493" customWidth="1"/>
    <col min="12316" max="12554" width="10.625" style="493"/>
    <col min="12555" max="12555" width="9.625" style="493" customWidth="1"/>
    <col min="12556" max="12571" width="6.625" style="493" customWidth="1"/>
    <col min="12572" max="12810" width="10.625" style="493"/>
    <col min="12811" max="12811" width="9.625" style="493" customWidth="1"/>
    <col min="12812" max="12827" width="6.625" style="493" customWidth="1"/>
    <col min="12828" max="13066" width="10.625" style="493"/>
    <col min="13067" max="13067" width="9.625" style="493" customWidth="1"/>
    <col min="13068" max="13083" width="6.625" style="493" customWidth="1"/>
    <col min="13084" max="13322" width="10.625" style="493"/>
    <col min="13323" max="13323" width="9.625" style="493" customWidth="1"/>
    <col min="13324" max="13339" width="6.625" style="493" customWidth="1"/>
    <col min="13340" max="13578" width="10.625" style="493"/>
    <col min="13579" max="13579" width="9.625" style="493" customWidth="1"/>
    <col min="13580" max="13595" width="6.625" style="493" customWidth="1"/>
    <col min="13596" max="13834" width="10.625" style="493"/>
    <col min="13835" max="13835" width="9.625" style="493" customWidth="1"/>
    <col min="13836" max="13851" width="6.625" style="493" customWidth="1"/>
    <col min="13852" max="14090" width="10.625" style="493"/>
    <col min="14091" max="14091" width="9.625" style="493" customWidth="1"/>
    <col min="14092" max="14107" width="6.625" style="493" customWidth="1"/>
    <col min="14108" max="14346" width="10.625" style="493"/>
    <col min="14347" max="14347" width="9.625" style="493" customWidth="1"/>
    <col min="14348" max="14363" width="6.625" style="493" customWidth="1"/>
    <col min="14364" max="14602" width="10.625" style="493"/>
    <col min="14603" max="14603" width="9.625" style="493" customWidth="1"/>
    <col min="14604" max="14619" width="6.625" style="493" customWidth="1"/>
    <col min="14620" max="14858" width="10.625" style="493"/>
    <col min="14859" max="14859" width="9.625" style="493" customWidth="1"/>
    <col min="14860" max="14875" width="6.625" style="493" customWidth="1"/>
    <col min="14876" max="15114" width="10.625" style="493"/>
    <col min="15115" max="15115" width="9.625" style="493" customWidth="1"/>
    <col min="15116" max="15131" width="6.625" style="493" customWidth="1"/>
    <col min="15132" max="15370" width="10.625" style="493"/>
    <col min="15371" max="15371" width="9.625" style="493" customWidth="1"/>
    <col min="15372" max="15387" width="6.625" style="493" customWidth="1"/>
    <col min="15388" max="15626" width="10.625" style="493"/>
    <col min="15627" max="15627" width="9.625" style="493" customWidth="1"/>
    <col min="15628" max="15643" width="6.625" style="493" customWidth="1"/>
    <col min="15644" max="15882" width="10.625" style="493"/>
    <col min="15883" max="15883" width="9.625" style="493" customWidth="1"/>
    <col min="15884" max="15899" width="6.625" style="493" customWidth="1"/>
    <col min="15900" max="16138" width="10.625" style="493"/>
    <col min="16139" max="16139" width="9.625" style="493" customWidth="1"/>
    <col min="16140" max="16155" width="6.625" style="493" customWidth="1"/>
    <col min="16156" max="16384" width="10.625" style="493"/>
  </cols>
  <sheetData>
    <row r="1" spans="1:17" s="50" customFormat="1" ht="13.5" customHeight="1">
      <c r="B1" s="50" t="s">
        <v>529</v>
      </c>
      <c r="O1" s="139" t="s">
        <v>725</v>
      </c>
      <c r="P1" s="139"/>
      <c r="Q1" s="139"/>
    </row>
    <row r="2" spans="1:17" s="50" customFormat="1" ht="11.25"/>
    <row r="3" spans="1:17" s="50" customFormat="1" ht="22.5">
      <c r="A3" s="101" t="s">
        <v>166</v>
      </c>
      <c r="B3" s="127"/>
      <c r="C3" s="105" t="s">
        <v>450</v>
      </c>
      <c r="D3" s="126" t="s">
        <v>613</v>
      </c>
      <c r="E3" s="166">
        <v>15</v>
      </c>
      <c r="F3" s="166">
        <v>16</v>
      </c>
      <c r="G3" s="166">
        <v>17</v>
      </c>
      <c r="H3" s="166">
        <v>18</v>
      </c>
      <c r="I3" s="166">
        <v>19</v>
      </c>
      <c r="J3" s="166" t="s">
        <v>609</v>
      </c>
      <c r="K3" s="166" t="s">
        <v>606</v>
      </c>
      <c r="L3" s="166" t="s">
        <v>605</v>
      </c>
      <c r="M3" s="166" t="s">
        <v>273</v>
      </c>
      <c r="N3" s="166" t="s">
        <v>195</v>
      </c>
      <c r="O3" s="166" t="s">
        <v>227</v>
      </c>
      <c r="P3" s="166" t="s">
        <v>80</v>
      </c>
      <c r="Q3" s="130" t="s">
        <v>145</v>
      </c>
    </row>
    <row r="4" spans="1:17" s="50" customFormat="1" ht="11.25">
      <c r="B4" s="103"/>
      <c r="C4" s="494"/>
      <c r="D4" s="488"/>
      <c r="E4" s="490"/>
      <c r="F4" s="490"/>
      <c r="G4" s="490"/>
      <c r="H4" s="490"/>
      <c r="I4" s="490"/>
      <c r="J4" s="490"/>
      <c r="K4" s="490"/>
      <c r="L4" s="490"/>
      <c r="M4" s="490"/>
      <c r="N4" s="490"/>
      <c r="O4" s="490"/>
      <c r="P4" s="490"/>
      <c r="Q4" s="492"/>
    </row>
    <row r="5" spans="1:17" s="50" customFormat="1" ht="11.25">
      <c r="B5" s="103" t="s">
        <v>98</v>
      </c>
      <c r="C5" s="494"/>
      <c r="D5" s="488"/>
      <c r="E5" s="490"/>
      <c r="F5" s="490"/>
      <c r="G5" s="490"/>
      <c r="H5" s="490"/>
      <c r="I5" s="490"/>
      <c r="J5" s="490"/>
      <c r="K5" s="490"/>
      <c r="L5" s="490"/>
      <c r="M5" s="490"/>
      <c r="N5" s="490"/>
      <c r="O5" s="490"/>
      <c r="P5" s="490"/>
      <c r="Q5" s="492"/>
    </row>
    <row r="6" spans="1:17" s="50" customFormat="1" ht="11.25">
      <c r="B6" s="104" t="s">
        <v>602</v>
      </c>
      <c r="C6" s="494">
        <v>755</v>
      </c>
      <c r="D6" s="488">
        <v>0</v>
      </c>
      <c r="E6" s="490">
        <v>4</v>
      </c>
      <c r="F6" s="490">
        <v>9</v>
      </c>
      <c r="G6" s="490">
        <v>11</v>
      </c>
      <c r="H6" s="490">
        <v>15</v>
      </c>
      <c r="I6" s="490">
        <v>28</v>
      </c>
      <c r="J6" s="490">
        <v>208</v>
      </c>
      <c r="K6" s="490">
        <v>155</v>
      </c>
      <c r="L6" s="490">
        <v>147</v>
      </c>
      <c r="M6" s="490">
        <v>116</v>
      </c>
      <c r="N6" s="490">
        <v>58</v>
      </c>
      <c r="O6" s="490">
        <v>4</v>
      </c>
      <c r="P6" s="490">
        <v>0</v>
      </c>
      <c r="Q6" s="492">
        <v>0</v>
      </c>
    </row>
    <row r="7" spans="1:17" s="50" customFormat="1" ht="11.25">
      <c r="B7" s="104" t="s">
        <v>599</v>
      </c>
      <c r="C7" s="494">
        <v>721</v>
      </c>
      <c r="D7" s="488">
        <v>0</v>
      </c>
      <c r="E7" s="490">
        <v>1</v>
      </c>
      <c r="F7" s="490">
        <v>9</v>
      </c>
      <c r="G7" s="490">
        <v>16</v>
      </c>
      <c r="H7" s="490">
        <v>26</v>
      </c>
      <c r="I7" s="490">
        <v>35</v>
      </c>
      <c r="J7" s="490">
        <v>188</v>
      </c>
      <c r="K7" s="490">
        <v>160</v>
      </c>
      <c r="L7" s="490">
        <v>126</v>
      </c>
      <c r="M7" s="490">
        <v>109</v>
      </c>
      <c r="N7" s="490">
        <v>47</v>
      </c>
      <c r="O7" s="490">
        <v>4</v>
      </c>
      <c r="P7" s="490">
        <v>0</v>
      </c>
      <c r="Q7" s="492">
        <v>0</v>
      </c>
    </row>
    <row r="8" spans="1:17" s="50" customFormat="1" ht="11.25">
      <c r="B8" s="104" t="s">
        <v>541</v>
      </c>
      <c r="C8" s="494">
        <v>702</v>
      </c>
      <c r="D8" s="488">
        <v>2</v>
      </c>
      <c r="E8" s="490">
        <v>2</v>
      </c>
      <c r="F8" s="490">
        <v>7</v>
      </c>
      <c r="G8" s="490">
        <v>8</v>
      </c>
      <c r="H8" s="490">
        <v>24</v>
      </c>
      <c r="I8" s="490">
        <v>25</v>
      </c>
      <c r="J8" s="490">
        <v>175</v>
      </c>
      <c r="K8" s="490">
        <v>140</v>
      </c>
      <c r="L8" s="490">
        <v>124</v>
      </c>
      <c r="M8" s="490">
        <v>136</v>
      </c>
      <c r="N8" s="490">
        <v>56</v>
      </c>
      <c r="O8" s="490">
        <v>3</v>
      </c>
      <c r="P8" s="490">
        <v>0</v>
      </c>
      <c r="Q8" s="492">
        <v>0</v>
      </c>
    </row>
    <row r="9" spans="1:17" s="50" customFormat="1" ht="11.25">
      <c r="B9" s="104" t="s">
        <v>597</v>
      </c>
      <c r="C9" s="494">
        <v>642</v>
      </c>
      <c r="D9" s="488">
        <v>2</v>
      </c>
      <c r="E9" s="490">
        <v>2</v>
      </c>
      <c r="F9" s="490">
        <v>14</v>
      </c>
      <c r="G9" s="490">
        <v>13</v>
      </c>
      <c r="H9" s="490">
        <v>19</v>
      </c>
      <c r="I9" s="490">
        <v>26</v>
      </c>
      <c r="J9" s="490">
        <v>141</v>
      </c>
      <c r="K9" s="490">
        <v>138</v>
      </c>
      <c r="L9" s="490">
        <v>117</v>
      </c>
      <c r="M9" s="490">
        <v>119</v>
      </c>
      <c r="N9" s="490">
        <v>50</v>
      </c>
      <c r="O9" s="490">
        <v>1</v>
      </c>
      <c r="P9" s="490">
        <v>0</v>
      </c>
      <c r="Q9" s="492">
        <v>0</v>
      </c>
    </row>
    <row r="10" spans="1:17" s="50" customFormat="1" ht="11.25">
      <c r="B10" s="104" t="s">
        <v>595</v>
      </c>
      <c r="C10" s="494">
        <v>580</v>
      </c>
      <c r="D10" s="488">
        <v>0</v>
      </c>
      <c r="E10" s="490">
        <v>1</v>
      </c>
      <c r="F10" s="490">
        <v>9</v>
      </c>
      <c r="G10" s="490">
        <v>6</v>
      </c>
      <c r="H10" s="490">
        <v>20</v>
      </c>
      <c r="I10" s="490">
        <v>22</v>
      </c>
      <c r="J10" s="490">
        <v>118</v>
      </c>
      <c r="K10" s="490">
        <v>115</v>
      </c>
      <c r="L10" s="490">
        <v>150</v>
      </c>
      <c r="M10" s="490">
        <v>98</v>
      </c>
      <c r="N10" s="490">
        <v>37</v>
      </c>
      <c r="O10" s="490">
        <v>3</v>
      </c>
      <c r="P10" s="490">
        <v>0</v>
      </c>
      <c r="Q10" s="492">
        <v>1</v>
      </c>
    </row>
    <row r="11" spans="1:17" s="50" customFormat="1" ht="11.25">
      <c r="B11" s="104" t="s">
        <v>408</v>
      </c>
      <c r="C11" s="494">
        <v>540</v>
      </c>
      <c r="D11" s="488">
        <v>2</v>
      </c>
      <c r="E11" s="490">
        <v>2</v>
      </c>
      <c r="F11" s="490">
        <v>9</v>
      </c>
      <c r="G11" s="490">
        <v>7</v>
      </c>
      <c r="H11" s="490">
        <v>12</v>
      </c>
      <c r="I11" s="490">
        <v>12</v>
      </c>
      <c r="J11" s="490">
        <v>150</v>
      </c>
      <c r="K11" s="490">
        <v>120</v>
      </c>
      <c r="L11" s="490">
        <v>93</v>
      </c>
      <c r="M11" s="490">
        <v>88</v>
      </c>
      <c r="N11" s="490">
        <v>42</v>
      </c>
      <c r="O11" s="490">
        <v>3</v>
      </c>
      <c r="P11" s="490">
        <v>0</v>
      </c>
      <c r="Q11" s="492">
        <v>0</v>
      </c>
    </row>
    <row r="12" spans="1:17" s="50" customFormat="1" ht="11.25">
      <c r="B12" s="104" t="s">
        <v>593</v>
      </c>
      <c r="C12" s="494">
        <v>539</v>
      </c>
      <c r="D12" s="488">
        <v>2</v>
      </c>
      <c r="E12" s="490">
        <v>4</v>
      </c>
      <c r="F12" s="490">
        <v>10</v>
      </c>
      <c r="G12" s="490">
        <v>10</v>
      </c>
      <c r="H12" s="490">
        <v>13</v>
      </c>
      <c r="I12" s="490">
        <v>19</v>
      </c>
      <c r="J12" s="490">
        <v>112</v>
      </c>
      <c r="K12" s="490">
        <v>124</v>
      </c>
      <c r="L12" s="490">
        <v>119</v>
      </c>
      <c r="M12" s="490">
        <v>99</v>
      </c>
      <c r="N12" s="490">
        <v>26</v>
      </c>
      <c r="O12" s="490">
        <v>1</v>
      </c>
      <c r="P12" s="490">
        <v>0</v>
      </c>
      <c r="Q12" s="492">
        <v>0</v>
      </c>
    </row>
    <row r="13" spans="1:17" s="50" customFormat="1" ht="11.25">
      <c r="B13" s="104" t="s">
        <v>592</v>
      </c>
      <c r="C13" s="494">
        <v>524</v>
      </c>
      <c r="D13" s="488">
        <v>0</v>
      </c>
      <c r="E13" s="490">
        <v>6</v>
      </c>
      <c r="F13" s="490">
        <v>12</v>
      </c>
      <c r="G13" s="490">
        <v>10</v>
      </c>
      <c r="H13" s="490">
        <v>19</v>
      </c>
      <c r="I13" s="490">
        <v>18</v>
      </c>
      <c r="J13" s="490">
        <v>129</v>
      </c>
      <c r="K13" s="490">
        <v>121</v>
      </c>
      <c r="L13" s="490">
        <v>91</v>
      </c>
      <c r="M13" s="490">
        <v>77</v>
      </c>
      <c r="N13" s="490">
        <v>39</v>
      </c>
      <c r="O13" s="490">
        <v>2</v>
      </c>
      <c r="P13" s="490">
        <v>0</v>
      </c>
      <c r="Q13" s="492">
        <v>0</v>
      </c>
    </row>
    <row r="14" spans="1:17" s="50" customFormat="1" ht="11.25">
      <c r="B14" s="104" t="s">
        <v>591</v>
      </c>
      <c r="C14" s="495">
        <v>542</v>
      </c>
      <c r="D14" s="468">
        <v>0</v>
      </c>
      <c r="E14" s="474">
        <v>6</v>
      </c>
      <c r="F14" s="474">
        <v>11</v>
      </c>
      <c r="G14" s="474">
        <v>16</v>
      </c>
      <c r="H14" s="474">
        <v>16</v>
      </c>
      <c r="I14" s="474">
        <v>21</v>
      </c>
      <c r="J14" s="474">
        <v>118</v>
      </c>
      <c r="K14" s="474">
        <v>124</v>
      </c>
      <c r="L14" s="474">
        <v>102</v>
      </c>
      <c r="M14" s="474">
        <v>89</v>
      </c>
      <c r="N14" s="474">
        <v>35</v>
      </c>
      <c r="O14" s="474">
        <v>4</v>
      </c>
      <c r="P14" s="474">
        <v>0</v>
      </c>
      <c r="Q14" s="478">
        <v>0</v>
      </c>
    </row>
    <row r="15" spans="1:17" s="50" customFormat="1" ht="11.25">
      <c r="B15" s="104" t="s">
        <v>216</v>
      </c>
      <c r="C15" s="495">
        <v>529</v>
      </c>
      <c r="D15" s="468">
        <v>1</v>
      </c>
      <c r="E15" s="474">
        <v>3</v>
      </c>
      <c r="F15" s="474">
        <v>8</v>
      </c>
      <c r="G15" s="474">
        <v>8</v>
      </c>
      <c r="H15" s="474">
        <v>23</v>
      </c>
      <c r="I15" s="474">
        <v>27</v>
      </c>
      <c r="J15" s="474">
        <v>124</v>
      </c>
      <c r="K15" s="474">
        <v>108</v>
      </c>
      <c r="L15" s="474">
        <v>81</v>
      </c>
      <c r="M15" s="474">
        <v>95</v>
      </c>
      <c r="N15" s="474">
        <v>46</v>
      </c>
      <c r="O15" s="474">
        <v>5</v>
      </c>
      <c r="P15" s="474">
        <v>0</v>
      </c>
      <c r="Q15" s="492">
        <v>0</v>
      </c>
    </row>
    <row r="16" spans="1:17" s="50" customFormat="1" ht="11.25">
      <c r="B16" s="104" t="s">
        <v>953</v>
      </c>
      <c r="C16" s="495">
        <v>460</v>
      </c>
      <c r="D16" s="468">
        <v>1</v>
      </c>
      <c r="E16" s="474">
        <v>3</v>
      </c>
      <c r="F16" s="474">
        <v>5</v>
      </c>
      <c r="G16" s="474">
        <v>12</v>
      </c>
      <c r="H16" s="474">
        <v>16</v>
      </c>
      <c r="I16" s="474">
        <v>25</v>
      </c>
      <c r="J16" s="474">
        <v>99</v>
      </c>
      <c r="K16" s="474">
        <v>77</v>
      </c>
      <c r="L16" s="474">
        <v>84</v>
      </c>
      <c r="M16" s="474">
        <v>85</v>
      </c>
      <c r="N16" s="474">
        <v>50</v>
      </c>
      <c r="O16" s="474">
        <v>3</v>
      </c>
      <c r="P16" s="474" t="s">
        <v>38</v>
      </c>
      <c r="Q16" s="478" t="s">
        <v>38</v>
      </c>
    </row>
    <row r="17" spans="2:17" s="50" customFormat="1" ht="11.25">
      <c r="B17" s="104" t="s">
        <v>565</v>
      </c>
      <c r="C17" s="495">
        <v>417</v>
      </c>
      <c r="D17" s="468" t="s">
        <v>38</v>
      </c>
      <c r="E17" s="474">
        <v>5</v>
      </c>
      <c r="F17" s="474">
        <v>5</v>
      </c>
      <c r="G17" s="474">
        <v>7</v>
      </c>
      <c r="H17" s="474">
        <v>18</v>
      </c>
      <c r="I17" s="474">
        <v>15</v>
      </c>
      <c r="J17" s="474">
        <v>97</v>
      </c>
      <c r="K17" s="474">
        <v>76</v>
      </c>
      <c r="L17" s="474">
        <v>69</v>
      </c>
      <c r="M17" s="474">
        <v>73</v>
      </c>
      <c r="N17" s="474">
        <v>50</v>
      </c>
      <c r="O17" s="474">
        <v>2</v>
      </c>
      <c r="P17" s="474" t="s">
        <v>38</v>
      </c>
      <c r="Q17" s="478" t="s">
        <v>38</v>
      </c>
    </row>
    <row r="18" spans="2:17" s="50" customFormat="1" ht="11.25">
      <c r="B18" s="104" t="s">
        <v>969</v>
      </c>
      <c r="C18" s="495">
        <v>466</v>
      </c>
      <c r="D18" s="468">
        <v>2</v>
      </c>
      <c r="E18" s="474">
        <v>2</v>
      </c>
      <c r="F18" s="474">
        <v>6</v>
      </c>
      <c r="G18" s="474">
        <v>6</v>
      </c>
      <c r="H18" s="474">
        <v>9</v>
      </c>
      <c r="I18" s="474">
        <v>17</v>
      </c>
      <c r="J18" s="474">
        <v>128</v>
      </c>
      <c r="K18" s="474">
        <v>97</v>
      </c>
      <c r="L18" s="474">
        <v>90</v>
      </c>
      <c r="M18" s="474">
        <v>71</v>
      </c>
      <c r="N18" s="474">
        <v>33</v>
      </c>
      <c r="O18" s="474">
        <v>5</v>
      </c>
      <c r="P18" s="474" t="s">
        <v>38</v>
      </c>
      <c r="Q18" s="478" t="s">
        <v>38</v>
      </c>
    </row>
    <row r="19" spans="2:17" s="50" customFormat="1" ht="11.25">
      <c r="B19" s="104" t="s">
        <v>981</v>
      </c>
      <c r="C19" s="495">
        <v>489</v>
      </c>
      <c r="D19" s="468">
        <v>2</v>
      </c>
      <c r="E19" s="474">
        <v>3</v>
      </c>
      <c r="F19" s="474">
        <v>3</v>
      </c>
      <c r="G19" s="474">
        <v>3</v>
      </c>
      <c r="H19" s="474">
        <v>14</v>
      </c>
      <c r="I19" s="474">
        <v>16</v>
      </c>
      <c r="J19" s="474">
        <v>152</v>
      </c>
      <c r="K19" s="474">
        <v>94</v>
      </c>
      <c r="L19" s="474">
        <v>76</v>
      </c>
      <c r="M19" s="474">
        <v>80</v>
      </c>
      <c r="N19" s="474">
        <v>38</v>
      </c>
      <c r="O19" s="474">
        <v>7</v>
      </c>
      <c r="P19" s="474">
        <v>1</v>
      </c>
      <c r="Q19" s="478">
        <v>0</v>
      </c>
    </row>
    <row r="20" spans="2:17" s="50" customFormat="1" ht="11.25">
      <c r="B20" s="104" t="s">
        <v>191</v>
      </c>
      <c r="C20" s="495">
        <v>586</v>
      </c>
      <c r="D20" s="468">
        <v>0</v>
      </c>
      <c r="E20" s="475">
        <v>1</v>
      </c>
      <c r="F20" s="475">
        <v>6</v>
      </c>
      <c r="G20" s="475">
        <v>9</v>
      </c>
      <c r="H20" s="475">
        <v>15</v>
      </c>
      <c r="I20" s="475">
        <v>27</v>
      </c>
      <c r="J20" s="475">
        <v>149</v>
      </c>
      <c r="K20" s="475">
        <v>119</v>
      </c>
      <c r="L20" s="475">
        <v>94</v>
      </c>
      <c r="M20" s="475">
        <v>105</v>
      </c>
      <c r="N20" s="475">
        <v>55</v>
      </c>
      <c r="O20" s="475">
        <v>6</v>
      </c>
      <c r="P20" s="475">
        <v>0</v>
      </c>
      <c r="Q20" s="478">
        <v>0</v>
      </c>
    </row>
    <row r="21" spans="2:17" s="50" customFormat="1" ht="11.25">
      <c r="B21" s="104" t="s">
        <v>417</v>
      </c>
      <c r="C21" s="495">
        <v>518</v>
      </c>
      <c r="D21" s="468">
        <v>0</v>
      </c>
      <c r="E21" s="475">
        <v>4</v>
      </c>
      <c r="F21" s="475">
        <v>3</v>
      </c>
      <c r="G21" s="475">
        <v>8</v>
      </c>
      <c r="H21" s="475">
        <v>17</v>
      </c>
      <c r="I21" s="475">
        <v>14</v>
      </c>
      <c r="J21" s="475">
        <v>145</v>
      </c>
      <c r="K21" s="475">
        <v>108</v>
      </c>
      <c r="L21" s="475">
        <v>86</v>
      </c>
      <c r="M21" s="475">
        <v>85</v>
      </c>
      <c r="N21" s="475">
        <v>41</v>
      </c>
      <c r="O21" s="475">
        <v>7</v>
      </c>
      <c r="P21" s="475">
        <v>0</v>
      </c>
      <c r="Q21" s="478">
        <v>0</v>
      </c>
    </row>
    <row r="22" spans="2:17" s="50" customFormat="1" ht="11.25">
      <c r="B22" s="104" t="s">
        <v>1096</v>
      </c>
      <c r="C22" s="495">
        <v>478</v>
      </c>
      <c r="D22" s="468">
        <v>0</v>
      </c>
      <c r="E22" s="475">
        <v>0</v>
      </c>
      <c r="F22" s="475">
        <v>2</v>
      </c>
      <c r="G22" s="475">
        <v>5</v>
      </c>
      <c r="H22" s="475">
        <v>13</v>
      </c>
      <c r="I22" s="475">
        <v>20</v>
      </c>
      <c r="J22" s="475">
        <v>131</v>
      </c>
      <c r="K22" s="475">
        <v>101</v>
      </c>
      <c r="L22" s="475">
        <v>83</v>
      </c>
      <c r="M22" s="475">
        <v>77</v>
      </c>
      <c r="N22" s="475">
        <v>43</v>
      </c>
      <c r="O22" s="475">
        <v>3</v>
      </c>
      <c r="P22" s="475">
        <v>0</v>
      </c>
      <c r="Q22" s="478">
        <v>0</v>
      </c>
    </row>
    <row r="23" spans="2:17" s="50" customFormat="1" ht="11.25">
      <c r="B23" s="103"/>
      <c r="C23" s="494"/>
      <c r="D23" s="488"/>
      <c r="E23" s="490"/>
      <c r="F23" s="490"/>
      <c r="G23" s="490"/>
      <c r="H23" s="490"/>
      <c r="I23" s="490"/>
      <c r="J23" s="490"/>
      <c r="K23" s="490"/>
      <c r="L23" s="490"/>
      <c r="M23" s="490"/>
      <c r="N23" s="490"/>
      <c r="O23" s="490"/>
      <c r="P23" s="490"/>
      <c r="Q23" s="492"/>
    </row>
    <row r="24" spans="2:17" s="50" customFormat="1" ht="11.25">
      <c r="B24" s="103" t="s">
        <v>100</v>
      </c>
      <c r="C24" s="494"/>
      <c r="D24" s="488"/>
      <c r="E24" s="490"/>
      <c r="F24" s="490"/>
      <c r="G24" s="490"/>
      <c r="H24" s="490"/>
      <c r="I24" s="490"/>
      <c r="J24" s="490"/>
      <c r="K24" s="490"/>
      <c r="L24" s="490"/>
      <c r="M24" s="490"/>
      <c r="N24" s="490"/>
      <c r="O24" s="490"/>
      <c r="P24" s="490"/>
      <c r="Q24" s="492"/>
    </row>
    <row r="25" spans="2:17" s="50" customFormat="1" ht="11.25">
      <c r="B25" s="104" t="s">
        <v>602</v>
      </c>
      <c r="C25" s="494">
        <v>3173</v>
      </c>
      <c r="D25" s="488">
        <v>2</v>
      </c>
      <c r="E25" s="490">
        <v>9</v>
      </c>
      <c r="F25" s="490">
        <v>39</v>
      </c>
      <c r="G25" s="490">
        <v>62</v>
      </c>
      <c r="H25" s="490">
        <v>90</v>
      </c>
      <c r="I25" s="490">
        <v>148</v>
      </c>
      <c r="J25" s="490">
        <v>791</v>
      </c>
      <c r="K25" s="490">
        <v>706</v>
      </c>
      <c r="L25" s="490">
        <v>614</v>
      </c>
      <c r="M25" s="490">
        <v>494</v>
      </c>
      <c r="N25" s="490">
        <v>206</v>
      </c>
      <c r="O25" s="490">
        <v>10</v>
      </c>
      <c r="P25" s="490">
        <v>2</v>
      </c>
      <c r="Q25" s="492">
        <v>0</v>
      </c>
    </row>
    <row r="26" spans="2:17" s="50" customFormat="1" ht="11.25">
      <c r="B26" s="104" t="s">
        <v>599</v>
      </c>
      <c r="C26" s="494">
        <v>2958</v>
      </c>
      <c r="D26" s="488">
        <v>2</v>
      </c>
      <c r="E26" s="490">
        <v>6</v>
      </c>
      <c r="F26" s="490">
        <v>32</v>
      </c>
      <c r="G26" s="490">
        <v>53</v>
      </c>
      <c r="H26" s="490">
        <v>104</v>
      </c>
      <c r="I26" s="490">
        <v>123</v>
      </c>
      <c r="J26" s="490">
        <v>758</v>
      </c>
      <c r="K26" s="490">
        <v>582</v>
      </c>
      <c r="L26" s="490">
        <v>605</v>
      </c>
      <c r="M26" s="490">
        <v>496</v>
      </c>
      <c r="N26" s="490">
        <v>178</v>
      </c>
      <c r="O26" s="490">
        <v>19</v>
      </c>
      <c r="P26" s="490">
        <v>0</v>
      </c>
      <c r="Q26" s="492">
        <v>0</v>
      </c>
    </row>
    <row r="27" spans="2:17" s="50" customFormat="1" ht="11.25">
      <c r="B27" s="104" t="s">
        <v>541</v>
      </c>
      <c r="C27" s="494">
        <v>2831</v>
      </c>
      <c r="D27" s="488">
        <v>6</v>
      </c>
      <c r="E27" s="490">
        <v>16</v>
      </c>
      <c r="F27" s="490">
        <v>28</v>
      </c>
      <c r="G27" s="490">
        <v>48</v>
      </c>
      <c r="H27" s="490">
        <v>90</v>
      </c>
      <c r="I27" s="490">
        <v>100</v>
      </c>
      <c r="J27" s="490">
        <v>700</v>
      </c>
      <c r="K27" s="490">
        <v>554</v>
      </c>
      <c r="L27" s="490">
        <v>580</v>
      </c>
      <c r="M27" s="490">
        <v>508</v>
      </c>
      <c r="N27" s="490">
        <v>188</v>
      </c>
      <c r="O27" s="490">
        <v>13</v>
      </c>
      <c r="P27" s="490">
        <v>0</v>
      </c>
      <c r="Q27" s="492">
        <v>0</v>
      </c>
    </row>
    <row r="28" spans="2:17" s="50" customFormat="1" ht="11.25">
      <c r="B28" s="104" t="s">
        <v>597</v>
      </c>
      <c r="C28" s="494">
        <v>2647</v>
      </c>
      <c r="D28" s="488">
        <v>9</v>
      </c>
      <c r="E28" s="490">
        <v>15</v>
      </c>
      <c r="F28" s="490">
        <v>43</v>
      </c>
      <c r="G28" s="490">
        <v>49</v>
      </c>
      <c r="H28" s="490">
        <v>67</v>
      </c>
      <c r="I28" s="490">
        <v>96</v>
      </c>
      <c r="J28" s="490">
        <v>622</v>
      </c>
      <c r="K28" s="490">
        <v>543</v>
      </c>
      <c r="L28" s="490">
        <v>535</v>
      </c>
      <c r="M28" s="490">
        <v>469</v>
      </c>
      <c r="N28" s="490">
        <v>190</v>
      </c>
      <c r="O28" s="490">
        <v>9</v>
      </c>
      <c r="P28" s="490">
        <v>0</v>
      </c>
      <c r="Q28" s="492">
        <v>0</v>
      </c>
    </row>
    <row r="29" spans="2:17" s="50" customFormat="1" ht="11.25">
      <c r="B29" s="104" t="s">
        <v>595</v>
      </c>
      <c r="C29" s="494">
        <v>2374</v>
      </c>
      <c r="D29" s="488">
        <v>5</v>
      </c>
      <c r="E29" s="490">
        <v>16</v>
      </c>
      <c r="F29" s="490">
        <v>38</v>
      </c>
      <c r="G29" s="490">
        <v>37</v>
      </c>
      <c r="H29" s="490">
        <v>66</v>
      </c>
      <c r="I29" s="490">
        <v>93</v>
      </c>
      <c r="J29" s="490">
        <v>504</v>
      </c>
      <c r="K29" s="490">
        <v>474</v>
      </c>
      <c r="L29" s="490">
        <v>532</v>
      </c>
      <c r="M29" s="490">
        <v>436</v>
      </c>
      <c r="N29" s="490">
        <v>163</v>
      </c>
      <c r="O29" s="490">
        <v>9</v>
      </c>
      <c r="P29" s="490">
        <v>0</v>
      </c>
      <c r="Q29" s="492">
        <v>1</v>
      </c>
    </row>
    <row r="30" spans="2:17" s="50" customFormat="1" ht="11.25">
      <c r="B30" s="104" t="s">
        <v>408</v>
      </c>
      <c r="C30" s="494">
        <v>2176</v>
      </c>
      <c r="D30" s="488">
        <v>7</v>
      </c>
      <c r="E30" s="490">
        <v>6</v>
      </c>
      <c r="F30" s="490">
        <v>36</v>
      </c>
      <c r="G30" s="490">
        <v>47</v>
      </c>
      <c r="H30" s="490">
        <v>63</v>
      </c>
      <c r="I30" s="490">
        <v>74</v>
      </c>
      <c r="J30" s="490">
        <v>496</v>
      </c>
      <c r="K30" s="490">
        <v>464</v>
      </c>
      <c r="L30" s="490">
        <v>422</v>
      </c>
      <c r="M30" s="490">
        <v>388</v>
      </c>
      <c r="N30" s="490">
        <v>165</v>
      </c>
      <c r="O30" s="490">
        <v>8</v>
      </c>
      <c r="P30" s="490">
        <v>0</v>
      </c>
      <c r="Q30" s="492">
        <v>0</v>
      </c>
    </row>
    <row r="31" spans="2:17" s="50" customFormat="1" ht="11.25">
      <c r="B31" s="104" t="s">
        <v>593</v>
      </c>
      <c r="C31" s="494">
        <v>2119</v>
      </c>
      <c r="D31" s="488">
        <v>6</v>
      </c>
      <c r="E31" s="490">
        <v>14</v>
      </c>
      <c r="F31" s="490">
        <v>41</v>
      </c>
      <c r="G31" s="490">
        <v>42</v>
      </c>
      <c r="H31" s="490">
        <v>69</v>
      </c>
      <c r="I31" s="490">
        <v>88</v>
      </c>
      <c r="J31" s="490">
        <v>405</v>
      </c>
      <c r="K31" s="490">
        <v>426</v>
      </c>
      <c r="L31" s="490">
        <v>463</v>
      </c>
      <c r="M31" s="490">
        <v>405</v>
      </c>
      <c r="N31" s="490">
        <v>155</v>
      </c>
      <c r="O31" s="490">
        <v>5</v>
      </c>
      <c r="P31" s="490">
        <v>0</v>
      </c>
      <c r="Q31" s="492">
        <v>0</v>
      </c>
    </row>
    <row r="32" spans="2:17" s="50" customFormat="1" ht="11.25">
      <c r="B32" s="104" t="s">
        <v>592</v>
      </c>
      <c r="C32" s="494">
        <v>2049</v>
      </c>
      <c r="D32" s="488">
        <v>1</v>
      </c>
      <c r="E32" s="490">
        <v>16</v>
      </c>
      <c r="F32" s="490">
        <v>39</v>
      </c>
      <c r="G32" s="490">
        <v>56</v>
      </c>
      <c r="H32" s="490">
        <v>74</v>
      </c>
      <c r="I32" s="490">
        <v>102</v>
      </c>
      <c r="J32" s="490">
        <v>432</v>
      </c>
      <c r="K32" s="490">
        <v>424</v>
      </c>
      <c r="L32" s="490">
        <v>386</v>
      </c>
      <c r="M32" s="490">
        <v>349</v>
      </c>
      <c r="N32" s="490">
        <v>161</v>
      </c>
      <c r="O32" s="490">
        <v>9</v>
      </c>
      <c r="P32" s="490">
        <v>0</v>
      </c>
      <c r="Q32" s="492">
        <v>0</v>
      </c>
    </row>
    <row r="33" spans="2:17" s="50" customFormat="1" ht="11.25">
      <c r="B33" s="104" t="s">
        <v>591</v>
      </c>
      <c r="C33" s="495">
        <v>1970</v>
      </c>
      <c r="D33" s="468">
        <v>2</v>
      </c>
      <c r="E33" s="474">
        <v>18</v>
      </c>
      <c r="F33" s="474">
        <v>41</v>
      </c>
      <c r="G33" s="474">
        <v>62</v>
      </c>
      <c r="H33" s="474">
        <v>62</v>
      </c>
      <c r="I33" s="474">
        <v>95</v>
      </c>
      <c r="J33" s="474">
        <v>390</v>
      </c>
      <c r="K33" s="474">
        <v>373</v>
      </c>
      <c r="L33" s="474">
        <v>372</v>
      </c>
      <c r="M33" s="474">
        <v>358</v>
      </c>
      <c r="N33" s="474">
        <v>183</v>
      </c>
      <c r="O33" s="474">
        <v>13</v>
      </c>
      <c r="P33" s="474">
        <v>1</v>
      </c>
      <c r="Q33" s="478">
        <v>0</v>
      </c>
    </row>
    <row r="34" spans="2:17" s="50" customFormat="1" ht="11.25">
      <c r="B34" s="104" t="s">
        <v>216</v>
      </c>
      <c r="C34" s="495">
        <v>1917</v>
      </c>
      <c r="D34" s="468">
        <v>3</v>
      </c>
      <c r="E34" s="474">
        <v>10</v>
      </c>
      <c r="F34" s="474">
        <v>28</v>
      </c>
      <c r="G34" s="474">
        <v>34</v>
      </c>
      <c r="H34" s="474">
        <v>61</v>
      </c>
      <c r="I34" s="474">
        <v>85</v>
      </c>
      <c r="J34" s="474">
        <v>420</v>
      </c>
      <c r="K34" s="474">
        <v>352</v>
      </c>
      <c r="L34" s="474">
        <v>375</v>
      </c>
      <c r="M34" s="474">
        <v>357</v>
      </c>
      <c r="N34" s="474">
        <v>176</v>
      </c>
      <c r="O34" s="474">
        <v>16</v>
      </c>
      <c r="P34" s="474" t="s">
        <v>38</v>
      </c>
      <c r="Q34" s="478">
        <v>0</v>
      </c>
    </row>
    <row r="35" spans="2:17" s="50" customFormat="1" ht="11.25">
      <c r="B35" s="104" t="s">
        <v>953</v>
      </c>
      <c r="C35" s="495">
        <v>1721</v>
      </c>
      <c r="D35" s="468">
        <v>4</v>
      </c>
      <c r="E35" s="474">
        <v>12</v>
      </c>
      <c r="F35" s="474">
        <v>23</v>
      </c>
      <c r="G35" s="474">
        <v>37</v>
      </c>
      <c r="H35" s="474">
        <v>51</v>
      </c>
      <c r="I35" s="474">
        <v>82</v>
      </c>
      <c r="J35" s="474">
        <v>327</v>
      </c>
      <c r="K35" s="474">
        <v>298</v>
      </c>
      <c r="L35" s="474">
        <v>345</v>
      </c>
      <c r="M35" s="474">
        <v>336</v>
      </c>
      <c r="N35" s="474">
        <v>196</v>
      </c>
      <c r="O35" s="474">
        <v>10</v>
      </c>
      <c r="P35" s="474" t="s">
        <v>38</v>
      </c>
      <c r="Q35" s="478" t="s">
        <v>38</v>
      </c>
    </row>
    <row r="36" spans="2:17" s="50" customFormat="1" ht="11.25">
      <c r="B36" s="104" t="s">
        <v>565</v>
      </c>
      <c r="C36" s="495">
        <v>1549</v>
      </c>
      <c r="D36" s="468">
        <v>2</v>
      </c>
      <c r="E36" s="474">
        <v>7</v>
      </c>
      <c r="F36" s="474">
        <v>15</v>
      </c>
      <c r="G36" s="474">
        <v>23</v>
      </c>
      <c r="H36" s="474">
        <v>51</v>
      </c>
      <c r="I36" s="474">
        <v>64</v>
      </c>
      <c r="J36" s="474">
        <v>318</v>
      </c>
      <c r="K36" s="474">
        <v>265</v>
      </c>
      <c r="L36" s="474">
        <v>315</v>
      </c>
      <c r="M36" s="474">
        <v>292</v>
      </c>
      <c r="N36" s="474">
        <v>187</v>
      </c>
      <c r="O36" s="474">
        <v>10</v>
      </c>
      <c r="P36" s="474" t="s">
        <v>38</v>
      </c>
      <c r="Q36" s="478" t="s">
        <v>38</v>
      </c>
    </row>
    <row r="37" spans="2:17" s="50" customFormat="1" ht="11.25">
      <c r="B37" s="104" t="s">
        <v>969</v>
      </c>
      <c r="C37" s="495">
        <v>1605</v>
      </c>
      <c r="D37" s="468">
        <v>8</v>
      </c>
      <c r="E37" s="474">
        <v>9</v>
      </c>
      <c r="F37" s="474">
        <v>18</v>
      </c>
      <c r="G37" s="474">
        <v>34</v>
      </c>
      <c r="H37" s="474">
        <v>35</v>
      </c>
      <c r="I37" s="474">
        <v>57</v>
      </c>
      <c r="J37" s="474">
        <v>380</v>
      </c>
      <c r="K37" s="474">
        <v>295</v>
      </c>
      <c r="L37" s="474">
        <v>321</v>
      </c>
      <c r="M37" s="474">
        <v>296</v>
      </c>
      <c r="N37" s="474">
        <v>137</v>
      </c>
      <c r="O37" s="474">
        <v>15</v>
      </c>
      <c r="P37" s="474" t="s">
        <v>38</v>
      </c>
      <c r="Q37" s="478" t="s">
        <v>38</v>
      </c>
    </row>
    <row r="38" spans="2:17" s="50" customFormat="1" ht="11.25">
      <c r="B38" s="104" t="s">
        <v>981</v>
      </c>
      <c r="C38" s="495">
        <v>1538</v>
      </c>
      <c r="D38" s="468">
        <v>4</v>
      </c>
      <c r="E38" s="474">
        <v>6</v>
      </c>
      <c r="F38" s="474">
        <v>17</v>
      </c>
      <c r="G38" s="474">
        <v>21</v>
      </c>
      <c r="H38" s="474">
        <v>37</v>
      </c>
      <c r="I38" s="474">
        <v>53</v>
      </c>
      <c r="J38" s="474">
        <v>389</v>
      </c>
      <c r="K38" s="474">
        <v>282</v>
      </c>
      <c r="L38" s="474">
        <v>284</v>
      </c>
      <c r="M38" s="474">
        <v>273</v>
      </c>
      <c r="N38" s="474">
        <v>150</v>
      </c>
      <c r="O38" s="474">
        <v>21</v>
      </c>
      <c r="P38" s="474">
        <v>1</v>
      </c>
      <c r="Q38" s="478">
        <v>0</v>
      </c>
    </row>
    <row r="39" spans="2:17" s="50" customFormat="1" ht="11.25">
      <c r="B39" s="104" t="s">
        <v>191</v>
      </c>
      <c r="C39" s="495">
        <v>1492</v>
      </c>
      <c r="D39" s="468">
        <v>1</v>
      </c>
      <c r="E39" s="475">
        <v>1</v>
      </c>
      <c r="F39" s="475">
        <v>16</v>
      </c>
      <c r="G39" s="475">
        <v>36</v>
      </c>
      <c r="H39" s="475">
        <v>38</v>
      </c>
      <c r="I39" s="475">
        <v>60</v>
      </c>
      <c r="J39" s="475">
        <v>361</v>
      </c>
      <c r="K39" s="475">
        <v>296</v>
      </c>
      <c r="L39" s="475">
        <v>269</v>
      </c>
      <c r="M39" s="475">
        <v>263</v>
      </c>
      <c r="N39" s="475">
        <v>135</v>
      </c>
      <c r="O39" s="475">
        <v>16</v>
      </c>
      <c r="P39" s="475">
        <v>0</v>
      </c>
      <c r="Q39" s="478">
        <v>0</v>
      </c>
    </row>
    <row r="40" spans="2:17" s="50" customFormat="1" ht="11.25">
      <c r="B40" s="104" t="s">
        <v>417</v>
      </c>
      <c r="C40" s="495">
        <v>1333</v>
      </c>
      <c r="D40" s="468">
        <v>2</v>
      </c>
      <c r="E40" s="475">
        <v>8</v>
      </c>
      <c r="F40" s="475">
        <v>18</v>
      </c>
      <c r="G40" s="475">
        <v>13</v>
      </c>
      <c r="H40" s="475">
        <v>31</v>
      </c>
      <c r="I40" s="475">
        <v>37</v>
      </c>
      <c r="J40" s="475">
        <v>337</v>
      </c>
      <c r="K40" s="475">
        <v>256</v>
      </c>
      <c r="L40" s="475">
        <v>249</v>
      </c>
      <c r="M40" s="475">
        <v>247</v>
      </c>
      <c r="N40" s="475">
        <v>122</v>
      </c>
      <c r="O40" s="475">
        <v>13</v>
      </c>
      <c r="P40" s="475">
        <v>0</v>
      </c>
      <c r="Q40" s="478">
        <v>0</v>
      </c>
    </row>
    <row r="41" spans="2:17" s="50" customFormat="1" ht="11.25">
      <c r="B41" s="104" t="s">
        <v>1096</v>
      </c>
      <c r="C41" s="495">
        <v>1238</v>
      </c>
      <c r="D41" s="468">
        <v>1</v>
      </c>
      <c r="E41" s="475">
        <v>4</v>
      </c>
      <c r="F41" s="475">
        <v>8</v>
      </c>
      <c r="G41" s="475">
        <v>9</v>
      </c>
      <c r="H41" s="475">
        <v>20</v>
      </c>
      <c r="I41" s="475">
        <v>43</v>
      </c>
      <c r="J41" s="475">
        <v>313</v>
      </c>
      <c r="K41" s="475">
        <v>262</v>
      </c>
      <c r="L41" s="475">
        <v>203</v>
      </c>
      <c r="M41" s="475">
        <v>231</v>
      </c>
      <c r="N41" s="475">
        <v>131</v>
      </c>
      <c r="O41" s="475">
        <v>13</v>
      </c>
      <c r="P41" s="475">
        <v>0</v>
      </c>
      <c r="Q41" s="478">
        <v>0</v>
      </c>
    </row>
    <row r="42" spans="2:17" s="50" customFormat="1" ht="11.25">
      <c r="B42" s="88"/>
      <c r="C42" s="496"/>
      <c r="D42" s="497"/>
      <c r="E42" s="498"/>
      <c r="F42" s="498"/>
      <c r="G42" s="498"/>
      <c r="H42" s="498"/>
      <c r="I42" s="498"/>
      <c r="J42" s="498"/>
      <c r="K42" s="498"/>
      <c r="L42" s="498"/>
      <c r="M42" s="498"/>
      <c r="N42" s="498"/>
      <c r="O42" s="498"/>
      <c r="P42" s="498"/>
      <c r="Q42" s="499"/>
    </row>
    <row r="43" spans="2:17" s="50" customFormat="1" ht="11.25">
      <c r="B43" s="50" t="s">
        <v>452</v>
      </c>
    </row>
    <row r="44" spans="2:17" s="50" customFormat="1" ht="11.25">
      <c r="B44" s="50" t="s">
        <v>334</v>
      </c>
    </row>
    <row r="45" spans="2:17" s="50" customFormat="1" ht="11.25">
      <c r="B45" s="50" t="s">
        <v>59</v>
      </c>
    </row>
    <row r="46" spans="2:17" s="50" customFormat="1" ht="11.25">
      <c r="B46" s="50" t="s">
        <v>586</v>
      </c>
    </row>
    <row r="47" spans="2:17" s="50" customFormat="1" ht="11.25"/>
    <row r="48" spans="2:17" s="50" customFormat="1" ht="11.25"/>
    <row r="49" s="50" customFormat="1" ht="11.25"/>
    <row r="50" s="50" customFormat="1" ht="11.25"/>
    <row r="51" s="50" customFormat="1" ht="11.25"/>
    <row r="52" s="50" customFormat="1" ht="11.25"/>
    <row r="53" s="50" customFormat="1" ht="11.25"/>
    <row r="54" s="50" customFormat="1" ht="11.25"/>
    <row r="55" s="50" customFormat="1" ht="11.25"/>
    <row r="56" s="50" customFormat="1" ht="11.25"/>
    <row r="57" s="50" customFormat="1" ht="11.25"/>
    <row r="58" s="50" customFormat="1" ht="11.25"/>
    <row r="59" s="50" customFormat="1" ht="11.25"/>
    <row r="60" s="50" customFormat="1" ht="11.25"/>
    <row r="61" s="50" customFormat="1" ht="11.25"/>
    <row r="62" s="50" customFormat="1" ht="11.25"/>
    <row r="63" s="50" customFormat="1" ht="11.25"/>
    <row r="64" s="50" customFormat="1" ht="11.25"/>
    <row r="65" spans="1:30">
      <c r="A65" s="500"/>
      <c r="B65" s="500"/>
      <c r="C65" s="500"/>
      <c r="D65" s="500"/>
      <c r="E65" s="500"/>
      <c r="F65" s="500"/>
      <c r="G65" s="500"/>
      <c r="H65" s="500"/>
      <c r="I65" s="500"/>
      <c r="J65" s="500"/>
      <c r="K65" s="500"/>
      <c r="L65" s="500"/>
      <c r="M65" s="500"/>
      <c r="N65" s="500"/>
      <c r="O65" s="500"/>
      <c r="P65" s="500"/>
      <c r="Q65" s="500"/>
      <c r="R65" s="500"/>
      <c r="S65" s="500"/>
      <c r="T65" s="500"/>
      <c r="U65" s="500"/>
      <c r="V65" s="500"/>
      <c r="W65" s="500"/>
      <c r="X65" s="500"/>
      <c r="Y65" s="500"/>
      <c r="Z65" s="500"/>
      <c r="AA65" s="500"/>
      <c r="AB65" s="500"/>
      <c r="AC65" s="500"/>
    </row>
    <row r="66" spans="1:30">
      <c r="A66" s="500"/>
      <c r="B66" s="500"/>
      <c r="C66" s="500"/>
      <c r="D66" s="500"/>
      <c r="E66" s="500"/>
      <c r="F66" s="500"/>
      <c r="G66" s="500"/>
      <c r="H66" s="500"/>
      <c r="I66" s="500"/>
      <c r="J66" s="500"/>
      <c r="K66" s="500"/>
      <c r="L66" s="500"/>
      <c r="M66" s="500"/>
      <c r="N66" s="500"/>
      <c r="O66" s="500"/>
      <c r="P66" s="500"/>
      <c r="Q66" s="500"/>
      <c r="R66" s="500"/>
      <c r="S66" s="500"/>
      <c r="T66" s="500"/>
      <c r="U66" s="500"/>
      <c r="V66" s="500"/>
      <c r="W66" s="500"/>
      <c r="X66" s="500"/>
      <c r="Y66" s="500"/>
      <c r="Z66" s="500"/>
      <c r="AA66" s="500"/>
      <c r="AB66" s="500"/>
      <c r="AC66" s="500"/>
    </row>
    <row r="67" spans="1:30">
      <c r="A67" s="500"/>
      <c r="B67" s="500"/>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row>
    <row r="68" spans="1:30">
      <c r="A68" s="500"/>
      <c r="B68" s="500"/>
      <c r="C68" s="500"/>
      <c r="D68" s="500"/>
      <c r="E68" s="500"/>
      <c r="F68" s="500"/>
      <c r="G68" s="500"/>
      <c r="H68" s="500"/>
      <c r="I68" s="500"/>
      <c r="J68" s="500"/>
      <c r="K68" s="500"/>
      <c r="L68" s="500"/>
      <c r="M68" s="500"/>
      <c r="N68" s="500"/>
      <c r="O68" s="500"/>
      <c r="P68" s="500"/>
      <c r="Q68" s="500"/>
      <c r="R68" s="500"/>
      <c r="S68" s="500"/>
      <c r="T68" s="500"/>
      <c r="U68" s="500"/>
      <c r="V68" s="500"/>
      <c r="W68" s="500"/>
      <c r="X68" s="500"/>
      <c r="Y68" s="500"/>
      <c r="Z68" s="500"/>
      <c r="AA68" s="500"/>
      <c r="AB68" s="500"/>
      <c r="AC68" s="500"/>
    </row>
    <row r="69" spans="1:30">
      <c r="A69" s="500"/>
      <c r="B69" s="500"/>
      <c r="C69" s="500"/>
      <c r="D69" s="500"/>
      <c r="E69" s="500"/>
      <c r="F69" s="500"/>
      <c r="G69" s="500"/>
      <c r="H69" s="500"/>
      <c r="I69" s="500"/>
      <c r="J69" s="500"/>
      <c r="K69" s="500"/>
      <c r="L69" s="500"/>
      <c r="M69" s="500"/>
      <c r="N69" s="500"/>
      <c r="O69" s="500"/>
      <c r="P69" s="500"/>
      <c r="Q69" s="500"/>
      <c r="R69" s="500"/>
      <c r="S69" s="500"/>
      <c r="T69" s="500"/>
      <c r="U69" s="500"/>
      <c r="V69" s="500"/>
      <c r="W69" s="500"/>
      <c r="X69" s="500"/>
      <c r="Y69" s="500"/>
      <c r="Z69" s="500"/>
      <c r="AA69" s="500"/>
      <c r="AB69" s="500"/>
      <c r="AC69" s="500"/>
    </row>
    <row r="70" spans="1:30">
      <c r="A70" s="500"/>
      <c r="B70" s="500"/>
      <c r="C70" s="500"/>
      <c r="D70" s="500"/>
      <c r="E70" s="500"/>
      <c r="F70" s="500"/>
      <c r="G70" s="500"/>
      <c r="H70" s="500"/>
      <c r="I70" s="500"/>
      <c r="J70" s="500"/>
      <c r="K70" s="500"/>
      <c r="L70" s="500"/>
      <c r="M70" s="500"/>
      <c r="N70" s="500"/>
      <c r="O70" s="500"/>
      <c r="P70" s="500"/>
      <c r="Q70" s="500"/>
      <c r="R70" s="500"/>
      <c r="S70" s="500"/>
      <c r="T70" s="500"/>
      <c r="U70" s="500"/>
      <c r="V70" s="500"/>
      <c r="W70" s="500"/>
      <c r="X70" s="500"/>
      <c r="Y70" s="500"/>
      <c r="Z70" s="500"/>
      <c r="AA70" s="500"/>
      <c r="AB70" s="500"/>
      <c r="AC70" s="500"/>
    </row>
    <row r="71" spans="1:30">
      <c r="A71" s="500"/>
      <c r="B71" s="500"/>
      <c r="C71" s="500"/>
      <c r="D71" s="500"/>
      <c r="E71" s="500"/>
      <c r="F71" s="500"/>
      <c r="G71" s="500"/>
      <c r="H71" s="500"/>
      <c r="I71" s="500"/>
      <c r="J71" s="500"/>
      <c r="K71" s="500"/>
      <c r="L71" s="500"/>
      <c r="M71" s="500"/>
      <c r="N71" s="500"/>
      <c r="O71" s="500"/>
      <c r="P71" s="500"/>
      <c r="Q71" s="500"/>
      <c r="R71" s="500"/>
      <c r="S71" s="500"/>
      <c r="T71" s="500"/>
      <c r="U71" s="500"/>
      <c r="V71" s="500"/>
      <c r="W71" s="500"/>
      <c r="X71" s="500"/>
      <c r="Y71" s="500"/>
      <c r="Z71" s="500"/>
      <c r="AA71" s="500"/>
      <c r="AB71" s="500"/>
      <c r="AC71" s="500"/>
      <c r="AD71" s="500"/>
    </row>
    <row r="72" spans="1:30">
      <c r="A72" s="500"/>
      <c r="B72" s="500"/>
      <c r="C72" s="500"/>
      <c r="D72" s="500"/>
      <c r="E72" s="500"/>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row>
    <row r="73" spans="1:30">
      <c r="A73" s="500"/>
      <c r="B73" s="500"/>
      <c r="C73" s="500"/>
      <c r="D73" s="500"/>
      <c r="E73" s="500"/>
      <c r="F73" s="500"/>
      <c r="G73" s="500"/>
      <c r="H73" s="500"/>
      <c r="I73" s="500"/>
      <c r="J73" s="500"/>
      <c r="K73" s="500"/>
      <c r="L73" s="500"/>
      <c r="M73" s="500"/>
      <c r="N73" s="500"/>
      <c r="O73" s="500"/>
      <c r="P73" s="500"/>
      <c r="Q73" s="500"/>
      <c r="R73" s="500"/>
      <c r="S73" s="500"/>
      <c r="T73" s="500"/>
      <c r="U73" s="500"/>
      <c r="V73" s="500"/>
      <c r="W73" s="500"/>
      <c r="X73" s="500"/>
      <c r="Y73" s="500"/>
      <c r="Z73" s="500"/>
      <c r="AA73" s="500"/>
      <c r="AB73" s="500"/>
      <c r="AC73" s="500"/>
    </row>
    <row r="74" spans="1:30">
      <c r="A74" s="500"/>
      <c r="B74" s="500"/>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c r="AB74" s="500"/>
      <c r="AC74" s="500"/>
    </row>
    <row r="75" spans="1:30">
      <c r="A75" s="500"/>
      <c r="B75" s="500"/>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c r="AB75" s="500"/>
      <c r="AC75" s="500"/>
    </row>
    <row r="76" spans="1:30">
      <c r="AA76" s="500"/>
      <c r="AB76" s="500"/>
      <c r="AC76" s="500"/>
    </row>
    <row r="77" spans="1:30">
      <c r="AA77" s="500"/>
      <c r="AB77" s="500"/>
      <c r="AC77" s="500"/>
    </row>
  </sheetData>
  <mergeCells count="1">
    <mergeCell ref="O1:Q1"/>
  </mergeCells>
  <phoneticPr fontId="4"/>
  <hyperlinks>
    <hyperlink ref="O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B1:M71"/>
  <sheetViews>
    <sheetView showGridLines="0" workbookViewId="0">
      <pane xSplit="2" ySplit="6" topLeftCell="C7" activePane="bottomRight" state="frozenSplit"/>
      <selection pane="topRight" activeCell="C7" sqref="C7"/>
      <selection pane="bottomLeft" activeCell="C7" sqref="C7"/>
      <selection pane="bottomRight"/>
    </sheetView>
  </sheetViews>
  <sheetFormatPr defaultRowHeight="11.25"/>
  <cols>
    <col min="1" max="1" width="0.75" style="50" customWidth="1"/>
    <col min="2" max="2" width="11.125" style="50" customWidth="1"/>
    <col min="3" max="5" width="9" style="50" customWidth="1"/>
    <col min="6" max="7" width="7.5" style="50" bestFit="1" customWidth="1"/>
    <col min="8" max="12" width="6" style="50" customWidth="1"/>
    <col min="13" max="15" width="1.875" style="50" customWidth="1"/>
    <col min="16" max="16384" width="9" style="50" customWidth="1"/>
  </cols>
  <sheetData>
    <row r="1" spans="2:13" ht="13.5" customHeight="1">
      <c r="B1" s="50" t="s">
        <v>2</v>
      </c>
      <c r="K1" s="139" t="s">
        <v>725</v>
      </c>
      <c r="L1" s="139"/>
    </row>
    <row r="2" spans="2:13">
      <c r="B2" s="58"/>
      <c r="C2" s="58"/>
      <c r="D2" s="58"/>
      <c r="E2" s="58"/>
      <c r="I2" s="58"/>
      <c r="J2" s="58"/>
      <c r="K2" s="58"/>
    </row>
    <row r="3" spans="2:13" s="447" customFormat="1">
      <c r="B3" s="465"/>
      <c r="C3" s="170" t="s">
        <v>106</v>
      </c>
      <c r="D3" s="120"/>
      <c r="E3" s="120"/>
      <c r="F3" s="120"/>
      <c r="G3" s="120"/>
      <c r="H3" s="91"/>
      <c r="I3" s="91"/>
      <c r="J3" s="91"/>
      <c r="K3" s="91"/>
      <c r="L3" s="96"/>
    </row>
    <row r="4" spans="2:13" s="447" customFormat="1">
      <c r="B4" s="146"/>
      <c r="C4" s="104"/>
      <c r="D4" s="505" t="s">
        <v>118</v>
      </c>
      <c r="E4" s="179" t="s">
        <v>221</v>
      </c>
      <c r="F4" s="120"/>
      <c r="G4" s="120"/>
      <c r="H4" s="91"/>
      <c r="I4" s="91"/>
      <c r="J4" s="91"/>
      <c r="K4" s="91"/>
      <c r="L4" s="96"/>
    </row>
    <row r="5" spans="2:13" s="447" customFormat="1" ht="22.5">
      <c r="B5" s="146"/>
      <c r="C5" s="104"/>
      <c r="D5" s="146"/>
      <c r="E5" s="509"/>
      <c r="F5" s="510" t="s">
        <v>689</v>
      </c>
      <c r="G5" s="512" t="s">
        <v>456</v>
      </c>
      <c r="H5" s="91"/>
      <c r="I5" s="91"/>
      <c r="J5" s="91"/>
      <c r="K5" s="91"/>
      <c r="L5" s="96"/>
    </row>
    <row r="6" spans="2:13" s="447" customFormat="1" ht="22.5">
      <c r="B6" s="117"/>
      <c r="C6" s="88"/>
      <c r="D6" s="117"/>
      <c r="E6" s="92"/>
      <c r="F6" s="511"/>
      <c r="G6" s="439"/>
      <c r="H6" s="181" t="s">
        <v>747</v>
      </c>
      <c r="I6" s="181" t="s">
        <v>342</v>
      </c>
      <c r="J6" s="181" t="s">
        <v>254</v>
      </c>
      <c r="K6" s="181" t="s">
        <v>749</v>
      </c>
      <c r="L6" s="181" t="s">
        <v>750</v>
      </c>
    </row>
    <row r="7" spans="2:13">
      <c r="B7" s="54"/>
      <c r="C7" s="503"/>
      <c r="D7" s="506"/>
      <c r="E7" s="506"/>
      <c r="F7" s="506"/>
      <c r="G7" s="506"/>
      <c r="H7" s="506"/>
      <c r="I7" s="506"/>
      <c r="J7" s="506"/>
      <c r="K7" s="506"/>
      <c r="L7" s="513"/>
      <c r="M7" s="58"/>
    </row>
    <row r="8" spans="2:13">
      <c r="B8" s="54" t="s">
        <v>98</v>
      </c>
      <c r="C8" s="503"/>
      <c r="D8" s="506"/>
      <c r="E8" s="506"/>
      <c r="F8" s="506"/>
      <c r="G8" s="506"/>
      <c r="H8" s="506"/>
      <c r="I8" s="506"/>
      <c r="J8" s="506"/>
      <c r="K8" s="506"/>
      <c r="L8" s="513"/>
      <c r="M8" s="58"/>
    </row>
    <row r="9" spans="2:13">
      <c r="B9" s="501">
        <v>38626</v>
      </c>
      <c r="C9" s="503">
        <v>31</v>
      </c>
      <c r="D9" s="506">
        <v>6</v>
      </c>
      <c r="E9" s="506">
        <v>25</v>
      </c>
      <c r="F9" s="506">
        <v>23</v>
      </c>
      <c r="G9" s="506">
        <v>2</v>
      </c>
      <c r="H9" s="506" t="s">
        <v>38</v>
      </c>
      <c r="I9" s="506">
        <v>1</v>
      </c>
      <c r="J9" s="506">
        <v>1</v>
      </c>
      <c r="K9" s="506" t="s">
        <v>38</v>
      </c>
      <c r="L9" s="513">
        <v>2</v>
      </c>
      <c r="M9" s="58"/>
    </row>
    <row r="10" spans="2:13">
      <c r="B10" s="501">
        <v>38991</v>
      </c>
      <c r="C10" s="503">
        <v>30</v>
      </c>
      <c r="D10" s="506">
        <v>6</v>
      </c>
      <c r="E10" s="506">
        <v>24</v>
      </c>
      <c r="F10" s="506">
        <v>22</v>
      </c>
      <c r="G10" s="506">
        <v>2</v>
      </c>
      <c r="H10" s="506" t="s">
        <v>38</v>
      </c>
      <c r="I10" s="506">
        <v>1</v>
      </c>
      <c r="J10" s="506">
        <v>1</v>
      </c>
      <c r="K10" s="506" t="s">
        <v>38</v>
      </c>
      <c r="L10" s="513">
        <v>2</v>
      </c>
      <c r="M10" s="58"/>
    </row>
    <row r="11" spans="2:13">
      <c r="B11" s="501">
        <v>39356</v>
      </c>
      <c r="C11" s="503">
        <v>30</v>
      </c>
      <c r="D11" s="506">
        <v>6</v>
      </c>
      <c r="E11" s="506">
        <v>24</v>
      </c>
      <c r="F11" s="507">
        <v>22</v>
      </c>
      <c r="G11" s="506">
        <v>2</v>
      </c>
      <c r="H11" s="506" t="s">
        <v>38</v>
      </c>
      <c r="I11" s="506">
        <v>1</v>
      </c>
      <c r="J11" s="506">
        <v>1</v>
      </c>
      <c r="K11" s="506" t="s">
        <v>38</v>
      </c>
      <c r="L11" s="513">
        <v>2</v>
      </c>
      <c r="M11" s="58"/>
    </row>
    <row r="12" spans="2:13">
      <c r="B12" s="501">
        <v>39722</v>
      </c>
      <c r="C12" s="503">
        <v>30</v>
      </c>
      <c r="D12" s="506">
        <v>6</v>
      </c>
      <c r="E12" s="506">
        <v>24</v>
      </c>
      <c r="F12" s="506">
        <v>22</v>
      </c>
      <c r="G12" s="506">
        <v>2</v>
      </c>
      <c r="H12" s="506" t="s">
        <v>38</v>
      </c>
      <c r="I12" s="506">
        <v>1</v>
      </c>
      <c r="J12" s="506">
        <v>1</v>
      </c>
      <c r="K12" s="506" t="s">
        <v>38</v>
      </c>
      <c r="L12" s="513">
        <v>2</v>
      </c>
      <c r="M12" s="58"/>
    </row>
    <row r="13" spans="2:13">
      <c r="B13" s="501">
        <v>40087</v>
      </c>
      <c r="C13" s="503">
        <v>29</v>
      </c>
      <c r="D13" s="506">
        <v>6</v>
      </c>
      <c r="E13" s="506">
        <v>23</v>
      </c>
      <c r="F13" s="506">
        <v>21</v>
      </c>
      <c r="G13" s="506">
        <v>2</v>
      </c>
      <c r="H13" s="506" t="s">
        <v>38</v>
      </c>
      <c r="I13" s="506">
        <v>1</v>
      </c>
      <c r="J13" s="506">
        <v>1</v>
      </c>
      <c r="K13" s="506" t="s">
        <v>38</v>
      </c>
      <c r="L13" s="513">
        <v>2</v>
      </c>
      <c r="M13" s="58"/>
    </row>
    <row r="14" spans="2:13">
      <c r="B14" s="501">
        <v>40452</v>
      </c>
      <c r="C14" s="503">
        <v>28</v>
      </c>
      <c r="D14" s="506">
        <v>5</v>
      </c>
      <c r="E14" s="506">
        <v>23</v>
      </c>
      <c r="F14" s="506">
        <v>20</v>
      </c>
      <c r="G14" s="506">
        <v>3</v>
      </c>
      <c r="H14" s="506">
        <v>1</v>
      </c>
      <c r="I14" s="506">
        <v>1</v>
      </c>
      <c r="J14" s="506">
        <v>1</v>
      </c>
      <c r="K14" s="506">
        <v>1</v>
      </c>
      <c r="L14" s="513">
        <v>3</v>
      </c>
    </row>
    <row r="15" spans="2:13">
      <c r="B15" s="501">
        <v>40817</v>
      </c>
      <c r="C15" s="503">
        <v>28</v>
      </c>
      <c r="D15" s="506">
        <v>5</v>
      </c>
      <c r="E15" s="506">
        <v>23</v>
      </c>
      <c r="F15" s="506">
        <v>20</v>
      </c>
      <c r="G15" s="506">
        <v>3</v>
      </c>
      <c r="H15" s="506">
        <v>1</v>
      </c>
      <c r="I15" s="506">
        <v>1</v>
      </c>
      <c r="J15" s="506">
        <v>1</v>
      </c>
      <c r="K15" s="506">
        <v>1</v>
      </c>
      <c r="L15" s="513">
        <v>2</v>
      </c>
    </row>
    <row r="16" spans="2:13">
      <c r="B16" s="501">
        <v>41183</v>
      </c>
      <c r="C16" s="503">
        <v>28</v>
      </c>
      <c r="D16" s="506">
        <v>5</v>
      </c>
      <c r="E16" s="506">
        <v>23</v>
      </c>
      <c r="F16" s="506">
        <v>20</v>
      </c>
      <c r="G16" s="506">
        <v>3</v>
      </c>
      <c r="H16" s="506">
        <v>1</v>
      </c>
      <c r="I16" s="506">
        <v>1</v>
      </c>
      <c r="J16" s="506">
        <v>1</v>
      </c>
      <c r="K16" s="506">
        <v>1</v>
      </c>
      <c r="L16" s="513">
        <v>2</v>
      </c>
    </row>
    <row r="17" spans="2:12">
      <c r="B17" s="501">
        <v>41548</v>
      </c>
      <c r="C17" s="503">
        <v>28</v>
      </c>
      <c r="D17" s="506">
        <v>5</v>
      </c>
      <c r="E17" s="506">
        <v>23</v>
      </c>
      <c r="F17" s="506">
        <v>20</v>
      </c>
      <c r="G17" s="506">
        <v>3</v>
      </c>
      <c r="H17" s="506">
        <v>1</v>
      </c>
      <c r="I17" s="506">
        <v>1</v>
      </c>
      <c r="J17" s="506">
        <v>1</v>
      </c>
      <c r="K17" s="506">
        <v>1</v>
      </c>
      <c r="L17" s="513">
        <v>2</v>
      </c>
    </row>
    <row r="18" spans="2:12">
      <c r="B18" s="501">
        <v>41913</v>
      </c>
      <c r="C18" s="503">
        <v>27</v>
      </c>
      <c r="D18" s="506">
        <v>5</v>
      </c>
      <c r="E18" s="506">
        <v>22</v>
      </c>
      <c r="F18" s="506">
        <v>19</v>
      </c>
      <c r="G18" s="506">
        <v>3</v>
      </c>
      <c r="H18" s="506">
        <v>1</v>
      </c>
      <c r="I18" s="506">
        <v>1</v>
      </c>
      <c r="J18" s="506">
        <v>1</v>
      </c>
      <c r="K18" s="506">
        <v>1</v>
      </c>
      <c r="L18" s="513">
        <v>2</v>
      </c>
    </row>
    <row r="19" spans="2:12">
      <c r="B19" s="501">
        <v>42278</v>
      </c>
      <c r="C19" s="503">
        <v>27</v>
      </c>
      <c r="D19" s="506">
        <v>5</v>
      </c>
      <c r="E19" s="506">
        <v>22</v>
      </c>
      <c r="F19" s="506">
        <v>19</v>
      </c>
      <c r="G19" s="506">
        <v>3</v>
      </c>
      <c r="H19" s="506">
        <v>1</v>
      </c>
      <c r="I19" s="506">
        <v>1</v>
      </c>
      <c r="J19" s="506">
        <v>1</v>
      </c>
      <c r="K19" s="506">
        <v>1</v>
      </c>
      <c r="L19" s="513">
        <v>2</v>
      </c>
    </row>
    <row r="20" spans="2:12">
      <c r="B20" s="501">
        <v>42644</v>
      </c>
      <c r="C20" s="503">
        <v>27</v>
      </c>
      <c r="D20" s="506">
        <v>5</v>
      </c>
      <c r="E20" s="506">
        <v>22</v>
      </c>
      <c r="F20" s="506">
        <v>19</v>
      </c>
      <c r="G20" s="506">
        <v>3</v>
      </c>
      <c r="H20" s="506">
        <v>1</v>
      </c>
      <c r="I20" s="506">
        <v>1</v>
      </c>
      <c r="J20" s="506">
        <v>1</v>
      </c>
      <c r="K20" s="506">
        <v>1</v>
      </c>
      <c r="L20" s="513">
        <v>2</v>
      </c>
    </row>
    <row r="21" spans="2:12">
      <c r="B21" s="501">
        <v>43009</v>
      </c>
      <c r="C21" s="503">
        <v>26</v>
      </c>
      <c r="D21" s="506">
        <v>5</v>
      </c>
      <c r="E21" s="506">
        <v>21</v>
      </c>
      <c r="F21" s="506">
        <v>18</v>
      </c>
      <c r="G21" s="506">
        <v>3</v>
      </c>
      <c r="H21" s="506">
        <v>1</v>
      </c>
      <c r="I21" s="506">
        <v>1</v>
      </c>
      <c r="J21" s="506">
        <v>1</v>
      </c>
      <c r="K21" s="506">
        <v>1</v>
      </c>
      <c r="L21" s="513">
        <v>2</v>
      </c>
    </row>
    <row r="22" spans="2:12">
      <c r="B22" s="501">
        <v>43374</v>
      </c>
      <c r="C22" s="503">
        <v>26</v>
      </c>
      <c r="D22" s="506">
        <v>5</v>
      </c>
      <c r="E22" s="506">
        <v>21</v>
      </c>
      <c r="F22" s="506">
        <v>18</v>
      </c>
      <c r="G22" s="506">
        <v>3</v>
      </c>
      <c r="H22" s="506">
        <v>1</v>
      </c>
      <c r="I22" s="506">
        <v>1</v>
      </c>
      <c r="J22" s="506">
        <v>1</v>
      </c>
      <c r="K22" s="506">
        <v>1</v>
      </c>
      <c r="L22" s="513">
        <v>2</v>
      </c>
    </row>
    <row r="23" spans="2:12">
      <c r="B23" s="501">
        <v>43739</v>
      </c>
      <c r="C23" s="503">
        <v>26</v>
      </c>
      <c r="D23" s="507">
        <v>5</v>
      </c>
      <c r="E23" s="507">
        <v>21</v>
      </c>
      <c r="F23" s="507">
        <v>18</v>
      </c>
      <c r="G23" s="507">
        <v>3</v>
      </c>
      <c r="H23" s="507">
        <v>1</v>
      </c>
      <c r="I23" s="507">
        <v>1</v>
      </c>
      <c r="J23" s="507">
        <v>1</v>
      </c>
      <c r="K23" s="507">
        <v>1</v>
      </c>
      <c r="L23" s="513">
        <v>2</v>
      </c>
    </row>
    <row r="24" spans="2:12">
      <c r="B24" s="501">
        <v>44105</v>
      </c>
      <c r="C24" s="503">
        <v>26</v>
      </c>
      <c r="D24" s="507">
        <v>5</v>
      </c>
      <c r="E24" s="507">
        <v>21</v>
      </c>
      <c r="F24" s="507">
        <v>18</v>
      </c>
      <c r="G24" s="507">
        <v>3</v>
      </c>
      <c r="H24" s="507">
        <v>1</v>
      </c>
      <c r="I24" s="507">
        <v>1</v>
      </c>
      <c r="J24" s="507">
        <v>1</v>
      </c>
      <c r="K24" s="507">
        <v>1</v>
      </c>
      <c r="L24" s="513">
        <v>2</v>
      </c>
    </row>
    <row r="25" spans="2:12">
      <c r="B25" s="501">
        <v>44470</v>
      </c>
      <c r="C25" s="503">
        <v>25</v>
      </c>
      <c r="D25" s="507">
        <v>4</v>
      </c>
      <c r="E25" s="507">
        <v>21</v>
      </c>
      <c r="F25" s="507">
        <v>17</v>
      </c>
      <c r="G25" s="507">
        <v>4</v>
      </c>
      <c r="H25" s="507">
        <v>2</v>
      </c>
      <c r="I25" s="507">
        <v>1</v>
      </c>
      <c r="J25" s="507">
        <v>1</v>
      </c>
      <c r="K25" s="507">
        <v>2</v>
      </c>
      <c r="L25" s="513">
        <v>2</v>
      </c>
    </row>
    <row r="26" spans="2:12">
      <c r="B26" s="501">
        <v>44835</v>
      </c>
      <c r="C26" s="503">
        <v>24</v>
      </c>
      <c r="D26" s="507">
        <v>4</v>
      </c>
      <c r="E26" s="507">
        <v>20</v>
      </c>
      <c r="F26" s="507">
        <v>16</v>
      </c>
      <c r="G26" s="507">
        <v>4</v>
      </c>
      <c r="H26" s="507">
        <v>2</v>
      </c>
      <c r="I26" s="507">
        <v>1</v>
      </c>
      <c r="J26" s="507">
        <v>1</v>
      </c>
      <c r="K26" s="507">
        <v>2</v>
      </c>
      <c r="L26" s="513">
        <v>2</v>
      </c>
    </row>
    <row r="27" spans="2:12">
      <c r="B27" s="54"/>
      <c r="C27" s="503"/>
      <c r="D27" s="506"/>
      <c r="E27" s="506"/>
      <c r="F27" s="506"/>
      <c r="G27" s="506"/>
      <c r="H27" s="506"/>
      <c r="I27" s="506"/>
      <c r="J27" s="506"/>
      <c r="K27" s="506"/>
      <c r="L27" s="513"/>
    </row>
    <row r="28" spans="2:12">
      <c r="B28" s="54" t="s">
        <v>100</v>
      </c>
      <c r="C28" s="503"/>
      <c r="D28" s="506"/>
      <c r="E28" s="506"/>
      <c r="F28" s="506"/>
      <c r="G28" s="506"/>
      <c r="H28" s="506"/>
      <c r="I28" s="506"/>
      <c r="J28" s="506"/>
      <c r="K28" s="506"/>
      <c r="L28" s="513"/>
    </row>
    <row r="29" spans="2:12">
      <c r="B29" s="501">
        <v>38626</v>
      </c>
      <c r="C29" s="503">
        <v>151</v>
      </c>
      <c r="D29" s="506">
        <v>29</v>
      </c>
      <c r="E29" s="506">
        <v>122</v>
      </c>
      <c r="F29" s="506">
        <v>110</v>
      </c>
      <c r="G29" s="506">
        <v>12</v>
      </c>
      <c r="H29" s="506">
        <v>4</v>
      </c>
      <c r="I29" s="506">
        <v>4</v>
      </c>
      <c r="J29" s="506">
        <v>4</v>
      </c>
      <c r="K29" s="506">
        <v>3</v>
      </c>
      <c r="L29" s="513">
        <v>11</v>
      </c>
    </row>
    <row r="30" spans="2:12">
      <c r="B30" s="501">
        <v>38991</v>
      </c>
      <c r="C30" s="503">
        <v>150</v>
      </c>
      <c r="D30" s="506">
        <v>29</v>
      </c>
      <c r="E30" s="506">
        <v>121</v>
      </c>
      <c r="F30" s="506">
        <v>110</v>
      </c>
      <c r="G30" s="506">
        <v>11</v>
      </c>
      <c r="H30" s="506">
        <v>4</v>
      </c>
      <c r="I30" s="506">
        <v>4</v>
      </c>
      <c r="J30" s="506">
        <v>3</v>
      </c>
      <c r="K30" s="506">
        <v>3</v>
      </c>
      <c r="L30" s="513">
        <v>10</v>
      </c>
    </row>
    <row r="31" spans="2:12">
      <c r="B31" s="501">
        <v>39356</v>
      </c>
      <c r="C31" s="503">
        <v>150</v>
      </c>
      <c r="D31" s="506">
        <v>29</v>
      </c>
      <c r="E31" s="506">
        <v>121</v>
      </c>
      <c r="F31" s="506">
        <v>110</v>
      </c>
      <c r="G31" s="506">
        <v>11</v>
      </c>
      <c r="H31" s="506">
        <v>4</v>
      </c>
      <c r="I31" s="506">
        <v>4</v>
      </c>
      <c r="J31" s="506">
        <v>3</v>
      </c>
      <c r="K31" s="506">
        <v>3</v>
      </c>
      <c r="L31" s="513">
        <v>10</v>
      </c>
    </row>
    <row r="32" spans="2:12">
      <c r="B32" s="501">
        <v>39722</v>
      </c>
      <c r="C32" s="503">
        <v>148</v>
      </c>
      <c r="D32" s="506">
        <v>29</v>
      </c>
      <c r="E32" s="506">
        <v>119</v>
      </c>
      <c r="F32" s="506">
        <v>109</v>
      </c>
      <c r="G32" s="506">
        <v>10</v>
      </c>
      <c r="H32" s="506">
        <v>4</v>
      </c>
      <c r="I32" s="506">
        <v>4</v>
      </c>
      <c r="J32" s="506">
        <v>2</v>
      </c>
      <c r="K32" s="506">
        <v>3</v>
      </c>
      <c r="L32" s="513">
        <v>9</v>
      </c>
    </row>
    <row r="33" spans="2:12">
      <c r="B33" s="501">
        <v>40087</v>
      </c>
      <c r="C33" s="503">
        <v>148</v>
      </c>
      <c r="D33" s="506">
        <v>29</v>
      </c>
      <c r="E33" s="506">
        <v>119</v>
      </c>
      <c r="F33" s="506">
        <v>109</v>
      </c>
      <c r="G33" s="506">
        <v>10</v>
      </c>
      <c r="H33" s="506">
        <v>4</v>
      </c>
      <c r="I33" s="506">
        <v>4</v>
      </c>
      <c r="J33" s="506">
        <v>2</v>
      </c>
      <c r="K33" s="506">
        <v>3</v>
      </c>
      <c r="L33" s="513">
        <v>9</v>
      </c>
    </row>
    <row r="34" spans="2:12">
      <c r="B34" s="501">
        <v>40452</v>
      </c>
      <c r="C34" s="503">
        <v>147</v>
      </c>
      <c r="D34" s="506">
        <v>28</v>
      </c>
      <c r="E34" s="506">
        <v>119</v>
      </c>
      <c r="F34" s="506">
        <v>109</v>
      </c>
      <c r="G34" s="506">
        <v>10</v>
      </c>
      <c r="H34" s="506">
        <v>4</v>
      </c>
      <c r="I34" s="506">
        <v>4</v>
      </c>
      <c r="J34" s="506">
        <v>2</v>
      </c>
      <c r="K34" s="506">
        <v>4</v>
      </c>
      <c r="L34" s="513">
        <v>9</v>
      </c>
    </row>
    <row r="35" spans="2:12">
      <c r="B35" s="501">
        <v>40817</v>
      </c>
      <c r="C35" s="503">
        <v>147</v>
      </c>
      <c r="D35" s="506">
        <v>28</v>
      </c>
      <c r="E35" s="506">
        <v>119</v>
      </c>
      <c r="F35" s="506">
        <v>109</v>
      </c>
      <c r="G35" s="506">
        <v>10</v>
      </c>
      <c r="H35" s="506">
        <v>4</v>
      </c>
      <c r="I35" s="506">
        <v>4</v>
      </c>
      <c r="J35" s="506">
        <v>2</v>
      </c>
      <c r="K35" s="506">
        <v>4</v>
      </c>
      <c r="L35" s="513">
        <v>8</v>
      </c>
    </row>
    <row r="36" spans="2:12">
      <c r="B36" s="501">
        <v>41183</v>
      </c>
      <c r="C36" s="503">
        <v>148</v>
      </c>
      <c r="D36" s="506">
        <v>28</v>
      </c>
      <c r="E36" s="506">
        <v>120</v>
      </c>
      <c r="F36" s="506">
        <v>110</v>
      </c>
      <c r="G36" s="506">
        <v>10</v>
      </c>
      <c r="H36" s="506">
        <v>4</v>
      </c>
      <c r="I36" s="506">
        <v>4</v>
      </c>
      <c r="J36" s="506">
        <v>2</v>
      </c>
      <c r="K36" s="506">
        <v>4</v>
      </c>
      <c r="L36" s="513">
        <v>8</v>
      </c>
    </row>
    <row r="37" spans="2:12">
      <c r="B37" s="501">
        <v>41548</v>
      </c>
      <c r="C37" s="503">
        <v>148</v>
      </c>
      <c r="D37" s="506">
        <v>28</v>
      </c>
      <c r="E37" s="506">
        <v>120</v>
      </c>
      <c r="F37" s="506">
        <v>110</v>
      </c>
      <c r="G37" s="506">
        <v>10</v>
      </c>
      <c r="H37" s="506">
        <v>4</v>
      </c>
      <c r="I37" s="506">
        <v>4</v>
      </c>
      <c r="J37" s="506">
        <v>2</v>
      </c>
      <c r="K37" s="506">
        <v>4</v>
      </c>
      <c r="L37" s="513">
        <v>8</v>
      </c>
    </row>
    <row r="38" spans="2:12">
      <c r="B38" s="501">
        <v>41913</v>
      </c>
      <c r="C38" s="503">
        <v>147</v>
      </c>
      <c r="D38" s="506">
        <v>28</v>
      </c>
      <c r="E38" s="506">
        <v>119</v>
      </c>
      <c r="F38" s="506">
        <v>109</v>
      </c>
      <c r="G38" s="506">
        <v>10</v>
      </c>
      <c r="H38" s="506">
        <v>4</v>
      </c>
      <c r="I38" s="506">
        <v>4</v>
      </c>
      <c r="J38" s="506">
        <v>2</v>
      </c>
      <c r="K38" s="506">
        <v>4</v>
      </c>
      <c r="L38" s="513">
        <v>8</v>
      </c>
    </row>
    <row r="39" spans="2:12">
      <c r="B39" s="501">
        <v>42278</v>
      </c>
      <c r="C39" s="503">
        <v>147</v>
      </c>
      <c r="D39" s="506">
        <v>28</v>
      </c>
      <c r="E39" s="506">
        <v>119</v>
      </c>
      <c r="F39" s="506">
        <v>109</v>
      </c>
      <c r="G39" s="506">
        <v>10</v>
      </c>
      <c r="H39" s="506">
        <v>4</v>
      </c>
      <c r="I39" s="506">
        <v>4</v>
      </c>
      <c r="J39" s="506">
        <v>2</v>
      </c>
      <c r="K39" s="506">
        <v>4</v>
      </c>
      <c r="L39" s="513">
        <v>8</v>
      </c>
    </row>
    <row r="40" spans="2:12">
      <c r="B40" s="501">
        <v>42644</v>
      </c>
      <c r="C40" s="503">
        <v>147</v>
      </c>
      <c r="D40" s="506">
        <v>28</v>
      </c>
      <c r="E40" s="506">
        <v>119</v>
      </c>
      <c r="F40" s="506">
        <v>110</v>
      </c>
      <c r="G40" s="506">
        <v>9</v>
      </c>
      <c r="H40" s="506">
        <v>3</v>
      </c>
      <c r="I40" s="506">
        <v>4</v>
      </c>
      <c r="J40" s="506">
        <v>2</v>
      </c>
      <c r="K40" s="506">
        <v>3</v>
      </c>
      <c r="L40" s="513">
        <v>7</v>
      </c>
    </row>
    <row r="41" spans="2:12">
      <c r="B41" s="501">
        <v>43009</v>
      </c>
      <c r="C41" s="503">
        <v>145</v>
      </c>
      <c r="D41" s="506">
        <v>28</v>
      </c>
      <c r="E41" s="506">
        <v>117</v>
      </c>
      <c r="F41" s="506">
        <v>108</v>
      </c>
      <c r="G41" s="506">
        <v>9</v>
      </c>
      <c r="H41" s="506">
        <v>3</v>
      </c>
      <c r="I41" s="506">
        <v>4</v>
      </c>
      <c r="J41" s="506">
        <v>2</v>
      </c>
      <c r="K41" s="506">
        <v>3</v>
      </c>
      <c r="L41" s="513">
        <v>7</v>
      </c>
    </row>
    <row r="42" spans="2:12">
      <c r="B42" s="501">
        <v>43374</v>
      </c>
      <c r="C42" s="503">
        <v>145</v>
      </c>
      <c r="D42" s="506">
        <v>28</v>
      </c>
      <c r="E42" s="506">
        <v>117</v>
      </c>
      <c r="F42" s="506">
        <v>108</v>
      </c>
      <c r="G42" s="506">
        <v>9</v>
      </c>
      <c r="H42" s="506">
        <v>3</v>
      </c>
      <c r="I42" s="506">
        <v>4</v>
      </c>
      <c r="J42" s="506">
        <v>2</v>
      </c>
      <c r="K42" s="506">
        <v>3</v>
      </c>
      <c r="L42" s="513">
        <v>7</v>
      </c>
    </row>
    <row r="43" spans="2:12">
      <c r="B43" s="501">
        <v>43739</v>
      </c>
      <c r="C43" s="503">
        <v>145</v>
      </c>
      <c r="D43" s="507">
        <v>28</v>
      </c>
      <c r="E43" s="507">
        <v>117</v>
      </c>
      <c r="F43" s="507">
        <v>108</v>
      </c>
      <c r="G43" s="507">
        <v>9</v>
      </c>
      <c r="H43" s="507">
        <v>3</v>
      </c>
      <c r="I43" s="507">
        <v>4</v>
      </c>
      <c r="J43" s="507">
        <v>2</v>
      </c>
      <c r="K43" s="507">
        <v>3</v>
      </c>
      <c r="L43" s="513">
        <v>7</v>
      </c>
    </row>
    <row r="44" spans="2:12">
      <c r="B44" s="501">
        <v>44105</v>
      </c>
      <c r="C44" s="503">
        <v>142</v>
      </c>
      <c r="D44" s="507">
        <v>28</v>
      </c>
      <c r="E44" s="507">
        <v>114</v>
      </c>
      <c r="F44" s="507">
        <v>105</v>
      </c>
      <c r="G44" s="507">
        <v>9</v>
      </c>
      <c r="H44" s="507">
        <v>3</v>
      </c>
      <c r="I44" s="507">
        <v>4</v>
      </c>
      <c r="J44" s="507">
        <v>2</v>
      </c>
      <c r="K44" s="507">
        <v>3</v>
      </c>
      <c r="L44" s="513">
        <v>7</v>
      </c>
    </row>
    <row r="45" spans="2:12">
      <c r="B45" s="501">
        <v>44470</v>
      </c>
      <c r="C45" s="503">
        <v>141</v>
      </c>
      <c r="D45" s="507">
        <v>27</v>
      </c>
      <c r="E45" s="507">
        <v>114</v>
      </c>
      <c r="F45" s="507">
        <v>104</v>
      </c>
      <c r="G45" s="507">
        <v>10</v>
      </c>
      <c r="H45" s="507">
        <v>4</v>
      </c>
      <c r="I45" s="507">
        <v>4</v>
      </c>
      <c r="J45" s="507">
        <v>2</v>
      </c>
      <c r="K45" s="507">
        <v>4</v>
      </c>
      <c r="L45" s="513">
        <v>7</v>
      </c>
    </row>
    <row r="46" spans="2:12">
      <c r="B46" s="501">
        <v>44835</v>
      </c>
      <c r="C46" s="503">
        <v>139</v>
      </c>
      <c r="D46" s="507">
        <v>27</v>
      </c>
      <c r="E46" s="507">
        <v>112</v>
      </c>
      <c r="F46" s="507">
        <v>102</v>
      </c>
      <c r="G46" s="507">
        <v>10</v>
      </c>
      <c r="H46" s="507">
        <v>4</v>
      </c>
      <c r="I46" s="507">
        <v>4</v>
      </c>
      <c r="J46" s="507">
        <v>2</v>
      </c>
      <c r="K46" s="507">
        <v>4</v>
      </c>
      <c r="L46" s="513">
        <v>7</v>
      </c>
    </row>
    <row r="47" spans="2:12">
      <c r="B47" s="54"/>
      <c r="C47" s="503"/>
      <c r="D47" s="506"/>
      <c r="E47" s="506"/>
      <c r="F47" s="506"/>
      <c r="G47" s="506"/>
      <c r="H47" s="506"/>
      <c r="I47" s="506"/>
      <c r="J47" s="506"/>
      <c r="K47" s="506"/>
      <c r="L47" s="513"/>
    </row>
    <row r="48" spans="2:12">
      <c r="B48" s="54" t="s">
        <v>107</v>
      </c>
      <c r="C48" s="503"/>
      <c r="D48" s="506"/>
      <c r="E48" s="506"/>
      <c r="F48" s="506"/>
      <c r="G48" s="506"/>
      <c r="H48" s="506"/>
      <c r="I48" s="506"/>
      <c r="J48" s="506"/>
      <c r="K48" s="506"/>
      <c r="L48" s="513"/>
    </row>
    <row r="49" spans="2:12">
      <c r="B49" s="501">
        <v>38626</v>
      </c>
      <c r="C49" s="503">
        <v>9026</v>
      </c>
      <c r="D49" s="506">
        <v>1073</v>
      </c>
      <c r="E49" s="506">
        <v>7952</v>
      </c>
      <c r="F49" s="506">
        <v>6925</v>
      </c>
      <c r="G49" s="506">
        <v>1027</v>
      </c>
      <c r="H49" s="506">
        <v>601</v>
      </c>
      <c r="I49" s="506">
        <v>322</v>
      </c>
      <c r="J49" s="506">
        <v>312</v>
      </c>
      <c r="K49" s="506">
        <v>368</v>
      </c>
      <c r="L49" s="513">
        <v>827</v>
      </c>
    </row>
    <row r="50" spans="2:12">
      <c r="B50" s="501">
        <v>38991</v>
      </c>
      <c r="C50" s="503">
        <v>8943</v>
      </c>
      <c r="D50" s="506">
        <v>1072</v>
      </c>
      <c r="E50" s="506">
        <v>7870</v>
      </c>
      <c r="F50" s="506">
        <v>6855</v>
      </c>
      <c r="G50" s="506">
        <v>1015</v>
      </c>
      <c r="H50" s="506">
        <v>595</v>
      </c>
      <c r="I50" s="506">
        <v>323</v>
      </c>
      <c r="J50" s="506">
        <v>301</v>
      </c>
      <c r="K50" s="506">
        <v>366</v>
      </c>
      <c r="L50" s="513">
        <v>824</v>
      </c>
    </row>
    <row r="51" spans="2:12">
      <c r="B51" s="501">
        <v>39356</v>
      </c>
      <c r="C51" s="503">
        <v>8862</v>
      </c>
      <c r="D51" s="506">
        <v>1076</v>
      </c>
      <c r="E51" s="506">
        <v>7785</v>
      </c>
      <c r="F51" s="506">
        <v>6780</v>
      </c>
      <c r="G51" s="506">
        <v>1005</v>
      </c>
      <c r="H51" s="506">
        <v>594</v>
      </c>
      <c r="I51" s="506">
        <v>326</v>
      </c>
      <c r="J51" s="506">
        <v>291</v>
      </c>
      <c r="K51" s="506">
        <v>357</v>
      </c>
      <c r="L51" s="513">
        <v>818</v>
      </c>
    </row>
    <row r="52" spans="2:12">
      <c r="B52" s="501">
        <v>39722</v>
      </c>
      <c r="C52" s="503">
        <v>8794</v>
      </c>
      <c r="D52" s="506">
        <v>1079</v>
      </c>
      <c r="E52" s="506">
        <v>7714</v>
      </c>
      <c r="F52" s="506">
        <v>6730</v>
      </c>
      <c r="G52" s="506">
        <v>984</v>
      </c>
      <c r="H52" s="506">
        <v>587</v>
      </c>
      <c r="I52" s="506">
        <v>326</v>
      </c>
      <c r="J52" s="506">
        <v>275</v>
      </c>
      <c r="K52" s="506">
        <v>342</v>
      </c>
      <c r="L52" s="513">
        <v>798</v>
      </c>
    </row>
    <row r="53" spans="2:12">
      <c r="B53" s="501">
        <v>40087</v>
      </c>
      <c r="C53" s="503">
        <v>8739</v>
      </c>
      <c r="D53" s="506">
        <v>1083</v>
      </c>
      <c r="E53" s="506">
        <v>7655</v>
      </c>
      <c r="F53" s="506">
        <v>6677</v>
      </c>
      <c r="G53" s="506">
        <v>978</v>
      </c>
      <c r="H53" s="506">
        <v>586</v>
      </c>
      <c r="I53" s="506">
        <v>327</v>
      </c>
      <c r="J53" s="506">
        <v>267</v>
      </c>
      <c r="K53" s="506">
        <v>336</v>
      </c>
      <c r="L53" s="513">
        <v>795</v>
      </c>
    </row>
    <row r="54" spans="2:12">
      <c r="B54" s="501">
        <v>40452</v>
      </c>
      <c r="C54" s="503">
        <v>8670</v>
      </c>
      <c r="D54" s="506">
        <v>1082</v>
      </c>
      <c r="E54" s="506">
        <v>7587</v>
      </c>
      <c r="F54" s="506">
        <v>6621</v>
      </c>
      <c r="G54" s="506">
        <v>966</v>
      </c>
      <c r="H54" s="506">
        <v>585</v>
      </c>
      <c r="I54" s="506">
        <v>329</v>
      </c>
      <c r="J54" s="506">
        <v>258</v>
      </c>
      <c r="K54" s="506">
        <v>329</v>
      </c>
      <c r="L54" s="513">
        <v>786</v>
      </c>
    </row>
    <row r="55" spans="2:12">
      <c r="B55" s="501">
        <v>40817</v>
      </c>
      <c r="C55" s="503">
        <v>8605</v>
      </c>
      <c r="D55" s="506">
        <v>1076</v>
      </c>
      <c r="E55" s="506">
        <v>7528</v>
      </c>
      <c r="F55" s="506">
        <v>6567</v>
      </c>
      <c r="G55" s="506">
        <v>961</v>
      </c>
      <c r="H55" s="506">
        <v>578</v>
      </c>
      <c r="I55" s="506">
        <v>332</v>
      </c>
      <c r="J55" s="506">
        <v>252</v>
      </c>
      <c r="K55" s="506">
        <v>331</v>
      </c>
      <c r="L55" s="513">
        <v>779</v>
      </c>
    </row>
    <row r="56" spans="2:12">
      <c r="B56" s="501">
        <v>41183</v>
      </c>
      <c r="C56" s="503">
        <v>8565</v>
      </c>
      <c r="D56" s="506">
        <v>1071</v>
      </c>
      <c r="E56" s="506">
        <v>7493</v>
      </c>
      <c r="F56" s="506">
        <v>6532</v>
      </c>
      <c r="G56" s="506">
        <v>961</v>
      </c>
      <c r="H56" s="506">
        <v>582</v>
      </c>
      <c r="I56" s="506">
        <v>336</v>
      </c>
      <c r="J56" s="506">
        <v>247</v>
      </c>
      <c r="K56" s="506">
        <v>332</v>
      </c>
      <c r="L56" s="513">
        <v>779</v>
      </c>
    </row>
    <row r="57" spans="2:12">
      <c r="B57" s="501">
        <v>41548</v>
      </c>
      <c r="C57" s="503">
        <v>8540</v>
      </c>
      <c r="D57" s="506">
        <v>1066</v>
      </c>
      <c r="E57" s="506">
        <v>7474</v>
      </c>
      <c r="F57" s="506">
        <v>6513</v>
      </c>
      <c r="G57" s="506">
        <v>961</v>
      </c>
      <c r="H57" s="506">
        <v>579</v>
      </c>
      <c r="I57" s="506">
        <v>342</v>
      </c>
      <c r="J57" s="506">
        <v>242</v>
      </c>
      <c r="K57" s="506">
        <v>329</v>
      </c>
      <c r="L57" s="513">
        <v>782</v>
      </c>
    </row>
    <row r="58" spans="2:12">
      <c r="B58" s="501">
        <v>41913</v>
      </c>
      <c r="C58" s="503">
        <v>8493</v>
      </c>
      <c r="D58" s="506">
        <v>1067</v>
      </c>
      <c r="E58" s="506">
        <v>7426</v>
      </c>
      <c r="F58" s="506">
        <v>6479</v>
      </c>
      <c r="G58" s="506">
        <v>947</v>
      </c>
      <c r="H58" s="506">
        <v>576</v>
      </c>
      <c r="I58" s="506">
        <v>344</v>
      </c>
      <c r="J58" s="506">
        <v>232</v>
      </c>
      <c r="K58" s="506">
        <v>323</v>
      </c>
      <c r="L58" s="513">
        <v>771</v>
      </c>
    </row>
    <row r="59" spans="2:12">
      <c r="B59" s="501">
        <v>42278</v>
      </c>
      <c r="C59" s="503">
        <v>8480</v>
      </c>
      <c r="D59" s="506">
        <v>1064</v>
      </c>
      <c r="E59" s="506">
        <v>7416</v>
      </c>
      <c r="F59" s="506">
        <v>6462</v>
      </c>
      <c r="G59" s="506">
        <v>954</v>
      </c>
      <c r="H59" s="506">
        <v>576</v>
      </c>
      <c r="I59" s="506">
        <v>355</v>
      </c>
      <c r="J59" s="506">
        <v>228</v>
      </c>
      <c r="K59" s="506">
        <v>326</v>
      </c>
      <c r="L59" s="513">
        <v>779</v>
      </c>
    </row>
    <row r="60" spans="2:12">
      <c r="B60" s="501">
        <v>42644</v>
      </c>
      <c r="C60" s="503">
        <v>8442</v>
      </c>
      <c r="D60" s="506">
        <v>1062</v>
      </c>
      <c r="E60" s="506">
        <v>7380</v>
      </c>
      <c r="F60" s="506">
        <v>6432</v>
      </c>
      <c r="G60" s="506">
        <v>948</v>
      </c>
      <c r="H60" s="506">
        <v>575</v>
      </c>
      <c r="I60" s="506">
        <v>361</v>
      </c>
      <c r="J60" s="506">
        <v>222</v>
      </c>
      <c r="K60" s="506">
        <v>323</v>
      </c>
      <c r="L60" s="513">
        <v>772</v>
      </c>
    </row>
    <row r="61" spans="2:12">
      <c r="B61" s="501">
        <v>43009</v>
      </c>
      <c r="C61" s="503">
        <v>8412</v>
      </c>
      <c r="D61" s="506">
        <v>1059</v>
      </c>
      <c r="E61" s="506">
        <v>7353</v>
      </c>
      <c r="F61" s="506">
        <v>6402</v>
      </c>
      <c r="G61" s="506">
        <v>951</v>
      </c>
      <c r="H61" s="506">
        <v>579</v>
      </c>
      <c r="I61" s="506">
        <v>365</v>
      </c>
      <c r="J61" s="506">
        <v>219</v>
      </c>
      <c r="K61" s="506">
        <v>318</v>
      </c>
      <c r="L61" s="513">
        <v>774</v>
      </c>
    </row>
    <row r="62" spans="2:12">
      <c r="B62" s="501">
        <v>43374</v>
      </c>
      <c r="C62" s="503">
        <v>8372</v>
      </c>
      <c r="D62" s="506">
        <v>1058</v>
      </c>
      <c r="E62" s="506">
        <v>7314</v>
      </c>
      <c r="F62" s="506">
        <v>6364</v>
      </c>
      <c r="G62" s="506">
        <v>950</v>
      </c>
      <c r="H62" s="506">
        <v>579</v>
      </c>
      <c r="I62" s="506">
        <v>366</v>
      </c>
      <c r="J62" s="506">
        <v>215</v>
      </c>
      <c r="K62" s="506">
        <v>312</v>
      </c>
      <c r="L62" s="513">
        <v>776</v>
      </c>
    </row>
    <row r="63" spans="2:12">
      <c r="B63" s="501">
        <v>43739</v>
      </c>
      <c r="C63" s="503">
        <v>8300</v>
      </c>
      <c r="D63" s="507">
        <v>1054</v>
      </c>
      <c r="E63" s="507">
        <v>7246</v>
      </c>
      <c r="F63" s="507">
        <v>6306</v>
      </c>
      <c r="G63" s="507">
        <v>940</v>
      </c>
      <c r="H63" s="507">
        <v>570</v>
      </c>
      <c r="I63" s="507">
        <v>368</v>
      </c>
      <c r="J63" s="507">
        <v>209</v>
      </c>
      <c r="K63" s="507">
        <v>301</v>
      </c>
      <c r="L63" s="513">
        <v>770</v>
      </c>
    </row>
    <row r="64" spans="2:12">
      <c r="B64" s="501">
        <v>44105</v>
      </c>
      <c r="C64" s="503">
        <v>8238</v>
      </c>
      <c r="D64" s="507">
        <v>1059</v>
      </c>
      <c r="E64" s="507">
        <v>7179</v>
      </c>
      <c r="F64" s="507">
        <v>6246</v>
      </c>
      <c r="G64" s="507">
        <v>933</v>
      </c>
      <c r="H64" s="507">
        <v>563</v>
      </c>
      <c r="I64" s="507">
        <v>374</v>
      </c>
      <c r="J64" s="507">
        <v>205</v>
      </c>
      <c r="K64" s="507">
        <v>290</v>
      </c>
      <c r="L64" s="513">
        <v>772</v>
      </c>
    </row>
    <row r="65" spans="2:12">
      <c r="B65" s="501">
        <v>44470</v>
      </c>
      <c r="C65" s="503">
        <v>8205</v>
      </c>
      <c r="D65" s="507">
        <v>1053</v>
      </c>
      <c r="E65" s="507">
        <v>7152</v>
      </c>
      <c r="F65" s="507">
        <v>6219</v>
      </c>
      <c r="G65" s="507">
        <v>933</v>
      </c>
      <c r="H65" s="507">
        <v>566</v>
      </c>
      <c r="I65" s="507">
        <v>372</v>
      </c>
      <c r="J65" s="507">
        <v>202</v>
      </c>
      <c r="K65" s="507">
        <v>291</v>
      </c>
      <c r="L65" s="513">
        <v>768</v>
      </c>
    </row>
    <row r="66" spans="2:12">
      <c r="B66" s="501">
        <v>44835</v>
      </c>
      <c r="C66" s="503">
        <v>8156</v>
      </c>
      <c r="D66" s="507">
        <v>1056</v>
      </c>
      <c r="E66" s="507">
        <v>7100</v>
      </c>
      <c r="F66" s="507">
        <v>6171</v>
      </c>
      <c r="G66" s="507">
        <v>929</v>
      </c>
      <c r="H66" s="507">
        <v>562</v>
      </c>
      <c r="I66" s="507">
        <v>376</v>
      </c>
      <c r="J66" s="507">
        <v>201</v>
      </c>
      <c r="K66" s="507">
        <v>285</v>
      </c>
      <c r="L66" s="513">
        <v>769</v>
      </c>
    </row>
    <row r="67" spans="2:12">
      <c r="B67" s="502"/>
      <c r="C67" s="504"/>
      <c r="D67" s="508"/>
      <c r="E67" s="508"/>
      <c r="F67" s="508"/>
      <c r="G67" s="508"/>
      <c r="H67" s="508"/>
      <c r="I67" s="508"/>
      <c r="J67" s="508"/>
      <c r="K67" s="508"/>
      <c r="L67" s="514"/>
    </row>
    <row r="68" spans="2:12">
      <c r="B68" s="50" t="s">
        <v>744</v>
      </c>
    </row>
    <row r="69" spans="2:12">
      <c r="B69" s="50" t="s">
        <v>113</v>
      </c>
    </row>
    <row r="70" spans="2:12">
      <c r="B70" s="50" t="s">
        <v>1063</v>
      </c>
    </row>
    <row r="71" spans="2:12">
      <c r="B71" s="50" t="s">
        <v>1097</v>
      </c>
    </row>
  </sheetData>
  <mergeCells count="2">
    <mergeCell ref="K1:L1"/>
    <mergeCell ref="F5:F6"/>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98" fitToWidth="1" fitToHeight="1" orientation="portrait" usePrinterDefaults="1" r:id="rId1"/>
  <headerFooter>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sheetPr>
    <pageSetUpPr fitToPage="1"/>
  </sheetPr>
  <dimension ref="B1:S69"/>
  <sheetViews>
    <sheetView showGridLines="0" workbookViewId="0">
      <pane xSplit="2" ySplit="4" topLeftCell="C47" activePane="bottomRight" state="frozenSplit"/>
      <selection pane="topRight" activeCell="C47" sqref="C47"/>
      <selection pane="bottomLeft" activeCell="C47" sqref="C47"/>
      <selection pane="bottomRight"/>
    </sheetView>
  </sheetViews>
  <sheetFormatPr defaultRowHeight="11.25"/>
  <cols>
    <col min="1" max="1" width="0.75" style="50" customWidth="1"/>
    <col min="2" max="2" width="9.5" style="50" customWidth="1"/>
    <col min="3" max="17" width="5.625" style="50" customWidth="1"/>
    <col min="18" max="19" width="5.5" style="50" customWidth="1"/>
    <col min="20" max="20" width="6" style="50" customWidth="1"/>
    <col min="21" max="23" width="5.875" style="50" customWidth="1"/>
    <col min="24" max="24" width="5.5" style="50" customWidth="1"/>
    <col min="25" max="25" width="6" style="50" customWidth="1"/>
    <col min="26" max="26" width="5.875" style="50" customWidth="1"/>
    <col min="27" max="27" width="6" style="50" bestFit="1" customWidth="1"/>
    <col min="28" max="30" width="4.5" style="50" bestFit="1" customWidth="1"/>
    <col min="31" max="16384" width="9" style="50" customWidth="1"/>
  </cols>
  <sheetData>
    <row r="1" spans="2:19" ht="13.5" customHeight="1">
      <c r="B1" s="50" t="s">
        <v>441</v>
      </c>
      <c r="P1" s="139" t="s">
        <v>725</v>
      </c>
      <c r="Q1" s="139"/>
    </row>
    <row r="2" spans="2:19">
      <c r="B2" s="58"/>
      <c r="C2" s="58"/>
      <c r="D2" s="58"/>
      <c r="E2" s="58"/>
      <c r="F2" s="58"/>
      <c r="G2" s="58"/>
      <c r="H2" s="58"/>
      <c r="I2" s="58"/>
      <c r="J2" s="58"/>
      <c r="K2" s="58"/>
      <c r="L2" s="58"/>
      <c r="M2" s="58"/>
      <c r="N2" s="58"/>
      <c r="O2" s="58"/>
      <c r="P2" s="58"/>
      <c r="Q2" s="58"/>
      <c r="R2" s="58"/>
      <c r="S2" s="58"/>
    </row>
    <row r="3" spans="2:19" s="447" customFormat="1" ht="13.5" customHeight="1">
      <c r="B3" s="465"/>
      <c r="C3" s="87" t="s">
        <v>150</v>
      </c>
      <c r="D3" s="91"/>
      <c r="E3" s="91"/>
      <c r="F3" s="91"/>
      <c r="G3" s="91"/>
      <c r="H3" s="91"/>
      <c r="I3" s="91"/>
      <c r="J3" s="91"/>
      <c r="K3" s="91"/>
      <c r="L3" s="91"/>
      <c r="M3" s="91"/>
      <c r="N3" s="91"/>
      <c r="O3" s="91"/>
      <c r="P3" s="71"/>
      <c r="Q3" s="65"/>
    </row>
    <row r="4" spans="2:19" s="447" customFormat="1" ht="22.5">
      <c r="B4" s="117"/>
      <c r="C4" s="88"/>
      <c r="D4" s="181" t="s">
        <v>755</v>
      </c>
      <c r="E4" s="181" t="s">
        <v>756</v>
      </c>
      <c r="F4" s="181" t="s">
        <v>746</v>
      </c>
      <c r="G4" s="181" t="s">
        <v>757</v>
      </c>
      <c r="H4" s="181" t="s">
        <v>758</v>
      </c>
      <c r="I4" s="181" t="s">
        <v>294</v>
      </c>
      <c r="J4" s="181" t="s">
        <v>759</v>
      </c>
      <c r="K4" s="181" t="s">
        <v>266</v>
      </c>
      <c r="L4" s="181" t="s">
        <v>761</v>
      </c>
      <c r="M4" s="181" t="s">
        <v>482</v>
      </c>
      <c r="N4" s="181" t="s">
        <v>762</v>
      </c>
      <c r="O4" s="181" t="s">
        <v>763</v>
      </c>
      <c r="P4" s="516" t="s">
        <v>764</v>
      </c>
      <c r="Q4" s="516" t="s">
        <v>8</v>
      </c>
    </row>
    <row r="5" spans="2:19">
      <c r="B5" s="54"/>
      <c r="C5" s="503"/>
      <c r="D5" s="506"/>
      <c r="E5" s="506"/>
      <c r="F5" s="506"/>
      <c r="G5" s="506"/>
      <c r="H5" s="506"/>
      <c r="I5" s="506"/>
      <c r="J5" s="506"/>
      <c r="K5" s="506"/>
      <c r="L5" s="506"/>
      <c r="M5" s="506"/>
      <c r="N5" s="506"/>
      <c r="O5" s="515"/>
      <c r="P5" s="515"/>
      <c r="Q5" s="517"/>
    </row>
    <row r="6" spans="2:19">
      <c r="B6" s="54" t="s">
        <v>98</v>
      </c>
      <c r="C6" s="503"/>
      <c r="D6" s="506"/>
      <c r="E6" s="506"/>
      <c r="F6" s="506"/>
      <c r="G6" s="506"/>
      <c r="H6" s="506"/>
      <c r="I6" s="506"/>
      <c r="J6" s="506"/>
      <c r="K6" s="506"/>
      <c r="L6" s="506"/>
      <c r="M6" s="506"/>
      <c r="N6" s="506"/>
      <c r="O6" s="506"/>
      <c r="P6" s="506"/>
      <c r="Q6" s="513"/>
    </row>
    <row r="7" spans="2:19">
      <c r="B7" s="501">
        <v>38626</v>
      </c>
      <c r="C7" s="503">
        <v>31</v>
      </c>
      <c r="D7" s="506" t="s">
        <v>38</v>
      </c>
      <c r="E7" s="506" t="s">
        <v>38</v>
      </c>
      <c r="F7" s="506">
        <v>2</v>
      </c>
      <c r="G7" s="506">
        <v>9</v>
      </c>
      <c r="H7" s="506">
        <v>5</v>
      </c>
      <c r="I7" s="506">
        <v>3</v>
      </c>
      <c r="J7" s="506">
        <v>6</v>
      </c>
      <c r="K7" s="506">
        <v>2</v>
      </c>
      <c r="L7" s="506">
        <v>3</v>
      </c>
      <c r="M7" s="506">
        <v>1</v>
      </c>
      <c r="N7" s="506" t="s">
        <v>38</v>
      </c>
      <c r="O7" s="506" t="s">
        <v>38</v>
      </c>
      <c r="P7" s="506" t="s">
        <v>38</v>
      </c>
      <c r="Q7" s="513" t="s">
        <v>38</v>
      </c>
    </row>
    <row r="8" spans="2:19">
      <c r="B8" s="501">
        <v>38991</v>
      </c>
      <c r="C8" s="503">
        <v>30</v>
      </c>
      <c r="D8" s="506" t="s">
        <v>38</v>
      </c>
      <c r="E8" s="506" t="s">
        <v>38</v>
      </c>
      <c r="F8" s="506">
        <v>1</v>
      </c>
      <c r="G8" s="506">
        <v>9</v>
      </c>
      <c r="H8" s="506">
        <v>5</v>
      </c>
      <c r="I8" s="506">
        <v>2</v>
      </c>
      <c r="J8" s="506">
        <v>7</v>
      </c>
      <c r="K8" s="506">
        <v>2</v>
      </c>
      <c r="L8" s="506">
        <v>3</v>
      </c>
      <c r="M8" s="506">
        <v>1</v>
      </c>
      <c r="N8" s="506" t="s">
        <v>38</v>
      </c>
      <c r="O8" s="506" t="s">
        <v>38</v>
      </c>
      <c r="P8" s="506" t="s">
        <v>38</v>
      </c>
      <c r="Q8" s="513" t="s">
        <v>38</v>
      </c>
    </row>
    <row r="9" spans="2:19">
      <c r="B9" s="501">
        <v>39356</v>
      </c>
      <c r="C9" s="503">
        <v>30</v>
      </c>
      <c r="D9" s="506" t="s">
        <v>38</v>
      </c>
      <c r="E9" s="506" t="s">
        <v>38</v>
      </c>
      <c r="F9" s="506">
        <v>1</v>
      </c>
      <c r="G9" s="506">
        <v>9</v>
      </c>
      <c r="H9" s="506">
        <v>5</v>
      </c>
      <c r="I9" s="506">
        <v>2</v>
      </c>
      <c r="J9" s="506">
        <v>7</v>
      </c>
      <c r="K9" s="506">
        <v>2</v>
      </c>
      <c r="L9" s="506">
        <v>3</v>
      </c>
      <c r="M9" s="506">
        <v>1</v>
      </c>
      <c r="N9" s="506" t="s">
        <v>38</v>
      </c>
      <c r="O9" s="506" t="s">
        <v>38</v>
      </c>
      <c r="P9" s="506" t="s">
        <v>38</v>
      </c>
      <c r="Q9" s="513" t="s">
        <v>38</v>
      </c>
    </row>
    <row r="10" spans="2:19">
      <c r="B10" s="501">
        <v>39722</v>
      </c>
      <c r="C10" s="503">
        <v>30</v>
      </c>
      <c r="D10" s="506" t="s">
        <v>38</v>
      </c>
      <c r="E10" s="506" t="s">
        <v>38</v>
      </c>
      <c r="F10" s="506">
        <v>1</v>
      </c>
      <c r="G10" s="506">
        <v>9</v>
      </c>
      <c r="H10" s="506">
        <v>5</v>
      </c>
      <c r="I10" s="506">
        <v>2</v>
      </c>
      <c r="J10" s="506">
        <v>7</v>
      </c>
      <c r="K10" s="506">
        <v>3</v>
      </c>
      <c r="L10" s="506">
        <v>2</v>
      </c>
      <c r="M10" s="506">
        <v>1</v>
      </c>
      <c r="N10" s="506" t="s">
        <v>38</v>
      </c>
      <c r="O10" s="506" t="s">
        <v>38</v>
      </c>
      <c r="P10" s="506" t="s">
        <v>38</v>
      </c>
      <c r="Q10" s="513" t="s">
        <v>38</v>
      </c>
    </row>
    <row r="11" spans="2:19">
      <c r="B11" s="501">
        <v>40087</v>
      </c>
      <c r="C11" s="503">
        <v>29</v>
      </c>
      <c r="D11" s="506" t="s">
        <v>38</v>
      </c>
      <c r="E11" s="506" t="s">
        <v>38</v>
      </c>
      <c r="F11" s="506">
        <v>1</v>
      </c>
      <c r="G11" s="506">
        <v>8</v>
      </c>
      <c r="H11" s="506">
        <v>5</v>
      </c>
      <c r="I11" s="506">
        <v>2</v>
      </c>
      <c r="J11" s="506">
        <v>7</v>
      </c>
      <c r="K11" s="506">
        <v>3</v>
      </c>
      <c r="L11" s="506">
        <v>2</v>
      </c>
      <c r="M11" s="506">
        <v>1</v>
      </c>
      <c r="N11" s="506" t="s">
        <v>38</v>
      </c>
      <c r="O11" s="506" t="s">
        <v>38</v>
      </c>
      <c r="P11" s="506" t="s">
        <v>38</v>
      </c>
      <c r="Q11" s="513" t="s">
        <v>38</v>
      </c>
    </row>
    <row r="12" spans="2:19">
      <c r="B12" s="501">
        <v>40452</v>
      </c>
      <c r="C12" s="503">
        <v>28</v>
      </c>
      <c r="D12" s="506" t="s">
        <v>38</v>
      </c>
      <c r="E12" s="506" t="s">
        <v>38</v>
      </c>
      <c r="F12" s="506">
        <v>1</v>
      </c>
      <c r="G12" s="506">
        <v>7</v>
      </c>
      <c r="H12" s="506">
        <v>5</v>
      </c>
      <c r="I12" s="506">
        <v>2</v>
      </c>
      <c r="J12" s="506">
        <v>7</v>
      </c>
      <c r="K12" s="506">
        <v>3</v>
      </c>
      <c r="L12" s="506">
        <v>2</v>
      </c>
      <c r="M12" s="506">
        <v>1</v>
      </c>
      <c r="N12" s="506" t="s">
        <v>38</v>
      </c>
      <c r="O12" s="506" t="s">
        <v>38</v>
      </c>
      <c r="P12" s="506" t="s">
        <v>38</v>
      </c>
      <c r="Q12" s="513" t="s">
        <v>38</v>
      </c>
    </row>
    <row r="13" spans="2:19">
      <c r="B13" s="501">
        <v>40817</v>
      </c>
      <c r="C13" s="503">
        <v>28</v>
      </c>
      <c r="D13" s="506" t="s">
        <v>38</v>
      </c>
      <c r="E13" s="506" t="s">
        <v>38</v>
      </c>
      <c r="F13" s="506">
        <v>1</v>
      </c>
      <c r="G13" s="506">
        <v>7</v>
      </c>
      <c r="H13" s="506">
        <v>5</v>
      </c>
      <c r="I13" s="506">
        <v>2</v>
      </c>
      <c r="J13" s="506">
        <v>7</v>
      </c>
      <c r="K13" s="506">
        <v>3</v>
      </c>
      <c r="L13" s="506">
        <v>2</v>
      </c>
      <c r="M13" s="506">
        <v>1</v>
      </c>
      <c r="N13" s="506" t="s">
        <v>38</v>
      </c>
      <c r="O13" s="506" t="s">
        <v>38</v>
      </c>
      <c r="P13" s="506" t="s">
        <v>38</v>
      </c>
      <c r="Q13" s="513" t="s">
        <v>38</v>
      </c>
    </row>
    <row r="14" spans="2:19">
      <c r="B14" s="501">
        <v>41183</v>
      </c>
      <c r="C14" s="503">
        <v>28</v>
      </c>
      <c r="D14" s="506" t="s">
        <v>38</v>
      </c>
      <c r="E14" s="506" t="s">
        <v>38</v>
      </c>
      <c r="F14" s="506">
        <v>1</v>
      </c>
      <c r="G14" s="506">
        <v>7</v>
      </c>
      <c r="H14" s="506">
        <v>5</v>
      </c>
      <c r="I14" s="506">
        <v>2</v>
      </c>
      <c r="J14" s="506">
        <v>7</v>
      </c>
      <c r="K14" s="506">
        <v>3</v>
      </c>
      <c r="L14" s="506">
        <v>2</v>
      </c>
      <c r="M14" s="506">
        <v>1</v>
      </c>
      <c r="N14" s="506" t="s">
        <v>38</v>
      </c>
      <c r="O14" s="506" t="s">
        <v>38</v>
      </c>
      <c r="P14" s="506" t="s">
        <v>38</v>
      </c>
      <c r="Q14" s="513" t="s">
        <v>38</v>
      </c>
    </row>
    <row r="15" spans="2:19">
      <c r="B15" s="501">
        <v>41548</v>
      </c>
      <c r="C15" s="503">
        <v>28</v>
      </c>
      <c r="D15" s="506" t="s">
        <v>38</v>
      </c>
      <c r="E15" s="506" t="s">
        <v>38</v>
      </c>
      <c r="F15" s="506">
        <v>1</v>
      </c>
      <c r="G15" s="506">
        <v>7</v>
      </c>
      <c r="H15" s="506">
        <v>5</v>
      </c>
      <c r="I15" s="506">
        <v>2</v>
      </c>
      <c r="J15" s="506">
        <v>7</v>
      </c>
      <c r="K15" s="506">
        <v>3</v>
      </c>
      <c r="L15" s="506">
        <v>2</v>
      </c>
      <c r="M15" s="506">
        <v>1</v>
      </c>
      <c r="N15" s="506" t="s">
        <v>38</v>
      </c>
      <c r="O15" s="506" t="s">
        <v>38</v>
      </c>
      <c r="P15" s="506" t="s">
        <v>38</v>
      </c>
      <c r="Q15" s="513" t="s">
        <v>38</v>
      </c>
    </row>
    <row r="16" spans="2:19">
      <c r="B16" s="501">
        <v>41913</v>
      </c>
      <c r="C16" s="503">
        <v>27</v>
      </c>
      <c r="D16" s="506" t="s">
        <v>38</v>
      </c>
      <c r="E16" s="506" t="s">
        <v>38</v>
      </c>
      <c r="F16" s="506">
        <v>1</v>
      </c>
      <c r="G16" s="506">
        <v>7</v>
      </c>
      <c r="H16" s="506">
        <v>4</v>
      </c>
      <c r="I16" s="506">
        <v>2</v>
      </c>
      <c r="J16" s="506">
        <v>7</v>
      </c>
      <c r="K16" s="506">
        <v>3</v>
      </c>
      <c r="L16" s="506">
        <v>2</v>
      </c>
      <c r="M16" s="506">
        <v>1</v>
      </c>
      <c r="N16" s="506" t="s">
        <v>38</v>
      </c>
      <c r="O16" s="506" t="s">
        <v>38</v>
      </c>
      <c r="P16" s="506" t="s">
        <v>38</v>
      </c>
      <c r="Q16" s="513" t="s">
        <v>38</v>
      </c>
    </row>
    <row r="17" spans="2:17">
      <c r="B17" s="501">
        <v>42278</v>
      </c>
      <c r="C17" s="503">
        <v>27</v>
      </c>
      <c r="D17" s="506" t="s">
        <v>38</v>
      </c>
      <c r="E17" s="506" t="s">
        <v>38</v>
      </c>
      <c r="F17" s="506">
        <v>1</v>
      </c>
      <c r="G17" s="506">
        <v>7</v>
      </c>
      <c r="H17" s="506">
        <v>4</v>
      </c>
      <c r="I17" s="506">
        <v>2</v>
      </c>
      <c r="J17" s="506">
        <v>7</v>
      </c>
      <c r="K17" s="506">
        <v>3</v>
      </c>
      <c r="L17" s="506">
        <v>2</v>
      </c>
      <c r="M17" s="506">
        <v>1</v>
      </c>
      <c r="N17" s="506" t="s">
        <v>38</v>
      </c>
      <c r="O17" s="506" t="s">
        <v>38</v>
      </c>
      <c r="P17" s="506" t="s">
        <v>38</v>
      </c>
      <c r="Q17" s="513" t="s">
        <v>38</v>
      </c>
    </row>
    <row r="18" spans="2:17">
      <c r="B18" s="501">
        <v>42644</v>
      </c>
      <c r="C18" s="503">
        <v>27</v>
      </c>
      <c r="D18" s="506" t="s">
        <v>38</v>
      </c>
      <c r="E18" s="506" t="s">
        <v>38</v>
      </c>
      <c r="F18" s="506">
        <v>1</v>
      </c>
      <c r="G18" s="506">
        <v>7</v>
      </c>
      <c r="H18" s="506">
        <v>4</v>
      </c>
      <c r="I18" s="506">
        <v>2</v>
      </c>
      <c r="J18" s="506">
        <v>7</v>
      </c>
      <c r="K18" s="506">
        <v>3</v>
      </c>
      <c r="L18" s="506">
        <v>3</v>
      </c>
      <c r="M18" s="506" t="s">
        <v>38</v>
      </c>
      <c r="N18" s="506" t="s">
        <v>38</v>
      </c>
      <c r="O18" s="506" t="s">
        <v>38</v>
      </c>
      <c r="P18" s="506" t="s">
        <v>38</v>
      </c>
      <c r="Q18" s="513" t="s">
        <v>38</v>
      </c>
    </row>
    <row r="19" spans="2:17">
      <c r="B19" s="501">
        <v>43009</v>
      </c>
      <c r="C19" s="503">
        <v>26</v>
      </c>
      <c r="D19" s="506" t="s">
        <v>38</v>
      </c>
      <c r="E19" s="453" t="s">
        <v>38</v>
      </c>
      <c r="F19" s="506">
        <v>1</v>
      </c>
      <c r="G19" s="506">
        <v>6</v>
      </c>
      <c r="H19" s="506">
        <v>4</v>
      </c>
      <c r="I19" s="506">
        <v>2</v>
      </c>
      <c r="J19" s="506">
        <v>7</v>
      </c>
      <c r="K19" s="506">
        <v>3</v>
      </c>
      <c r="L19" s="506">
        <v>3</v>
      </c>
      <c r="M19" s="506" t="s">
        <v>38</v>
      </c>
      <c r="N19" s="506" t="s">
        <v>38</v>
      </c>
      <c r="O19" s="506" t="s">
        <v>38</v>
      </c>
      <c r="P19" s="506" t="s">
        <v>38</v>
      </c>
      <c r="Q19" s="513" t="s">
        <v>38</v>
      </c>
    </row>
    <row r="20" spans="2:17">
      <c r="B20" s="501">
        <v>43374</v>
      </c>
      <c r="C20" s="503">
        <v>26</v>
      </c>
      <c r="D20" s="506" t="s">
        <v>38</v>
      </c>
      <c r="E20" s="453" t="s">
        <v>38</v>
      </c>
      <c r="F20" s="506">
        <v>1</v>
      </c>
      <c r="G20" s="506">
        <v>7</v>
      </c>
      <c r="H20" s="506">
        <v>3</v>
      </c>
      <c r="I20" s="506">
        <v>3</v>
      </c>
      <c r="J20" s="506">
        <v>6</v>
      </c>
      <c r="K20" s="506">
        <v>4</v>
      </c>
      <c r="L20" s="506">
        <v>2</v>
      </c>
      <c r="M20" s="506" t="s">
        <v>38</v>
      </c>
      <c r="N20" s="506" t="s">
        <v>38</v>
      </c>
      <c r="O20" s="506" t="s">
        <v>38</v>
      </c>
      <c r="P20" s="506" t="s">
        <v>38</v>
      </c>
      <c r="Q20" s="513" t="s">
        <v>38</v>
      </c>
    </row>
    <row r="21" spans="2:17">
      <c r="B21" s="501">
        <v>43739</v>
      </c>
      <c r="C21" s="503">
        <v>26</v>
      </c>
      <c r="D21" s="507" t="s">
        <v>38</v>
      </c>
      <c r="E21" s="453" t="s">
        <v>38</v>
      </c>
      <c r="F21" s="507">
        <v>1</v>
      </c>
      <c r="G21" s="507">
        <v>7</v>
      </c>
      <c r="H21" s="507">
        <v>3</v>
      </c>
      <c r="I21" s="507">
        <v>3</v>
      </c>
      <c r="J21" s="507">
        <v>6</v>
      </c>
      <c r="K21" s="507">
        <v>4</v>
      </c>
      <c r="L21" s="507">
        <v>2</v>
      </c>
      <c r="M21" s="507" t="s">
        <v>38</v>
      </c>
      <c r="N21" s="507" t="s">
        <v>38</v>
      </c>
      <c r="O21" s="507" t="s">
        <v>38</v>
      </c>
      <c r="P21" s="507" t="s">
        <v>38</v>
      </c>
      <c r="Q21" s="513" t="s">
        <v>38</v>
      </c>
    </row>
    <row r="22" spans="2:17">
      <c r="B22" s="501">
        <v>44105</v>
      </c>
      <c r="C22" s="503">
        <v>26</v>
      </c>
      <c r="D22" s="507" t="s">
        <v>38</v>
      </c>
      <c r="E22" s="453" t="s">
        <v>38</v>
      </c>
      <c r="F22" s="507">
        <v>1</v>
      </c>
      <c r="G22" s="507">
        <v>8</v>
      </c>
      <c r="H22" s="507">
        <v>2</v>
      </c>
      <c r="I22" s="507">
        <v>3</v>
      </c>
      <c r="J22" s="507">
        <v>6</v>
      </c>
      <c r="K22" s="507">
        <v>5</v>
      </c>
      <c r="L22" s="507">
        <v>1</v>
      </c>
      <c r="M22" s="507" t="s">
        <v>38</v>
      </c>
      <c r="N22" s="507" t="s">
        <v>38</v>
      </c>
      <c r="O22" s="507" t="s">
        <v>38</v>
      </c>
      <c r="P22" s="507" t="s">
        <v>38</v>
      </c>
      <c r="Q22" s="513" t="s">
        <v>38</v>
      </c>
    </row>
    <row r="23" spans="2:17">
      <c r="B23" s="501">
        <v>44470</v>
      </c>
      <c r="C23" s="503">
        <v>25</v>
      </c>
      <c r="D23" s="507" t="s">
        <v>38</v>
      </c>
      <c r="E23" s="453" t="s">
        <v>38</v>
      </c>
      <c r="F23" s="507">
        <v>1</v>
      </c>
      <c r="G23" s="507">
        <v>7</v>
      </c>
      <c r="H23" s="507">
        <v>2</v>
      </c>
      <c r="I23" s="507">
        <v>2</v>
      </c>
      <c r="J23" s="507">
        <v>7</v>
      </c>
      <c r="K23" s="507">
        <v>5</v>
      </c>
      <c r="L23" s="507">
        <v>1</v>
      </c>
      <c r="M23" s="507" t="s">
        <v>38</v>
      </c>
      <c r="N23" s="507" t="s">
        <v>38</v>
      </c>
      <c r="O23" s="507" t="s">
        <v>38</v>
      </c>
      <c r="P23" s="507" t="s">
        <v>38</v>
      </c>
      <c r="Q23" s="513" t="s">
        <v>38</v>
      </c>
    </row>
    <row r="24" spans="2:17">
      <c r="B24" s="501">
        <v>44835</v>
      </c>
      <c r="C24" s="503">
        <v>24</v>
      </c>
      <c r="D24" s="507" t="s">
        <v>38</v>
      </c>
      <c r="E24" s="453" t="s">
        <v>38</v>
      </c>
      <c r="F24" s="507">
        <v>1</v>
      </c>
      <c r="G24" s="507">
        <v>6</v>
      </c>
      <c r="H24" s="507">
        <v>2</v>
      </c>
      <c r="I24" s="507">
        <v>2</v>
      </c>
      <c r="J24" s="507">
        <v>7</v>
      </c>
      <c r="K24" s="507">
        <v>5</v>
      </c>
      <c r="L24" s="507">
        <v>1</v>
      </c>
      <c r="M24" s="507" t="s">
        <v>38</v>
      </c>
      <c r="N24" s="507" t="s">
        <v>38</v>
      </c>
      <c r="O24" s="507" t="s">
        <v>38</v>
      </c>
      <c r="P24" s="507" t="s">
        <v>38</v>
      </c>
      <c r="Q24" s="513" t="s">
        <v>38</v>
      </c>
    </row>
    <row r="25" spans="2:17">
      <c r="B25" s="54"/>
      <c r="C25" s="503"/>
      <c r="D25" s="506"/>
      <c r="E25" s="506"/>
      <c r="F25" s="506"/>
      <c r="G25" s="506"/>
      <c r="H25" s="506"/>
      <c r="I25" s="506"/>
      <c r="J25" s="506"/>
      <c r="K25" s="506"/>
      <c r="L25" s="506"/>
      <c r="M25" s="506"/>
      <c r="N25" s="506"/>
      <c r="O25" s="506"/>
      <c r="P25" s="506"/>
      <c r="Q25" s="513"/>
    </row>
    <row r="26" spans="2:17">
      <c r="B26" s="54" t="s">
        <v>100</v>
      </c>
      <c r="C26" s="503"/>
      <c r="D26" s="506"/>
      <c r="E26" s="506"/>
      <c r="F26" s="506"/>
      <c r="G26" s="506"/>
      <c r="H26" s="506"/>
      <c r="I26" s="506"/>
      <c r="J26" s="506"/>
      <c r="K26" s="506"/>
      <c r="L26" s="506"/>
      <c r="M26" s="506"/>
      <c r="N26" s="506"/>
      <c r="O26" s="506"/>
      <c r="P26" s="506"/>
      <c r="Q26" s="513"/>
    </row>
    <row r="27" spans="2:17">
      <c r="B27" s="501">
        <v>38626</v>
      </c>
      <c r="C27" s="503">
        <v>151</v>
      </c>
      <c r="D27" s="506" t="s">
        <v>38</v>
      </c>
      <c r="E27" s="506">
        <v>7</v>
      </c>
      <c r="F27" s="506">
        <v>8</v>
      </c>
      <c r="G27" s="506">
        <v>31</v>
      </c>
      <c r="H27" s="506">
        <v>28</v>
      </c>
      <c r="I27" s="506">
        <v>26</v>
      </c>
      <c r="J27" s="506">
        <v>25</v>
      </c>
      <c r="K27" s="506">
        <v>12</v>
      </c>
      <c r="L27" s="506">
        <v>9</v>
      </c>
      <c r="M27" s="506">
        <v>3</v>
      </c>
      <c r="N27" s="506" t="s">
        <v>38</v>
      </c>
      <c r="O27" s="506">
        <v>1</v>
      </c>
      <c r="P27" s="506" t="s">
        <v>38</v>
      </c>
      <c r="Q27" s="513">
        <v>1</v>
      </c>
    </row>
    <row r="28" spans="2:17">
      <c r="B28" s="501">
        <v>38991</v>
      </c>
      <c r="C28" s="503">
        <v>150</v>
      </c>
      <c r="D28" s="506" t="s">
        <v>38</v>
      </c>
      <c r="E28" s="506">
        <v>8</v>
      </c>
      <c r="F28" s="506">
        <v>6</v>
      </c>
      <c r="G28" s="506">
        <v>31</v>
      </c>
      <c r="H28" s="506">
        <v>28</v>
      </c>
      <c r="I28" s="506">
        <v>25</v>
      </c>
      <c r="J28" s="506">
        <v>26</v>
      </c>
      <c r="K28" s="506">
        <v>12</v>
      </c>
      <c r="L28" s="506">
        <v>8</v>
      </c>
      <c r="M28" s="506">
        <v>4</v>
      </c>
      <c r="N28" s="506" t="s">
        <v>38</v>
      </c>
      <c r="O28" s="506">
        <v>1</v>
      </c>
      <c r="P28" s="506" t="s">
        <v>38</v>
      </c>
      <c r="Q28" s="513">
        <v>1</v>
      </c>
    </row>
    <row r="29" spans="2:17">
      <c r="B29" s="501">
        <v>39356</v>
      </c>
      <c r="C29" s="503">
        <v>150</v>
      </c>
      <c r="D29" s="506" t="s">
        <v>38</v>
      </c>
      <c r="E29" s="506">
        <v>8</v>
      </c>
      <c r="F29" s="506">
        <v>6</v>
      </c>
      <c r="G29" s="506">
        <v>32</v>
      </c>
      <c r="H29" s="506">
        <v>27</v>
      </c>
      <c r="I29" s="506">
        <v>25</v>
      </c>
      <c r="J29" s="506">
        <v>26</v>
      </c>
      <c r="K29" s="506">
        <v>12</v>
      </c>
      <c r="L29" s="506">
        <v>9</v>
      </c>
      <c r="M29" s="506">
        <v>3</v>
      </c>
      <c r="N29" s="506" t="s">
        <v>38</v>
      </c>
      <c r="O29" s="506">
        <v>1</v>
      </c>
      <c r="P29" s="506" t="s">
        <v>38</v>
      </c>
      <c r="Q29" s="513">
        <v>1</v>
      </c>
    </row>
    <row r="30" spans="2:17">
      <c r="B30" s="501">
        <v>39722</v>
      </c>
      <c r="C30" s="503">
        <v>148</v>
      </c>
      <c r="D30" s="506" t="s">
        <v>38</v>
      </c>
      <c r="E30" s="506">
        <v>7</v>
      </c>
      <c r="F30" s="506">
        <v>6</v>
      </c>
      <c r="G30" s="506">
        <v>32</v>
      </c>
      <c r="H30" s="506">
        <v>27</v>
      </c>
      <c r="I30" s="506">
        <v>25</v>
      </c>
      <c r="J30" s="506">
        <v>25</v>
      </c>
      <c r="K30" s="506">
        <v>13</v>
      </c>
      <c r="L30" s="506">
        <v>8</v>
      </c>
      <c r="M30" s="506">
        <v>3</v>
      </c>
      <c r="N30" s="506" t="s">
        <v>38</v>
      </c>
      <c r="O30" s="506">
        <v>1</v>
      </c>
      <c r="P30" s="506" t="s">
        <v>38</v>
      </c>
      <c r="Q30" s="513">
        <v>1</v>
      </c>
    </row>
    <row r="31" spans="2:17">
      <c r="B31" s="501">
        <v>40087</v>
      </c>
      <c r="C31" s="503">
        <v>148</v>
      </c>
      <c r="D31" s="506" t="s">
        <v>38</v>
      </c>
      <c r="E31" s="506">
        <v>8</v>
      </c>
      <c r="F31" s="506">
        <v>6</v>
      </c>
      <c r="G31" s="506">
        <v>31</v>
      </c>
      <c r="H31" s="506">
        <v>27</v>
      </c>
      <c r="I31" s="506">
        <v>25</v>
      </c>
      <c r="J31" s="506">
        <v>26</v>
      </c>
      <c r="K31" s="506">
        <v>12</v>
      </c>
      <c r="L31" s="506">
        <v>8</v>
      </c>
      <c r="M31" s="506">
        <v>3</v>
      </c>
      <c r="N31" s="506" t="s">
        <v>38</v>
      </c>
      <c r="O31" s="506">
        <v>1</v>
      </c>
      <c r="P31" s="506" t="s">
        <v>38</v>
      </c>
      <c r="Q31" s="513">
        <v>1</v>
      </c>
    </row>
    <row r="32" spans="2:17">
      <c r="B32" s="501">
        <v>40452</v>
      </c>
      <c r="C32" s="503">
        <v>147</v>
      </c>
      <c r="D32" s="506" t="s">
        <v>38</v>
      </c>
      <c r="E32" s="506">
        <v>8</v>
      </c>
      <c r="F32" s="506">
        <v>6</v>
      </c>
      <c r="G32" s="506">
        <v>30</v>
      </c>
      <c r="H32" s="506">
        <v>27</v>
      </c>
      <c r="I32" s="506">
        <v>25</v>
      </c>
      <c r="J32" s="506">
        <v>26</v>
      </c>
      <c r="K32" s="506">
        <v>12</v>
      </c>
      <c r="L32" s="506">
        <v>8</v>
      </c>
      <c r="M32" s="506">
        <v>3</v>
      </c>
      <c r="N32" s="506" t="s">
        <v>38</v>
      </c>
      <c r="O32" s="506">
        <v>1</v>
      </c>
      <c r="P32" s="506" t="s">
        <v>38</v>
      </c>
      <c r="Q32" s="513">
        <v>1</v>
      </c>
    </row>
    <row r="33" spans="2:17">
      <c r="B33" s="501">
        <v>40817</v>
      </c>
      <c r="C33" s="503">
        <v>147</v>
      </c>
      <c r="D33" s="506" t="s">
        <v>38</v>
      </c>
      <c r="E33" s="506">
        <v>8</v>
      </c>
      <c r="F33" s="506">
        <v>6</v>
      </c>
      <c r="G33" s="506">
        <v>30</v>
      </c>
      <c r="H33" s="506">
        <v>27</v>
      </c>
      <c r="I33" s="506">
        <v>25</v>
      </c>
      <c r="J33" s="506">
        <v>26</v>
      </c>
      <c r="K33" s="506">
        <v>12</v>
      </c>
      <c r="L33" s="506">
        <v>8</v>
      </c>
      <c r="M33" s="506">
        <v>3</v>
      </c>
      <c r="N33" s="506" t="s">
        <v>38</v>
      </c>
      <c r="O33" s="506">
        <v>1</v>
      </c>
      <c r="P33" s="506" t="s">
        <v>38</v>
      </c>
      <c r="Q33" s="513">
        <v>1</v>
      </c>
    </row>
    <row r="34" spans="2:17">
      <c r="B34" s="501">
        <v>41183</v>
      </c>
      <c r="C34" s="503">
        <v>148</v>
      </c>
      <c r="D34" s="506" t="s">
        <v>38</v>
      </c>
      <c r="E34" s="506">
        <v>8</v>
      </c>
      <c r="F34" s="506">
        <v>6</v>
      </c>
      <c r="G34" s="506">
        <v>30</v>
      </c>
      <c r="H34" s="506">
        <v>28</v>
      </c>
      <c r="I34" s="506">
        <v>25</v>
      </c>
      <c r="J34" s="506">
        <v>27</v>
      </c>
      <c r="K34" s="506">
        <v>12</v>
      </c>
      <c r="L34" s="506">
        <v>7</v>
      </c>
      <c r="M34" s="506">
        <v>3</v>
      </c>
      <c r="N34" s="506" t="s">
        <v>38</v>
      </c>
      <c r="O34" s="506">
        <v>1</v>
      </c>
      <c r="P34" s="506" t="s">
        <v>38</v>
      </c>
      <c r="Q34" s="513">
        <v>1</v>
      </c>
    </row>
    <row r="35" spans="2:17">
      <c r="B35" s="501">
        <v>41548</v>
      </c>
      <c r="C35" s="503">
        <v>148</v>
      </c>
      <c r="D35" s="506" t="s">
        <v>38</v>
      </c>
      <c r="E35" s="506">
        <v>8</v>
      </c>
      <c r="F35" s="506">
        <v>6</v>
      </c>
      <c r="G35" s="506">
        <v>30</v>
      </c>
      <c r="H35" s="506">
        <v>28</v>
      </c>
      <c r="I35" s="506">
        <v>25</v>
      </c>
      <c r="J35" s="506">
        <v>27</v>
      </c>
      <c r="K35" s="506">
        <v>12</v>
      </c>
      <c r="L35" s="506">
        <v>6</v>
      </c>
      <c r="M35" s="506">
        <v>4</v>
      </c>
      <c r="N35" s="506" t="s">
        <v>38</v>
      </c>
      <c r="O35" s="506">
        <v>1</v>
      </c>
      <c r="P35" s="506" t="s">
        <v>38</v>
      </c>
      <c r="Q35" s="513">
        <v>1</v>
      </c>
    </row>
    <row r="36" spans="2:17">
      <c r="B36" s="501">
        <v>41913</v>
      </c>
      <c r="C36" s="503">
        <v>147</v>
      </c>
      <c r="D36" s="506" t="s">
        <v>38</v>
      </c>
      <c r="E36" s="506">
        <v>8</v>
      </c>
      <c r="F36" s="506">
        <v>6</v>
      </c>
      <c r="G36" s="506">
        <v>30</v>
      </c>
      <c r="H36" s="506">
        <v>29</v>
      </c>
      <c r="I36" s="506">
        <v>23</v>
      </c>
      <c r="J36" s="506">
        <v>27</v>
      </c>
      <c r="K36" s="506">
        <v>13</v>
      </c>
      <c r="L36" s="506">
        <v>5</v>
      </c>
      <c r="M36" s="506">
        <v>4</v>
      </c>
      <c r="N36" s="506" t="s">
        <v>38</v>
      </c>
      <c r="O36" s="506">
        <v>1</v>
      </c>
      <c r="P36" s="506" t="s">
        <v>38</v>
      </c>
      <c r="Q36" s="513">
        <v>1</v>
      </c>
    </row>
    <row r="37" spans="2:17">
      <c r="B37" s="501">
        <v>42278</v>
      </c>
      <c r="C37" s="503">
        <v>147</v>
      </c>
      <c r="D37" s="506" t="s">
        <v>38</v>
      </c>
      <c r="E37" s="506">
        <v>8</v>
      </c>
      <c r="F37" s="506">
        <v>6</v>
      </c>
      <c r="G37" s="506">
        <v>31</v>
      </c>
      <c r="H37" s="506">
        <v>28</v>
      </c>
      <c r="I37" s="506">
        <v>23</v>
      </c>
      <c r="J37" s="506">
        <v>27</v>
      </c>
      <c r="K37" s="506">
        <v>13</v>
      </c>
      <c r="L37" s="506">
        <v>5</v>
      </c>
      <c r="M37" s="506">
        <v>4</v>
      </c>
      <c r="N37" s="506" t="s">
        <v>38</v>
      </c>
      <c r="O37" s="506">
        <v>1</v>
      </c>
      <c r="P37" s="506" t="s">
        <v>38</v>
      </c>
      <c r="Q37" s="513">
        <v>1</v>
      </c>
    </row>
    <row r="38" spans="2:17">
      <c r="B38" s="501">
        <v>42644</v>
      </c>
      <c r="C38" s="503">
        <v>147</v>
      </c>
      <c r="D38" s="506" t="s">
        <v>38</v>
      </c>
      <c r="E38" s="506">
        <v>8</v>
      </c>
      <c r="F38" s="506">
        <v>6</v>
      </c>
      <c r="G38" s="506">
        <v>32</v>
      </c>
      <c r="H38" s="506">
        <v>28</v>
      </c>
      <c r="I38" s="506">
        <v>22</v>
      </c>
      <c r="J38" s="506">
        <v>27</v>
      </c>
      <c r="K38" s="506">
        <v>13</v>
      </c>
      <c r="L38" s="506">
        <v>6</v>
      </c>
      <c r="M38" s="506">
        <v>3</v>
      </c>
      <c r="N38" s="506" t="s">
        <v>38</v>
      </c>
      <c r="O38" s="506">
        <v>1</v>
      </c>
      <c r="P38" s="506" t="s">
        <v>38</v>
      </c>
      <c r="Q38" s="513">
        <v>1</v>
      </c>
    </row>
    <row r="39" spans="2:17">
      <c r="B39" s="501">
        <v>43009</v>
      </c>
      <c r="C39" s="503">
        <v>145</v>
      </c>
      <c r="D39" s="506" t="s">
        <v>38</v>
      </c>
      <c r="E39" s="506">
        <v>7</v>
      </c>
      <c r="F39" s="506">
        <v>6</v>
      </c>
      <c r="G39" s="506">
        <v>31</v>
      </c>
      <c r="H39" s="506">
        <v>28</v>
      </c>
      <c r="I39" s="506">
        <v>22</v>
      </c>
      <c r="J39" s="506">
        <v>27</v>
      </c>
      <c r="K39" s="506">
        <v>14</v>
      </c>
      <c r="L39" s="506">
        <v>5</v>
      </c>
      <c r="M39" s="506">
        <v>3</v>
      </c>
      <c r="N39" s="506" t="s">
        <v>38</v>
      </c>
      <c r="O39" s="506">
        <v>1</v>
      </c>
      <c r="P39" s="506" t="s">
        <v>38</v>
      </c>
      <c r="Q39" s="513">
        <v>1</v>
      </c>
    </row>
    <row r="40" spans="2:17">
      <c r="B40" s="501">
        <v>43374</v>
      </c>
      <c r="C40" s="503">
        <v>145</v>
      </c>
      <c r="D40" s="506">
        <v>1</v>
      </c>
      <c r="E40" s="506">
        <v>6</v>
      </c>
      <c r="F40" s="506">
        <v>6</v>
      </c>
      <c r="G40" s="506">
        <v>32</v>
      </c>
      <c r="H40" s="506">
        <v>27</v>
      </c>
      <c r="I40" s="506">
        <v>26</v>
      </c>
      <c r="J40" s="506">
        <v>24</v>
      </c>
      <c r="K40" s="506">
        <v>14</v>
      </c>
      <c r="L40" s="506">
        <v>4</v>
      </c>
      <c r="M40" s="506">
        <v>3</v>
      </c>
      <c r="N40" s="506" t="s">
        <v>38</v>
      </c>
      <c r="O40" s="506">
        <v>1</v>
      </c>
      <c r="P40" s="506" t="s">
        <v>38</v>
      </c>
      <c r="Q40" s="513">
        <v>1</v>
      </c>
    </row>
    <row r="41" spans="2:17">
      <c r="B41" s="501">
        <v>43739</v>
      </c>
      <c r="C41" s="503">
        <v>145</v>
      </c>
      <c r="D41" s="507">
        <v>1</v>
      </c>
      <c r="E41" s="507">
        <v>6</v>
      </c>
      <c r="F41" s="507">
        <v>6</v>
      </c>
      <c r="G41" s="507">
        <v>33</v>
      </c>
      <c r="H41" s="507">
        <v>26</v>
      </c>
      <c r="I41" s="507">
        <v>27</v>
      </c>
      <c r="J41" s="507">
        <v>24</v>
      </c>
      <c r="K41" s="507">
        <v>13</v>
      </c>
      <c r="L41" s="507">
        <v>4</v>
      </c>
      <c r="M41" s="507">
        <v>3</v>
      </c>
      <c r="N41" s="507" t="s">
        <v>38</v>
      </c>
      <c r="O41" s="507">
        <v>1</v>
      </c>
      <c r="P41" s="507" t="s">
        <v>38</v>
      </c>
      <c r="Q41" s="513">
        <v>1</v>
      </c>
    </row>
    <row r="42" spans="2:17">
      <c r="B42" s="501">
        <v>44105</v>
      </c>
      <c r="C42" s="503">
        <v>142</v>
      </c>
      <c r="D42" s="507">
        <v>1</v>
      </c>
      <c r="E42" s="507">
        <v>4</v>
      </c>
      <c r="F42" s="507">
        <v>6</v>
      </c>
      <c r="G42" s="507">
        <v>35</v>
      </c>
      <c r="H42" s="507">
        <v>27</v>
      </c>
      <c r="I42" s="507">
        <v>23</v>
      </c>
      <c r="J42" s="507">
        <v>24</v>
      </c>
      <c r="K42" s="507">
        <v>14</v>
      </c>
      <c r="L42" s="507">
        <v>4</v>
      </c>
      <c r="M42" s="507">
        <v>3</v>
      </c>
      <c r="N42" s="507" t="s">
        <v>38</v>
      </c>
      <c r="O42" s="507">
        <v>1</v>
      </c>
      <c r="P42" s="507" t="s">
        <v>38</v>
      </c>
      <c r="Q42" s="513" t="s">
        <v>38</v>
      </c>
    </row>
    <row r="43" spans="2:17">
      <c r="B43" s="501">
        <v>44470</v>
      </c>
      <c r="C43" s="503">
        <v>141</v>
      </c>
      <c r="D43" s="507">
        <v>1</v>
      </c>
      <c r="E43" s="507">
        <v>4</v>
      </c>
      <c r="F43" s="507">
        <v>6</v>
      </c>
      <c r="G43" s="507">
        <v>34</v>
      </c>
      <c r="H43" s="507">
        <v>27</v>
      </c>
      <c r="I43" s="507">
        <v>22</v>
      </c>
      <c r="J43" s="507">
        <v>25</v>
      </c>
      <c r="K43" s="507">
        <v>14</v>
      </c>
      <c r="L43" s="507">
        <v>4</v>
      </c>
      <c r="M43" s="507">
        <v>3</v>
      </c>
      <c r="N43" s="507" t="s">
        <v>38</v>
      </c>
      <c r="O43" s="507">
        <v>1</v>
      </c>
      <c r="P43" s="507" t="s">
        <v>38</v>
      </c>
      <c r="Q43" s="513" t="s">
        <v>38</v>
      </c>
    </row>
    <row r="44" spans="2:17">
      <c r="B44" s="501">
        <v>44835</v>
      </c>
      <c r="C44" s="503">
        <v>139</v>
      </c>
      <c r="D44" s="507">
        <v>1</v>
      </c>
      <c r="E44" s="453">
        <v>4</v>
      </c>
      <c r="F44" s="507">
        <v>6</v>
      </c>
      <c r="G44" s="507">
        <v>31</v>
      </c>
      <c r="H44" s="507">
        <v>29</v>
      </c>
      <c r="I44" s="507">
        <v>21</v>
      </c>
      <c r="J44" s="507">
        <v>27</v>
      </c>
      <c r="K44" s="507">
        <v>14</v>
      </c>
      <c r="L44" s="507">
        <v>2</v>
      </c>
      <c r="M44" s="507">
        <v>3</v>
      </c>
      <c r="N44" s="507" t="s">
        <v>38</v>
      </c>
      <c r="O44" s="507">
        <v>1</v>
      </c>
      <c r="P44" s="507" t="s">
        <v>38</v>
      </c>
      <c r="Q44" s="513" t="s">
        <v>38</v>
      </c>
    </row>
    <row r="45" spans="2:17">
      <c r="B45" s="54"/>
      <c r="C45" s="503"/>
      <c r="D45" s="506"/>
      <c r="E45" s="506"/>
      <c r="F45" s="506"/>
      <c r="G45" s="506"/>
      <c r="H45" s="506"/>
      <c r="I45" s="506"/>
      <c r="J45" s="506"/>
      <c r="K45" s="506"/>
      <c r="L45" s="506"/>
      <c r="M45" s="506"/>
      <c r="N45" s="506"/>
      <c r="O45" s="506"/>
      <c r="P45" s="506"/>
      <c r="Q45" s="513"/>
    </row>
    <row r="46" spans="2:17">
      <c r="B46" s="54" t="s">
        <v>107</v>
      </c>
      <c r="C46" s="503"/>
      <c r="D46" s="506"/>
      <c r="E46" s="506"/>
      <c r="F46" s="506"/>
      <c r="G46" s="506"/>
      <c r="H46" s="506"/>
      <c r="I46" s="506"/>
      <c r="J46" s="506"/>
      <c r="K46" s="506"/>
      <c r="L46" s="506"/>
      <c r="M46" s="506"/>
      <c r="N46" s="506"/>
      <c r="O46" s="506"/>
      <c r="P46" s="506"/>
      <c r="Q46" s="513"/>
    </row>
    <row r="47" spans="2:17">
      <c r="B47" s="501">
        <v>38626</v>
      </c>
      <c r="C47" s="503">
        <v>9026</v>
      </c>
      <c r="D47" s="506">
        <v>180</v>
      </c>
      <c r="E47" s="506">
        <v>396</v>
      </c>
      <c r="F47" s="506">
        <v>638</v>
      </c>
      <c r="G47" s="506">
        <v>2344</v>
      </c>
      <c r="H47" s="506">
        <v>1442</v>
      </c>
      <c r="I47" s="506">
        <v>1274</v>
      </c>
      <c r="J47" s="506">
        <v>1149</v>
      </c>
      <c r="K47" s="506">
        <v>764</v>
      </c>
      <c r="L47" s="506">
        <v>354</v>
      </c>
      <c r="M47" s="506">
        <v>207</v>
      </c>
      <c r="N47" s="506">
        <v>123</v>
      </c>
      <c r="O47" s="506">
        <v>54</v>
      </c>
      <c r="P47" s="506">
        <v>34</v>
      </c>
      <c r="Q47" s="513">
        <v>67</v>
      </c>
    </row>
    <row r="48" spans="2:17">
      <c r="B48" s="501">
        <v>38991</v>
      </c>
      <c r="C48" s="503">
        <v>8943</v>
      </c>
      <c r="D48" s="506">
        <v>162</v>
      </c>
      <c r="E48" s="506">
        <v>376</v>
      </c>
      <c r="F48" s="506">
        <v>612</v>
      </c>
      <c r="G48" s="506">
        <v>2332</v>
      </c>
      <c r="H48" s="506">
        <v>1427</v>
      </c>
      <c r="I48" s="506">
        <v>1282</v>
      </c>
      <c r="J48" s="506">
        <v>1153</v>
      </c>
      <c r="K48" s="506">
        <v>758</v>
      </c>
      <c r="L48" s="506">
        <v>362</v>
      </c>
      <c r="M48" s="506">
        <v>201</v>
      </c>
      <c r="N48" s="506">
        <v>123</v>
      </c>
      <c r="O48" s="506">
        <v>57</v>
      </c>
      <c r="P48" s="506">
        <v>32</v>
      </c>
      <c r="Q48" s="513">
        <v>66</v>
      </c>
    </row>
    <row r="49" spans="2:17">
      <c r="B49" s="501">
        <v>39356</v>
      </c>
      <c r="C49" s="503">
        <v>8862</v>
      </c>
      <c r="D49" s="506">
        <v>145</v>
      </c>
      <c r="E49" s="506">
        <v>364</v>
      </c>
      <c r="F49" s="506">
        <v>584</v>
      </c>
      <c r="G49" s="506">
        <v>2298</v>
      </c>
      <c r="H49" s="506">
        <v>1430</v>
      </c>
      <c r="I49" s="506">
        <v>1295</v>
      </c>
      <c r="J49" s="506">
        <v>1150</v>
      </c>
      <c r="K49" s="506">
        <v>763</v>
      </c>
      <c r="L49" s="506">
        <v>360</v>
      </c>
      <c r="M49" s="506">
        <v>199</v>
      </c>
      <c r="N49" s="506">
        <v>120</v>
      </c>
      <c r="O49" s="506">
        <v>56</v>
      </c>
      <c r="P49" s="506">
        <v>33</v>
      </c>
      <c r="Q49" s="513">
        <v>65</v>
      </c>
    </row>
    <row r="50" spans="2:17">
      <c r="B50" s="501">
        <v>39722</v>
      </c>
      <c r="C50" s="503">
        <v>8794</v>
      </c>
      <c r="D50" s="506">
        <v>143</v>
      </c>
      <c r="E50" s="506">
        <v>348</v>
      </c>
      <c r="F50" s="506">
        <v>560</v>
      </c>
      <c r="G50" s="506">
        <v>2288</v>
      </c>
      <c r="H50" s="506">
        <v>1433</v>
      </c>
      <c r="I50" s="506">
        <v>1313</v>
      </c>
      <c r="J50" s="506">
        <v>1130</v>
      </c>
      <c r="K50" s="506">
        <v>745</v>
      </c>
      <c r="L50" s="506">
        <v>366</v>
      </c>
      <c r="M50" s="506">
        <v>200</v>
      </c>
      <c r="N50" s="506">
        <v>115</v>
      </c>
      <c r="O50" s="506">
        <v>57</v>
      </c>
      <c r="P50" s="506">
        <v>33</v>
      </c>
      <c r="Q50" s="513">
        <v>63</v>
      </c>
    </row>
    <row r="51" spans="2:17">
      <c r="B51" s="501">
        <v>40087</v>
      </c>
      <c r="C51" s="503">
        <v>8739</v>
      </c>
      <c r="D51" s="506">
        <v>137</v>
      </c>
      <c r="E51" s="506">
        <v>335</v>
      </c>
      <c r="F51" s="506">
        <v>554</v>
      </c>
      <c r="G51" s="506">
        <v>2270</v>
      </c>
      <c r="H51" s="506">
        <v>1432</v>
      </c>
      <c r="I51" s="506">
        <v>1319</v>
      </c>
      <c r="J51" s="506">
        <v>1124</v>
      </c>
      <c r="K51" s="506">
        <v>736</v>
      </c>
      <c r="L51" s="506">
        <v>370</v>
      </c>
      <c r="M51" s="506">
        <v>197</v>
      </c>
      <c r="N51" s="506">
        <v>115</v>
      </c>
      <c r="O51" s="506">
        <v>54</v>
      </c>
      <c r="P51" s="506">
        <v>34</v>
      </c>
      <c r="Q51" s="513">
        <v>62</v>
      </c>
    </row>
    <row r="52" spans="2:17">
      <c r="B52" s="501">
        <v>40452</v>
      </c>
      <c r="C52" s="503">
        <v>8670</v>
      </c>
      <c r="D52" s="506">
        <v>129</v>
      </c>
      <c r="E52" s="506">
        <v>330</v>
      </c>
      <c r="F52" s="506">
        <v>548</v>
      </c>
      <c r="G52" s="506">
        <v>2225</v>
      </c>
      <c r="H52" s="506">
        <v>1431</v>
      </c>
      <c r="I52" s="506">
        <v>1327</v>
      </c>
      <c r="J52" s="506">
        <v>1124</v>
      </c>
      <c r="K52" s="506">
        <v>729</v>
      </c>
      <c r="L52" s="506">
        <v>367</v>
      </c>
      <c r="M52" s="506">
        <v>197</v>
      </c>
      <c r="N52" s="506">
        <v>115</v>
      </c>
      <c r="O52" s="506">
        <v>53</v>
      </c>
      <c r="P52" s="506">
        <v>33</v>
      </c>
      <c r="Q52" s="513">
        <v>62</v>
      </c>
    </row>
    <row r="53" spans="2:17">
      <c r="B53" s="501">
        <v>40817</v>
      </c>
      <c r="C53" s="503">
        <v>8605</v>
      </c>
      <c r="D53" s="506">
        <v>127</v>
      </c>
      <c r="E53" s="506">
        <v>325</v>
      </c>
      <c r="F53" s="506">
        <v>540</v>
      </c>
      <c r="G53" s="506">
        <v>2190</v>
      </c>
      <c r="H53" s="506">
        <v>1430</v>
      </c>
      <c r="I53" s="506">
        <v>1339</v>
      </c>
      <c r="J53" s="506">
        <v>1108</v>
      </c>
      <c r="K53" s="506">
        <v>724</v>
      </c>
      <c r="L53" s="506">
        <v>366</v>
      </c>
      <c r="M53" s="506">
        <v>198</v>
      </c>
      <c r="N53" s="506">
        <v>114</v>
      </c>
      <c r="O53" s="506">
        <v>55</v>
      </c>
      <c r="P53" s="506">
        <v>29</v>
      </c>
      <c r="Q53" s="513">
        <v>60</v>
      </c>
    </row>
    <row r="54" spans="2:17">
      <c r="B54" s="501">
        <v>41183</v>
      </c>
      <c r="C54" s="503">
        <v>8565</v>
      </c>
      <c r="D54" s="506">
        <v>123</v>
      </c>
      <c r="E54" s="506">
        <v>319</v>
      </c>
      <c r="F54" s="506">
        <v>529</v>
      </c>
      <c r="G54" s="506">
        <v>2176</v>
      </c>
      <c r="H54" s="506">
        <v>1431</v>
      </c>
      <c r="I54" s="506">
        <v>1330</v>
      </c>
      <c r="J54" s="506">
        <v>1121</v>
      </c>
      <c r="K54" s="506">
        <v>709</v>
      </c>
      <c r="L54" s="506">
        <v>378</v>
      </c>
      <c r="M54" s="506">
        <v>191</v>
      </c>
      <c r="N54" s="506">
        <v>116</v>
      </c>
      <c r="O54" s="506">
        <v>52</v>
      </c>
      <c r="P54" s="506">
        <v>31</v>
      </c>
      <c r="Q54" s="513">
        <v>59</v>
      </c>
    </row>
    <row r="55" spans="2:17">
      <c r="B55" s="501">
        <v>41548</v>
      </c>
      <c r="C55" s="503">
        <v>8540</v>
      </c>
      <c r="D55" s="506">
        <v>122</v>
      </c>
      <c r="E55" s="506">
        <v>321</v>
      </c>
      <c r="F55" s="506">
        <v>523</v>
      </c>
      <c r="G55" s="506">
        <v>2168</v>
      </c>
      <c r="H55" s="506">
        <v>1428</v>
      </c>
      <c r="I55" s="506">
        <v>1322</v>
      </c>
      <c r="J55" s="506">
        <v>1123</v>
      </c>
      <c r="K55" s="506">
        <v>710</v>
      </c>
      <c r="L55" s="506">
        <v>373</v>
      </c>
      <c r="M55" s="506">
        <v>200</v>
      </c>
      <c r="N55" s="506">
        <v>109</v>
      </c>
      <c r="O55" s="506">
        <v>52</v>
      </c>
      <c r="P55" s="506">
        <v>32</v>
      </c>
      <c r="Q55" s="513">
        <v>57</v>
      </c>
    </row>
    <row r="56" spans="2:17">
      <c r="B56" s="501">
        <v>41913</v>
      </c>
      <c r="C56" s="503">
        <v>8493</v>
      </c>
      <c r="D56" s="506">
        <v>117</v>
      </c>
      <c r="E56" s="506">
        <v>313</v>
      </c>
      <c r="F56" s="506">
        <v>515</v>
      </c>
      <c r="G56" s="506">
        <v>2147</v>
      </c>
      <c r="H56" s="506">
        <v>1421</v>
      </c>
      <c r="I56" s="506">
        <v>1336</v>
      </c>
      <c r="J56" s="506">
        <v>1116</v>
      </c>
      <c r="K56" s="506">
        <v>711</v>
      </c>
      <c r="L56" s="506">
        <v>380</v>
      </c>
      <c r="M56" s="506">
        <v>190</v>
      </c>
      <c r="N56" s="506">
        <v>107</v>
      </c>
      <c r="O56" s="506">
        <v>54</v>
      </c>
      <c r="P56" s="506">
        <v>30</v>
      </c>
      <c r="Q56" s="513">
        <v>56</v>
      </c>
    </row>
    <row r="57" spans="2:17">
      <c r="B57" s="501">
        <v>42278</v>
      </c>
      <c r="C57" s="503">
        <v>8480</v>
      </c>
      <c r="D57" s="506">
        <v>117</v>
      </c>
      <c r="E57" s="506">
        <v>308</v>
      </c>
      <c r="F57" s="506">
        <v>517</v>
      </c>
      <c r="G57" s="506">
        <v>2127</v>
      </c>
      <c r="H57" s="506">
        <v>1429</v>
      </c>
      <c r="I57" s="506">
        <v>1338</v>
      </c>
      <c r="J57" s="506">
        <v>1121</v>
      </c>
      <c r="K57" s="506">
        <v>711</v>
      </c>
      <c r="L57" s="506">
        <v>387</v>
      </c>
      <c r="M57" s="506">
        <v>179</v>
      </c>
      <c r="N57" s="506">
        <v>106</v>
      </c>
      <c r="O57" s="506">
        <v>54</v>
      </c>
      <c r="P57" s="506">
        <v>31</v>
      </c>
      <c r="Q57" s="513">
        <v>55</v>
      </c>
    </row>
    <row r="58" spans="2:17">
      <c r="B58" s="501">
        <v>42644</v>
      </c>
      <c r="C58" s="503">
        <v>8442</v>
      </c>
      <c r="D58" s="506">
        <v>119</v>
      </c>
      <c r="E58" s="506">
        <v>303</v>
      </c>
      <c r="F58" s="506">
        <v>497</v>
      </c>
      <c r="G58" s="506">
        <v>2120</v>
      </c>
      <c r="H58" s="506">
        <v>1423</v>
      </c>
      <c r="I58" s="506">
        <v>1331</v>
      </c>
      <c r="J58" s="506">
        <v>1136</v>
      </c>
      <c r="K58" s="506">
        <v>706</v>
      </c>
      <c r="L58" s="506">
        <v>389</v>
      </c>
      <c r="M58" s="506">
        <v>174</v>
      </c>
      <c r="N58" s="506">
        <v>106</v>
      </c>
      <c r="O58" s="506">
        <v>54</v>
      </c>
      <c r="P58" s="506">
        <v>31</v>
      </c>
      <c r="Q58" s="513">
        <v>53</v>
      </c>
    </row>
    <row r="59" spans="2:17">
      <c r="B59" s="501">
        <v>43009</v>
      </c>
      <c r="C59" s="503">
        <v>8412</v>
      </c>
      <c r="D59" s="506">
        <v>121</v>
      </c>
      <c r="E59" s="506">
        <v>300</v>
      </c>
      <c r="F59" s="506">
        <v>498</v>
      </c>
      <c r="G59" s="506">
        <v>2088</v>
      </c>
      <c r="H59" s="506">
        <v>1426</v>
      </c>
      <c r="I59" s="506">
        <v>1365</v>
      </c>
      <c r="J59" s="506">
        <v>1114</v>
      </c>
      <c r="K59" s="506">
        <v>700</v>
      </c>
      <c r="L59" s="506">
        <v>389</v>
      </c>
      <c r="M59" s="506">
        <v>168</v>
      </c>
      <c r="N59" s="506">
        <v>109</v>
      </c>
      <c r="O59" s="506">
        <v>55</v>
      </c>
      <c r="P59" s="506">
        <v>26</v>
      </c>
      <c r="Q59" s="513">
        <v>53</v>
      </c>
    </row>
    <row r="60" spans="2:17">
      <c r="B60" s="501">
        <v>43374</v>
      </c>
      <c r="C60" s="503">
        <v>8372</v>
      </c>
      <c r="D60" s="506">
        <v>117</v>
      </c>
      <c r="E60" s="506">
        <v>294</v>
      </c>
      <c r="F60" s="506">
        <v>493</v>
      </c>
      <c r="G60" s="506">
        <v>2073</v>
      </c>
      <c r="H60" s="506">
        <v>1436</v>
      </c>
      <c r="I60" s="506">
        <v>1377</v>
      </c>
      <c r="J60" s="506">
        <v>1093</v>
      </c>
      <c r="K60" s="506">
        <v>701</v>
      </c>
      <c r="L60" s="506">
        <v>380</v>
      </c>
      <c r="M60" s="506">
        <v>167</v>
      </c>
      <c r="N60" s="506">
        <v>111</v>
      </c>
      <c r="O60" s="506">
        <v>50</v>
      </c>
      <c r="P60" s="506">
        <v>27</v>
      </c>
      <c r="Q60" s="513">
        <v>53</v>
      </c>
    </row>
    <row r="61" spans="2:17">
      <c r="B61" s="501">
        <v>43739</v>
      </c>
      <c r="C61" s="503">
        <v>8300</v>
      </c>
      <c r="D61" s="507">
        <v>118</v>
      </c>
      <c r="E61" s="507">
        <v>295</v>
      </c>
      <c r="F61" s="507">
        <v>474</v>
      </c>
      <c r="G61" s="507">
        <v>2058</v>
      </c>
      <c r="H61" s="507">
        <v>1442</v>
      </c>
      <c r="I61" s="507">
        <v>1382</v>
      </c>
      <c r="J61" s="507">
        <v>1068</v>
      </c>
      <c r="K61" s="507">
        <v>684</v>
      </c>
      <c r="L61" s="507">
        <v>378</v>
      </c>
      <c r="M61" s="507">
        <v>165</v>
      </c>
      <c r="N61" s="507">
        <v>110</v>
      </c>
      <c r="O61" s="507">
        <v>47</v>
      </c>
      <c r="P61" s="507">
        <v>27</v>
      </c>
      <c r="Q61" s="513">
        <v>52</v>
      </c>
    </row>
    <row r="62" spans="2:17" s="50" customFormat="1">
      <c r="B62" s="501">
        <v>44105</v>
      </c>
      <c r="C62" s="503">
        <v>8238</v>
      </c>
      <c r="D62" s="507">
        <v>130</v>
      </c>
      <c r="E62" s="507">
        <v>299</v>
      </c>
      <c r="F62" s="507">
        <v>480</v>
      </c>
      <c r="G62" s="507">
        <v>2061</v>
      </c>
      <c r="H62" s="507">
        <v>1424</v>
      </c>
      <c r="I62" s="507">
        <v>1368</v>
      </c>
      <c r="J62" s="507">
        <v>1036</v>
      </c>
      <c r="K62" s="507">
        <v>677</v>
      </c>
      <c r="L62" s="507">
        <v>369</v>
      </c>
      <c r="M62" s="507">
        <v>161</v>
      </c>
      <c r="N62" s="507">
        <v>111</v>
      </c>
      <c r="O62" s="507">
        <v>42</v>
      </c>
      <c r="P62" s="507">
        <v>28</v>
      </c>
      <c r="Q62" s="513">
        <v>52</v>
      </c>
    </row>
    <row r="63" spans="2:17">
      <c r="B63" s="501">
        <v>44470</v>
      </c>
      <c r="C63" s="503">
        <v>8205</v>
      </c>
      <c r="D63" s="507">
        <v>127</v>
      </c>
      <c r="E63" s="507">
        <v>301</v>
      </c>
      <c r="F63" s="507">
        <v>480</v>
      </c>
      <c r="G63" s="507">
        <v>2048</v>
      </c>
      <c r="H63" s="507">
        <v>1421</v>
      </c>
      <c r="I63" s="507">
        <v>1365</v>
      </c>
      <c r="J63" s="507">
        <v>1032</v>
      </c>
      <c r="K63" s="507">
        <v>674</v>
      </c>
      <c r="L63" s="507">
        <v>366</v>
      </c>
      <c r="M63" s="507">
        <v>162</v>
      </c>
      <c r="N63" s="507">
        <v>110</v>
      </c>
      <c r="O63" s="507">
        <v>38</v>
      </c>
      <c r="P63" s="507">
        <v>29</v>
      </c>
      <c r="Q63" s="513">
        <v>52</v>
      </c>
    </row>
    <row r="64" spans="2:17">
      <c r="B64" s="501">
        <v>44835</v>
      </c>
      <c r="C64" s="503">
        <v>8156</v>
      </c>
      <c r="D64" s="507">
        <v>133</v>
      </c>
      <c r="E64" s="453">
        <v>304</v>
      </c>
      <c r="F64" s="507">
        <v>478</v>
      </c>
      <c r="G64" s="507">
        <v>1998</v>
      </c>
      <c r="H64" s="507">
        <v>1431</v>
      </c>
      <c r="I64" s="507">
        <v>1364</v>
      </c>
      <c r="J64" s="507">
        <v>1027</v>
      </c>
      <c r="K64" s="507">
        <v>668</v>
      </c>
      <c r="L64" s="507">
        <v>365</v>
      </c>
      <c r="M64" s="507">
        <v>158</v>
      </c>
      <c r="N64" s="507">
        <v>111</v>
      </c>
      <c r="O64" s="507">
        <v>39</v>
      </c>
      <c r="P64" s="507">
        <v>27</v>
      </c>
      <c r="Q64" s="513">
        <v>53</v>
      </c>
    </row>
    <row r="65" spans="2:17">
      <c r="B65" s="57"/>
      <c r="C65" s="504"/>
      <c r="D65" s="508"/>
      <c r="E65" s="508"/>
      <c r="F65" s="508"/>
      <c r="G65" s="508"/>
      <c r="H65" s="508"/>
      <c r="I65" s="508"/>
      <c r="J65" s="508"/>
      <c r="K65" s="508"/>
      <c r="L65" s="508"/>
      <c r="M65" s="508"/>
      <c r="N65" s="508"/>
      <c r="O65" s="508"/>
      <c r="P65" s="508"/>
      <c r="Q65" s="514"/>
    </row>
    <row r="66" spans="2:17">
      <c r="B66" s="50" t="s">
        <v>744</v>
      </c>
    </row>
    <row r="67" spans="2:17">
      <c r="B67" s="50" t="s">
        <v>113</v>
      </c>
    </row>
    <row r="68" spans="2:17">
      <c r="B68" s="50" t="s">
        <v>1063</v>
      </c>
    </row>
    <row r="69" spans="2:17">
      <c r="B69" s="50" t="s">
        <v>23</v>
      </c>
    </row>
  </sheetData>
  <mergeCells count="1">
    <mergeCell ref="P1:Q1"/>
  </mergeCells>
  <phoneticPr fontId="4"/>
  <hyperlinks>
    <hyperlink ref="P1" location="目次!A1"/>
  </hyperlinks>
  <printOptions horizontalCentered="1"/>
  <pageMargins left="0.70866141732283472" right="0.70866141732283472" top="0.74803149606299213" bottom="0.74803149606299213" header="0.31496062992125984" footer="0.31496062992125984"/>
  <pageSetup paperSize="9" scale="94" fitToWidth="1" fitToHeight="1" orientation="portrait" usePrinterDefaults="1" r:id="rId1"/>
  <headerFooter>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sheetPr>
    <pageSetUpPr fitToPage="1"/>
  </sheetPr>
  <dimension ref="B1:S71"/>
  <sheetViews>
    <sheetView showGridLines="0" workbookViewId="0">
      <pane xSplit="2" ySplit="6" topLeftCell="C55" activePane="bottomRight" state="frozenSplit"/>
      <selection pane="topRight" activeCell="C55" sqref="C55"/>
      <selection pane="bottomLeft" activeCell="C55" sqref="C55"/>
      <selection pane="bottomRight"/>
    </sheetView>
  </sheetViews>
  <sheetFormatPr defaultRowHeight="11.25"/>
  <cols>
    <col min="1" max="1" width="0.75" style="50" customWidth="1"/>
    <col min="2" max="2" width="10.5" style="50" customWidth="1"/>
    <col min="3" max="10" width="9" style="50" customWidth="1"/>
    <col min="11" max="14" width="1.875" style="50" customWidth="1"/>
    <col min="15" max="18" width="2.375" style="50" customWidth="1"/>
    <col min="19" max="16384" width="9" style="50" customWidth="1"/>
  </cols>
  <sheetData>
    <row r="1" spans="2:19" ht="13.5" customHeight="1">
      <c r="B1" s="50" t="s">
        <v>601</v>
      </c>
      <c r="I1" s="139" t="s">
        <v>725</v>
      </c>
      <c r="J1" s="139"/>
    </row>
    <row r="2" spans="2:19">
      <c r="B2" s="58"/>
      <c r="C2" s="58"/>
      <c r="D2" s="58"/>
      <c r="E2" s="58"/>
      <c r="F2" s="58"/>
      <c r="I2" s="58"/>
      <c r="J2" s="58"/>
    </row>
    <row r="3" spans="2:19" s="447" customFormat="1" ht="13.5" customHeight="1">
      <c r="B3" s="465"/>
      <c r="C3" s="170" t="s">
        <v>106</v>
      </c>
      <c r="D3" s="120"/>
      <c r="E3" s="120"/>
      <c r="F3" s="120"/>
      <c r="G3" s="120"/>
      <c r="H3" s="91"/>
      <c r="I3" s="91"/>
      <c r="J3" s="96"/>
    </row>
    <row r="4" spans="2:19" s="447" customFormat="1" ht="11.25" customHeight="1">
      <c r="B4" s="146"/>
      <c r="C4" s="104"/>
      <c r="D4" s="170" t="s">
        <v>768</v>
      </c>
      <c r="E4" s="120"/>
      <c r="F4" s="173"/>
      <c r="G4" s="465" t="s">
        <v>770</v>
      </c>
      <c r="H4" s="465" t="s">
        <v>771</v>
      </c>
      <c r="I4" s="465" t="s">
        <v>235</v>
      </c>
      <c r="J4" s="465" t="s">
        <v>734</v>
      </c>
    </row>
    <row r="5" spans="2:19" s="447" customFormat="1">
      <c r="B5" s="146"/>
      <c r="C5" s="104"/>
      <c r="D5" s="104"/>
      <c r="E5" s="465" t="s">
        <v>118</v>
      </c>
      <c r="F5" s="505" t="s">
        <v>221</v>
      </c>
      <c r="G5" s="519"/>
      <c r="H5" s="146"/>
      <c r="I5" s="146"/>
      <c r="J5" s="146"/>
    </row>
    <row r="6" spans="2:19" s="447" customFormat="1">
      <c r="B6" s="117"/>
      <c r="C6" s="88"/>
      <c r="D6" s="115"/>
      <c r="E6" s="117"/>
      <c r="F6" s="518"/>
      <c r="G6" s="518"/>
      <c r="H6" s="518"/>
      <c r="I6" s="518"/>
      <c r="J6" s="518"/>
    </row>
    <row r="7" spans="2:19">
      <c r="B7" s="54"/>
      <c r="C7" s="503"/>
      <c r="D7" s="506"/>
      <c r="E7" s="506"/>
      <c r="F7" s="506"/>
      <c r="G7" s="506"/>
      <c r="H7" s="506"/>
      <c r="I7" s="506"/>
      <c r="J7" s="513"/>
      <c r="K7" s="58"/>
    </row>
    <row r="8" spans="2:19">
      <c r="B8" s="54" t="s">
        <v>98</v>
      </c>
      <c r="C8" s="503"/>
      <c r="D8" s="506"/>
      <c r="E8" s="506"/>
      <c r="F8" s="506"/>
      <c r="G8" s="506"/>
      <c r="H8" s="506"/>
      <c r="I8" s="506"/>
      <c r="J8" s="513"/>
      <c r="K8" s="58"/>
    </row>
    <row r="9" spans="2:19">
      <c r="B9" s="501">
        <v>38626</v>
      </c>
      <c r="C9" s="503">
        <v>5741</v>
      </c>
      <c r="D9" s="506">
        <v>1111</v>
      </c>
      <c r="E9" s="506">
        <v>1111</v>
      </c>
      <c r="F9" s="506" t="s">
        <v>38</v>
      </c>
      <c r="G9" s="506">
        <v>6</v>
      </c>
      <c r="H9" s="506">
        <v>30</v>
      </c>
      <c r="I9" s="506">
        <v>2520</v>
      </c>
      <c r="J9" s="513">
        <v>2074</v>
      </c>
      <c r="K9" s="58"/>
      <c r="S9" s="520"/>
    </row>
    <row r="10" spans="2:19">
      <c r="B10" s="501">
        <v>38991</v>
      </c>
      <c r="C10" s="503">
        <v>5741</v>
      </c>
      <c r="D10" s="506">
        <v>1111</v>
      </c>
      <c r="E10" s="506">
        <v>1111</v>
      </c>
      <c r="F10" s="506" t="s">
        <v>38</v>
      </c>
      <c r="G10" s="506">
        <v>6</v>
      </c>
      <c r="H10" s="506">
        <v>30</v>
      </c>
      <c r="I10" s="506">
        <v>2431</v>
      </c>
      <c r="J10" s="513">
        <v>2163</v>
      </c>
      <c r="K10" s="58"/>
      <c r="S10" s="520"/>
    </row>
    <row r="11" spans="2:19">
      <c r="B11" s="501">
        <v>39356</v>
      </c>
      <c r="C11" s="503">
        <v>5741</v>
      </c>
      <c r="D11" s="506">
        <v>1111</v>
      </c>
      <c r="E11" s="506">
        <v>1111</v>
      </c>
      <c r="F11" s="507" t="s">
        <v>38</v>
      </c>
      <c r="G11" s="506">
        <v>6</v>
      </c>
      <c r="H11" s="506">
        <v>30</v>
      </c>
      <c r="I11" s="506">
        <v>2411</v>
      </c>
      <c r="J11" s="513">
        <v>2183</v>
      </c>
      <c r="K11" s="58"/>
      <c r="S11" s="520"/>
    </row>
    <row r="12" spans="2:19">
      <c r="B12" s="501">
        <v>39722</v>
      </c>
      <c r="C12" s="503">
        <v>5737</v>
      </c>
      <c r="D12" s="506">
        <v>1111</v>
      </c>
      <c r="E12" s="506">
        <v>1111</v>
      </c>
      <c r="F12" s="506" t="s">
        <v>38</v>
      </c>
      <c r="G12" s="506">
        <v>6</v>
      </c>
      <c r="H12" s="506">
        <v>30</v>
      </c>
      <c r="I12" s="506">
        <v>2307</v>
      </c>
      <c r="J12" s="513">
        <v>2283</v>
      </c>
      <c r="K12" s="58"/>
      <c r="S12" s="520"/>
    </row>
    <row r="13" spans="2:19">
      <c r="B13" s="501">
        <v>40087</v>
      </c>
      <c r="C13" s="503">
        <v>5675</v>
      </c>
      <c r="D13" s="506">
        <v>1111</v>
      </c>
      <c r="E13" s="506">
        <v>1111</v>
      </c>
      <c r="F13" s="506" t="s">
        <v>38</v>
      </c>
      <c r="G13" s="506">
        <v>6</v>
      </c>
      <c r="H13" s="506">
        <v>30</v>
      </c>
      <c r="I13" s="506">
        <v>2236</v>
      </c>
      <c r="J13" s="513">
        <v>2292</v>
      </c>
      <c r="K13" s="58"/>
      <c r="S13" s="520"/>
    </row>
    <row r="14" spans="2:19">
      <c r="B14" s="501">
        <v>40452</v>
      </c>
      <c r="C14" s="503">
        <v>5675</v>
      </c>
      <c r="D14" s="506">
        <v>1111</v>
      </c>
      <c r="E14" s="506">
        <v>1041</v>
      </c>
      <c r="F14" s="506">
        <v>70</v>
      </c>
      <c r="G14" s="506">
        <v>6</v>
      </c>
      <c r="H14" s="506">
        <v>30</v>
      </c>
      <c r="I14" s="506">
        <v>2236</v>
      </c>
      <c r="J14" s="513">
        <v>2292</v>
      </c>
      <c r="S14" s="520"/>
    </row>
    <row r="15" spans="2:19">
      <c r="B15" s="501">
        <v>40817</v>
      </c>
      <c r="C15" s="503">
        <v>5675</v>
      </c>
      <c r="D15" s="506">
        <v>1111</v>
      </c>
      <c r="E15" s="506">
        <v>1041</v>
      </c>
      <c r="F15" s="506">
        <v>70</v>
      </c>
      <c r="G15" s="506">
        <v>6</v>
      </c>
      <c r="H15" s="506">
        <v>30</v>
      </c>
      <c r="I15" s="506">
        <v>2296</v>
      </c>
      <c r="J15" s="513">
        <v>2232</v>
      </c>
      <c r="S15" s="520"/>
    </row>
    <row r="16" spans="2:19">
      <c r="B16" s="501">
        <v>41183</v>
      </c>
      <c r="C16" s="503">
        <v>5675</v>
      </c>
      <c r="D16" s="506">
        <v>1111</v>
      </c>
      <c r="E16" s="506">
        <v>1041</v>
      </c>
      <c r="F16" s="506">
        <v>70</v>
      </c>
      <c r="G16" s="506">
        <v>6</v>
      </c>
      <c r="H16" s="506">
        <v>30</v>
      </c>
      <c r="I16" s="506">
        <v>2296</v>
      </c>
      <c r="J16" s="513">
        <v>2232</v>
      </c>
      <c r="S16" s="520"/>
    </row>
    <row r="17" spans="2:19">
      <c r="B17" s="501">
        <v>41548</v>
      </c>
      <c r="C17" s="503">
        <v>5674</v>
      </c>
      <c r="D17" s="506">
        <v>1110</v>
      </c>
      <c r="E17" s="506">
        <v>1040</v>
      </c>
      <c r="F17" s="506">
        <v>70</v>
      </c>
      <c r="G17" s="506">
        <v>6</v>
      </c>
      <c r="H17" s="506">
        <v>30</v>
      </c>
      <c r="I17" s="506">
        <v>2296</v>
      </c>
      <c r="J17" s="513">
        <v>2232</v>
      </c>
      <c r="S17" s="520"/>
    </row>
    <row r="18" spans="2:19">
      <c r="B18" s="501">
        <v>41913</v>
      </c>
      <c r="C18" s="503">
        <v>5651</v>
      </c>
      <c r="D18" s="506">
        <v>1110</v>
      </c>
      <c r="E18" s="506">
        <v>1040</v>
      </c>
      <c r="F18" s="506">
        <v>70</v>
      </c>
      <c r="G18" s="506">
        <v>6</v>
      </c>
      <c r="H18" s="506">
        <v>30</v>
      </c>
      <c r="I18" s="506">
        <v>2333</v>
      </c>
      <c r="J18" s="513">
        <v>2172</v>
      </c>
      <c r="S18" s="520"/>
    </row>
    <row r="19" spans="2:19">
      <c r="B19" s="501">
        <v>42278</v>
      </c>
      <c r="C19" s="503">
        <v>5651</v>
      </c>
      <c r="D19" s="506">
        <v>1110</v>
      </c>
      <c r="E19" s="506">
        <v>1040</v>
      </c>
      <c r="F19" s="506">
        <v>70</v>
      </c>
      <c r="G19" s="506">
        <v>6</v>
      </c>
      <c r="H19" s="506">
        <v>30</v>
      </c>
      <c r="I19" s="506">
        <v>2302</v>
      </c>
      <c r="J19" s="513">
        <v>2203</v>
      </c>
      <c r="S19" s="520"/>
    </row>
    <row r="20" spans="2:19">
      <c r="B20" s="501">
        <v>42644</v>
      </c>
      <c r="C20" s="503">
        <v>5585</v>
      </c>
      <c r="D20" s="506">
        <v>1110</v>
      </c>
      <c r="E20" s="506">
        <v>1040</v>
      </c>
      <c r="F20" s="506">
        <v>70</v>
      </c>
      <c r="G20" s="506">
        <v>6</v>
      </c>
      <c r="H20" s="506">
        <v>30</v>
      </c>
      <c r="I20" s="506">
        <v>2236</v>
      </c>
      <c r="J20" s="513">
        <v>2203</v>
      </c>
      <c r="S20" s="520"/>
    </row>
    <row r="21" spans="2:19">
      <c r="B21" s="501">
        <v>43009</v>
      </c>
      <c r="C21" s="503">
        <v>5521</v>
      </c>
      <c r="D21" s="506">
        <v>1110</v>
      </c>
      <c r="E21" s="506">
        <v>1040</v>
      </c>
      <c r="F21" s="506">
        <v>70</v>
      </c>
      <c r="G21" s="506">
        <v>6</v>
      </c>
      <c r="H21" s="506">
        <v>30</v>
      </c>
      <c r="I21" s="506">
        <v>2176</v>
      </c>
      <c r="J21" s="513">
        <v>2199</v>
      </c>
      <c r="S21" s="520"/>
    </row>
    <row r="22" spans="2:19">
      <c r="B22" s="501">
        <v>43374</v>
      </c>
      <c r="C22" s="503">
        <v>5394</v>
      </c>
      <c r="D22" s="506">
        <v>1103</v>
      </c>
      <c r="E22" s="506">
        <v>1033</v>
      </c>
      <c r="F22" s="506">
        <v>70</v>
      </c>
      <c r="G22" s="506">
        <v>6</v>
      </c>
      <c r="H22" s="506">
        <v>30</v>
      </c>
      <c r="I22" s="506">
        <v>2048</v>
      </c>
      <c r="J22" s="513">
        <v>2207</v>
      </c>
      <c r="S22" s="520"/>
    </row>
    <row r="23" spans="2:19">
      <c r="B23" s="501">
        <v>43739</v>
      </c>
      <c r="C23" s="503">
        <v>5264</v>
      </c>
      <c r="D23" s="507">
        <v>1092</v>
      </c>
      <c r="E23" s="507">
        <v>1022</v>
      </c>
      <c r="F23" s="507">
        <v>70</v>
      </c>
      <c r="G23" s="507">
        <v>6</v>
      </c>
      <c r="H23" s="507">
        <v>30</v>
      </c>
      <c r="I23" s="507">
        <v>1975</v>
      </c>
      <c r="J23" s="513">
        <v>2161</v>
      </c>
      <c r="S23" s="520"/>
    </row>
    <row r="24" spans="2:19">
      <c r="B24" s="501">
        <v>44105</v>
      </c>
      <c r="C24" s="503">
        <v>5047</v>
      </c>
      <c r="D24" s="507">
        <v>1096</v>
      </c>
      <c r="E24" s="507">
        <v>1026</v>
      </c>
      <c r="F24" s="507">
        <v>70</v>
      </c>
      <c r="G24" s="507">
        <v>6</v>
      </c>
      <c r="H24" s="507">
        <v>30</v>
      </c>
      <c r="I24" s="507">
        <v>1808</v>
      </c>
      <c r="J24" s="513">
        <v>2107</v>
      </c>
      <c r="S24" s="520"/>
    </row>
    <row r="25" spans="2:19">
      <c r="B25" s="501">
        <v>44470</v>
      </c>
      <c r="C25" s="503">
        <v>5047</v>
      </c>
      <c r="D25" s="507">
        <v>1096</v>
      </c>
      <c r="E25" s="507">
        <v>838</v>
      </c>
      <c r="F25" s="507">
        <v>258</v>
      </c>
      <c r="G25" s="507">
        <v>6</v>
      </c>
      <c r="H25" s="507">
        <v>30</v>
      </c>
      <c r="I25" s="507">
        <v>1808</v>
      </c>
      <c r="J25" s="513">
        <v>2107</v>
      </c>
      <c r="S25" s="520"/>
    </row>
    <row r="26" spans="2:19">
      <c r="B26" s="501">
        <v>44835</v>
      </c>
      <c r="C26" s="503">
        <v>5047</v>
      </c>
      <c r="D26" s="507">
        <v>1096</v>
      </c>
      <c r="E26" s="507">
        <v>838</v>
      </c>
      <c r="F26" s="507">
        <v>258</v>
      </c>
      <c r="G26" s="507">
        <v>6</v>
      </c>
      <c r="H26" s="507">
        <v>30</v>
      </c>
      <c r="I26" s="507">
        <v>1814</v>
      </c>
      <c r="J26" s="513">
        <v>2101</v>
      </c>
      <c r="S26" s="520"/>
    </row>
    <row r="27" spans="2:19">
      <c r="B27" s="54"/>
      <c r="C27" s="503"/>
      <c r="D27" s="506"/>
      <c r="E27" s="506"/>
      <c r="F27" s="506"/>
      <c r="G27" s="506"/>
      <c r="H27" s="506"/>
      <c r="I27" s="506"/>
      <c r="J27" s="513"/>
    </row>
    <row r="28" spans="2:19">
      <c r="B28" s="54" t="s">
        <v>100</v>
      </c>
      <c r="C28" s="503"/>
      <c r="D28" s="506"/>
      <c r="E28" s="506"/>
      <c r="F28" s="506"/>
      <c r="G28" s="506"/>
      <c r="H28" s="506"/>
      <c r="I28" s="506"/>
      <c r="J28" s="513"/>
    </row>
    <row r="29" spans="2:19">
      <c r="B29" s="501">
        <v>38626</v>
      </c>
      <c r="C29" s="503">
        <v>28141</v>
      </c>
      <c r="D29" s="506">
        <v>6297</v>
      </c>
      <c r="E29" s="506">
        <v>5809</v>
      </c>
      <c r="F29" s="506">
        <v>488</v>
      </c>
      <c r="G29" s="506">
        <v>40</v>
      </c>
      <c r="H29" s="506">
        <v>169</v>
      </c>
      <c r="I29" s="506">
        <v>10149</v>
      </c>
      <c r="J29" s="513">
        <v>11486</v>
      </c>
    </row>
    <row r="30" spans="2:19">
      <c r="B30" s="501">
        <v>38991</v>
      </c>
      <c r="C30" s="503">
        <v>27986</v>
      </c>
      <c r="D30" s="506">
        <v>6182</v>
      </c>
      <c r="E30" s="506">
        <v>5774</v>
      </c>
      <c r="F30" s="506">
        <v>408</v>
      </c>
      <c r="G30" s="506">
        <v>40</v>
      </c>
      <c r="H30" s="506">
        <v>145</v>
      </c>
      <c r="I30" s="506">
        <v>9710</v>
      </c>
      <c r="J30" s="513">
        <v>11909</v>
      </c>
    </row>
    <row r="31" spans="2:19">
      <c r="B31" s="501">
        <v>39356</v>
      </c>
      <c r="C31" s="503">
        <v>27882</v>
      </c>
      <c r="D31" s="506">
        <v>6182</v>
      </c>
      <c r="E31" s="506">
        <v>5774</v>
      </c>
      <c r="F31" s="506">
        <v>408</v>
      </c>
      <c r="G31" s="506">
        <v>40</v>
      </c>
      <c r="H31" s="506">
        <v>145</v>
      </c>
      <c r="I31" s="506">
        <v>9726</v>
      </c>
      <c r="J31" s="513">
        <v>11789</v>
      </c>
    </row>
    <row r="32" spans="2:19">
      <c r="B32" s="501">
        <v>39722</v>
      </c>
      <c r="C32" s="503">
        <v>27626</v>
      </c>
      <c r="D32" s="506">
        <v>6162</v>
      </c>
      <c r="E32" s="506">
        <v>5754</v>
      </c>
      <c r="F32" s="506">
        <v>408</v>
      </c>
      <c r="G32" s="506">
        <v>40</v>
      </c>
      <c r="H32" s="506">
        <v>130</v>
      </c>
      <c r="I32" s="506">
        <v>9634</v>
      </c>
      <c r="J32" s="513">
        <v>11660</v>
      </c>
    </row>
    <row r="33" spans="2:19">
      <c r="B33" s="501">
        <v>40087</v>
      </c>
      <c r="C33" s="503">
        <v>27517</v>
      </c>
      <c r="D33" s="506">
        <v>6162</v>
      </c>
      <c r="E33" s="506">
        <v>5754</v>
      </c>
      <c r="F33" s="506">
        <v>408</v>
      </c>
      <c r="G33" s="506">
        <v>40</v>
      </c>
      <c r="H33" s="506">
        <v>130</v>
      </c>
      <c r="I33" s="506">
        <v>9467</v>
      </c>
      <c r="J33" s="513">
        <v>11718</v>
      </c>
    </row>
    <row r="34" spans="2:19">
      <c r="B34" s="501">
        <v>40452</v>
      </c>
      <c r="C34" s="503">
        <v>27446</v>
      </c>
      <c r="D34" s="506">
        <v>6100</v>
      </c>
      <c r="E34" s="506">
        <v>5672</v>
      </c>
      <c r="F34" s="506">
        <v>428</v>
      </c>
      <c r="G34" s="506">
        <v>40</v>
      </c>
      <c r="H34" s="506">
        <v>130</v>
      </c>
      <c r="I34" s="506">
        <v>9456</v>
      </c>
      <c r="J34" s="513">
        <v>11720</v>
      </c>
    </row>
    <row r="35" spans="2:19">
      <c r="B35" s="501">
        <v>40817</v>
      </c>
      <c r="C35" s="503">
        <v>27400</v>
      </c>
      <c r="D35" s="506">
        <v>6070</v>
      </c>
      <c r="E35" s="506">
        <v>5672</v>
      </c>
      <c r="F35" s="506">
        <v>398</v>
      </c>
      <c r="G35" s="506">
        <v>40</v>
      </c>
      <c r="H35" s="506">
        <v>130</v>
      </c>
      <c r="I35" s="506">
        <v>9692</v>
      </c>
      <c r="J35" s="513">
        <v>11468</v>
      </c>
    </row>
    <row r="36" spans="2:19">
      <c r="B36" s="501">
        <v>41183</v>
      </c>
      <c r="C36" s="503">
        <v>27273</v>
      </c>
      <c r="D36" s="506">
        <v>6070</v>
      </c>
      <c r="E36" s="506">
        <v>5672</v>
      </c>
      <c r="F36" s="506">
        <v>398</v>
      </c>
      <c r="G36" s="506">
        <v>40</v>
      </c>
      <c r="H36" s="506">
        <v>130</v>
      </c>
      <c r="I36" s="506">
        <v>9701</v>
      </c>
      <c r="J36" s="513">
        <v>11332</v>
      </c>
    </row>
    <row r="37" spans="2:19">
      <c r="B37" s="501">
        <v>41548</v>
      </c>
      <c r="C37" s="503">
        <v>27284</v>
      </c>
      <c r="D37" s="506">
        <v>6069</v>
      </c>
      <c r="E37" s="506">
        <v>5671</v>
      </c>
      <c r="F37" s="506">
        <v>398</v>
      </c>
      <c r="G37" s="506">
        <v>40</v>
      </c>
      <c r="H37" s="506">
        <v>130</v>
      </c>
      <c r="I37" s="506">
        <v>9694</v>
      </c>
      <c r="J37" s="513">
        <v>11351</v>
      </c>
    </row>
    <row r="38" spans="2:19">
      <c r="B38" s="501">
        <v>41913</v>
      </c>
      <c r="C38" s="503">
        <v>27120</v>
      </c>
      <c r="D38" s="506">
        <v>6059</v>
      </c>
      <c r="E38" s="506">
        <v>5661</v>
      </c>
      <c r="F38" s="506">
        <v>398</v>
      </c>
      <c r="G38" s="506">
        <v>40</v>
      </c>
      <c r="H38" s="506">
        <v>60</v>
      </c>
      <c r="I38" s="506">
        <v>9703</v>
      </c>
      <c r="J38" s="513">
        <v>11258</v>
      </c>
    </row>
    <row r="39" spans="2:19">
      <c r="B39" s="501">
        <v>42278</v>
      </c>
      <c r="C39" s="503">
        <v>27060</v>
      </c>
      <c r="D39" s="506">
        <v>5999</v>
      </c>
      <c r="E39" s="506">
        <v>5661</v>
      </c>
      <c r="F39" s="506">
        <v>338</v>
      </c>
      <c r="G39" s="506">
        <v>40</v>
      </c>
      <c r="H39" s="506">
        <v>60</v>
      </c>
      <c r="I39" s="506">
        <v>9647</v>
      </c>
      <c r="J39" s="513">
        <v>11314</v>
      </c>
    </row>
    <row r="40" spans="2:19">
      <c r="B40" s="501">
        <v>42644</v>
      </c>
      <c r="C40" s="503">
        <v>26842</v>
      </c>
      <c r="D40" s="506">
        <v>5929</v>
      </c>
      <c r="E40" s="506">
        <v>5661</v>
      </c>
      <c r="F40" s="506">
        <v>268</v>
      </c>
      <c r="G40" s="506">
        <v>40</v>
      </c>
      <c r="H40" s="506">
        <v>60</v>
      </c>
      <c r="I40" s="506">
        <v>9461</v>
      </c>
      <c r="J40" s="513">
        <v>11352</v>
      </c>
    </row>
    <row r="41" spans="2:19">
      <c r="B41" s="501">
        <v>43009</v>
      </c>
      <c r="C41" s="503">
        <v>26700</v>
      </c>
      <c r="D41" s="506">
        <v>5917</v>
      </c>
      <c r="E41" s="506">
        <v>5649</v>
      </c>
      <c r="F41" s="506">
        <v>268</v>
      </c>
      <c r="G41" s="506">
        <v>40</v>
      </c>
      <c r="H41" s="506">
        <v>60</v>
      </c>
      <c r="I41" s="506">
        <v>9367</v>
      </c>
      <c r="J41" s="513">
        <v>11316</v>
      </c>
    </row>
    <row r="42" spans="2:19">
      <c r="B42" s="501">
        <v>43374</v>
      </c>
      <c r="C42" s="503">
        <v>26235</v>
      </c>
      <c r="D42" s="506">
        <v>5888</v>
      </c>
      <c r="E42" s="506">
        <v>5620</v>
      </c>
      <c r="F42" s="506">
        <v>268</v>
      </c>
      <c r="G42" s="506">
        <v>40</v>
      </c>
      <c r="H42" s="506">
        <v>60</v>
      </c>
      <c r="I42" s="506">
        <v>9003</v>
      </c>
      <c r="J42" s="513">
        <v>11244</v>
      </c>
    </row>
    <row r="43" spans="2:19">
      <c r="B43" s="501">
        <v>43739</v>
      </c>
      <c r="C43" s="503">
        <v>25918</v>
      </c>
      <c r="D43" s="507">
        <v>5869</v>
      </c>
      <c r="E43" s="507">
        <v>5609</v>
      </c>
      <c r="F43" s="507">
        <v>260</v>
      </c>
      <c r="G43" s="507">
        <v>40</v>
      </c>
      <c r="H43" s="507">
        <v>60</v>
      </c>
      <c r="I43" s="507">
        <v>8692</v>
      </c>
      <c r="J43" s="513">
        <v>11257</v>
      </c>
    </row>
    <row r="44" spans="2:19">
      <c r="B44" s="501">
        <v>44105</v>
      </c>
      <c r="C44" s="503">
        <v>24783</v>
      </c>
      <c r="D44" s="507">
        <v>5845</v>
      </c>
      <c r="E44" s="507">
        <v>5585</v>
      </c>
      <c r="F44" s="507">
        <v>260</v>
      </c>
      <c r="G44" s="507">
        <v>40</v>
      </c>
      <c r="H44" s="507">
        <v>60</v>
      </c>
      <c r="I44" s="507">
        <v>7694</v>
      </c>
      <c r="J44" s="513">
        <v>11144</v>
      </c>
    </row>
    <row r="45" spans="2:19">
      <c r="B45" s="501">
        <v>44470</v>
      </c>
      <c r="C45" s="503">
        <v>24720</v>
      </c>
      <c r="D45" s="507">
        <v>5845</v>
      </c>
      <c r="E45" s="507">
        <v>5397</v>
      </c>
      <c r="F45" s="507">
        <v>448</v>
      </c>
      <c r="G45" s="507">
        <v>40</v>
      </c>
      <c r="H45" s="507">
        <v>60</v>
      </c>
      <c r="I45" s="507">
        <v>7666</v>
      </c>
      <c r="J45" s="513">
        <v>11109</v>
      </c>
    </row>
    <row r="46" spans="2:19">
      <c r="B46" s="501">
        <v>44835</v>
      </c>
      <c r="C46" s="503">
        <v>24344</v>
      </c>
      <c r="D46" s="507">
        <v>5845</v>
      </c>
      <c r="E46" s="507">
        <v>5397</v>
      </c>
      <c r="F46" s="507">
        <v>448</v>
      </c>
      <c r="G46" s="507">
        <v>40</v>
      </c>
      <c r="H46" s="507">
        <v>60</v>
      </c>
      <c r="I46" s="507">
        <v>7345</v>
      </c>
      <c r="J46" s="513">
        <v>11054</v>
      </c>
      <c r="S46" s="520"/>
    </row>
    <row r="47" spans="2:19">
      <c r="B47" s="54"/>
      <c r="C47" s="503"/>
      <c r="D47" s="506"/>
      <c r="E47" s="506"/>
      <c r="F47" s="506"/>
      <c r="G47" s="506"/>
      <c r="H47" s="506"/>
      <c r="I47" s="506"/>
      <c r="J47" s="513"/>
    </row>
    <row r="48" spans="2:19">
      <c r="B48" s="54" t="s">
        <v>107</v>
      </c>
      <c r="C48" s="503"/>
      <c r="D48" s="506"/>
      <c r="E48" s="506"/>
      <c r="F48" s="506"/>
      <c r="G48" s="506"/>
      <c r="H48" s="506"/>
      <c r="I48" s="506"/>
      <c r="J48" s="513"/>
    </row>
    <row r="49" spans="2:10">
      <c r="B49" s="501">
        <v>38626</v>
      </c>
      <c r="C49" s="503">
        <v>1631473</v>
      </c>
      <c r="D49" s="506">
        <v>354296</v>
      </c>
      <c r="E49" s="506">
        <v>260576</v>
      </c>
      <c r="F49" s="506">
        <v>93720</v>
      </c>
      <c r="G49" s="506">
        <v>1799</v>
      </c>
      <c r="H49" s="506">
        <v>11949</v>
      </c>
      <c r="I49" s="506">
        <v>359230</v>
      </c>
      <c r="J49" s="513">
        <v>904199</v>
      </c>
    </row>
    <row r="50" spans="2:10">
      <c r="B50" s="501">
        <v>38991</v>
      </c>
      <c r="C50" s="503">
        <v>1626589</v>
      </c>
      <c r="D50" s="506">
        <v>352437</v>
      </c>
      <c r="E50" s="506">
        <v>259580</v>
      </c>
      <c r="F50" s="506">
        <v>92857</v>
      </c>
      <c r="G50" s="506">
        <v>1779</v>
      </c>
      <c r="H50" s="506">
        <v>11129</v>
      </c>
      <c r="I50" s="506">
        <v>350230</v>
      </c>
      <c r="J50" s="513">
        <v>911014</v>
      </c>
    </row>
    <row r="51" spans="2:10">
      <c r="B51" s="501">
        <v>39356</v>
      </c>
      <c r="C51" s="503">
        <v>1620173</v>
      </c>
      <c r="D51" s="506">
        <v>351188</v>
      </c>
      <c r="E51" s="506">
        <v>258748</v>
      </c>
      <c r="F51" s="506">
        <v>92440</v>
      </c>
      <c r="G51" s="506">
        <v>1809</v>
      </c>
      <c r="H51" s="506">
        <v>10542</v>
      </c>
      <c r="I51" s="506">
        <v>343400</v>
      </c>
      <c r="J51" s="513">
        <v>913234</v>
      </c>
    </row>
    <row r="52" spans="2:10">
      <c r="B52" s="501">
        <v>39722</v>
      </c>
      <c r="C52" s="503">
        <v>1609403</v>
      </c>
      <c r="D52" s="506">
        <v>349321</v>
      </c>
      <c r="E52" s="506">
        <v>258514</v>
      </c>
      <c r="F52" s="506">
        <v>90807</v>
      </c>
      <c r="G52" s="506">
        <v>1785</v>
      </c>
      <c r="H52" s="506">
        <v>9502</v>
      </c>
      <c r="I52" s="506">
        <v>339358</v>
      </c>
      <c r="J52" s="513">
        <v>909437</v>
      </c>
    </row>
    <row r="53" spans="2:10">
      <c r="B53" s="501">
        <v>40087</v>
      </c>
      <c r="C53" s="503">
        <v>1601476</v>
      </c>
      <c r="D53" s="506">
        <v>348121</v>
      </c>
      <c r="E53" s="506">
        <v>258318</v>
      </c>
      <c r="F53" s="506">
        <v>89803</v>
      </c>
      <c r="G53" s="506">
        <v>1757</v>
      </c>
      <c r="H53" s="506">
        <v>8924</v>
      </c>
      <c r="I53" s="506">
        <v>336273</v>
      </c>
      <c r="J53" s="513">
        <v>906401</v>
      </c>
    </row>
    <row r="54" spans="2:10">
      <c r="B54" s="501">
        <v>40452</v>
      </c>
      <c r="C54" s="503">
        <v>1593354</v>
      </c>
      <c r="D54" s="506">
        <v>346715</v>
      </c>
      <c r="E54" s="506">
        <v>257715</v>
      </c>
      <c r="F54" s="506">
        <v>89000</v>
      </c>
      <c r="G54" s="506">
        <v>1788</v>
      </c>
      <c r="H54" s="506">
        <v>8244</v>
      </c>
      <c r="I54" s="506">
        <v>332986</v>
      </c>
      <c r="J54" s="513">
        <v>903621</v>
      </c>
    </row>
    <row r="55" spans="2:10">
      <c r="B55" s="501">
        <v>40817</v>
      </c>
      <c r="C55" s="503">
        <v>1583073</v>
      </c>
      <c r="D55" s="506">
        <v>344047</v>
      </c>
      <c r="E55" s="506">
        <v>256146</v>
      </c>
      <c r="F55" s="506">
        <v>87901</v>
      </c>
      <c r="G55" s="506">
        <v>1793</v>
      </c>
      <c r="H55" s="506">
        <v>7681</v>
      </c>
      <c r="I55" s="506">
        <v>330167</v>
      </c>
      <c r="J55" s="513">
        <v>899385</v>
      </c>
    </row>
    <row r="56" spans="2:10">
      <c r="B56" s="501">
        <v>41183</v>
      </c>
      <c r="C56" s="503">
        <v>1578254</v>
      </c>
      <c r="D56" s="506">
        <v>342194</v>
      </c>
      <c r="E56" s="506">
        <v>254364</v>
      </c>
      <c r="F56" s="506">
        <v>87830</v>
      </c>
      <c r="G56" s="506">
        <v>1798</v>
      </c>
      <c r="H56" s="506">
        <v>7208</v>
      </c>
      <c r="I56" s="506">
        <v>328888</v>
      </c>
      <c r="J56" s="513">
        <v>898166</v>
      </c>
    </row>
    <row r="57" spans="2:10">
      <c r="B57" s="501">
        <v>41548</v>
      </c>
      <c r="C57" s="503">
        <v>1573772</v>
      </c>
      <c r="D57" s="506">
        <v>339780</v>
      </c>
      <c r="E57" s="506">
        <v>253489</v>
      </c>
      <c r="F57" s="506">
        <v>86291</v>
      </c>
      <c r="G57" s="506">
        <v>1815</v>
      </c>
      <c r="H57" s="506">
        <v>6602</v>
      </c>
      <c r="I57" s="506">
        <v>328195</v>
      </c>
      <c r="J57" s="513">
        <v>897380</v>
      </c>
    </row>
    <row r="58" spans="2:10">
      <c r="B58" s="501">
        <v>41913</v>
      </c>
      <c r="C58" s="503">
        <v>1568261</v>
      </c>
      <c r="D58" s="506">
        <v>338174</v>
      </c>
      <c r="E58" s="506">
        <v>252747</v>
      </c>
      <c r="F58" s="506">
        <v>85427</v>
      </c>
      <c r="G58" s="506">
        <v>1778</v>
      </c>
      <c r="H58" s="506">
        <v>5949</v>
      </c>
      <c r="I58" s="506">
        <v>328144</v>
      </c>
      <c r="J58" s="513">
        <v>894216</v>
      </c>
    </row>
    <row r="59" spans="2:10">
      <c r="B59" s="501">
        <v>42278</v>
      </c>
      <c r="C59" s="503">
        <v>1565968</v>
      </c>
      <c r="D59" s="506">
        <v>336282</v>
      </c>
      <c r="E59" s="506">
        <v>251631</v>
      </c>
      <c r="F59" s="506">
        <v>84651</v>
      </c>
      <c r="G59" s="506">
        <v>1814</v>
      </c>
      <c r="H59" s="506">
        <v>5496</v>
      </c>
      <c r="I59" s="506">
        <v>328406</v>
      </c>
      <c r="J59" s="513">
        <v>893970</v>
      </c>
    </row>
    <row r="60" spans="2:10">
      <c r="B60" s="501">
        <v>42644</v>
      </c>
      <c r="C60" s="503">
        <v>1561005</v>
      </c>
      <c r="D60" s="506">
        <v>334258</v>
      </c>
      <c r="E60" s="506">
        <v>249903</v>
      </c>
      <c r="F60" s="506">
        <v>84355</v>
      </c>
      <c r="G60" s="506">
        <v>1841</v>
      </c>
      <c r="H60" s="506">
        <v>5347</v>
      </c>
      <c r="I60" s="506">
        <v>328161</v>
      </c>
      <c r="J60" s="513">
        <v>891398</v>
      </c>
    </row>
    <row r="61" spans="2:10">
      <c r="B61" s="501">
        <v>43009</v>
      </c>
      <c r="C61" s="503">
        <v>1554879</v>
      </c>
      <c r="D61" s="506">
        <v>331700</v>
      </c>
      <c r="E61" s="506">
        <v>247595</v>
      </c>
      <c r="F61" s="506">
        <v>84105</v>
      </c>
      <c r="G61" s="506">
        <v>1876</v>
      </c>
      <c r="H61" s="506">
        <v>5210</v>
      </c>
      <c r="I61" s="506">
        <v>325228</v>
      </c>
      <c r="J61" s="513">
        <v>890865</v>
      </c>
    </row>
    <row r="62" spans="2:10">
      <c r="B62" s="501">
        <v>43374</v>
      </c>
      <c r="C62" s="503">
        <v>1546554</v>
      </c>
      <c r="D62" s="506">
        <v>329692</v>
      </c>
      <c r="E62" s="506">
        <v>246288</v>
      </c>
      <c r="F62" s="506">
        <v>83404</v>
      </c>
      <c r="G62" s="506">
        <v>1882</v>
      </c>
      <c r="H62" s="506">
        <v>4762</v>
      </c>
      <c r="I62" s="506">
        <v>319506</v>
      </c>
      <c r="J62" s="513">
        <v>890712</v>
      </c>
    </row>
    <row r="63" spans="2:10">
      <c r="B63" s="501">
        <v>43739</v>
      </c>
      <c r="C63" s="503">
        <v>1529215</v>
      </c>
      <c r="D63" s="507">
        <v>326666</v>
      </c>
      <c r="E63" s="507">
        <v>245052</v>
      </c>
      <c r="F63" s="507">
        <v>81614</v>
      </c>
      <c r="G63" s="507">
        <v>1888</v>
      </c>
      <c r="H63" s="507">
        <v>4370</v>
      </c>
      <c r="I63" s="507">
        <v>308444</v>
      </c>
      <c r="J63" s="513">
        <v>887847</v>
      </c>
    </row>
    <row r="64" spans="2:10">
      <c r="B64" s="501">
        <v>44105</v>
      </c>
      <c r="C64" s="503">
        <v>1507526</v>
      </c>
      <c r="D64" s="507">
        <v>324481</v>
      </c>
      <c r="E64" s="507">
        <v>246006</v>
      </c>
      <c r="F64" s="507">
        <v>78475</v>
      </c>
      <c r="G64" s="507">
        <v>1904</v>
      </c>
      <c r="H64" s="507">
        <v>4107</v>
      </c>
      <c r="I64" s="507">
        <v>289114</v>
      </c>
      <c r="J64" s="513">
        <v>887920</v>
      </c>
    </row>
    <row r="65" spans="2:19">
      <c r="B65" s="501">
        <v>44470</v>
      </c>
      <c r="C65" s="503">
        <v>1500057</v>
      </c>
      <c r="D65" s="507">
        <v>323502</v>
      </c>
      <c r="E65" s="507">
        <v>244422</v>
      </c>
      <c r="F65" s="507">
        <v>79080</v>
      </c>
      <c r="G65" s="507">
        <v>1893</v>
      </c>
      <c r="H65" s="507">
        <v>3944</v>
      </c>
      <c r="I65" s="507">
        <v>284662</v>
      </c>
      <c r="J65" s="513">
        <v>886056</v>
      </c>
    </row>
    <row r="66" spans="2:19">
      <c r="B66" s="501">
        <v>44835</v>
      </c>
      <c r="C66" s="503">
        <v>1492957</v>
      </c>
      <c r="D66" s="507">
        <v>321828</v>
      </c>
      <c r="E66" s="507">
        <v>244049</v>
      </c>
      <c r="F66" s="507">
        <v>77779</v>
      </c>
      <c r="G66" s="507">
        <v>1909</v>
      </c>
      <c r="H66" s="507">
        <v>3863</v>
      </c>
      <c r="I66" s="507">
        <v>278694</v>
      </c>
      <c r="J66" s="513">
        <v>886663</v>
      </c>
      <c r="S66" s="520"/>
    </row>
    <row r="67" spans="2:19">
      <c r="B67" s="57"/>
      <c r="C67" s="504"/>
      <c r="D67" s="508"/>
      <c r="E67" s="508"/>
      <c r="F67" s="508"/>
      <c r="G67" s="508"/>
      <c r="H67" s="508"/>
      <c r="I67" s="508"/>
      <c r="J67" s="514"/>
    </row>
    <row r="68" spans="2:19">
      <c r="B68" s="50" t="s">
        <v>744</v>
      </c>
    </row>
    <row r="69" spans="2:19">
      <c r="B69" s="50" t="s">
        <v>113</v>
      </c>
    </row>
    <row r="70" spans="2:19">
      <c r="B70" s="50" t="s">
        <v>1063</v>
      </c>
    </row>
    <row r="71" spans="2:19">
      <c r="B71" s="50" t="s">
        <v>1007</v>
      </c>
    </row>
  </sheetData>
  <mergeCells count="1">
    <mergeCell ref="I1:J1"/>
  </mergeCells>
  <phoneticPr fontId="4"/>
  <hyperlinks>
    <hyperlink ref="I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B1:S69"/>
  <sheetViews>
    <sheetView showGridLines="0" workbookViewId="0">
      <pane xSplit="2" ySplit="4" topLeftCell="C29" activePane="bottomRight" state="frozenSplit"/>
      <selection pane="topRight" activeCell="C29" sqref="C29"/>
      <selection pane="bottomLeft" activeCell="C29" sqref="C29"/>
      <selection pane="bottomRight"/>
    </sheetView>
  </sheetViews>
  <sheetFormatPr defaultRowHeight="11.25"/>
  <cols>
    <col min="1" max="1" width="0.75" style="50" customWidth="1"/>
    <col min="2" max="2" width="9.5" style="50" customWidth="1"/>
    <col min="3" max="3" width="7.75" style="50" customWidth="1"/>
    <col min="4" max="4" width="5.25" style="50" customWidth="1"/>
    <col min="5" max="6" width="6" style="50" customWidth="1"/>
    <col min="7" max="13" width="6.75" style="50" customWidth="1"/>
    <col min="14" max="17" width="6" style="50" customWidth="1"/>
    <col min="18" max="19" width="5.5" style="50" customWidth="1"/>
    <col min="20" max="20" width="6" style="50" customWidth="1"/>
    <col min="21" max="23" width="5.875" style="50" customWidth="1"/>
    <col min="24" max="24" width="5.5" style="50" customWidth="1"/>
    <col min="25" max="25" width="6" style="50" customWidth="1"/>
    <col min="26" max="26" width="5.875" style="50" customWidth="1"/>
    <col min="27" max="27" width="6" style="50" bestFit="1" customWidth="1"/>
    <col min="28" max="30" width="4.5" style="50" bestFit="1" customWidth="1"/>
    <col min="31" max="16384" width="9" style="50" customWidth="1"/>
  </cols>
  <sheetData>
    <row r="1" spans="2:19" ht="13.5" customHeight="1">
      <c r="B1" s="50" t="s">
        <v>555</v>
      </c>
      <c r="P1" s="139" t="s">
        <v>725</v>
      </c>
      <c r="Q1" s="139"/>
    </row>
    <row r="2" spans="2:19">
      <c r="B2" s="58"/>
      <c r="C2" s="58"/>
      <c r="D2" s="58"/>
      <c r="E2" s="58"/>
      <c r="F2" s="58"/>
      <c r="G2" s="58"/>
      <c r="H2" s="58"/>
      <c r="I2" s="58"/>
      <c r="J2" s="58"/>
      <c r="K2" s="58"/>
      <c r="L2" s="58"/>
      <c r="M2" s="58"/>
      <c r="N2" s="58"/>
      <c r="O2" s="58"/>
      <c r="P2" s="58"/>
      <c r="Q2" s="58"/>
      <c r="R2" s="58"/>
      <c r="S2" s="58"/>
    </row>
    <row r="3" spans="2:19" s="447" customFormat="1" ht="13.5" customHeight="1">
      <c r="B3" s="465"/>
      <c r="C3" s="87" t="s">
        <v>150</v>
      </c>
      <c r="D3" s="91"/>
      <c r="E3" s="91"/>
      <c r="F3" s="91"/>
      <c r="G3" s="91"/>
      <c r="H3" s="91"/>
      <c r="I3" s="91"/>
      <c r="J3" s="91"/>
      <c r="K3" s="91"/>
      <c r="L3" s="91"/>
      <c r="M3" s="91"/>
      <c r="N3" s="91"/>
      <c r="O3" s="91"/>
      <c r="P3" s="71"/>
      <c r="Q3" s="65"/>
    </row>
    <row r="4" spans="2:19" s="447" customFormat="1" ht="22.5">
      <c r="B4" s="117"/>
      <c r="C4" s="88"/>
      <c r="D4" s="181" t="s">
        <v>755</v>
      </c>
      <c r="E4" s="181" t="s">
        <v>756</v>
      </c>
      <c r="F4" s="181" t="s">
        <v>746</v>
      </c>
      <c r="G4" s="181" t="s">
        <v>757</v>
      </c>
      <c r="H4" s="181" t="s">
        <v>758</v>
      </c>
      <c r="I4" s="181" t="s">
        <v>294</v>
      </c>
      <c r="J4" s="181" t="s">
        <v>759</v>
      </c>
      <c r="K4" s="181" t="s">
        <v>266</v>
      </c>
      <c r="L4" s="181" t="s">
        <v>761</v>
      </c>
      <c r="M4" s="181" t="s">
        <v>482</v>
      </c>
      <c r="N4" s="181" t="s">
        <v>762</v>
      </c>
      <c r="O4" s="181" t="s">
        <v>763</v>
      </c>
      <c r="P4" s="516" t="s">
        <v>764</v>
      </c>
      <c r="Q4" s="516" t="s">
        <v>8</v>
      </c>
    </row>
    <row r="5" spans="2:19">
      <c r="B5" s="54"/>
      <c r="C5" s="503"/>
      <c r="D5" s="506"/>
      <c r="E5" s="506"/>
      <c r="F5" s="506"/>
      <c r="G5" s="506"/>
      <c r="H5" s="506"/>
      <c r="I5" s="506"/>
      <c r="J5" s="506"/>
      <c r="K5" s="506"/>
      <c r="L5" s="506"/>
      <c r="M5" s="506"/>
      <c r="N5" s="506"/>
      <c r="O5" s="515"/>
      <c r="P5" s="515"/>
      <c r="Q5" s="517"/>
    </row>
    <row r="6" spans="2:19">
      <c r="B6" s="54" t="s">
        <v>98</v>
      </c>
      <c r="C6" s="503"/>
      <c r="D6" s="506"/>
      <c r="E6" s="506"/>
      <c r="F6" s="506"/>
      <c r="G6" s="506"/>
      <c r="H6" s="506"/>
      <c r="I6" s="506"/>
      <c r="J6" s="506"/>
      <c r="K6" s="506"/>
      <c r="L6" s="506"/>
      <c r="M6" s="506"/>
      <c r="N6" s="506"/>
      <c r="O6" s="506"/>
      <c r="P6" s="506"/>
      <c r="Q6" s="513"/>
    </row>
    <row r="7" spans="2:19">
      <c r="B7" s="501">
        <v>38626</v>
      </c>
      <c r="C7" s="503">
        <v>5741</v>
      </c>
      <c r="D7" s="506" t="s">
        <v>38</v>
      </c>
      <c r="E7" s="506" t="s">
        <v>38</v>
      </c>
      <c r="F7" s="506">
        <v>85</v>
      </c>
      <c r="G7" s="506">
        <v>597</v>
      </c>
      <c r="H7" s="506">
        <v>622</v>
      </c>
      <c r="I7" s="506">
        <v>536</v>
      </c>
      <c r="J7" s="506">
        <v>1469</v>
      </c>
      <c r="K7" s="506">
        <v>688</v>
      </c>
      <c r="L7" s="506">
        <v>1238</v>
      </c>
      <c r="M7" s="506">
        <v>506</v>
      </c>
      <c r="N7" s="506" t="s">
        <v>38</v>
      </c>
      <c r="O7" s="506" t="s">
        <v>38</v>
      </c>
      <c r="P7" s="506" t="s">
        <v>38</v>
      </c>
      <c r="Q7" s="513" t="s">
        <v>38</v>
      </c>
    </row>
    <row r="8" spans="2:19">
      <c r="B8" s="501">
        <v>38991</v>
      </c>
      <c r="C8" s="503">
        <v>5741</v>
      </c>
      <c r="D8" s="506" t="s">
        <v>38</v>
      </c>
      <c r="E8" s="506" t="s">
        <v>38</v>
      </c>
      <c r="F8" s="506">
        <v>43</v>
      </c>
      <c r="G8" s="506">
        <v>597</v>
      </c>
      <c r="H8" s="506">
        <v>622</v>
      </c>
      <c r="I8" s="506">
        <v>353</v>
      </c>
      <c r="J8" s="506">
        <v>1694</v>
      </c>
      <c r="K8" s="506">
        <v>688</v>
      </c>
      <c r="L8" s="506">
        <v>1238</v>
      </c>
      <c r="M8" s="506">
        <v>506</v>
      </c>
      <c r="N8" s="506" t="s">
        <v>38</v>
      </c>
      <c r="O8" s="506" t="s">
        <v>38</v>
      </c>
      <c r="P8" s="506" t="s">
        <v>38</v>
      </c>
      <c r="Q8" s="513" t="s">
        <v>38</v>
      </c>
    </row>
    <row r="9" spans="2:19">
      <c r="B9" s="501">
        <v>39356</v>
      </c>
      <c r="C9" s="503">
        <v>5741</v>
      </c>
      <c r="D9" s="506" t="s">
        <v>38</v>
      </c>
      <c r="E9" s="506" t="s">
        <v>38</v>
      </c>
      <c r="F9" s="506">
        <v>43</v>
      </c>
      <c r="G9" s="506">
        <v>597</v>
      </c>
      <c r="H9" s="506">
        <v>622</v>
      </c>
      <c r="I9" s="506">
        <v>353</v>
      </c>
      <c r="J9" s="506">
        <v>1694</v>
      </c>
      <c r="K9" s="506">
        <v>688</v>
      </c>
      <c r="L9" s="506">
        <v>1238</v>
      </c>
      <c r="M9" s="506">
        <v>506</v>
      </c>
      <c r="N9" s="506" t="s">
        <v>38</v>
      </c>
      <c r="O9" s="506" t="s">
        <v>38</v>
      </c>
      <c r="P9" s="506" t="s">
        <v>38</v>
      </c>
      <c r="Q9" s="513" t="s">
        <v>38</v>
      </c>
    </row>
    <row r="10" spans="2:19">
      <c r="B10" s="501">
        <v>39722</v>
      </c>
      <c r="C10" s="503">
        <v>5737</v>
      </c>
      <c r="D10" s="506" t="s">
        <v>38</v>
      </c>
      <c r="E10" s="506" t="s">
        <v>38</v>
      </c>
      <c r="F10" s="506">
        <v>43</v>
      </c>
      <c r="G10" s="506">
        <v>597</v>
      </c>
      <c r="H10" s="506">
        <v>622</v>
      </c>
      <c r="I10" s="506">
        <v>353</v>
      </c>
      <c r="J10" s="506">
        <v>1694</v>
      </c>
      <c r="K10" s="506">
        <v>1086</v>
      </c>
      <c r="L10" s="506">
        <v>836</v>
      </c>
      <c r="M10" s="506">
        <v>506</v>
      </c>
      <c r="N10" s="506" t="s">
        <v>38</v>
      </c>
      <c r="O10" s="506" t="s">
        <v>38</v>
      </c>
      <c r="P10" s="506" t="s">
        <v>38</v>
      </c>
      <c r="Q10" s="513" t="s">
        <v>38</v>
      </c>
    </row>
    <row r="11" spans="2:19">
      <c r="B11" s="501">
        <v>40087</v>
      </c>
      <c r="C11" s="503">
        <v>5675</v>
      </c>
      <c r="D11" s="506" t="s">
        <v>38</v>
      </c>
      <c r="E11" s="506" t="s">
        <v>38</v>
      </c>
      <c r="F11" s="506">
        <v>43</v>
      </c>
      <c r="G11" s="506">
        <v>535</v>
      </c>
      <c r="H11" s="506">
        <v>622</v>
      </c>
      <c r="I11" s="506">
        <v>353</v>
      </c>
      <c r="J11" s="506">
        <v>1694</v>
      </c>
      <c r="K11" s="506">
        <v>1086</v>
      </c>
      <c r="L11" s="506">
        <v>836</v>
      </c>
      <c r="M11" s="506">
        <v>506</v>
      </c>
      <c r="N11" s="506" t="s">
        <v>38</v>
      </c>
      <c r="O11" s="506" t="s">
        <v>38</v>
      </c>
      <c r="P11" s="506" t="s">
        <v>38</v>
      </c>
      <c r="Q11" s="513" t="s">
        <v>38</v>
      </c>
    </row>
    <row r="12" spans="2:19">
      <c r="B12" s="501">
        <v>40452</v>
      </c>
      <c r="C12" s="503">
        <v>5675</v>
      </c>
      <c r="D12" s="506" t="s">
        <v>38</v>
      </c>
      <c r="E12" s="506" t="s">
        <v>38</v>
      </c>
      <c r="F12" s="506">
        <v>43</v>
      </c>
      <c r="G12" s="506">
        <v>465</v>
      </c>
      <c r="H12" s="506">
        <v>622</v>
      </c>
      <c r="I12" s="506">
        <v>353</v>
      </c>
      <c r="J12" s="506">
        <v>1764</v>
      </c>
      <c r="K12" s="506">
        <v>1086</v>
      </c>
      <c r="L12" s="506">
        <v>836</v>
      </c>
      <c r="M12" s="506">
        <v>506</v>
      </c>
      <c r="N12" s="506" t="s">
        <v>38</v>
      </c>
      <c r="O12" s="506" t="s">
        <v>38</v>
      </c>
      <c r="P12" s="506" t="s">
        <v>38</v>
      </c>
      <c r="Q12" s="513" t="s">
        <v>38</v>
      </c>
    </row>
    <row r="13" spans="2:19">
      <c r="B13" s="501">
        <v>40817</v>
      </c>
      <c r="C13" s="503">
        <v>5675</v>
      </c>
      <c r="D13" s="506" t="s">
        <v>38</v>
      </c>
      <c r="E13" s="506" t="s">
        <v>38</v>
      </c>
      <c r="F13" s="506">
        <v>43</v>
      </c>
      <c r="G13" s="506">
        <v>465</v>
      </c>
      <c r="H13" s="506">
        <v>622</v>
      </c>
      <c r="I13" s="506">
        <v>353</v>
      </c>
      <c r="J13" s="506">
        <v>1764</v>
      </c>
      <c r="K13" s="506">
        <v>1086</v>
      </c>
      <c r="L13" s="506">
        <v>836</v>
      </c>
      <c r="M13" s="506">
        <v>506</v>
      </c>
      <c r="N13" s="506" t="s">
        <v>38</v>
      </c>
      <c r="O13" s="506" t="s">
        <v>38</v>
      </c>
      <c r="P13" s="506" t="s">
        <v>38</v>
      </c>
      <c r="Q13" s="513" t="s">
        <v>38</v>
      </c>
    </row>
    <row r="14" spans="2:19">
      <c r="B14" s="501">
        <v>41183</v>
      </c>
      <c r="C14" s="503">
        <v>5675</v>
      </c>
      <c r="D14" s="506" t="s">
        <v>38</v>
      </c>
      <c r="E14" s="506" t="s">
        <v>38</v>
      </c>
      <c r="F14" s="506">
        <v>43</v>
      </c>
      <c r="G14" s="506">
        <v>465</v>
      </c>
      <c r="H14" s="506">
        <v>622</v>
      </c>
      <c r="I14" s="506">
        <v>353</v>
      </c>
      <c r="J14" s="506">
        <v>1764</v>
      </c>
      <c r="K14" s="506">
        <v>1086</v>
      </c>
      <c r="L14" s="506">
        <v>836</v>
      </c>
      <c r="M14" s="506">
        <v>506</v>
      </c>
      <c r="N14" s="506" t="s">
        <v>38</v>
      </c>
      <c r="O14" s="506" t="s">
        <v>38</v>
      </c>
      <c r="P14" s="506" t="s">
        <v>38</v>
      </c>
      <c r="Q14" s="513" t="s">
        <v>38</v>
      </c>
    </row>
    <row r="15" spans="2:19">
      <c r="B15" s="501">
        <v>41548</v>
      </c>
      <c r="C15" s="503">
        <v>5674</v>
      </c>
      <c r="D15" s="506" t="s">
        <v>38</v>
      </c>
      <c r="E15" s="506" t="s">
        <v>38</v>
      </c>
      <c r="F15" s="506">
        <v>43</v>
      </c>
      <c r="G15" s="506">
        <v>465</v>
      </c>
      <c r="H15" s="506">
        <v>622</v>
      </c>
      <c r="I15" s="506">
        <v>353</v>
      </c>
      <c r="J15" s="506">
        <v>1763</v>
      </c>
      <c r="K15" s="506">
        <v>1086</v>
      </c>
      <c r="L15" s="506">
        <v>836</v>
      </c>
      <c r="M15" s="506">
        <v>506</v>
      </c>
      <c r="N15" s="506" t="s">
        <v>38</v>
      </c>
      <c r="O15" s="506" t="s">
        <v>38</v>
      </c>
      <c r="P15" s="506" t="s">
        <v>38</v>
      </c>
      <c r="Q15" s="513" t="s">
        <v>38</v>
      </c>
    </row>
    <row r="16" spans="2:19">
      <c r="B16" s="501">
        <v>41913</v>
      </c>
      <c r="C16" s="503">
        <v>5651</v>
      </c>
      <c r="D16" s="506" t="s">
        <v>38</v>
      </c>
      <c r="E16" s="506" t="s">
        <v>38</v>
      </c>
      <c r="F16" s="506">
        <v>43</v>
      </c>
      <c r="G16" s="506">
        <v>465</v>
      </c>
      <c r="H16" s="506">
        <v>511</v>
      </c>
      <c r="I16" s="506">
        <v>353</v>
      </c>
      <c r="J16" s="506">
        <v>1851</v>
      </c>
      <c r="K16" s="506">
        <v>1086</v>
      </c>
      <c r="L16" s="506">
        <v>836</v>
      </c>
      <c r="M16" s="506">
        <v>506</v>
      </c>
      <c r="N16" s="506" t="s">
        <v>38</v>
      </c>
      <c r="O16" s="506" t="s">
        <v>38</v>
      </c>
      <c r="P16" s="506" t="s">
        <v>38</v>
      </c>
      <c r="Q16" s="513" t="s">
        <v>38</v>
      </c>
    </row>
    <row r="17" spans="2:17">
      <c r="B17" s="501">
        <v>42278</v>
      </c>
      <c r="C17" s="503">
        <v>5651</v>
      </c>
      <c r="D17" s="506" t="s">
        <v>38</v>
      </c>
      <c r="E17" s="506" t="s">
        <v>38</v>
      </c>
      <c r="F17" s="506">
        <v>43</v>
      </c>
      <c r="G17" s="506">
        <v>465</v>
      </c>
      <c r="H17" s="506">
        <v>511</v>
      </c>
      <c r="I17" s="506">
        <v>353</v>
      </c>
      <c r="J17" s="506">
        <v>1851</v>
      </c>
      <c r="K17" s="506">
        <v>1086</v>
      </c>
      <c r="L17" s="506">
        <v>836</v>
      </c>
      <c r="M17" s="506">
        <v>506</v>
      </c>
      <c r="N17" s="506" t="s">
        <v>38</v>
      </c>
      <c r="O17" s="506" t="s">
        <v>38</v>
      </c>
      <c r="P17" s="506" t="s">
        <v>38</v>
      </c>
      <c r="Q17" s="513" t="s">
        <v>38</v>
      </c>
    </row>
    <row r="18" spans="2:17">
      <c r="B18" s="501">
        <v>42644</v>
      </c>
      <c r="C18" s="503">
        <v>5585</v>
      </c>
      <c r="D18" s="506" t="s">
        <v>38</v>
      </c>
      <c r="E18" s="506" t="s">
        <v>38</v>
      </c>
      <c r="F18" s="506">
        <v>43</v>
      </c>
      <c r="G18" s="506">
        <v>465</v>
      </c>
      <c r="H18" s="506">
        <v>511</v>
      </c>
      <c r="I18" s="506">
        <v>353</v>
      </c>
      <c r="J18" s="506">
        <v>1851</v>
      </c>
      <c r="K18" s="506">
        <v>1086</v>
      </c>
      <c r="L18" s="506">
        <v>1276</v>
      </c>
      <c r="M18" s="506" t="s">
        <v>38</v>
      </c>
      <c r="N18" s="506" t="s">
        <v>38</v>
      </c>
      <c r="O18" s="506" t="s">
        <v>38</v>
      </c>
      <c r="P18" s="506" t="s">
        <v>38</v>
      </c>
      <c r="Q18" s="513" t="s">
        <v>38</v>
      </c>
    </row>
    <row r="19" spans="2:17">
      <c r="B19" s="501">
        <v>43009</v>
      </c>
      <c r="C19" s="503">
        <v>5521</v>
      </c>
      <c r="D19" s="506" t="s">
        <v>38</v>
      </c>
      <c r="E19" s="506" t="s">
        <v>38</v>
      </c>
      <c r="F19" s="506">
        <v>43</v>
      </c>
      <c r="G19" s="506">
        <v>401</v>
      </c>
      <c r="H19" s="506">
        <v>511</v>
      </c>
      <c r="I19" s="506">
        <v>353</v>
      </c>
      <c r="J19" s="506">
        <v>1851</v>
      </c>
      <c r="K19" s="506">
        <v>1086</v>
      </c>
      <c r="L19" s="506">
        <v>1276</v>
      </c>
      <c r="M19" s="506" t="s">
        <v>38</v>
      </c>
      <c r="N19" s="506" t="s">
        <v>38</v>
      </c>
      <c r="O19" s="506" t="s">
        <v>38</v>
      </c>
      <c r="P19" s="506" t="s">
        <v>38</v>
      </c>
      <c r="Q19" s="513" t="s">
        <v>38</v>
      </c>
    </row>
    <row r="20" spans="2:17">
      <c r="B20" s="501">
        <v>43374</v>
      </c>
      <c r="C20" s="503">
        <v>5394</v>
      </c>
      <c r="D20" s="506" t="s">
        <v>38</v>
      </c>
      <c r="E20" s="506" t="s">
        <v>38</v>
      </c>
      <c r="F20" s="506">
        <v>43</v>
      </c>
      <c r="G20" s="506">
        <v>493</v>
      </c>
      <c r="H20" s="506">
        <v>409</v>
      </c>
      <c r="I20" s="506">
        <v>541</v>
      </c>
      <c r="J20" s="506">
        <v>1606</v>
      </c>
      <c r="K20" s="506">
        <v>1466</v>
      </c>
      <c r="L20" s="506">
        <v>836</v>
      </c>
      <c r="M20" s="521" t="s">
        <v>38</v>
      </c>
      <c r="N20" s="506" t="s">
        <v>38</v>
      </c>
      <c r="O20" s="506" t="s">
        <v>38</v>
      </c>
      <c r="P20" s="506" t="s">
        <v>38</v>
      </c>
      <c r="Q20" s="513" t="s">
        <v>38</v>
      </c>
    </row>
    <row r="21" spans="2:17">
      <c r="B21" s="501">
        <v>43739</v>
      </c>
      <c r="C21" s="503">
        <v>5264</v>
      </c>
      <c r="D21" s="507" t="s">
        <v>38</v>
      </c>
      <c r="E21" s="507" t="s">
        <v>38</v>
      </c>
      <c r="F21" s="507">
        <v>43</v>
      </c>
      <c r="G21" s="507">
        <v>489</v>
      </c>
      <c r="H21" s="507">
        <v>409</v>
      </c>
      <c r="I21" s="507">
        <v>530</v>
      </c>
      <c r="J21" s="507">
        <v>1551</v>
      </c>
      <c r="K21" s="507">
        <v>1406</v>
      </c>
      <c r="L21" s="507">
        <v>836</v>
      </c>
      <c r="M21" s="522" t="s">
        <v>38</v>
      </c>
      <c r="N21" s="507" t="s">
        <v>38</v>
      </c>
      <c r="O21" s="507" t="s">
        <v>38</v>
      </c>
      <c r="P21" s="507" t="s">
        <v>38</v>
      </c>
      <c r="Q21" s="513" t="s">
        <v>38</v>
      </c>
    </row>
    <row r="22" spans="2:17">
      <c r="B22" s="501">
        <v>44105</v>
      </c>
      <c r="C22" s="503">
        <v>5047</v>
      </c>
      <c r="D22" s="507" t="s">
        <v>38</v>
      </c>
      <c r="E22" s="507" t="s">
        <v>38</v>
      </c>
      <c r="F22" s="507">
        <v>43</v>
      </c>
      <c r="G22" s="507">
        <v>575</v>
      </c>
      <c r="H22" s="507">
        <v>269</v>
      </c>
      <c r="I22" s="507">
        <v>530</v>
      </c>
      <c r="J22" s="507">
        <v>1522</v>
      </c>
      <c r="K22" s="507">
        <v>1708</v>
      </c>
      <c r="L22" s="507">
        <v>400</v>
      </c>
      <c r="M22" s="522" t="s">
        <v>38</v>
      </c>
      <c r="N22" s="507" t="s">
        <v>38</v>
      </c>
      <c r="O22" s="507" t="s">
        <v>38</v>
      </c>
      <c r="P22" s="507" t="s">
        <v>38</v>
      </c>
      <c r="Q22" s="513" t="s">
        <v>38</v>
      </c>
    </row>
    <row r="23" spans="2:17">
      <c r="B23" s="501">
        <v>44470</v>
      </c>
      <c r="C23" s="503">
        <v>5047</v>
      </c>
      <c r="D23" s="507" t="s">
        <v>38</v>
      </c>
      <c r="E23" s="507" t="s">
        <v>38</v>
      </c>
      <c r="F23" s="507">
        <v>43</v>
      </c>
      <c r="G23" s="507">
        <v>495</v>
      </c>
      <c r="H23" s="507">
        <v>269</v>
      </c>
      <c r="I23" s="507">
        <v>342</v>
      </c>
      <c r="J23" s="507">
        <v>1790</v>
      </c>
      <c r="K23" s="507">
        <v>1708</v>
      </c>
      <c r="L23" s="507">
        <v>400</v>
      </c>
      <c r="M23" s="522" t="s">
        <v>38</v>
      </c>
      <c r="N23" s="507" t="s">
        <v>38</v>
      </c>
      <c r="O23" s="507" t="s">
        <v>38</v>
      </c>
      <c r="P23" s="507" t="s">
        <v>38</v>
      </c>
      <c r="Q23" s="513" t="s">
        <v>38</v>
      </c>
    </row>
    <row r="24" spans="2:17">
      <c r="B24" s="501">
        <v>44835</v>
      </c>
      <c r="C24" s="503">
        <v>5047</v>
      </c>
      <c r="D24" s="507" t="s">
        <v>38</v>
      </c>
      <c r="E24" s="507" t="s">
        <v>38</v>
      </c>
      <c r="F24" s="507">
        <v>43</v>
      </c>
      <c r="G24" s="507">
        <v>442</v>
      </c>
      <c r="H24" s="507">
        <v>269</v>
      </c>
      <c r="I24" s="507">
        <v>342</v>
      </c>
      <c r="J24" s="507">
        <v>1790</v>
      </c>
      <c r="K24" s="507">
        <v>1761</v>
      </c>
      <c r="L24" s="507">
        <v>400</v>
      </c>
      <c r="M24" s="522" t="s">
        <v>38</v>
      </c>
      <c r="N24" s="507" t="s">
        <v>38</v>
      </c>
      <c r="O24" s="507" t="s">
        <v>38</v>
      </c>
      <c r="P24" s="507" t="s">
        <v>38</v>
      </c>
      <c r="Q24" s="513" t="s">
        <v>38</v>
      </c>
    </row>
    <row r="25" spans="2:17">
      <c r="B25" s="54"/>
      <c r="C25" s="503"/>
      <c r="D25" s="506"/>
      <c r="E25" s="506"/>
      <c r="F25" s="506"/>
      <c r="G25" s="506"/>
      <c r="H25" s="506"/>
      <c r="I25" s="506"/>
      <c r="J25" s="506"/>
      <c r="K25" s="506"/>
      <c r="L25" s="506"/>
      <c r="M25" s="506"/>
      <c r="N25" s="506"/>
      <c r="O25" s="506"/>
      <c r="P25" s="506"/>
      <c r="Q25" s="513"/>
    </row>
    <row r="26" spans="2:17">
      <c r="B26" s="54" t="s">
        <v>100</v>
      </c>
      <c r="C26" s="503"/>
      <c r="D26" s="506"/>
      <c r="E26" s="506"/>
      <c r="F26" s="506"/>
      <c r="G26" s="506"/>
      <c r="H26" s="506"/>
      <c r="I26" s="506"/>
      <c r="J26" s="506"/>
      <c r="K26" s="506"/>
      <c r="L26" s="506"/>
      <c r="M26" s="506"/>
      <c r="N26" s="506"/>
      <c r="O26" s="506"/>
      <c r="P26" s="506"/>
      <c r="Q26" s="513"/>
    </row>
    <row r="27" spans="2:17">
      <c r="B27" s="501">
        <v>38626</v>
      </c>
      <c r="C27" s="503">
        <v>28141</v>
      </c>
      <c r="D27" s="506" t="s">
        <v>38</v>
      </c>
      <c r="E27" s="506">
        <v>245</v>
      </c>
      <c r="F27" s="506">
        <v>349</v>
      </c>
      <c r="G27" s="506">
        <v>2119</v>
      </c>
      <c r="H27" s="506">
        <v>3503</v>
      </c>
      <c r="I27" s="506">
        <v>4433</v>
      </c>
      <c r="J27" s="506">
        <v>6011</v>
      </c>
      <c r="K27" s="506">
        <v>4044</v>
      </c>
      <c r="L27" s="506">
        <v>3927</v>
      </c>
      <c r="M27" s="506">
        <v>1591</v>
      </c>
      <c r="N27" s="506" t="s">
        <v>38</v>
      </c>
      <c r="O27" s="506">
        <v>759</v>
      </c>
      <c r="P27" s="506" t="s">
        <v>38</v>
      </c>
      <c r="Q27" s="513">
        <v>1160</v>
      </c>
    </row>
    <row r="28" spans="2:17">
      <c r="B28" s="501">
        <v>38991</v>
      </c>
      <c r="C28" s="503">
        <v>27986</v>
      </c>
      <c r="D28" s="506" t="s">
        <v>38</v>
      </c>
      <c r="E28" s="506">
        <v>281</v>
      </c>
      <c r="F28" s="506">
        <v>267</v>
      </c>
      <c r="G28" s="506">
        <v>2118</v>
      </c>
      <c r="H28" s="506">
        <v>3453</v>
      </c>
      <c r="I28" s="506">
        <v>4226</v>
      </c>
      <c r="J28" s="506">
        <v>6236</v>
      </c>
      <c r="K28" s="506">
        <v>4044</v>
      </c>
      <c r="L28" s="506">
        <v>3432</v>
      </c>
      <c r="M28" s="506">
        <v>2095</v>
      </c>
      <c r="N28" s="506" t="s">
        <v>38</v>
      </c>
      <c r="O28" s="506">
        <v>754</v>
      </c>
      <c r="P28" s="506" t="s">
        <v>38</v>
      </c>
      <c r="Q28" s="513">
        <v>1080</v>
      </c>
    </row>
    <row r="29" spans="2:17">
      <c r="B29" s="501">
        <v>39356</v>
      </c>
      <c r="C29" s="503">
        <v>27882</v>
      </c>
      <c r="D29" s="506" t="s">
        <v>38</v>
      </c>
      <c r="E29" s="506">
        <v>281</v>
      </c>
      <c r="F29" s="506">
        <v>267</v>
      </c>
      <c r="G29" s="506">
        <v>2183</v>
      </c>
      <c r="H29" s="506">
        <v>3340</v>
      </c>
      <c r="I29" s="506">
        <v>4226</v>
      </c>
      <c r="J29" s="506">
        <v>6236</v>
      </c>
      <c r="K29" s="506">
        <v>4044</v>
      </c>
      <c r="L29" s="506">
        <v>3899</v>
      </c>
      <c r="M29" s="506">
        <v>1590</v>
      </c>
      <c r="N29" s="506" t="s">
        <v>38</v>
      </c>
      <c r="O29" s="506">
        <v>736</v>
      </c>
      <c r="P29" s="506" t="s">
        <v>38</v>
      </c>
      <c r="Q29" s="513">
        <v>1080</v>
      </c>
    </row>
    <row r="30" spans="2:17">
      <c r="B30" s="501">
        <v>39722</v>
      </c>
      <c r="C30" s="503">
        <v>27626</v>
      </c>
      <c r="D30" s="506" t="s">
        <v>38</v>
      </c>
      <c r="E30" s="506">
        <v>244</v>
      </c>
      <c r="F30" s="506">
        <v>267</v>
      </c>
      <c r="G30" s="506">
        <v>2183</v>
      </c>
      <c r="H30" s="506">
        <v>3325</v>
      </c>
      <c r="I30" s="506">
        <v>4246</v>
      </c>
      <c r="J30" s="506">
        <v>6036</v>
      </c>
      <c r="K30" s="506">
        <v>4442</v>
      </c>
      <c r="L30" s="506">
        <v>3477</v>
      </c>
      <c r="M30" s="506">
        <v>1590</v>
      </c>
      <c r="N30" s="506" t="s">
        <v>38</v>
      </c>
      <c r="O30" s="506">
        <v>736</v>
      </c>
      <c r="P30" s="506" t="s">
        <v>38</v>
      </c>
      <c r="Q30" s="513">
        <v>1080</v>
      </c>
    </row>
    <row r="31" spans="2:17">
      <c r="B31" s="501">
        <v>40087</v>
      </c>
      <c r="C31" s="503">
        <v>27517</v>
      </c>
      <c r="D31" s="506" t="s">
        <v>38</v>
      </c>
      <c r="E31" s="506">
        <v>274</v>
      </c>
      <c r="F31" s="506">
        <v>267</v>
      </c>
      <c r="G31" s="506">
        <v>2121</v>
      </c>
      <c r="H31" s="506">
        <v>3325</v>
      </c>
      <c r="I31" s="506">
        <v>4246</v>
      </c>
      <c r="J31" s="506">
        <v>6265</v>
      </c>
      <c r="K31" s="506">
        <v>4111</v>
      </c>
      <c r="L31" s="506">
        <v>3502</v>
      </c>
      <c r="M31" s="506">
        <v>1590</v>
      </c>
      <c r="N31" s="506" t="s">
        <v>38</v>
      </c>
      <c r="O31" s="506">
        <v>736</v>
      </c>
      <c r="P31" s="506" t="s">
        <v>38</v>
      </c>
      <c r="Q31" s="513">
        <v>1080</v>
      </c>
    </row>
    <row r="32" spans="2:17">
      <c r="B32" s="501">
        <v>40452</v>
      </c>
      <c r="C32" s="503">
        <v>27446</v>
      </c>
      <c r="D32" s="506" t="s">
        <v>38</v>
      </c>
      <c r="E32" s="506">
        <v>274</v>
      </c>
      <c r="F32" s="506">
        <v>267</v>
      </c>
      <c r="G32" s="506">
        <v>2051</v>
      </c>
      <c r="H32" s="506">
        <v>3325</v>
      </c>
      <c r="I32" s="506">
        <v>4234</v>
      </c>
      <c r="J32" s="506">
        <v>6335</v>
      </c>
      <c r="K32" s="506">
        <v>4111</v>
      </c>
      <c r="L32" s="506">
        <v>3493</v>
      </c>
      <c r="M32" s="506">
        <v>1540</v>
      </c>
      <c r="N32" s="506" t="s">
        <v>38</v>
      </c>
      <c r="O32" s="506">
        <v>736</v>
      </c>
      <c r="P32" s="506" t="s">
        <v>38</v>
      </c>
      <c r="Q32" s="513">
        <v>1080</v>
      </c>
    </row>
    <row r="33" spans="2:17">
      <c r="B33" s="501">
        <v>40817</v>
      </c>
      <c r="C33" s="503">
        <v>27400</v>
      </c>
      <c r="D33" s="506" t="s">
        <v>38</v>
      </c>
      <c r="E33" s="506">
        <v>274</v>
      </c>
      <c r="F33" s="506">
        <v>267</v>
      </c>
      <c r="G33" s="506">
        <v>2051</v>
      </c>
      <c r="H33" s="506">
        <v>3325</v>
      </c>
      <c r="I33" s="506">
        <v>4234</v>
      </c>
      <c r="J33" s="506">
        <v>6319</v>
      </c>
      <c r="K33" s="506">
        <v>4111</v>
      </c>
      <c r="L33" s="506">
        <v>3493</v>
      </c>
      <c r="M33" s="506">
        <v>1540</v>
      </c>
      <c r="N33" s="506" t="s">
        <v>38</v>
      </c>
      <c r="O33" s="506">
        <v>736</v>
      </c>
      <c r="P33" s="506" t="s">
        <v>38</v>
      </c>
      <c r="Q33" s="513">
        <v>1050</v>
      </c>
    </row>
    <row r="34" spans="2:17">
      <c r="B34" s="501">
        <v>41183</v>
      </c>
      <c r="C34" s="503">
        <v>27273</v>
      </c>
      <c r="D34" s="506" t="s">
        <v>38</v>
      </c>
      <c r="E34" s="506">
        <v>274</v>
      </c>
      <c r="F34" s="506">
        <v>267</v>
      </c>
      <c r="G34" s="506">
        <v>2051</v>
      </c>
      <c r="H34" s="506">
        <v>3439</v>
      </c>
      <c r="I34" s="506">
        <v>4234</v>
      </c>
      <c r="J34" s="506">
        <v>6508</v>
      </c>
      <c r="K34" s="506">
        <v>4116</v>
      </c>
      <c r="L34" s="506">
        <v>3058</v>
      </c>
      <c r="M34" s="506">
        <v>1540</v>
      </c>
      <c r="N34" s="506" t="s">
        <v>38</v>
      </c>
      <c r="O34" s="506">
        <v>736</v>
      </c>
      <c r="P34" s="506" t="s">
        <v>38</v>
      </c>
      <c r="Q34" s="513">
        <v>1050</v>
      </c>
    </row>
    <row r="35" spans="2:17">
      <c r="B35" s="501">
        <v>41548</v>
      </c>
      <c r="C35" s="503">
        <v>27284</v>
      </c>
      <c r="D35" s="506" t="s">
        <v>38</v>
      </c>
      <c r="E35" s="506">
        <v>274</v>
      </c>
      <c r="F35" s="506">
        <v>267</v>
      </c>
      <c r="G35" s="506">
        <v>2051</v>
      </c>
      <c r="H35" s="506">
        <v>3426</v>
      </c>
      <c r="I35" s="506">
        <v>4234</v>
      </c>
      <c r="J35" s="506">
        <v>6507</v>
      </c>
      <c r="K35" s="506">
        <v>4116</v>
      </c>
      <c r="L35" s="506">
        <v>2564</v>
      </c>
      <c r="M35" s="506">
        <v>2059</v>
      </c>
      <c r="N35" s="506" t="s">
        <v>38</v>
      </c>
      <c r="O35" s="506">
        <v>736</v>
      </c>
      <c r="P35" s="506" t="s">
        <v>38</v>
      </c>
      <c r="Q35" s="513">
        <v>1050</v>
      </c>
    </row>
    <row r="36" spans="2:17">
      <c r="B36" s="501">
        <v>41913</v>
      </c>
      <c r="C36" s="503">
        <v>27120</v>
      </c>
      <c r="D36" s="506" t="s">
        <v>38</v>
      </c>
      <c r="E36" s="506">
        <v>274</v>
      </c>
      <c r="F36" s="506">
        <v>267</v>
      </c>
      <c r="G36" s="506">
        <v>2051</v>
      </c>
      <c r="H36" s="506">
        <v>3599</v>
      </c>
      <c r="I36" s="506">
        <v>3934</v>
      </c>
      <c r="J36" s="506">
        <v>6595</v>
      </c>
      <c r="K36" s="506">
        <v>4426</v>
      </c>
      <c r="L36" s="506">
        <v>2129</v>
      </c>
      <c r="M36" s="506">
        <v>2059</v>
      </c>
      <c r="N36" s="506" t="s">
        <v>38</v>
      </c>
      <c r="O36" s="506">
        <v>736</v>
      </c>
      <c r="P36" s="506" t="s">
        <v>38</v>
      </c>
      <c r="Q36" s="513">
        <v>1050</v>
      </c>
    </row>
    <row r="37" spans="2:17">
      <c r="B37" s="501">
        <v>42278</v>
      </c>
      <c r="C37" s="503">
        <v>27060</v>
      </c>
      <c r="D37" s="506" t="s">
        <v>38</v>
      </c>
      <c r="E37" s="506">
        <v>274</v>
      </c>
      <c r="F37" s="506">
        <v>267</v>
      </c>
      <c r="G37" s="506">
        <v>2161</v>
      </c>
      <c r="H37" s="506">
        <v>3489</v>
      </c>
      <c r="I37" s="506">
        <v>3934</v>
      </c>
      <c r="J37" s="506">
        <v>6595</v>
      </c>
      <c r="K37" s="506">
        <v>4426</v>
      </c>
      <c r="L37" s="506">
        <v>2129</v>
      </c>
      <c r="M37" s="506">
        <v>2059</v>
      </c>
      <c r="N37" s="506" t="s">
        <v>38</v>
      </c>
      <c r="O37" s="506">
        <v>736</v>
      </c>
      <c r="P37" s="506" t="s">
        <v>38</v>
      </c>
      <c r="Q37" s="513">
        <v>990</v>
      </c>
    </row>
    <row r="38" spans="2:17">
      <c r="B38" s="501">
        <v>42644</v>
      </c>
      <c r="C38" s="503">
        <v>26842</v>
      </c>
      <c r="D38" s="506" t="s">
        <v>38</v>
      </c>
      <c r="E38" s="506">
        <v>274</v>
      </c>
      <c r="F38" s="506">
        <v>267</v>
      </c>
      <c r="G38" s="506">
        <v>2241</v>
      </c>
      <c r="H38" s="506">
        <v>3489</v>
      </c>
      <c r="I38" s="506">
        <v>3774</v>
      </c>
      <c r="J38" s="506">
        <v>6595</v>
      </c>
      <c r="K38" s="506">
        <v>4426</v>
      </c>
      <c r="L38" s="506">
        <v>2567</v>
      </c>
      <c r="M38" s="506">
        <v>1553</v>
      </c>
      <c r="N38" s="506" t="s">
        <v>38</v>
      </c>
      <c r="O38" s="506">
        <v>736</v>
      </c>
      <c r="P38" s="506" t="s">
        <v>38</v>
      </c>
      <c r="Q38" s="513">
        <v>920</v>
      </c>
    </row>
    <row r="39" spans="2:17">
      <c r="B39" s="501">
        <v>43009</v>
      </c>
      <c r="C39" s="503">
        <v>26700</v>
      </c>
      <c r="D39" s="506" t="s">
        <v>38</v>
      </c>
      <c r="E39" s="506">
        <v>235</v>
      </c>
      <c r="F39" s="506">
        <v>267</v>
      </c>
      <c r="G39" s="506">
        <v>2169</v>
      </c>
      <c r="H39" s="506">
        <v>3478</v>
      </c>
      <c r="I39" s="506">
        <v>3774</v>
      </c>
      <c r="J39" s="506">
        <v>6583</v>
      </c>
      <c r="K39" s="506">
        <v>4822</v>
      </c>
      <c r="L39" s="506">
        <v>2163</v>
      </c>
      <c r="M39" s="506">
        <v>1553</v>
      </c>
      <c r="N39" s="506" t="s">
        <v>38</v>
      </c>
      <c r="O39" s="506">
        <v>736</v>
      </c>
      <c r="P39" s="506" t="s">
        <v>38</v>
      </c>
      <c r="Q39" s="513">
        <v>920</v>
      </c>
    </row>
    <row r="40" spans="2:17">
      <c r="B40" s="501">
        <v>43374</v>
      </c>
      <c r="C40" s="503">
        <v>26235</v>
      </c>
      <c r="D40" s="506">
        <v>22</v>
      </c>
      <c r="E40" s="506">
        <v>205</v>
      </c>
      <c r="F40" s="506">
        <v>267</v>
      </c>
      <c r="G40" s="506">
        <v>2261</v>
      </c>
      <c r="H40" s="506">
        <v>3369</v>
      </c>
      <c r="I40" s="506">
        <v>4509</v>
      </c>
      <c r="J40" s="506">
        <v>5878</v>
      </c>
      <c r="K40" s="506">
        <v>4840</v>
      </c>
      <c r="L40" s="506">
        <v>1675</v>
      </c>
      <c r="M40" s="506">
        <v>1553</v>
      </c>
      <c r="N40" s="506" t="s">
        <v>38</v>
      </c>
      <c r="O40" s="506">
        <v>736</v>
      </c>
      <c r="P40" s="506" t="s">
        <v>38</v>
      </c>
      <c r="Q40" s="513">
        <v>920</v>
      </c>
    </row>
    <row r="41" spans="2:17">
      <c r="B41" s="501">
        <v>43739</v>
      </c>
      <c r="C41" s="503">
        <v>25918</v>
      </c>
      <c r="D41" s="507">
        <v>22</v>
      </c>
      <c r="E41" s="507">
        <v>205</v>
      </c>
      <c r="F41" s="507">
        <v>267</v>
      </c>
      <c r="G41" s="507">
        <v>2330</v>
      </c>
      <c r="H41" s="507">
        <v>3231</v>
      </c>
      <c r="I41" s="507">
        <v>4650</v>
      </c>
      <c r="J41" s="507">
        <v>5863</v>
      </c>
      <c r="K41" s="507">
        <v>4446</v>
      </c>
      <c r="L41" s="507">
        <v>1675</v>
      </c>
      <c r="M41" s="507">
        <v>1553</v>
      </c>
      <c r="N41" s="507" t="s">
        <v>38</v>
      </c>
      <c r="O41" s="507">
        <v>756</v>
      </c>
      <c r="P41" s="507" t="s">
        <v>38</v>
      </c>
      <c r="Q41" s="513">
        <v>920</v>
      </c>
    </row>
    <row r="42" spans="2:17">
      <c r="B42" s="501">
        <v>44105</v>
      </c>
      <c r="C42" s="503">
        <v>24783</v>
      </c>
      <c r="D42" s="507">
        <v>22</v>
      </c>
      <c r="E42" s="507">
        <v>137</v>
      </c>
      <c r="F42" s="507">
        <v>267</v>
      </c>
      <c r="G42" s="507">
        <v>2509</v>
      </c>
      <c r="H42" s="507">
        <v>3346</v>
      </c>
      <c r="I42" s="507">
        <v>3925</v>
      </c>
      <c r="J42" s="507">
        <v>5834</v>
      </c>
      <c r="K42" s="507">
        <v>4719</v>
      </c>
      <c r="L42" s="507">
        <v>1715</v>
      </c>
      <c r="M42" s="507">
        <v>1553</v>
      </c>
      <c r="N42" s="507" t="s">
        <v>38</v>
      </c>
      <c r="O42" s="507">
        <v>756</v>
      </c>
      <c r="P42" s="507" t="s">
        <v>38</v>
      </c>
      <c r="Q42" s="513" t="s">
        <v>38</v>
      </c>
    </row>
    <row r="43" spans="2:17">
      <c r="B43" s="501">
        <v>44470</v>
      </c>
      <c r="C43" s="503">
        <v>24720</v>
      </c>
      <c r="D43" s="507">
        <v>22</v>
      </c>
      <c r="E43" s="507">
        <v>137</v>
      </c>
      <c r="F43" s="507">
        <v>267</v>
      </c>
      <c r="G43" s="507">
        <v>2429</v>
      </c>
      <c r="H43" s="507">
        <v>3319</v>
      </c>
      <c r="I43" s="507">
        <v>3737</v>
      </c>
      <c r="J43" s="507">
        <v>6102</v>
      </c>
      <c r="K43" s="507">
        <v>4719</v>
      </c>
      <c r="L43" s="507">
        <v>1679</v>
      </c>
      <c r="M43" s="507">
        <v>1553</v>
      </c>
      <c r="N43" s="507" t="s">
        <v>38</v>
      </c>
      <c r="O43" s="507">
        <v>756</v>
      </c>
      <c r="P43" s="507" t="s">
        <v>38</v>
      </c>
      <c r="Q43" s="513" t="s">
        <v>38</v>
      </c>
    </row>
    <row r="44" spans="2:17">
      <c r="B44" s="501">
        <v>44835</v>
      </c>
      <c r="C44" s="503">
        <v>24344</v>
      </c>
      <c r="D44" s="507">
        <v>22</v>
      </c>
      <c r="E44" s="507">
        <v>137</v>
      </c>
      <c r="F44" s="507">
        <v>267</v>
      </c>
      <c r="G44" s="507">
        <v>2197</v>
      </c>
      <c r="H44" s="507">
        <v>3564</v>
      </c>
      <c r="I44" s="507">
        <v>3587</v>
      </c>
      <c r="J44" s="507">
        <v>6642</v>
      </c>
      <c r="K44" s="507">
        <v>4792</v>
      </c>
      <c r="L44" s="507">
        <v>827</v>
      </c>
      <c r="M44" s="522">
        <v>1553</v>
      </c>
      <c r="N44" s="507" t="s">
        <v>38</v>
      </c>
      <c r="O44" s="507">
        <v>756</v>
      </c>
      <c r="P44" s="507" t="s">
        <v>38</v>
      </c>
      <c r="Q44" s="513" t="s">
        <v>38</v>
      </c>
    </row>
    <row r="45" spans="2:17">
      <c r="B45" s="54"/>
      <c r="C45" s="503"/>
      <c r="D45" s="506"/>
      <c r="E45" s="506"/>
      <c r="F45" s="506"/>
      <c r="G45" s="506"/>
      <c r="H45" s="506"/>
      <c r="I45" s="506"/>
      <c r="J45" s="506"/>
      <c r="K45" s="506"/>
      <c r="L45" s="506"/>
      <c r="M45" s="506"/>
      <c r="N45" s="506"/>
      <c r="O45" s="506"/>
      <c r="P45" s="506"/>
      <c r="Q45" s="513"/>
    </row>
    <row r="46" spans="2:17">
      <c r="B46" s="54" t="s">
        <v>107</v>
      </c>
      <c r="C46" s="503"/>
      <c r="D46" s="506"/>
      <c r="E46" s="506"/>
      <c r="F46" s="506"/>
      <c r="G46" s="506"/>
      <c r="H46" s="506"/>
      <c r="I46" s="506"/>
      <c r="J46" s="506"/>
      <c r="K46" s="506"/>
      <c r="L46" s="506"/>
      <c r="M46" s="506"/>
      <c r="N46" s="506"/>
      <c r="O46" s="506"/>
      <c r="P46" s="506"/>
      <c r="Q46" s="513"/>
    </row>
    <row r="47" spans="2:17">
      <c r="B47" s="501">
        <v>38626</v>
      </c>
      <c r="C47" s="503">
        <v>1631473</v>
      </c>
      <c r="D47" s="506">
        <v>4412</v>
      </c>
      <c r="E47" s="506">
        <v>13430</v>
      </c>
      <c r="F47" s="506">
        <v>28052</v>
      </c>
      <c r="G47" s="506">
        <v>169652</v>
      </c>
      <c r="H47" s="506">
        <v>174273</v>
      </c>
      <c r="I47" s="506">
        <v>222370</v>
      </c>
      <c r="J47" s="506">
        <v>276848</v>
      </c>
      <c r="K47" s="506">
        <v>256190</v>
      </c>
      <c r="L47" s="506">
        <v>155246</v>
      </c>
      <c r="M47" s="506">
        <v>110685</v>
      </c>
      <c r="N47" s="506">
        <v>78771</v>
      </c>
      <c r="O47" s="506">
        <v>39916</v>
      </c>
      <c r="P47" s="506">
        <v>28430</v>
      </c>
      <c r="Q47" s="513">
        <v>73198</v>
      </c>
    </row>
    <row r="48" spans="2:17">
      <c r="B48" s="501">
        <v>38991</v>
      </c>
      <c r="C48" s="503">
        <v>1626589</v>
      </c>
      <c r="D48" s="506">
        <v>4010</v>
      </c>
      <c r="E48" s="506">
        <v>12739</v>
      </c>
      <c r="F48" s="506">
        <v>26905</v>
      </c>
      <c r="G48" s="506">
        <v>168579</v>
      </c>
      <c r="H48" s="506">
        <v>172600</v>
      </c>
      <c r="I48" s="506">
        <v>223830</v>
      </c>
      <c r="J48" s="506">
        <v>277904</v>
      </c>
      <c r="K48" s="506">
        <v>254291</v>
      </c>
      <c r="L48" s="506">
        <v>158654</v>
      </c>
      <c r="M48" s="506">
        <v>107605</v>
      </c>
      <c r="N48" s="506">
        <v>78804</v>
      </c>
      <c r="O48" s="506">
        <v>42183</v>
      </c>
      <c r="P48" s="506">
        <v>26745</v>
      </c>
      <c r="Q48" s="513">
        <v>71740</v>
      </c>
    </row>
    <row r="49" spans="2:17">
      <c r="B49" s="501">
        <v>39356</v>
      </c>
      <c r="C49" s="503">
        <v>1620173</v>
      </c>
      <c r="D49" s="506">
        <v>3603</v>
      </c>
      <c r="E49" s="506">
        <v>12341</v>
      </c>
      <c r="F49" s="506">
        <v>25636</v>
      </c>
      <c r="G49" s="506">
        <v>165956</v>
      </c>
      <c r="H49" s="506">
        <v>173196</v>
      </c>
      <c r="I49" s="506">
        <v>225990</v>
      </c>
      <c r="J49" s="506">
        <v>277433</v>
      </c>
      <c r="K49" s="506">
        <v>255790</v>
      </c>
      <c r="L49" s="506">
        <v>157967</v>
      </c>
      <c r="M49" s="506">
        <v>106637</v>
      </c>
      <c r="N49" s="506">
        <v>76781</v>
      </c>
      <c r="O49" s="506">
        <v>41197</v>
      </c>
      <c r="P49" s="506">
        <v>27649</v>
      </c>
      <c r="Q49" s="513">
        <v>69997</v>
      </c>
    </row>
    <row r="50" spans="2:17">
      <c r="B50" s="501">
        <v>39722</v>
      </c>
      <c r="C50" s="503">
        <v>1609403</v>
      </c>
      <c r="D50" s="506">
        <v>3538</v>
      </c>
      <c r="E50" s="506">
        <v>11798</v>
      </c>
      <c r="F50" s="506">
        <v>24586</v>
      </c>
      <c r="G50" s="506">
        <v>165051</v>
      </c>
      <c r="H50" s="506">
        <v>173593</v>
      </c>
      <c r="I50" s="506">
        <v>229575</v>
      </c>
      <c r="J50" s="506">
        <v>273029</v>
      </c>
      <c r="K50" s="506">
        <v>249619</v>
      </c>
      <c r="L50" s="506">
        <v>160200</v>
      </c>
      <c r="M50" s="506">
        <v>107421</v>
      </c>
      <c r="N50" s="506">
        <v>73566</v>
      </c>
      <c r="O50" s="506">
        <v>41844</v>
      </c>
      <c r="P50" s="506">
        <v>27668</v>
      </c>
      <c r="Q50" s="513">
        <v>67915</v>
      </c>
    </row>
    <row r="51" spans="2:17">
      <c r="B51" s="501">
        <v>40087</v>
      </c>
      <c r="C51" s="503">
        <v>1601476</v>
      </c>
      <c r="D51" s="506">
        <v>3386</v>
      </c>
      <c r="E51" s="506">
        <v>11351</v>
      </c>
      <c r="F51" s="506">
        <v>24350</v>
      </c>
      <c r="G51" s="506">
        <v>163924</v>
      </c>
      <c r="H51" s="506">
        <v>173480</v>
      </c>
      <c r="I51" s="506">
        <v>230613</v>
      </c>
      <c r="J51" s="506">
        <v>271576</v>
      </c>
      <c r="K51" s="506">
        <v>246349</v>
      </c>
      <c r="L51" s="506">
        <v>162142</v>
      </c>
      <c r="M51" s="506">
        <v>105684</v>
      </c>
      <c r="N51" s="506">
        <v>73506</v>
      </c>
      <c r="O51" s="506">
        <v>39698</v>
      </c>
      <c r="P51" s="506">
        <v>28557</v>
      </c>
      <c r="Q51" s="513">
        <v>66860</v>
      </c>
    </row>
    <row r="52" spans="2:17">
      <c r="B52" s="501">
        <v>40452</v>
      </c>
      <c r="C52" s="503">
        <v>1593354</v>
      </c>
      <c r="D52" s="506">
        <v>3175</v>
      </c>
      <c r="E52" s="506">
        <v>11205</v>
      </c>
      <c r="F52" s="506">
        <v>24061</v>
      </c>
      <c r="G52" s="506">
        <v>160687</v>
      </c>
      <c r="H52" s="506">
        <v>173365</v>
      </c>
      <c r="I52" s="506">
        <v>232230</v>
      </c>
      <c r="J52" s="506">
        <v>271817</v>
      </c>
      <c r="K52" s="506">
        <v>244028</v>
      </c>
      <c r="L52" s="506">
        <v>160642</v>
      </c>
      <c r="M52" s="506">
        <v>105647</v>
      </c>
      <c r="N52" s="506">
        <v>73500</v>
      </c>
      <c r="O52" s="506">
        <v>38900</v>
      </c>
      <c r="P52" s="506">
        <v>27600</v>
      </c>
      <c r="Q52" s="513">
        <v>66497</v>
      </c>
    </row>
    <row r="53" spans="2:17">
      <c r="B53" s="501">
        <v>40817</v>
      </c>
      <c r="C53" s="503">
        <v>1583073</v>
      </c>
      <c r="D53" s="506">
        <v>3142</v>
      </c>
      <c r="E53" s="506">
        <v>11040</v>
      </c>
      <c r="F53" s="506">
        <v>23688</v>
      </c>
      <c r="G53" s="506">
        <v>158171</v>
      </c>
      <c r="H53" s="506">
        <v>173349</v>
      </c>
      <c r="I53" s="506">
        <v>234459</v>
      </c>
      <c r="J53" s="506">
        <v>268480</v>
      </c>
      <c r="K53" s="506">
        <v>242404</v>
      </c>
      <c r="L53" s="506">
        <v>160314</v>
      </c>
      <c r="M53" s="506">
        <v>106110</v>
      </c>
      <c r="N53" s="506">
        <v>72832</v>
      </c>
      <c r="O53" s="506">
        <v>40520</v>
      </c>
      <c r="P53" s="506">
        <v>24279</v>
      </c>
      <c r="Q53" s="513">
        <v>64285</v>
      </c>
    </row>
    <row r="54" spans="2:17">
      <c r="B54" s="501">
        <v>41183</v>
      </c>
      <c r="C54" s="503">
        <v>1578254</v>
      </c>
      <c r="D54" s="506">
        <v>3033</v>
      </c>
      <c r="E54" s="506">
        <v>10837</v>
      </c>
      <c r="F54" s="506">
        <v>23219</v>
      </c>
      <c r="G54" s="506">
        <v>157043</v>
      </c>
      <c r="H54" s="506">
        <v>173356</v>
      </c>
      <c r="I54" s="506">
        <v>233010</v>
      </c>
      <c r="J54" s="506">
        <v>271075</v>
      </c>
      <c r="K54" s="506">
        <v>237522</v>
      </c>
      <c r="L54" s="506">
        <v>165507</v>
      </c>
      <c r="M54" s="506">
        <v>102252</v>
      </c>
      <c r="N54" s="506">
        <v>74139</v>
      </c>
      <c r="O54" s="506">
        <v>38210</v>
      </c>
      <c r="P54" s="506">
        <v>25927</v>
      </c>
      <c r="Q54" s="513">
        <v>63124</v>
      </c>
    </row>
    <row r="55" spans="2:17">
      <c r="B55" s="501">
        <v>41548</v>
      </c>
      <c r="C55" s="503">
        <v>1573772</v>
      </c>
      <c r="D55" s="506">
        <v>3015</v>
      </c>
      <c r="E55" s="506">
        <v>10923</v>
      </c>
      <c r="F55" s="506">
        <v>22973</v>
      </c>
      <c r="G55" s="506">
        <v>156518</v>
      </c>
      <c r="H55" s="506">
        <v>173245</v>
      </c>
      <c r="I55" s="506">
        <v>231581</v>
      </c>
      <c r="J55" s="506">
        <v>271598</v>
      </c>
      <c r="K55" s="506">
        <v>237872</v>
      </c>
      <c r="L55" s="506">
        <v>163209</v>
      </c>
      <c r="M55" s="506">
        <v>107138</v>
      </c>
      <c r="N55" s="506">
        <v>69864</v>
      </c>
      <c r="O55" s="506">
        <v>38258</v>
      </c>
      <c r="P55" s="506">
        <v>26805</v>
      </c>
      <c r="Q55" s="513">
        <v>60773</v>
      </c>
    </row>
    <row r="56" spans="2:17">
      <c r="B56" s="501">
        <v>41913</v>
      </c>
      <c r="C56" s="503">
        <v>1568261</v>
      </c>
      <c r="D56" s="506">
        <v>2885</v>
      </c>
      <c r="E56" s="506">
        <v>10659</v>
      </c>
      <c r="F56" s="506">
        <v>22639</v>
      </c>
      <c r="G56" s="506">
        <v>155261</v>
      </c>
      <c r="H56" s="506">
        <v>172418</v>
      </c>
      <c r="I56" s="506">
        <v>233896</v>
      </c>
      <c r="J56" s="506">
        <v>270450</v>
      </c>
      <c r="K56" s="506">
        <v>238570</v>
      </c>
      <c r="L56" s="506">
        <v>166440</v>
      </c>
      <c r="M56" s="506">
        <v>101965</v>
      </c>
      <c r="N56" s="506">
        <v>68599</v>
      </c>
      <c r="O56" s="506">
        <v>39755</v>
      </c>
      <c r="P56" s="506">
        <v>25134</v>
      </c>
      <c r="Q56" s="513">
        <v>59590</v>
      </c>
    </row>
    <row r="57" spans="2:17">
      <c r="B57" s="501">
        <v>42278</v>
      </c>
      <c r="C57" s="503">
        <v>1565968</v>
      </c>
      <c r="D57" s="506">
        <v>2897</v>
      </c>
      <c r="E57" s="506">
        <v>10507</v>
      </c>
      <c r="F57" s="506">
        <v>22729</v>
      </c>
      <c r="G57" s="506">
        <v>153663</v>
      </c>
      <c r="H57" s="506">
        <v>173160</v>
      </c>
      <c r="I57" s="506">
        <v>234221</v>
      </c>
      <c r="J57" s="506">
        <v>271754</v>
      </c>
      <c r="K57" s="506">
        <v>238761</v>
      </c>
      <c r="L57" s="506">
        <v>170314</v>
      </c>
      <c r="M57" s="506">
        <v>96024</v>
      </c>
      <c r="N57" s="506">
        <v>67934</v>
      </c>
      <c r="O57" s="506">
        <v>39685</v>
      </c>
      <c r="P57" s="506">
        <v>25967</v>
      </c>
      <c r="Q57" s="513">
        <v>58352</v>
      </c>
    </row>
    <row r="58" spans="2:17">
      <c r="B58" s="501">
        <v>42644</v>
      </c>
      <c r="C58" s="503">
        <v>1561005</v>
      </c>
      <c r="D58" s="506">
        <v>2950</v>
      </c>
      <c r="E58" s="506">
        <v>10365</v>
      </c>
      <c r="F58" s="506">
        <v>21853</v>
      </c>
      <c r="G58" s="506">
        <v>153206</v>
      </c>
      <c r="H58" s="506">
        <v>172485</v>
      </c>
      <c r="I58" s="506">
        <v>233162</v>
      </c>
      <c r="J58" s="506">
        <v>275621</v>
      </c>
      <c r="K58" s="506">
        <v>236835</v>
      </c>
      <c r="L58" s="506">
        <v>171324</v>
      </c>
      <c r="M58" s="506">
        <v>93452</v>
      </c>
      <c r="N58" s="506">
        <v>67852</v>
      </c>
      <c r="O58" s="506">
        <v>39564</v>
      </c>
      <c r="P58" s="506">
        <v>25914</v>
      </c>
      <c r="Q58" s="513">
        <v>56422</v>
      </c>
    </row>
    <row r="59" spans="2:17">
      <c r="B59" s="501">
        <v>43009</v>
      </c>
      <c r="C59" s="503">
        <v>1554879</v>
      </c>
      <c r="D59" s="506">
        <v>2980</v>
      </c>
      <c r="E59" s="506">
        <v>10266</v>
      </c>
      <c r="F59" s="506">
        <v>21894</v>
      </c>
      <c r="G59" s="506">
        <v>150963</v>
      </c>
      <c r="H59" s="506">
        <v>172973</v>
      </c>
      <c r="I59" s="506">
        <v>239807</v>
      </c>
      <c r="J59" s="506">
        <v>270860</v>
      </c>
      <c r="K59" s="506">
        <v>235364</v>
      </c>
      <c r="L59" s="506">
        <v>171389</v>
      </c>
      <c r="M59" s="506">
        <v>90221</v>
      </c>
      <c r="N59" s="506">
        <v>69731</v>
      </c>
      <c r="O59" s="506">
        <v>40435</v>
      </c>
      <c r="P59" s="506">
        <v>21814</v>
      </c>
      <c r="Q59" s="513">
        <v>56182</v>
      </c>
    </row>
    <row r="60" spans="2:17">
      <c r="B60" s="501">
        <v>43374</v>
      </c>
      <c r="C60" s="503">
        <v>1546554</v>
      </c>
      <c r="D60" s="506">
        <v>2895</v>
      </c>
      <c r="E60" s="506">
        <v>10066</v>
      </c>
      <c r="F60" s="506">
        <v>21657</v>
      </c>
      <c r="G60" s="506">
        <v>150004</v>
      </c>
      <c r="H60" s="506">
        <v>174367</v>
      </c>
      <c r="I60" s="506">
        <v>242234</v>
      </c>
      <c r="J60" s="506">
        <v>266331</v>
      </c>
      <c r="K60" s="506">
        <v>235610</v>
      </c>
      <c r="L60" s="506">
        <v>167346</v>
      </c>
      <c r="M60" s="506">
        <v>89694</v>
      </c>
      <c r="N60" s="506">
        <v>70862</v>
      </c>
      <c r="O60" s="506">
        <v>36813</v>
      </c>
      <c r="P60" s="506">
        <v>22644</v>
      </c>
      <c r="Q60" s="513">
        <v>56031</v>
      </c>
    </row>
    <row r="61" spans="2:17">
      <c r="B61" s="501">
        <v>43739</v>
      </c>
      <c r="C61" s="503">
        <v>1529215</v>
      </c>
      <c r="D61" s="507">
        <v>2923</v>
      </c>
      <c r="E61" s="507">
        <v>10129</v>
      </c>
      <c r="F61" s="507">
        <v>20810</v>
      </c>
      <c r="G61" s="507">
        <v>148927</v>
      </c>
      <c r="H61" s="507">
        <v>175103</v>
      </c>
      <c r="I61" s="507">
        <v>243425</v>
      </c>
      <c r="J61" s="507">
        <v>260914</v>
      </c>
      <c r="K61" s="507">
        <v>230200</v>
      </c>
      <c r="L61" s="507">
        <v>166212</v>
      </c>
      <c r="M61" s="507">
        <v>88635</v>
      </c>
      <c r="N61" s="507">
        <v>70226</v>
      </c>
      <c r="O61" s="507">
        <v>34547</v>
      </c>
      <c r="P61" s="507">
        <v>22481</v>
      </c>
      <c r="Q61" s="513">
        <v>54683</v>
      </c>
    </row>
    <row r="62" spans="2:17">
      <c r="B62" s="501">
        <v>44105</v>
      </c>
      <c r="C62" s="503">
        <v>1507526</v>
      </c>
      <c r="D62" s="507">
        <v>3199</v>
      </c>
      <c r="E62" s="507">
        <v>10264</v>
      </c>
      <c r="F62" s="507">
        <v>21069</v>
      </c>
      <c r="G62" s="507">
        <v>149030</v>
      </c>
      <c r="H62" s="507">
        <v>172672</v>
      </c>
      <c r="I62" s="507">
        <v>241253</v>
      </c>
      <c r="J62" s="507">
        <v>253491</v>
      </c>
      <c r="K62" s="507">
        <v>228475</v>
      </c>
      <c r="L62" s="507">
        <v>162267</v>
      </c>
      <c r="M62" s="507">
        <v>86489</v>
      </c>
      <c r="N62" s="507">
        <v>70987</v>
      </c>
      <c r="O62" s="507">
        <v>30851</v>
      </c>
      <c r="P62" s="507">
        <v>23245</v>
      </c>
      <c r="Q62" s="513">
        <v>54234</v>
      </c>
    </row>
    <row r="63" spans="2:17">
      <c r="B63" s="501">
        <v>44470</v>
      </c>
      <c r="C63" s="503">
        <v>1500057</v>
      </c>
      <c r="D63" s="507">
        <v>3139</v>
      </c>
      <c r="E63" s="507">
        <v>10348</v>
      </c>
      <c r="F63" s="507">
        <v>21070</v>
      </c>
      <c r="G63" s="507">
        <v>148089</v>
      </c>
      <c r="H63" s="507">
        <v>172261</v>
      </c>
      <c r="I63" s="507">
        <v>240714</v>
      </c>
      <c r="J63" s="507">
        <v>252145</v>
      </c>
      <c r="K63" s="507">
        <v>227933</v>
      </c>
      <c r="L63" s="507">
        <v>160706</v>
      </c>
      <c r="M63" s="507">
        <v>87077</v>
      </c>
      <c r="N63" s="507">
        <v>70477</v>
      </c>
      <c r="O63" s="507">
        <v>27837</v>
      </c>
      <c r="P63" s="507">
        <v>24133</v>
      </c>
      <c r="Q63" s="513">
        <v>54128</v>
      </c>
    </row>
    <row r="64" spans="2:17">
      <c r="B64" s="501">
        <v>44835</v>
      </c>
      <c r="C64" s="503">
        <v>1492957</v>
      </c>
      <c r="D64" s="507">
        <v>3254</v>
      </c>
      <c r="E64" s="507">
        <v>10422</v>
      </c>
      <c r="F64" s="507">
        <v>20989</v>
      </c>
      <c r="G64" s="507">
        <v>144446</v>
      </c>
      <c r="H64" s="507">
        <v>173487</v>
      </c>
      <c r="I64" s="507">
        <v>240969</v>
      </c>
      <c r="J64" s="507">
        <v>251148</v>
      </c>
      <c r="K64" s="507">
        <v>226233</v>
      </c>
      <c r="L64" s="507">
        <v>160190</v>
      </c>
      <c r="M64" s="522">
        <v>84761</v>
      </c>
      <c r="N64" s="507">
        <v>70999</v>
      </c>
      <c r="O64" s="507">
        <v>28624</v>
      </c>
      <c r="P64" s="507">
        <v>22428</v>
      </c>
      <c r="Q64" s="513">
        <v>55007</v>
      </c>
    </row>
    <row r="65" spans="2:17">
      <c r="B65" s="57"/>
      <c r="C65" s="504"/>
      <c r="D65" s="508"/>
      <c r="E65" s="508"/>
      <c r="F65" s="508"/>
      <c r="G65" s="508"/>
      <c r="H65" s="508"/>
      <c r="I65" s="508"/>
      <c r="J65" s="508"/>
      <c r="K65" s="508"/>
      <c r="L65" s="508"/>
      <c r="M65" s="508"/>
      <c r="N65" s="508"/>
      <c r="O65" s="508"/>
      <c r="P65" s="508"/>
      <c r="Q65" s="514"/>
    </row>
    <row r="66" spans="2:17">
      <c r="B66" s="50" t="s">
        <v>744</v>
      </c>
    </row>
    <row r="67" spans="2:17">
      <c r="B67" s="50" t="s">
        <v>113</v>
      </c>
    </row>
    <row r="68" spans="2:17">
      <c r="B68" s="50" t="s">
        <v>1063</v>
      </c>
    </row>
    <row r="69" spans="2:17">
      <c r="B69" s="50" t="s">
        <v>1048</v>
      </c>
    </row>
  </sheetData>
  <mergeCells count="1">
    <mergeCell ref="P1:Q1"/>
  </mergeCells>
  <phoneticPr fontId="4"/>
  <hyperlinks>
    <hyperlink ref="P1" location="目次!A1"/>
  </hyperlinks>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headerFooter>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B1:M72"/>
  <sheetViews>
    <sheetView showGridLines="0" workbookViewId="0">
      <pane xSplit="2" ySplit="7" topLeftCell="C59" activePane="bottomRight" state="frozenSplit"/>
      <selection pane="topRight" activeCell="C59" sqref="C59"/>
      <selection pane="bottomLeft" activeCell="C59" sqref="C59"/>
      <selection pane="bottomRight"/>
    </sheetView>
  </sheetViews>
  <sheetFormatPr defaultRowHeight="11.25"/>
  <cols>
    <col min="1" max="1" width="0.75" style="50" customWidth="1"/>
    <col min="2" max="2" width="9.5" style="50" customWidth="1"/>
    <col min="3" max="6" width="8.125" style="50" customWidth="1"/>
    <col min="7" max="7" width="10.5" style="50" customWidth="1"/>
    <col min="8" max="12" width="8.125" style="50" customWidth="1"/>
    <col min="13" max="15" width="1.5" style="50" customWidth="1"/>
    <col min="16" max="16384" width="9" style="50" customWidth="1"/>
  </cols>
  <sheetData>
    <row r="1" spans="2:13" ht="13.5" customHeight="1">
      <c r="B1" s="50" t="s">
        <v>813</v>
      </c>
      <c r="K1" s="139" t="s">
        <v>725</v>
      </c>
      <c r="L1" s="139"/>
    </row>
    <row r="2" spans="2:13">
      <c r="B2" s="58"/>
      <c r="C2" s="58"/>
      <c r="D2" s="58"/>
      <c r="E2" s="58"/>
      <c r="F2" s="58"/>
      <c r="J2" s="58"/>
      <c r="K2" s="58"/>
      <c r="L2" s="58"/>
    </row>
    <row r="3" spans="2:13" s="447" customFormat="1" ht="13.5" customHeight="1">
      <c r="B3" s="465"/>
      <c r="C3" s="127" t="s">
        <v>618</v>
      </c>
      <c r="D3" s="108"/>
      <c r="E3" s="108"/>
      <c r="F3" s="108"/>
      <c r="G3" s="108"/>
      <c r="H3" s="108"/>
      <c r="I3" s="127" t="s">
        <v>614</v>
      </c>
      <c r="J3" s="108"/>
      <c r="K3" s="108"/>
      <c r="L3" s="112"/>
    </row>
    <row r="4" spans="2:13" s="447" customFormat="1" ht="11.25" customHeight="1">
      <c r="B4" s="146"/>
      <c r="C4" s="104" t="s">
        <v>106</v>
      </c>
      <c r="D4" s="509"/>
      <c r="E4" s="509"/>
      <c r="F4" s="509"/>
      <c r="G4" s="509"/>
      <c r="H4" s="509"/>
      <c r="I4" s="170" t="s">
        <v>106</v>
      </c>
      <c r="J4" s="120"/>
      <c r="K4" s="120"/>
      <c r="L4" s="505" t="s">
        <v>467</v>
      </c>
      <c r="M4" s="532"/>
    </row>
    <row r="5" spans="2:13" s="447" customFormat="1">
      <c r="B5" s="146"/>
      <c r="C5" s="104"/>
      <c r="D5" s="170" t="s">
        <v>633</v>
      </c>
      <c r="E5" s="179"/>
      <c r="F5" s="173"/>
      <c r="G5" s="465" t="s">
        <v>891</v>
      </c>
      <c r="H5" s="135" t="s">
        <v>395</v>
      </c>
      <c r="I5" s="178"/>
      <c r="J5" s="505" t="s">
        <v>888</v>
      </c>
      <c r="K5" s="505" t="s">
        <v>889</v>
      </c>
      <c r="L5" s="146"/>
    </row>
    <row r="6" spans="2:13" s="447" customFormat="1">
      <c r="B6" s="146"/>
      <c r="C6" s="104"/>
      <c r="D6" s="104"/>
      <c r="E6" s="505" t="s">
        <v>888</v>
      </c>
      <c r="F6" s="465" t="s">
        <v>889</v>
      </c>
      <c r="G6" s="146" t="s">
        <v>194</v>
      </c>
      <c r="H6" s="178"/>
      <c r="I6" s="178"/>
      <c r="J6" s="527"/>
      <c r="K6" s="527"/>
      <c r="L6" s="146"/>
    </row>
    <row r="7" spans="2:13" s="447" customFormat="1">
      <c r="B7" s="117"/>
      <c r="C7" s="115"/>
      <c r="D7" s="115"/>
      <c r="E7" s="518"/>
      <c r="F7" s="117"/>
      <c r="G7" s="117" t="s">
        <v>890</v>
      </c>
      <c r="H7" s="115"/>
      <c r="I7" s="115"/>
      <c r="J7" s="518"/>
      <c r="K7" s="518"/>
      <c r="L7" s="117"/>
    </row>
    <row r="8" spans="2:13">
      <c r="B8" s="54"/>
      <c r="C8" s="523"/>
      <c r="D8" s="525"/>
      <c r="E8" s="525"/>
      <c r="F8" s="525"/>
      <c r="G8" s="525"/>
      <c r="H8" s="525"/>
      <c r="I8" s="523"/>
      <c r="J8" s="525"/>
      <c r="K8" s="528"/>
      <c r="L8" s="529"/>
    </row>
    <row r="9" spans="2:13">
      <c r="B9" s="54" t="s">
        <v>98</v>
      </c>
      <c r="C9" s="523"/>
      <c r="D9" s="525"/>
      <c r="E9" s="525"/>
      <c r="F9" s="525"/>
      <c r="G9" s="525"/>
      <c r="H9" s="525"/>
      <c r="I9" s="523"/>
      <c r="J9" s="525"/>
      <c r="K9" s="525"/>
      <c r="L9" s="530"/>
    </row>
    <row r="10" spans="2:13">
      <c r="B10" s="501">
        <v>38626</v>
      </c>
      <c r="C10" s="523">
        <v>278</v>
      </c>
      <c r="D10" s="525">
        <v>64</v>
      </c>
      <c r="E10" s="525">
        <v>11</v>
      </c>
      <c r="F10" s="525">
        <v>53</v>
      </c>
      <c r="G10" s="525">
        <v>16</v>
      </c>
      <c r="H10" s="525">
        <v>214</v>
      </c>
      <c r="I10" s="523">
        <v>963</v>
      </c>
      <c r="J10" s="506" t="s">
        <v>892</v>
      </c>
      <c r="K10" s="506" t="s">
        <v>892</v>
      </c>
      <c r="L10" s="513" t="s">
        <v>892</v>
      </c>
    </row>
    <row r="11" spans="2:13">
      <c r="B11" s="501">
        <v>38991</v>
      </c>
      <c r="C11" s="523">
        <v>275</v>
      </c>
      <c r="D11" s="525">
        <v>64</v>
      </c>
      <c r="E11" s="525">
        <v>11</v>
      </c>
      <c r="F11" s="525">
        <v>53</v>
      </c>
      <c r="G11" s="525">
        <v>15</v>
      </c>
      <c r="H11" s="525">
        <v>211</v>
      </c>
      <c r="I11" s="523">
        <v>959</v>
      </c>
      <c r="J11" s="525">
        <v>58</v>
      </c>
      <c r="K11" s="525">
        <v>901</v>
      </c>
      <c r="L11" s="530">
        <v>140</v>
      </c>
    </row>
    <row r="12" spans="2:13">
      <c r="B12" s="501">
        <v>39356</v>
      </c>
      <c r="C12" s="523">
        <v>276</v>
      </c>
      <c r="D12" s="525">
        <v>60</v>
      </c>
      <c r="E12" s="525">
        <v>10</v>
      </c>
      <c r="F12" s="525">
        <v>50</v>
      </c>
      <c r="G12" s="525">
        <v>12</v>
      </c>
      <c r="H12" s="525">
        <v>216</v>
      </c>
      <c r="I12" s="523">
        <v>891</v>
      </c>
      <c r="J12" s="525">
        <v>47</v>
      </c>
      <c r="K12" s="525">
        <v>844</v>
      </c>
      <c r="L12" s="530">
        <v>125</v>
      </c>
    </row>
    <row r="13" spans="2:13">
      <c r="B13" s="501">
        <v>39722</v>
      </c>
      <c r="C13" s="523">
        <v>272</v>
      </c>
      <c r="D13" s="525">
        <v>57</v>
      </c>
      <c r="E13" s="525">
        <v>7</v>
      </c>
      <c r="F13" s="525">
        <v>50</v>
      </c>
      <c r="G13" s="525">
        <v>11</v>
      </c>
      <c r="H13" s="525">
        <v>215</v>
      </c>
      <c r="I13" s="523">
        <v>875</v>
      </c>
      <c r="J13" s="525">
        <v>35</v>
      </c>
      <c r="K13" s="525">
        <v>840</v>
      </c>
      <c r="L13" s="530">
        <v>123</v>
      </c>
    </row>
    <row r="14" spans="2:13">
      <c r="B14" s="501">
        <v>40087</v>
      </c>
      <c r="C14" s="523">
        <v>271</v>
      </c>
      <c r="D14" s="525">
        <v>54</v>
      </c>
      <c r="E14" s="525">
        <v>7</v>
      </c>
      <c r="F14" s="525">
        <v>47</v>
      </c>
      <c r="G14" s="525">
        <v>10</v>
      </c>
      <c r="H14" s="525">
        <v>217</v>
      </c>
      <c r="I14" s="523">
        <v>821</v>
      </c>
      <c r="J14" s="525">
        <v>35</v>
      </c>
      <c r="K14" s="525">
        <v>786</v>
      </c>
      <c r="L14" s="530">
        <v>107</v>
      </c>
    </row>
    <row r="15" spans="2:13">
      <c r="B15" s="501">
        <v>40452</v>
      </c>
      <c r="C15" s="523">
        <v>273</v>
      </c>
      <c r="D15" s="525">
        <v>52</v>
      </c>
      <c r="E15" s="525">
        <v>6</v>
      </c>
      <c r="F15" s="525">
        <v>46</v>
      </c>
      <c r="G15" s="525">
        <v>10</v>
      </c>
      <c r="H15" s="525">
        <v>221</v>
      </c>
      <c r="I15" s="523">
        <v>800</v>
      </c>
      <c r="J15" s="525">
        <v>33</v>
      </c>
      <c r="K15" s="525">
        <v>767</v>
      </c>
      <c r="L15" s="530">
        <v>104</v>
      </c>
    </row>
    <row r="16" spans="2:13">
      <c r="B16" s="501">
        <v>40817</v>
      </c>
      <c r="C16" s="523">
        <v>275</v>
      </c>
      <c r="D16" s="525">
        <v>51</v>
      </c>
      <c r="E16" s="525">
        <v>6</v>
      </c>
      <c r="F16" s="525">
        <v>45</v>
      </c>
      <c r="G16" s="525">
        <v>10</v>
      </c>
      <c r="H16" s="525">
        <v>224</v>
      </c>
      <c r="I16" s="523">
        <v>791</v>
      </c>
      <c r="J16" s="525">
        <v>33</v>
      </c>
      <c r="K16" s="525">
        <v>758</v>
      </c>
      <c r="L16" s="530">
        <v>104</v>
      </c>
    </row>
    <row r="17" spans="2:12">
      <c r="B17" s="501">
        <v>41183</v>
      </c>
      <c r="C17" s="523">
        <v>280</v>
      </c>
      <c r="D17" s="525">
        <v>51</v>
      </c>
      <c r="E17" s="525">
        <v>7</v>
      </c>
      <c r="F17" s="525">
        <v>44</v>
      </c>
      <c r="G17" s="525">
        <v>10</v>
      </c>
      <c r="H17" s="525">
        <v>229</v>
      </c>
      <c r="I17" s="523">
        <v>773</v>
      </c>
      <c r="J17" s="525">
        <v>41</v>
      </c>
      <c r="K17" s="525">
        <v>732</v>
      </c>
      <c r="L17" s="530">
        <v>104</v>
      </c>
    </row>
    <row r="18" spans="2:12">
      <c r="B18" s="501">
        <v>41548</v>
      </c>
      <c r="C18" s="523">
        <v>276</v>
      </c>
      <c r="D18" s="506">
        <v>51</v>
      </c>
      <c r="E18" s="506">
        <v>7</v>
      </c>
      <c r="F18" s="506">
        <v>44</v>
      </c>
      <c r="G18" s="506">
        <v>10</v>
      </c>
      <c r="H18" s="506">
        <v>225</v>
      </c>
      <c r="I18" s="503">
        <v>769</v>
      </c>
      <c r="J18" s="506">
        <v>41</v>
      </c>
      <c r="K18" s="506">
        <v>728</v>
      </c>
      <c r="L18" s="513">
        <v>107</v>
      </c>
    </row>
    <row r="19" spans="2:12">
      <c r="B19" s="501">
        <v>41913</v>
      </c>
      <c r="C19" s="523">
        <v>273</v>
      </c>
      <c r="D19" s="506">
        <v>44</v>
      </c>
      <c r="E19" s="506">
        <v>5</v>
      </c>
      <c r="F19" s="506">
        <v>39</v>
      </c>
      <c r="G19" s="506">
        <v>8</v>
      </c>
      <c r="H19" s="506">
        <v>229</v>
      </c>
      <c r="I19" s="503">
        <v>672</v>
      </c>
      <c r="J19" s="506">
        <v>27</v>
      </c>
      <c r="K19" s="506">
        <v>645</v>
      </c>
      <c r="L19" s="513">
        <v>91</v>
      </c>
    </row>
    <row r="20" spans="2:12">
      <c r="B20" s="501">
        <v>42278</v>
      </c>
      <c r="C20" s="523">
        <v>278</v>
      </c>
      <c r="D20" s="506">
        <v>43</v>
      </c>
      <c r="E20" s="506">
        <v>5</v>
      </c>
      <c r="F20" s="506">
        <v>38</v>
      </c>
      <c r="G20" s="506">
        <v>8</v>
      </c>
      <c r="H20" s="506">
        <v>235</v>
      </c>
      <c r="I20" s="503">
        <v>653</v>
      </c>
      <c r="J20" s="506">
        <v>27</v>
      </c>
      <c r="K20" s="506">
        <v>626</v>
      </c>
      <c r="L20" s="513">
        <v>86</v>
      </c>
    </row>
    <row r="21" spans="2:12">
      <c r="B21" s="501">
        <v>42644</v>
      </c>
      <c r="C21" s="523">
        <v>280</v>
      </c>
      <c r="D21" s="506">
        <v>42</v>
      </c>
      <c r="E21" s="506">
        <v>5</v>
      </c>
      <c r="F21" s="506">
        <v>37</v>
      </c>
      <c r="G21" s="506">
        <v>7</v>
      </c>
      <c r="H21" s="506">
        <v>238</v>
      </c>
      <c r="I21" s="503">
        <v>641</v>
      </c>
      <c r="J21" s="506">
        <v>27</v>
      </c>
      <c r="K21" s="506">
        <v>614</v>
      </c>
      <c r="L21" s="513">
        <v>82</v>
      </c>
    </row>
    <row r="22" spans="2:12">
      <c r="B22" s="501">
        <v>43009</v>
      </c>
      <c r="C22" s="523">
        <v>278</v>
      </c>
      <c r="D22" s="506">
        <v>39</v>
      </c>
      <c r="E22" s="506">
        <v>4</v>
      </c>
      <c r="F22" s="506">
        <v>35</v>
      </c>
      <c r="G22" s="506">
        <v>6</v>
      </c>
      <c r="H22" s="506">
        <v>239</v>
      </c>
      <c r="I22" s="503">
        <v>600</v>
      </c>
      <c r="J22" s="506">
        <v>24</v>
      </c>
      <c r="K22" s="506">
        <v>576</v>
      </c>
      <c r="L22" s="513">
        <v>63</v>
      </c>
    </row>
    <row r="23" spans="2:12">
      <c r="B23" s="501">
        <v>43374</v>
      </c>
      <c r="C23" s="523">
        <v>278</v>
      </c>
      <c r="D23" s="506">
        <v>33</v>
      </c>
      <c r="E23" s="506">
        <v>5</v>
      </c>
      <c r="F23" s="506">
        <v>28</v>
      </c>
      <c r="G23" s="506">
        <v>5</v>
      </c>
      <c r="H23" s="506">
        <v>245</v>
      </c>
      <c r="I23" s="503">
        <v>493</v>
      </c>
      <c r="J23" s="506">
        <v>27</v>
      </c>
      <c r="K23" s="506">
        <v>466</v>
      </c>
      <c r="L23" s="513">
        <v>60</v>
      </c>
    </row>
    <row r="24" spans="2:12">
      <c r="B24" s="501">
        <v>43739</v>
      </c>
      <c r="C24" s="523">
        <v>272</v>
      </c>
      <c r="D24" s="507">
        <v>31</v>
      </c>
      <c r="E24" s="507">
        <v>4</v>
      </c>
      <c r="F24" s="507">
        <v>27</v>
      </c>
      <c r="G24" s="507">
        <v>4</v>
      </c>
      <c r="H24" s="507">
        <v>241</v>
      </c>
      <c r="I24" s="503">
        <v>475</v>
      </c>
      <c r="J24" s="507">
        <v>24</v>
      </c>
      <c r="K24" s="507">
        <v>451</v>
      </c>
      <c r="L24" s="513">
        <v>45</v>
      </c>
    </row>
    <row r="25" spans="2:12">
      <c r="B25" s="501">
        <v>44105</v>
      </c>
      <c r="C25" s="523">
        <v>268</v>
      </c>
      <c r="D25" s="507">
        <v>30</v>
      </c>
      <c r="E25" s="507">
        <v>4</v>
      </c>
      <c r="F25" s="507">
        <v>26</v>
      </c>
      <c r="G25" s="507">
        <v>4</v>
      </c>
      <c r="H25" s="507">
        <v>238</v>
      </c>
      <c r="I25" s="503">
        <v>452</v>
      </c>
      <c r="J25" s="507">
        <v>24</v>
      </c>
      <c r="K25" s="507">
        <v>428</v>
      </c>
      <c r="L25" s="513">
        <v>41</v>
      </c>
    </row>
    <row r="26" spans="2:12">
      <c r="B26" s="501">
        <v>44470</v>
      </c>
      <c r="C26" s="523">
        <v>272</v>
      </c>
      <c r="D26" s="507">
        <v>28</v>
      </c>
      <c r="E26" s="507">
        <v>4</v>
      </c>
      <c r="F26" s="507">
        <v>24</v>
      </c>
      <c r="G26" s="507">
        <v>3</v>
      </c>
      <c r="H26" s="507">
        <v>244</v>
      </c>
      <c r="I26" s="503">
        <v>409</v>
      </c>
      <c r="J26" s="507">
        <v>24</v>
      </c>
      <c r="K26" s="507">
        <v>385</v>
      </c>
      <c r="L26" s="513">
        <v>22</v>
      </c>
    </row>
    <row r="27" spans="2:12">
      <c r="B27" s="501">
        <v>44835</v>
      </c>
      <c r="C27" s="523">
        <v>265</v>
      </c>
      <c r="D27" s="507">
        <v>28</v>
      </c>
      <c r="E27" s="507">
        <v>4</v>
      </c>
      <c r="F27" s="507">
        <v>24</v>
      </c>
      <c r="G27" s="507">
        <v>3</v>
      </c>
      <c r="H27" s="507">
        <v>237</v>
      </c>
      <c r="I27" s="503">
        <v>409</v>
      </c>
      <c r="J27" s="507">
        <v>24</v>
      </c>
      <c r="K27" s="507">
        <v>385</v>
      </c>
      <c r="L27" s="513">
        <v>22</v>
      </c>
    </row>
    <row r="28" spans="2:12">
      <c r="B28" s="54"/>
      <c r="C28" s="523"/>
      <c r="D28" s="525"/>
      <c r="E28" s="525"/>
      <c r="F28" s="525"/>
      <c r="G28" s="525"/>
      <c r="H28" s="525"/>
      <c r="I28" s="523"/>
      <c r="J28" s="525"/>
      <c r="K28" s="525"/>
      <c r="L28" s="530"/>
    </row>
    <row r="29" spans="2:12">
      <c r="B29" s="54" t="s">
        <v>100</v>
      </c>
      <c r="C29" s="523"/>
      <c r="D29" s="525"/>
      <c r="E29" s="525"/>
      <c r="F29" s="525"/>
      <c r="G29" s="525"/>
      <c r="H29" s="525"/>
      <c r="I29" s="523"/>
      <c r="J29" s="525"/>
      <c r="K29" s="525"/>
      <c r="L29" s="530"/>
    </row>
    <row r="30" spans="2:12">
      <c r="B30" s="501">
        <v>38626</v>
      </c>
      <c r="C30" s="523">
        <v>1321</v>
      </c>
      <c r="D30" s="525">
        <v>227</v>
      </c>
      <c r="E30" s="525">
        <v>62</v>
      </c>
      <c r="F30" s="525">
        <v>165</v>
      </c>
      <c r="G30" s="525">
        <v>43</v>
      </c>
      <c r="H30" s="525">
        <v>1094</v>
      </c>
      <c r="I30" s="523">
        <v>3068</v>
      </c>
      <c r="J30" s="506" t="s">
        <v>892</v>
      </c>
      <c r="K30" s="506" t="s">
        <v>892</v>
      </c>
      <c r="L30" s="513" t="s">
        <v>892</v>
      </c>
    </row>
    <row r="31" spans="2:12">
      <c r="B31" s="501">
        <v>38991</v>
      </c>
      <c r="C31" s="523">
        <v>1320</v>
      </c>
      <c r="D31" s="525">
        <v>218</v>
      </c>
      <c r="E31" s="525">
        <v>58</v>
      </c>
      <c r="F31" s="525">
        <v>160</v>
      </c>
      <c r="G31" s="525">
        <v>35</v>
      </c>
      <c r="H31" s="525">
        <v>1102</v>
      </c>
      <c r="I31" s="523">
        <v>2958</v>
      </c>
      <c r="J31" s="525">
        <v>271</v>
      </c>
      <c r="K31" s="525">
        <v>2687</v>
      </c>
      <c r="L31" s="530">
        <v>351</v>
      </c>
    </row>
    <row r="32" spans="2:12">
      <c r="B32" s="501">
        <v>39356</v>
      </c>
      <c r="C32" s="523">
        <v>1318</v>
      </c>
      <c r="D32" s="525">
        <v>205</v>
      </c>
      <c r="E32" s="525">
        <v>50</v>
      </c>
      <c r="F32" s="525">
        <v>155</v>
      </c>
      <c r="G32" s="525">
        <v>30</v>
      </c>
      <c r="H32" s="525">
        <v>1113</v>
      </c>
      <c r="I32" s="523">
        <v>2831</v>
      </c>
      <c r="J32" s="525">
        <v>236</v>
      </c>
      <c r="K32" s="525">
        <v>2595</v>
      </c>
      <c r="L32" s="530">
        <v>314</v>
      </c>
    </row>
    <row r="33" spans="2:12">
      <c r="B33" s="501">
        <v>39722</v>
      </c>
      <c r="C33" s="523">
        <v>1294</v>
      </c>
      <c r="D33" s="525">
        <v>194</v>
      </c>
      <c r="E33" s="525">
        <v>44</v>
      </c>
      <c r="F33" s="525">
        <v>150</v>
      </c>
      <c r="G33" s="525">
        <v>27</v>
      </c>
      <c r="H33" s="525">
        <v>1100</v>
      </c>
      <c r="I33" s="523">
        <v>2710</v>
      </c>
      <c r="J33" s="525">
        <v>217</v>
      </c>
      <c r="K33" s="525">
        <v>2493</v>
      </c>
      <c r="L33" s="530">
        <v>294</v>
      </c>
    </row>
    <row r="34" spans="2:12">
      <c r="B34" s="501">
        <v>40087</v>
      </c>
      <c r="C34" s="523">
        <v>1279</v>
      </c>
      <c r="D34" s="525">
        <v>183</v>
      </c>
      <c r="E34" s="525">
        <v>39</v>
      </c>
      <c r="F34" s="525">
        <v>144</v>
      </c>
      <c r="G34" s="525">
        <v>23</v>
      </c>
      <c r="H34" s="525">
        <v>1096</v>
      </c>
      <c r="I34" s="523">
        <v>2584</v>
      </c>
      <c r="J34" s="525">
        <v>196</v>
      </c>
      <c r="K34" s="525">
        <v>2388</v>
      </c>
      <c r="L34" s="530">
        <v>265</v>
      </c>
    </row>
    <row r="35" spans="2:12">
      <c r="B35" s="501">
        <v>40452</v>
      </c>
      <c r="C35" s="523">
        <v>1282</v>
      </c>
      <c r="D35" s="525">
        <v>178</v>
      </c>
      <c r="E35" s="525">
        <v>38</v>
      </c>
      <c r="F35" s="525">
        <v>140</v>
      </c>
      <c r="G35" s="525">
        <v>22</v>
      </c>
      <c r="H35" s="525">
        <v>1104</v>
      </c>
      <c r="I35" s="523">
        <v>2524</v>
      </c>
      <c r="J35" s="525">
        <v>195</v>
      </c>
      <c r="K35" s="525">
        <v>2329</v>
      </c>
      <c r="L35" s="530">
        <v>258</v>
      </c>
    </row>
    <row r="36" spans="2:12">
      <c r="B36" s="501">
        <v>40817</v>
      </c>
      <c r="C36" s="523">
        <v>1276</v>
      </c>
      <c r="D36" s="525">
        <v>176</v>
      </c>
      <c r="E36" s="525">
        <v>38</v>
      </c>
      <c r="F36" s="525">
        <v>138</v>
      </c>
      <c r="G36" s="525">
        <v>22</v>
      </c>
      <c r="H36" s="525">
        <v>1100</v>
      </c>
      <c r="I36" s="523">
        <v>2504</v>
      </c>
      <c r="J36" s="525">
        <v>195</v>
      </c>
      <c r="K36" s="525">
        <v>2309</v>
      </c>
      <c r="L36" s="530">
        <v>258</v>
      </c>
    </row>
    <row r="37" spans="2:12">
      <c r="B37" s="501">
        <v>41183</v>
      </c>
      <c r="C37" s="523">
        <v>1280</v>
      </c>
      <c r="D37" s="525">
        <v>172</v>
      </c>
      <c r="E37" s="525">
        <v>38</v>
      </c>
      <c r="F37" s="525">
        <v>134</v>
      </c>
      <c r="G37" s="525">
        <v>22</v>
      </c>
      <c r="H37" s="525">
        <v>1108</v>
      </c>
      <c r="I37" s="523">
        <v>2429</v>
      </c>
      <c r="J37" s="525">
        <v>198</v>
      </c>
      <c r="K37" s="525">
        <v>2231</v>
      </c>
      <c r="L37" s="530">
        <v>264</v>
      </c>
    </row>
    <row r="38" spans="2:12">
      <c r="B38" s="501">
        <v>41548</v>
      </c>
      <c r="C38" s="523">
        <v>1280</v>
      </c>
      <c r="D38" s="506">
        <v>165</v>
      </c>
      <c r="E38" s="506">
        <v>36</v>
      </c>
      <c r="F38" s="506">
        <v>129</v>
      </c>
      <c r="G38" s="506">
        <v>21</v>
      </c>
      <c r="H38" s="506">
        <v>1115</v>
      </c>
      <c r="I38" s="503">
        <v>2325</v>
      </c>
      <c r="J38" s="506">
        <v>188</v>
      </c>
      <c r="K38" s="506">
        <v>2137</v>
      </c>
      <c r="L38" s="513">
        <v>251</v>
      </c>
    </row>
    <row r="39" spans="2:12">
      <c r="B39" s="501">
        <v>41913</v>
      </c>
      <c r="C39" s="523">
        <v>1274</v>
      </c>
      <c r="D39" s="506">
        <v>142</v>
      </c>
      <c r="E39" s="506">
        <v>29</v>
      </c>
      <c r="F39" s="506">
        <v>113</v>
      </c>
      <c r="G39" s="506">
        <v>19</v>
      </c>
      <c r="H39" s="506">
        <v>1132</v>
      </c>
      <c r="I39" s="503">
        <v>2012</v>
      </c>
      <c r="J39" s="506">
        <v>147</v>
      </c>
      <c r="K39" s="506">
        <v>1865</v>
      </c>
      <c r="L39" s="513">
        <v>219</v>
      </c>
    </row>
    <row r="40" spans="2:12">
      <c r="B40" s="501">
        <v>42278</v>
      </c>
      <c r="C40" s="523">
        <v>1271</v>
      </c>
      <c r="D40" s="506">
        <v>133</v>
      </c>
      <c r="E40" s="506">
        <v>26</v>
      </c>
      <c r="F40" s="506">
        <v>107</v>
      </c>
      <c r="G40" s="506">
        <v>18</v>
      </c>
      <c r="H40" s="506">
        <v>1138</v>
      </c>
      <c r="I40" s="503">
        <v>1894</v>
      </c>
      <c r="J40" s="506">
        <v>129</v>
      </c>
      <c r="K40" s="506">
        <v>1765</v>
      </c>
      <c r="L40" s="513">
        <v>208</v>
      </c>
    </row>
    <row r="41" spans="2:12">
      <c r="B41" s="501">
        <v>42644</v>
      </c>
      <c r="C41" s="523">
        <v>1283</v>
      </c>
      <c r="D41" s="506">
        <v>131</v>
      </c>
      <c r="E41" s="506">
        <v>23</v>
      </c>
      <c r="F41" s="506">
        <v>108</v>
      </c>
      <c r="G41" s="506">
        <v>17</v>
      </c>
      <c r="H41" s="506">
        <v>1152</v>
      </c>
      <c r="I41" s="503">
        <v>1889</v>
      </c>
      <c r="J41" s="506">
        <v>111</v>
      </c>
      <c r="K41" s="506">
        <v>1778</v>
      </c>
      <c r="L41" s="513">
        <v>204</v>
      </c>
    </row>
    <row r="42" spans="2:12">
      <c r="B42" s="501">
        <v>43009</v>
      </c>
      <c r="C42" s="523">
        <v>1268</v>
      </c>
      <c r="D42" s="506">
        <v>117</v>
      </c>
      <c r="E42" s="506">
        <v>19</v>
      </c>
      <c r="F42" s="506">
        <v>98</v>
      </c>
      <c r="G42" s="506">
        <v>14</v>
      </c>
      <c r="H42" s="506">
        <v>1151</v>
      </c>
      <c r="I42" s="503">
        <v>1709</v>
      </c>
      <c r="J42" s="506">
        <v>93</v>
      </c>
      <c r="K42" s="506">
        <v>1616</v>
      </c>
      <c r="L42" s="513">
        <v>155</v>
      </c>
    </row>
    <row r="43" spans="2:12">
      <c r="B43" s="501">
        <v>43374</v>
      </c>
      <c r="C43" s="523">
        <v>1263</v>
      </c>
      <c r="D43" s="506">
        <v>107</v>
      </c>
      <c r="E43" s="506">
        <v>21</v>
      </c>
      <c r="F43" s="506">
        <v>86</v>
      </c>
      <c r="G43" s="506">
        <v>10</v>
      </c>
      <c r="H43" s="506">
        <v>1156</v>
      </c>
      <c r="I43" s="503">
        <v>1516</v>
      </c>
      <c r="J43" s="506">
        <v>97</v>
      </c>
      <c r="K43" s="506">
        <v>1419</v>
      </c>
      <c r="L43" s="513">
        <v>116</v>
      </c>
    </row>
    <row r="44" spans="2:12">
      <c r="B44" s="501">
        <v>43739</v>
      </c>
      <c r="C44" s="523">
        <v>1240</v>
      </c>
      <c r="D44" s="507">
        <v>101</v>
      </c>
      <c r="E44" s="507">
        <v>19</v>
      </c>
      <c r="F44" s="507">
        <v>82</v>
      </c>
      <c r="G44" s="507">
        <v>9</v>
      </c>
      <c r="H44" s="507">
        <v>1139</v>
      </c>
      <c r="I44" s="503">
        <v>1440</v>
      </c>
      <c r="J44" s="507">
        <v>90</v>
      </c>
      <c r="K44" s="507">
        <v>1350</v>
      </c>
      <c r="L44" s="513">
        <v>101</v>
      </c>
    </row>
    <row r="45" spans="2:12">
      <c r="B45" s="501">
        <v>44105</v>
      </c>
      <c r="C45" s="523">
        <v>1240</v>
      </c>
      <c r="D45" s="507">
        <v>99</v>
      </c>
      <c r="E45" s="507">
        <v>19</v>
      </c>
      <c r="F45" s="507">
        <v>80</v>
      </c>
      <c r="G45" s="507">
        <v>9</v>
      </c>
      <c r="H45" s="507">
        <v>1141</v>
      </c>
      <c r="I45" s="503">
        <v>1398</v>
      </c>
      <c r="J45" s="507">
        <v>90</v>
      </c>
      <c r="K45" s="507">
        <v>1308</v>
      </c>
      <c r="L45" s="513">
        <v>97</v>
      </c>
    </row>
    <row r="46" spans="2:12">
      <c r="B46" s="501">
        <v>44470</v>
      </c>
      <c r="C46" s="523">
        <v>1249</v>
      </c>
      <c r="D46" s="507">
        <v>95</v>
      </c>
      <c r="E46" s="507">
        <v>20</v>
      </c>
      <c r="F46" s="507">
        <v>75</v>
      </c>
      <c r="G46" s="507">
        <v>8</v>
      </c>
      <c r="H46" s="507">
        <v>1154</v>
      </c>
      <c r="I46" s="503">
        <v>1313</v>
      </c>
      <c r="J46" s="507">
        <v>94</v>
      </c>
      <c r="K46" s="507">
        <v>1219</v>
      </c>
      <c r="L46" s="513">
        <v>78</v>
      </c>
    </row>
    <row r="47" spans="2:12">
      <c r="B47" s="501">
        <v>44835</v>
      </c>
      <c r="C47" s="523">
        <v>1224</v>
      </c>
      <c r="D47" s="507">
        <v>95</v>
      </c>
      <c r="E47" s="507">
        <v>20</v>
      </c>
      <c r="F47" s="507">
        <v>75</v>
      </c>
      <c r="G47" s="507">
        <v>8</v>
      </c>
      <c r="H47" s="507">
        <v>1129</v>
      </c>
      <c r="I47" s="503">
        <v>1313</v>
      </c>
      <c r="J47" s="507">
        <v>94</v>
      </c>
      <c r="K47" s="507">
        <v>1219</v>
      </c>
      <c r="L47" s="513">
        <v>78</v>
      </c>
    </row>
    <row r="48" spans="2:12">
      <c r="B48" s="54"/>
      <c r="C48" s="523"/>
      <c r="D48" s="525"/>
      <c r="E48" s="525"/>
      <c r="F48" s="525"/>
      <c r="G48" s="525"/>
      <c r="H48" s="525"/>
      <c r="I48" s="523"/>
      <c r="J48" s="525"/>
      <c r="K48" s="525"/>
      <c r="L48" s="530"/>
    </row>
    <row r="49" spans="2:12">
      <c r="B49" s="54" t="s">
        <v>107</v>
      </c>
      <c r="C49" s="523"/>
      <c r="D49" s="525"/>
      <c r="E49" s="525"/>
      <c r="F49" s="525"/>
      <c r="G49" s="525"/>
      <c r="H49" s="525"/>
      <c r="I49" s="523"/>
      <c r="J49" s="525"/>
      <c r="K49" s="525"/>
      <c r="L49" s="530"/>
    </row>
    <row r="50" spans="2:12">
      <c r="B50" s="501">
        <v>38626</v>
      </c>
      <c r="C50" s="523">
        <v>97442</v>
      </c>
      <c r="D50" s="525">
        <v>13477</v>
      </c>
      <c r="E50" s="525">
        <v>5050</v>
      </c>
      <c r="F50" s="525">
        <v>8427</v>
      </c>
      <c r="G50" s="525">
        <v>2544</v>
      </c>
      <c r="H50" s="525">
        <v>83965</v>
      </c>
      <c r="I50" s="523">
        <v>167000</v>
      </c>
      <c r="J50" s="506" t="s">
        <v>892</v>
      </c>
      <c r="K50" s="506" t="s">
        <v>892</v>
      </c>
      <c r="L50" s="513" t="s">
        <v>892</v>
      </c>
    </row>
    <row r="51" spans="2:12">
      <c r="B51" s="501">
        <v>38991</v>
      </c>
      <c r="C51" s="523">
        <v>98609</v>
      </c>
      <c r="D51" s="525">
        <v>12858</v>
      </c>
      <c r="E51" s="525">
        <v>4759</v>
      </c>
      <c r="F51" s="525">
        <v>8099</v>
      </c>
      <c r="G51" s="525">
        <v>2171</v>
      </c>
      <c r="H51" s="525">
        <v>85751</v>
      </c>
      <c r="I51" s="523">
        <v>159898</v>
      </c>
      <c r="J51" s="525">
        <v>22691</v>
      </c>
      <c r="K51" s="525">
        <v>137207</v>
      </c>
      <c r="L51" s="530">
        <v>21584</v>
      </c>
    </row>
    <row r="52" spans="2:12">
      <c r="B52" s="501">
        <v>39356</v>
      </c>
      <c r="C52" s="523">
        <v>99532</v>
      </c>
      <c r="D52" s="525">
        <v>12399</v>
      </c>
      <c r="E52" s="525">
        <v>4538</v>
      </c>
      <c r="F52" s="525">
        <v>7861</v>
      </c>
      <c r="G52" s="525">
        <v>1887</v>
      </c>
      <c r="H52" s="525">
        <v>87133</v>
      </c>
      <c r="I52" s="523">
        <v>155143</v>
      </c>
      <c r="J52" s="525">
        <v>21510</v>
      </c>
      <c r="K52" s="525">
        <v>133633</v>
      </c>
      <c r="L52" s="530">
        <v>18993</v>
      </c>
    </row>
    <row r="53" spans="2:12">
      <c r="B53" s="501">
        <v>39722</v>
      </c>
      <c r="C53" s="523">
        <v>99083</v>
      </c>
      <c r="D53" s="525">
        <v>11500</v>
      </c>
      <c r="E53" s="525">
        <v>4026</v>
      </c>
      <c r="F53" s="525">
        <v>7474</v>
      </c>
      <c r="G53" s="525">
        <v>1728</v>
      </c>
      <c r="H53" s="525">
        <v>87583</v>
      </c>
      <c r="I53" s="523">
        <v>146568</v>
      </c>
      <c r="J53" s="525">
        <v>19197</v>
      </c>
      <c r="K53" s="525">
        <v>127371</v>
      </c>
      <c r="L53" s="530">
        <v>17519</v>
      </c>
    </row>
    <row r="54" spans="2:12">
      <c r="B54" s="501">
        <v>40087</v>
      </c>
      <c r="C54" s="523">
        <v>99635</v>
      </c>
      <c r="D54" s="525">
        <v>11072</v>
      </c>
      <c r="E54" s="525">
        <v>3830</v>
      </c>
      <c r="F54" s="525">
        <v>7242</v>
      </c>
      <c r="G54" s="525">
        <v>1625</v>
      </c>
      <c r="H54" s="525">
        <v>88563</v>
      </c>
      <c r="I54" s="523">
        <v>141817</v>
      </c>
      <c r="J54" s="525">
        <v>18342</v>
      </c>
      <c r="K54" s="525">
        <v>123475</v>
      </c>
      <c r="L54" s="530">
        <v>16476</v>
      </c>
    </row>
    <row r="55" spans="2:12">
      <c r="B55" s="501">
        <v>40452</v>
      </c>
      <c r="C55" s="523">
        <v>99824</v>
      </c>
      <c r="D55" s="525">
        <v>10620</v>
      </c>
      <c r="E55" s="525">
        <v>3619</v>
      </c>
      <c r="F55" s="525">
        <v>7001</v>
      </c>
      <c r="G55" s="525">
        <v>1485</v>
      </c>
      <c r="H55" s="525">
        <v>89204</v>
      </c>
      <c r="I55" s="523">
        <v>136861</v>
      </c>
      <c r="J55" s="525">
        <v>17415</v>
      </c>
      <c r="K55" s="525">
        <v>119446</v>
      </c>
      <c r="L55" s="530">
        <v>15078</v>
      </c>
    </row>
    <row r="56" spans="2:12">
      <c r="B56" s="501">
        <v>40817</v>
      </c>
      <c r="C56" s="523">
        <v>99547</v>
      </c>
      <c r="D56" s="525">
        <v>9934</v>
      </c>
      <c r="E56" s="525">
        <v>3283</v>
      </c>
      <c r="F56" s="525">
        <v>6651</v>
      </c>
      <c r="G56" s="525">
        <v>1385</v>
      </c>
      <c r="H56" s="525">
        <v>89613</v>
      </c>
      <c r="I56" s="523">
        <v>129366</v>
      </c>
      <c r="J56" s="525">
        <v>15846</v>
      </c>
      <c r="K56" s="525">
        <v>113520</v>
      </c>
      <c r="L56" s="530">
        <v>14150</v>
      </c>
    </row>
    <row r="57" spans="2:12">
      <c r="B57" s="501">
        <v>41183</v>
      </c>
      <c r="C57" s="523">
        <v>100152</v>
      </c>
      <c r="D57" s="525">
        <v>9596</v>
      </c>
      <c r="E57" s="525">
        <v>3129</v>
      </c>
      <c r="F57" s="525">
        <v>6467</v>
      </c>
      <c r="G57" s="525">
        <v>1308</v>
      </c>
      <c r="H57" s="525">
        <v>90556</v>
      </c>
      <c r="I57" s="523">
        <v>125599</v>
      </c>
      <c r="J57" s="525">
        <v>15191</v>
      </c>
      <c r="K57" s="525">
        <v>110408</v>
      </c>
      <c r="L57" s="530">
        <v>13308</v>
      </c>
    </row>
    <row r="58" spans="2:12">
      <c r="B58" s="501">
        <v>41548</v>
      </c>
      <c r="C58" s="523">
        <v>100528</v>
      </c>
      <c r="D58" s="506">
        <v>9249</v>
      </c>
      <c r="E58" s="506">
        <v>3001</v>
      </c>
      <c r="F58" s="506">
        <v>6248</v>
      </c>
      <c r="G58" s="506">
        <v>1231</v>
      </c>
      <c r="H58" s="506">
        <v>91279</v>
      </c>
      <c r="I58" s="503">
        <v>121342</v>
      </c>
      <c r="J58" s="506">
        <v>14601</v>
      </c>
      <c r="K58" s="506">
        <v>106741</v>
      </c>
      <c r="L58" s="513">
        <v>12473</v>
      </c>
    </row>
    <row r="59" spans="2:12">
      <c r="B59" s="501">
        <v>41913</v>
      </c>
      <c r="C59" s="523">
        <v>100461</v>
      </c>
      <c r="D59" s="506">
        <v>8355</v>
      </c>
      <c r="E59" s="506">
        <v>2514</v>
      </c>
      <c r="F59" s="506">
        <v>5841</v>
      </c>
      <c r="G59" s="506">
        <v>1125</v>
      </c>
      <c r="H59" s="506">
        <v>92106</v>
      </c>
      <c r="I59" s="503">
        <v>112364</v>
      </c>
      <c r="J59" s="506">
        <v>12534</v>
      </c>
      <c r="K59" s="506">
        <v>99830</v>
      </c>
      <c r="L59" s="513">
        <v>11410</v>
      </c>
    </row>
    <row r="60" spans="2:12">
      <c r="B60" s="501">
        <v>42278</v>
      </c>
      <c r="C60" s="523">
        <v>100995</v>
      </c>
      <c r="D60" s="506">
        <v>7961</v>
      </c>
      <c r="E60" s="506">
        <v>2358</v>
      </c>
      <c r="F60" s="506">
        <v>5603</v>
      </c>
      <c r="G60" s="506">
        <v>1050</v>
      </c>
      <c r="H60" s="506">
        <v>93034</v>
      </c>
      <c r="I60" s="503">
        <v>107626</v>
      </c>
      <c r="J60" s="506">
        <v>11763</v>
      </c>
      <c r="K60" s="506">
        <v>95863</v>
      </c>
      <c r="L60" s="513">
        <v>10657</v>
      </c>
    </row>
    <row r="61" spans="2:12">
      <c r="B61" s="501">
        <v>42644</v>
      </c>
      <c r="C61" s="523">
        <v>101529</v>
      </c>
      <c r="D61" s="506">
        <v>7629</v>
      </c>
      <c r="E61" s="506">
        <v>2234</v>
      </c>
      <c r="F61" s="506">
        <v>5395</v>
      </c>
      <c r="G61" s="506">
        <v>979</v>
      </c>
      <c r="H61" s="506">
        <v>93900</v>
      </c>
      <c r="I61" s="503">
        <v>103451</v>
      </c>
      <c r="J61" s="506">
        <v>11126</v>
      </c>
      <c r="K61" s="506">
        <v>92325</v>
      </c>
      <c r="L61" s="513">
        <v>9906</v>
      </c>
    </row>
    <row r="62" spans="2:12">
      <c r="B62" s="501">
        <v>43009</v>
      </c>
      <c r="C62" s="523">
        <v>101471</v>
      </c>
      <c r="D62" s="506">
        <v>7202</v>
      </c>
      <c r="E62" s="506">
        <v>2058</v>
      </c>
      <c r="F62" s="506">
        <v>5144</v>
      </c>
      <c r="G62" s="506">
        <v>902</v>
      </c>
      <c r="H62" s="506">
        <v>94269</v>
      </c>
      <c r="I62" s="503">
        <v>98355</v>
      </c>
      <c r="J62" s="506">
        <v>10346</v>
      </c>
      <c r="K62" s="506">
        <v>88009</v>
      </c>
      <c r="L62" s="513">
        <v>9069</v>
      </c>
    </row>
    <row r="63" spans="2:12">
      <c r="B63" s="501">
        <v>43374</v>
      </c>
      <c r="C63" s="523">
        <v>102105</v>
      </c>
      <c r="D63" s="506">
        <v>6934</v>
      </c>
      <c r="E63" s="506">
        <v>1963</v>
      </c>
      <c r="F63" s="506">
        <v>4971</v>
      </c>
      <c r="G63" s="506">
        <v>847</v>
      </c>
      <c r="H63" s="506">
        <v>95171</v>
      </c>
      <c r="I63" s="503">
        <v>94853</v>
      </c>
      <c r="J63" s="506">
        <v>9879</v>
      </c>
      <c r="K63" s="506">
        <v>84974</v>
      </c>
      <c r="L63" s="513">
        <v>8509</v>
      </c>
    </row>
    <row r="64" spans="2:12">
      <c r="B64" s="501">
        <v>43739</v>
      </c>
      <c r="C64" s="523">
        <v>102616</v>
      </c>
      <c r="D64" s="507">
        <v>6644</v>
      </c>
      <c r="E64" s="507">
        <v>1885</v>
      </c>
      <c r="F64" s="507">
        <v>4759</v>
      </c>
      <c r="G64" s="507">
        <v>780</v>
      </c>
      <c r="H64" s="507">
        <v>95972</v>
      </c>
      <c r="I64" s="503">
        <v>90825</v>
      </c>
      <c r="J64" s="507">
        <v>9459</v>
      </c>
      <c r="K64" s="507">
        <v>81366</v>
      </c>
      <c r="L64" s="513">
        <v>7882</v>
      </c>
    </row>
    <row r="65" spans="2:12">
      <c r="B65" s="501">
        <v>44105</v>
      </c>
      <c r="C65" s="523">
        <v>102612</v>
      </c>
      <c r="D65" s="507">
        <v>6303</v>
      </c>
      <c r="E65" s="507">
        <v>1787</v>
      </c>
      <c r="F65" s="507">
        <v>4516</v>
      </c>
      <c r="G65" s="507">
        <v>699</v>
      </c>
      <c r="H65" s="507">
        <v>96309</v>
      </c>
      <c r="I65" s="503">
        <v>86046</v>
      </c>
      <c r="J65" s="507">
        <v>8931</v>
      </c>
      <c r="K65" s="507">
        <v>77115</v>
      </c>
      <c r="L65" s="513">
        <v>6936</v>
      </c>
    </row>
    <row r="66" spans="2:12">
      <c r="B66" s="501">
        <v>44470</v>
      </c>
      <c r="C66" s="523">
        <v>104292</v>
      </c>
      <c r="D66" s="507">
        <v>6169</v>
      </c>
      <c r="E66" s="507">
        <v>1774</v>
      </c>
      <c r="F66" s="507">
        <v>4395</v>
      </c>
      <c r="G66" s="507">
        <v>642</v>
      </c>
      <c r="H66" s="507">
        <v>98123</v>
      </c>
      <c r="I66" s="503">
        <v>83668</v>
      </c>
      <c r="J66" s="507">
        <v>8827</v>
      </c>
      <c r="K66" s="507">
        <v>74841</v>
      </c>
      <c r="L66" s="513">
        <v>6310</v>
      </c>
    </row>
    <row r="67" spans="2:12">
      <c r="B67" s="501">
        <v>44835</v>
      </c>
      <c r="C67" s="523">
        <v>105182</v>
      </c>
      <c r="D67" s="507">
        <v>5958</v>
      </c>
      <c r="E67" s="507">
        <v>1748</v>
      </c>
      <c r="F67" s="507">
        <v>4210</v>
      </c>
      <c r="G67" s="507">
        <v>586</v>
      </c>
      <c r="H67" s="507">
        <v>99224</v>
      </c>
      <c r="I67" s="503">
        <v>80436</v>
      </c>
      <c r="J67" s="507">
        <v>8717</v>
      </c>
      <c r="K67" s="507">
        <v>71719</v>
      </c>
      <c r="L67" s="513">
        <v>5745</v>
      </c>
    </row>
    <row r="68" spans="2:12">
      <c r="B68" s="57"/>
      <c r="C68" s="524"/>
      <c r="D68" s="526"/>
      <c r="E68" s="526"/>
      <c r="F68" s="526"/>
      <c r="G68" s="526"/>
      <c r="H68" s="526"/>
      <c r="I68" s="524"/>
      <c r="J68" s="526"/>
      <c r="K68" s="526"/>
      <c r="L68" s="531"/>
    </row>
    <row r="69" spans="2:12">
      <c r="B69" s="50" t="s">
        <v>744</v>
      </c>
    </row>
    <row r="70" spans="2:12">
      <c r="B70" s="50" t="s">
        <v>113</v>
      </c>
    </row>
    <row r="71" spans="2:12">
      <c r="B71" s="50" t="s">
        <v>1063</v>
      </c>
    </row>
    <row r="72" spans="2:12">
      <c r="B72" s="50" t="s">
        <v>992</v>
      </c>
    </row>
  </sheetData>
  <mergeCells count="8">
    <mergeCell ref="K1:L1"/>
    <mergeCell ref="C3:H3"/>
    <mergeCell ref="I3:L3"/>
    <mergeCell ref="L4:L7"/>
    <mergeCell ref="J5:J7"/>
    <mergeCell ref="K5:K7"/>
    <mergeCell ref="E6:E7"/>
    <mergeCell ref="F6:F7"/>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95" fitToWidth="1" fitToHeight="1" orientation="portrait" usePrinterDefaults="1" r:id="rId1"/>
  <headerFooter>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B1:J72"/>
  <sheetViews>
    <sheetView showGridLines="0" workbookViewId="0">
      <pane xSplit="2" ySplit="5" topLeftCell="C30" activePane="bottomRight" state="frozenSplit"/>
      <selection pane="topRight" activeCell="C30" sqref="C30"/>
      <selection pane="bottomLeft" activeCell="C30" sqref="C30"/>
      <selection pane="bottomRight"/>
    </sheetView>
  </sheetViews>
  <sheetFormatPr defaultRowHeight="11.25"/>
  <cols>
    <col min="1" max="1" width="0.75" style="50" customWidth="1"/>
    <col min="2" max="6" width="13.125" style="50" customWidth="1"/>
    <col min="7" max="9" width="1.875" style="50" customWidth="1"/>
    <col min="10" max="16384" width="9" style="50" customWidth="1"/>
  </cols>
  <sheetData>
    <row r="1" spans="2:10" ht="13.5" customHeight="1">
      <c r="B1" s="50" t="s">
        <v>894</v>
      </c>
      <c r="F1" s="139" t="s">
        <v>725</v>
      </c>
      <c r="G1" s="537"/>
    </row>
    <row r="2" spans="2:10">
      <c r="B2" s="58"/>
      <c r="C2" s="58"/>
      <c r="D2" s="58"/>
      <c r="I2" s="58"/>
      <c r="J2" s="58"/>
    </row>
    <row r="3" spans="2:10" s="447" customFormat="1" ht="13.5" customHeight="1">
      <c r="B3" s="465"/>
      <c r="C3" s="127" t="s">
        <v>618</v>
      </c>
      <c r="D3" s="108"/>
      <c r="E3" s="108"/>
      <c r="F3" s="465" t="s">
        <v>614</v>
      </c>
    </row>
    <row r="4" spans="2:10" s="447" customFormat="1" ht="11.25" customHeight="1">
      <c r="B4" s="146"/>
      <c r="C4" s="104" t="s">
        <v>106</v>
      </c>
      <c r="D4" s="509"/>
      <c r="E4" s="509"/>
      <c r="F4" s="146"/>
      <c r="G4" s="532"/>
    </row>
    <row r="5" spans="2:10" s="447" customFormat="1">
      <c r="B5" s="117"/>
      <c r="C5" s="115"/>
      <c r="D5" s="127" t="s">
        <v>633</v>
      </c>
      <c r="E5" s="105" t="s">
        <v>895</v>
      </c>
      <c r="F5" s="117"/>
    </row>
    <row r="6" spans="2:10">
      <c r="B6" s="54"/>
      <c r="C6" s="523"/>
      <c r="D6" s="525"/>
      <c r="E6" s="525"/>
      <c r="F6" s="533"/>
    </row>
    <row r="7" spans="2:10">
      <c r="B7" s="54" t="s">
        <v>98</v>
      </c>
      <c r="C7" s="523"/>
      <c r="D7" s="525"/>
      <c r="E7" s="525"/>
      <c r="F7" s="534"/>
    </row>
    <row r="8" spans="2:10">
      <c r="B8" s="501">
        <v>38626</v>
      </c>
      <c r="C8" s="523">
        <v>143</v>
      </c>
      <c r="D8" s="525">
        <v>1</v>
      </c>
      <c r="E8" s="525">
        <v>142</v>
      </c>
      <c r="F8" s="534">
        <v>2</v>
      </c>
      <c r="G8" s="520"/>
    </row>
    <row r="9" spans="2:10">
      <c r="B9" s="501">
        <v>38991</v>
      </c>
      <c r="C9" s="523">
        <v>143</v>
      </c>
      <c r="D9" s="525">
        <v>1</v>
      </c>
      <c r="E9" s="525">
        <v>142</v>
      </c>
      <c r="F9" s="534">
        <v>2</v>
      </c>
      <c r="G9" s="520"/>
    </row>
    <row r="10" spans="2:10">
      <c r="B10" s="501">
        <v>39356</v>
      </c>
      <c r="C10" s="523">
        <v>141</v>
      </c>
      <c r="D10" s="525">
        <v>1</v>
      </c>
      <c r="E10" s="525">
        <v>140</v>
      </c>
      <c r="F10" s="534">
        <v>2</v>
      </c>
      <c r="G10" s="520"/>
    </row>
    <row r="11" spans="2:10">
      <c r="B11" s="501">
        <v>39722</v>
      </c>
      <c r="C11" s="523">
        <v>145</v>
      </c>
      <c r="D11" s="525">
        <v>1</v>
      </c>
      <c r="E11" s="506">
        <v>144</v>
      </c>
      <c r="F11" s="534">
        <v>2</v>
      </c>
      <c r="G11" s="520"/>
    </row>
    <row r="12" spans="2:10">
      <c r="B12" s="501">
        <v>40087</v>
      </c>
      <c r="C12" s="523">
        <v>144</v>
      </c>
      <c r="D12" s="525">
        <v>1</v>
      </c>
      <c r="E12" s="525">
        <v>143</v>
      </c>
      <c r="F12" s="534">
        <v>2</v>
      </c>
      <c r="G12" s="520"/>
    </row>
    <row r="13" spans="2:10">
      <c r="B13" s="501">
        <v>40452</v>
      </c>
      <c r="C13" s="523">
        <v>142</v>
      </c>
      <c r="D13" s="525">
        <v>1</v>
      </c>
      <c r="E13" s="525">
        <v>141</v>
      </c>
      <c r="F13" s="534">
        <v>2</v>
      </c>
      <c r="G13" s="520"/>
    </row>
    <row r="14" spans="2:10">
      <c r="B14" s="501">
        <v>40817</v>
      </c>
      <c r="C14" s="523">
        <v>140</v>
      </c>
      <c r="D14" s="525">
        <v>1</v>
      </c>
      <c r="E14" s="506">
        <v>139</v>
      </c>
      <c r="F14" s="534">
        <v>2</v>
      </c>
      <c r="G14" s="520"/>
    </row>
    <row r="15" spans="2:10">
      <c r="B15" s="501">
        <v>41183</v>
      </c>
      <c r="C15" s="523">
        <v>142</v>
      </c>
      <c r="D15" s="525">
        <v>1</v>
      </c>
      <c r="E15" s="525">
        <v>141</v>
      </c>
      <c r="F15" s="534">
        <v>2</v>
      </c>
      <c r="G15" s="520"/>
    </row>
    <row r="16" spans="2:10">
      <c r="B16" s="501">
        <v>41548</v>
      </c>
      <c r="C16" s="523">
        <v>142</v>
      </c>
      <c r="D16" s="506">
        <v>1</v>
      </c>
      <c r="E16" s="506">
        <v>141</v>
      </c>
      <c r="F16" s="535">
        <v>2</v>
      </c>
      <c r="G16" s="520"/>
    </row>
    <row r="17" spans="2:7">
      <c r="B17" s="501">
        <v>41913</v>
      </c>
      <c r="C17" s="523">
        <v>139</v>
      </c>
      <c r="D17" s="506">
        <v>0</v>
      </c>
      <c r="E17" s="506">
        <v>139</v>
      </c>
      <c r="F17" s="535">
        <v>0</v>
      </c>
      <c r="G17" s="520"/>
    </row>
    <row r="18" spans="2:7">
      <c r="B18" s="501">
        <v>42278</v>
      </c>
      <c r="C18" s="523">
        <v>140</v>
      </c>
      <c r="D18" s="506">
        <v>0</v>
      </c>
      <c r="E18" s="506">
        <v>140</v>
      </c>
      <c r="F18" s="535">
        <v>0</v>
      </c>
      <c r="G18" s="520"/>
    </row>
    <row r="19" spans="2:7">
      <c r="B19" s="501">
        <v>42644</v>
      </c>
      <c r="C19" s="523">
        <v>140</v>
      </c>
      <c r="D19" s="506">
        <v>0</v>
      </c>
      <c r="E19" s="506">
        <v>140</v>
      </c>
      <c r="F19" s="535">
        <v>0</v>
      </c>
      <c r="G19" s="520"/>
    </row>
    <row r="20" spans="2:7">
      <c r="B20" s="501">
        <v>43009</v>
      </c>
      <c r="C20" s="523">
        <v>138</v>
      </c>
      <c r="D20" s="506">
        <v>0</v>
      </c>
      <c r="E20" s="506">
        <v>138</v>
      </c>
      <c r="F20" s="535">
        <v>0</v>
      </c>
      <c r="G20" s="520"/>
    </row>
    <row r="21" spans="2:7">
      <c r="B21" s="501">
        <v>43374</v>
      </c>
      <c r="C21" s="523">
        <v>137</v>
      </c>
      <c r="D21" s="506">
        <v>0</v>
      </c>
      <c r="E21" s="506">
        <v>137</v>
      </c>
      <c r="F21" s="535">
        <v>0</v>
      </c>
      <c r="G21" s="520"/>
    </row>
    <row r="22" spans="2:7">
      <c r="B22" s="501">
        <v>43739</v>
      </c>
      <c r="C22" s="523">
        <v>137</v>
      </c>
      <c r="D22" s="507">
        <v>0</v>
      </c>
      <c r="E22" s="507">
        <v>137</v>
      </c>
      <c r="F22" s="535">
        <v>0</v>
      </c>
      <c r="G22" s="520"/>
    </row>
    <row r="23" spans="2:7">
      <c r="B23" s="501">
        <v>44105</v>
      </c>
      <c r="C23" s="523">
        <v>138</v>
      </c>
      <c r="D23" s="507">
        <v>0</v>
      </c>
      <c r="E23" s="507">
        <v>138</v>
      </c>
      <c r="F23" s="535">
        <v>0</v>
      </c>
      <c r="G23" s="520"/>
    </row>
    <row r="24" spans="2:7">
      <c r="B24" s="501">
        <v>44470</v>
      </c>
      <c r="C24" s="523">
        <v>136</v>
      </c>
      <c r="D24" s="507">
        <v>0</v>
      </c>
      <c r="E24" s="507">
        <v>136</v>
      </c>
      <c r="F24" s="535">
        <v>0</v>
      </c>
      <c r="G24" s="520"/>
    </row>
    <row r="25" spans="2:7">
      <c r="B25" s="501">
        <v>44835</v>
      </c>
      <c r="C25" s="523">
        <v>132</v>
      </c>
      <c r="D25" s="507">
        <v>0</v>
      </c>
      <c r="E25" s="507">
        <v>132</v>
      </c>
      <c r="F25" s="535">
        <v>0</v>
      </c>
      <c r="G25" s="520"/>
    </row>
    <row r="26" spans="2:7">
      <c r="B26" s="54"/>
      <c r="C26" s="523"/>
      <c r="D26" s="525"/>
      <c r="E26" s="525"/>
      <c r="F26" s="534"/>
      <c r="G26" s="520"/>
    </row>
    <row r="27" spans="2:7">
      <c r="B27" s="54" t="s">
        <v>100</v>
      </c>
      <c r="C27" s="523"/>
      <c r="D27" s="525"/>
      <c r="E27" s="525"/>
      <c r="F27" s="534"/>
      <c r="G27" s="520"/>
    </row>
    <row r="28" spans="2:7">
      <c r="B28" s="501">
        <v>38626</v>
      </c>
      <c r="C28" s="523">
        <v>682</v>
      </c>
      <c r="D28" s="525">
        <v>2</v>
      </c>
      <c r="E28" s="506">
        <v>680</v>
      </c>
      <c r="F28" s="534">
        <v>4</v>
      </c>
      <c r="G28" s="520"/>
    </row>
    <row r="29" spans="2:7">
      <c r="B29" s="501">
        <v>38991</v>
      </c>
      <c r="C29" s="523">
        <v>680</v>
      </c>
      <c r="D29" s="525">
        <v>2</v>
      </c>
      <c r="E29" s="525">
        <v>678</v>
      </c>
      <c r="F29" s="534">
        <v>4</v>
      </c>
      <c r="G29" s="520"/>
    </row>
    <row r="30" spans="2:7">
      <c r="B30" s="501">
        <v>39356</v>
      </c>
      <c r="C30" s="523">
        <v>683</v>
      </c>
      <c r="D30" s="525">
        <v>2</v>
      </c>
      <c r="E30" s="525">
        <v>681</v>
      </c>
      <c r="F30" s="534">
        <v>4</v>
      </c>
      <c r="G30" s="520"/>
    </row>
    <row r="31" spans="2:7">
      <c r="B31" s="501">
        <v>39722</v>
      </c>
      <c r="C31" s="523">
        <v>689</v>
      </c>
      <c r="D31" s="525">
        <v>2</v>
      </c>
      <c r="E31" s="506">
        <v>687</v>
      </c>
      <c r="F31" s="534">
        <v>4</v>
      </c>
      <c r="G31" s="520"/>
    </row>
    <row r="32" spans="2:7">
      <c r="B32" s="501">
        <v>40087</v>
      </c>
      <c r="C32" s="523">
        <v>687</v>
      </c>
      <c r="D32" s="525">
        <v>2</v>
      </c>
      <c r="E32" s="525">
        <v>685</v>
      </c>
      <c r="F32" s="534">
        <v>4</v>
      </c>
      <c r="G32" s="520"/>
    </row>
    <row r="33" spans="2:7">
      <c r="B33" s="501">
        <v>40452</v>
      </c>
      <c r="C33" s="523">
        <v>676</v>
      </c>
      <c r="D33" s="525">
        <v>2</v>
      </c>
      <c r="E33" s="525">
        <v>674</v>
      </c>
      <c r="F33" s="534">
        <v>4</v>
      </c>
      <c r="G33" s="520"/>
    </row>
    <row r="34" spans="2:7">
      <c r="B34" s="501">
        <v>40817</v>
      </c>
      <c r="C34" s="523">
        <v>670</v>
      </c>
      <c r="D34" s="525">
        <v>2</v>
      </c>
      <c r="E34" s="506">
        <v>668</v>
      </c>
      <c r="F34" s="534">
        <v>4</v>
      </c>
      <c r="G34" s="520"/>
    </row>
    <row r="35" spans="2:7">
      <c r="B35" s="501">
        <v>41183</v>
      </c>
      <c r="C35" s="523">
        <v>671</v>
      </c>
      <c r="D35" s="525">
        <v>2</v>
      </c>
      <c r="E35" s="525">
        <v>669</v>
      </c>
      <c r="F35" s="534">
        <v>4</v>
      </c>
      <c r="G35" s="520"/>
    </row>
    <row r="36" spans="2:7">
      <c r="B36" s="501">
        <v>41548</v>
      </c>
      <c r="C36" s="523">
        <v>680</v>
      </c>
      <c r="D36" s="525">
        <v>2</v>
      </c>
      <c r="E36" s="506">
        <v>678</v>
      </c>
      <c r="F36" s="535">
        <v>4</v>
      </c>
      <c r="G36" s="520"/>
    </row>
    <row r="37" spans="2:7">
      <c r="B37" s="501">
        <v>41913</v>
      </c>
      <c r="C37" s="523">
        <v>679</v>
      </c>
      <c r="D37" s="525">
        <v>1</v>
      </c>
      <c r="E37" s="506">
        <v>678</v>
      </c>
      <c r="F37" s="535">
        <v>2</v>
      </c>
      <c r="G37" s="520"/>
    </row>
    <row r="38" spans="2:7">
      <c r="B38" s="501">
        <v>42278</v>
      </c>
      <c r="C38" s="523">
        <v>681</v>
      </c>
      <c r="D38" s="525">
        <v>1</v>
      </c>
      <c r="E38" s="506">
        <v>680</v>
      </c>
      <c r="F38" s="535">
        <v>2</v>
      </c>
      <c r="G38" s="520"/>
    </row>
    <row r="39" spans="2:7">
      <c r="B39" s="501">
        <v>42644</v>
      </c>
      <c r="C39" s="523">
        <v>679</v>
      </c>
      <c r="D39" s="525">
        <v>1</v>
      </c>
      <c r="E39" s="506">
        <v>678</v>
      </c>
      <c r="F39" s="535">
        <v>2</v>
      </c>
      <c r="G39" s="520"/>
    </row>
    <row r="40" spans="2:7">
      <c r="B40" s="501">
        <v>43009</v>
      </c>
      <c r="C40" s="523">
        <v>668</v>
      </c>
      <c r="D40" s="525">
        <v>2</v>
      </c>
      <c r="E40" s="506">
        <v>666</v>
      </c>
      <c r="F40" s="535">
        <v>6</v>
      </c>
      <c r="G40" s="520"/>
    </row>
    <row r="41" spans="2:7">
      <c r="B41" s="501">
        <v>43374</v>
      </c>
      <c r="C41" s="523">
        <v>661</v>
      </c>
      <c r="D41" s="525">
        <v>1</v>
      </c>
      <c r="E41" s="506">
        <v>660</v>
      </c>
      <c r="F41" s="535">
        <v>2</v>
      </c>
      <c r="G41" s="520"/>
    </row>
    <row r="42" spans="2:7">
      <c r="B42" s="501">
        <v>43739</v>
      </c>
      <c r="C42" s="523">
        <v>656</v>
      </c>
      <c r="D42" s="520">
        <v>1</v>
      </c>
      <c r="E42" s="507">
        <v>655</v>
      </c>
      <c r="F42" s="535">
        <v>2</v>
      </c>
      <c r="G42" s="520"/>
    </row>
    <row r="43" spans="2:7">
      <c r="B43" s="501">
        <v>44105</v>
      </c>
      <c r="C43" s="523">
        <v>652</v>
      </c>
      <c r="D43" s="520">
        <v>1</v>
      </c>
      <c r="E43" s="507">
        <v>651</v>
      </c>
      <c r="F43" s="535">
        <v>2</v>
      </c>
      <c r="G43" s="520"/>
    </row>
    <row r="44" spans="2:7">
      <c r="B44" s="501">
        <v>44470</v>
      </c>
      <c r="C44" s="523">
        <v>651</v>
      </c>
      <c r="D44" s="520">
        <v>1</v>
      </c>
      <c r="E44" s="507">
        <v>650</v>
      </c>
      <c r="F44" s="535">
        <v>2</v>
      </c>
      <c r="G44" s="520"/>
    </row>
    <row r="45" spans="2:7">
      <c r="B45" s="501">
        <v>44835</v>
      </c>
      <c r="C45" s="523">
        <v>641</v>
      </c>
      <c r="D45" s="507">
        <v>1</v>
      </c>
      <c r="E45" s="507">
        <v>640</v>
      </c>
      <c r="F45" s="535">
        <v>2</v>
      </c>
      <c r="G45" s="520"/>
    </row>
    <row r="46" spans="2:7">
      <c r="B46" s="54"/>
      <c r="C46" s="523"/>
      <c r="D46" s="525"/>
      <c r="E46" s="525"/>
      <c r="F46" s="534"/>
      <c r="G46" s="520"/>
    </row>
    <row r="47" spans="2:7">
      <c r="B47" s="54" t="s">
        <v>107</v>
      </c>
      <c r="C47" s="523"/>
      <c r="D47" s="525"/>
      <c r="E47" s="525"/>
      <c r="F47" s="534"/>
      <c r="G47" s="520"/>
    </row>
    <row r="48" spans="2:7">
      <c r="B48" s="501">
        <v>38626</v>
      </c>
      <c r="C48" s="523">
        <v>66732</v>
      </c>
      <c r="D48" s="506" t="s">
        <v>82</v>
      </c>
      <c r="E48" s="506" t="s">
        <v>82</v>
      </c>
      <c r="F48" s="534">
        <v>164</v>
      </c>
      <c r="G48" s="520"/>
    </row>
    <row r="49" spans="2:7">
      <c r="B49" s="501">
        <v>38991</v>
      </c>
      <c r="C49" s="523">
        <v>67392</v>
      </c>
      <c r="D49" s="525">
        <v>47</v>
      </c>
      <c r="E49" s="525">
        <v>67345</v>
      </c>
      <c r="F49" s="534">
        <v>162</v>
      </c>
      <c r="G49" s="520"/>
    </row>
    <row r="50" spans="2:7">
      <c r="B50" s="501">
        <v>39356</v>
      </c>
      <c r="C50" s="523">
        <v>67798</v>
      </c>
      <c r="D50" s="525">
        <v>48</v>
      </c>
      <c r="E50" s="525">
        <v>67750</v>
      </c>
      <c r="F50" s="534">
        <v>165</v>
      </c>
      <c r="G50" s="520"/>
    </row>
    <row r="51" spans="2:7">
      <c r="B51" s="501">
        <v>39722</v>
      </c>
      <c r="C51" s="523">
        <v>67779</v>
      </c>
      <c r="D51" s="506" t="s">
        <v>82</v>
      </c>
      <c r="E51" s="506" t="s">
        <v>82</v>
      </c>
      <c r="F51" s="534">
        <v>144</v>
      </c>
      <c r="G51" s="520"/>
    </row>
    <row r="52" spans="2:7">
      <c r="B52" s="501">
        <v>40087</v>
      </c>
      <c r="C52" s="523">
        <v>68097</v>
      </c>
      <c r="D52" s="525">
        <v>40</v>
      </c>
      <c r="E52" s="525">
        <v>68057</v>
      </c>
      <c r="F52" s="534">
        <v>122</v>
      </c>
      <c r="G52" s="520"/>
    </row>
    <row r="53" spans="2:7">
      <c r="B53" s="501">
        <v>40452</v>
      </c>
      <c r="C53" s="523">
        <v>68384</v>
      </c>
      <c r="D53" s="525">
        <v>41</v>
      </c>
      <c r="E53" s="525">
        <v>68343</v>
      </c>
      <c r="F53" s="534">
        <v>124</v>
      </c>
      <c r="G53" s="520"/>
    </row>
    <row r="54" spans="2:7">
      <c r="B54" s="501">
        <v>40817</v>
      </c>
      <c r="C54" s="523">
        <v>68156</v>
      </c>
      <c r="D54" s="506" t="s">
        <v>82</v>
      </c>
      <c r="E54" s="506" t="s">
        <v>82</v>
      </c>
      <c r="F54" s="534">
        <v>100</v>
      </c>
      <c r="G54" s="520"/>
    </row>
    <row r="55" spans="2:7">
      <c r="B55" s="501">
        <v>41183</v>
      </c>
      <c r="C55" s="523">
        <v>68474</v>
      </c>
      <c r="D55" s="525">
        <v>37</v>
      </c>
      <c r="E55" s="525">
        <v>68437</v>
      </c>
      <c r="F55" s="534">
        <v>97</v>
      </c>
      <c r="G55" s="520"/>
    </row>
    <row r="56" spans="2:7">
      <c r="B56" s="501">
        <v>41548</v>
      </c>
      <c r="C56" s="523">
        <v>68701</v>
      </c>
      <c r="D56" s="506">
        <v>37</v>
      </c>
      <c r="E56" s="506">
        <v>68664</v>
      </c>
      <c r="F56" s="535">
        <v>96</v>
      </c>
      <c r="G56" s="520"/>
    </row>
    <row r="57" spans="2:7">
      <c r="B57" s="501">
        <v>41913</v>
      </c>
      <c r="C57" s="523">
        <v>68592</v>
      </c>
      <c r="D57" s="506" t="s">
        <v>82</v>
      </c>
      <c r="E57" s="506" t="s">
        <v>82</v>
      </c>
      <c r="F57" s="535">
        <v>87</v>
      </c>
      <c r="G57" s="520"/>
    </row>
    <row r="58" spans="2:7">
      <c r="B58" s="501">
        <v>42278</v>
      </c>
      <c r="C58" s="523">
        <v>68737</v>
      </c>
      <c r="D58" s="506">
        <v>29</v>
      </c>
      <c r="E58" s="506">
        <v>68708</v>
      </c>
      <c r="F58" s="535">
        <v>75</v>
      </c>
      <c r="G58" s="520"/>
    </row>
    <row r="59" spans="2:7">
      <c r="B59" s="501">
        <v>42644</v>
      </c>
      <c r="C59" s="523">
        <v>68940</v>
      </c>
      <c r="D59" s="506">
        <v>27</v>
      </c>
      <c r="E59" s="506">
        <v>68913</v>
      </c>
      <c r="F59" s="535">
        <v>69</v>
      </c>
      <c r="G59" s="520"/>
    </row>
    <row r="60" spans="2:7">
      <c r="B60" s="501">
        <v>43009</v>
      </c>
      <c r="C60" s="523">
        <v>68609</v>
      </c>
      <c r="D60" s="506">
        <v>24</v>
      </c>
      <c r="E60" s="506">
        <v>68585</v>
      </c>
      <c r="F60" s="535">
        <v>69</v>
      </c>
      <c r="G60" s="520"/>
    </row>
    <row r="61" spans="2:7">
      <c r="B61" s="501">
        <v>43374</v>
      </c>
      <c r="C61" s="523">
        <v>68613</v>
      </c>
      <c r="D61" s="506">
        <v>21</v>
      </c>
      <c r="E61" s="506">
        <v>68592</v>
      </c>
      <c r="F61" s="535">
        <v>61</v>
      </c>
      <c r="G61" s="520"/>
    </row>
    <row r="62" spans="2:7">
      <c r="B62" s="501">
        <v>43739</v>
      </c>
      <c r="C62" s="523">
        <v>68500</v>
      </c>
      <c r="D62" s="507">
        <v>20</v>
      </c>
      <c r="E62" s="507">
        <v>68480</v>
      </c>
      <c r="F62" s="535">
        <v>57</v>
      </c>
      <c r="G62" s="520"/>
    </row>
    <row r="63" spans="2:7">
      <c r="B63" s="501">
        <v>44105</v>
      </c>
      <c r="C63" s="523">
        <v>67874</v>
      </c>
      <c r="D63" s="507">
        <v>21</v>
      </c>
      <c r="E63" s="507">
        <v>67853</v>
      </c>
      <c r="F63" s="535">
        <v>61</v>
      </c>
      <c r="G63" s="520"/>
    </row>
    <row r="64" spans="2:7">
      <c r="B64" s="501">
        <v>44470</v>
      </c>
      <c r="C64" s="523">
        <v>67899</v>
      </c>
      <c r="D64" s="507">
        <v>21</v>
      </c>
      <c r="E64" s="507">
        <v>67878</v>
      </c>
      <c r="F64" s="535">
        <v>58</v>
      </c>
      <c r="G64" s="520"/>
    </row>
    <row r="65" spans="2:7">
      <c r="B65" s="501">
        <v>44835</v>
      </c>
      <c r="C65" s="523">
        <v>67755</v>
      </c>
      <c r="D65" s="507">
        <v>21</v>
      </c>
      <c r="E65" s="507">
        <v>67734</v>
      </c>
      <c r="F65" s="535">
        <v>58</v>
      </c>
      <c r="G65" s="520"/>
    </row>
    <row r="66" spans="2:7">
      <c r="B66" s="57"/>
      <c r="C66" s="524"/>
      <c r="D66" s="526"/>
      <c r="E66" s="526"/>
      <c r="F66" s="536"/>
      <c r="G66" s="520"/>
    </row>
    <row r="67" spans="2:7">
      <c r="B67" s="50" t="s">
        <v>744</v>
      </c>
    </row>
    <row r="68" spans="2:7">
      <c r="B68" s="50" t="s">
        <v>113</v>
      </c>
    </row>
    <row r="69" spans="2:7">
      <c r="B69" s="50" t="s">
        <v>978</v>
      </c>
    </row>
    <row r="70" spans="2:7">
      <c r="B70" s="50" t="s">
        <v>994</v>
      </c>
    </row>
    <row r="71" spans="2:7">
      <c r="B71" s="50" t="s">
        <v>995</v>
      </c>
    </row>
    <row r="72" spans="2:7">
      <c r="B72" s="50" t="s">
        <v>1085</v>
      </c>
    </row>
  </sheetData>
  <mergeCells count="1">
    <mergeCell ref="C3:E3"/>
  </mergeCells>
  <phoneticPr fontId="4"/>
  <hyperlinks>
    <hyperlink ref="F1" location="目次!A1"/>
  </hyperlinks>
  <printOptions horizontalCentered="1"/>
  <pageMargins left="0.70866141732283472" right="0.70866141732283472" top="0.74803149606299213" bottom="0.74803149606299213" header="0.31496062992125984" footer="0.31496062992125984"/>
  <pageSetup paperSize="9" scale="99" fitToWidth="1" fitToHeight="1" orientation="portrait" usePrinterDefaults="1" r:id="rId1"/>
  <headerFooter>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1:I73"/>
  <sheetViews>
    <sheetView showGridLines="0" workbookViewId="0">
      <pane xSplit="2" ySplit="5" topLeftCell="C21" activePane="bottomRight" state="frozenSplit"/>
      <selection pane="topRight" activeCell="C21" sqref="C21"/>
      <selection pane="bottomLeft" activeCell="C21" sqref="C21"/>
      <selection pane="bottomRight"/>
    </sheetView>
  </sheetViews>
  <sheetFormatPr defaultRowHeight="11.25"/>
  <cols>
    <col min="1" max="1" width="0.75" style="50" customWidth="1"/>
    <col min="2" max="2" width="11.5" style="50" customWidth="1"/>
    <col min="3" max="7" width="9.625" style="50" customWidth="1"/>
    <col min="8" max="9" width="5.5" style="50" customWidth="1"/>
    <col min="10" max="10" width="6" style="50" customWidth="1"/>
    <col min="11" max="13" width="5.875" style="50" customWidth="1"/>
    <col min="14" max="14" width="5.5" style="50" customWidth="1"/>
    <col min="15" max="15" width="6" style="50" customWidth="1"/>
    <col min="16" max="16" width="5.875" style="50" customWidth="1"/>
    <col min="17" max="17" width="6" style="50" bestFit="1" customWidth="1"/>
    <col min="18" max="20" width="4.5" style="50" bestFit="1" customWidth="1"/>
    <col min="21" max="16384" width="9" style="50" customWidth="1"/>
  </cols>
  <sheetData>
    <row r="1" spans="2:9" ht="13.5" customHeight="1">
      <c r="B1" s="50" t="s">
        <v>753</v>
      </c>
      <c r="F1" s="139" t="s">
        <v>725</v>
      </c>
      <c r="G1" s="139"/>
    </row>
    <row r="2" spans="2:9">
      <c r="B2" s="58"/>
      <c r="C2" s="58"/>
      <c r="D2" s="58"/>
      <c r="E2" s="58"/>
      <c r="F2" s="58"/>
      <c r="G2" s="58"/>
      <c r="H2" s="58"/>
      <c r="I2" s="58"/>
    </row>
    <row r="3" spans="2:9" s="447" customFormat="1" ht="13.5" customHeight="1">
      <c r="B3" s="465"/>
      <c r="C3" s="127" t="s">
        <v>77</v>
      </c>
      <c r="D3" s="108"/>
      <c r="E3" s="108"/>
      <c r="F3" s="462" t="s">
        <v>751</v>
      </c>
      <c r="G3" s="545" t="s">
        <v>697</v>
      </c>
    </row>
    <row r="4" spans="2:9" s="447" customFormat="1">
      <c r="B4" s="146"/>
      <c r="C4" s="170" t="s">
        <v>106</v>
      </c>
      <c r="D4" s="166"/>
      <c r="E4" s="120"/>
      <c r="F4" s="519"/>
      <c r="G4" s="546"/>
    </row>
    <row r="5" spans="2:9" s="447" customFormat="1">
      <c r="B5" s="117"/>
      <c r="C5" s="117"/>
      <c r="D5" s="181" t="s">
        <v>118</v>
      </c>
      <c r="E5" s="126" t="s">
        <v>221</v>
      </c>
      <c r="F5" s="463"/>
      <c r="G5" s="547"/>
    </row>
    <row r="6" spans="2:9">
      <c r="B6" s="54"/>
      <c r="C6" s="61"/>
      <c r="D6" s="454"/>
      <c r="E6" s="454"/>
      <c r="F6" s="452"/>
      <c r="G6" s="67"/>
    </row>
    <row r="7" spans="2:9">
      <c r="B7" s="54" t="s">
        <v>98</v>
      </c>
      <c r="C7" s="538"/>
      <c r="D7" s="540"/>
      <c r="E7" s="540"/>
      <c r="F7" s="543"/>
      <c r="G7" s="548"/>
    </row>
    <row r="8" spans="2:9">
      <c r="B8" s="501">
        <v>38626</v>
      </c>
      <c r="C8" s="538">
        <v>10.7</v>
      </c>
      <c r="D8" s="540">
        <v>2.1</v>
      </c>
      <c r="E8" s="540">
        <v>8.6</v>
      </c>
      <c r="F8" s="543">
        <v>95.6</v>
      </c>
      <c r="G8" s="548">
        <v>49.2</v>
      </c>
    </row>
    <row r="9" spans="2:9">
      <c r="B9" s="501">
        <v>38991</v>
      </c>
      <c r="C9" s="538">
        <v>10.199999999999999</v>
      </c>
      <c r="D9" s="540">
        <v>2</v>
      </c>
      <c r="E9" s="540">
        <v>8.1999999999999993</v>
      </c>
      <c r="F9" s="543">
        <v>93.5</v>
      </c>
      <c r="G9" s="548">
        <v>48.6</v>
      </c>
    </row>
    <row r="10" spans="2:9">
      <c r="B10" s="501">
        <v>39356</v>
      </c>
      <c r="C10" s="538">
        <v>10.5</v>
      </c>
      <c r="D10" s="540">
        <v>2.1</v>
      </c>
      <c r="E10" s="540">
        <v>8.4</v>
      </c>
      <c r="F10" s="543">
        <v>96.5</v>
      </c>
      <c r="G10" s="548">
        <v>49.3</v>
      </c>
    </row>
    <row r="11" spans="2:9">
      <c r="B11" s="501">
        <v>39722</v>
      </c>
      <c r="C11" s="538">
        <v>10.6</v>
      </c>
      <c r="D11" s="540">
        <v>2.1</v>
      </c>
      <c r="E11" s="540">
        <v>8.4</v>
      </c>
      <c r="F11" s="543">
        <v>95.7</v>
      </c>
      <c r="G11" s="548">
        <v>51</v>
      </c>
    </row>
    <row r="12" spans="2:9">
      <c r="B12" s="501">
        <v>40087</v>
      </c>
      <c r="C12" s="538">
        <v>10.3</v>
      </c>
      <c r="D12" s="540">
        <v>2.1</v>
      </c>
      <c r="E12" s="540">
        <v>8.1999999999999993</v>
      </c>
      <c r="F12" s="543">
        <v>96.1</v>
      </c>
      <c r="G12" s="548">
        <v>51.1</v>
      </c>
    </row>
    <row r="13" spans="2:9">
      <c r="B13" s="501">
        <v>40452</v>
      </c>
      <c r="C13" s="538">
        <v>10</v>
      </c>
      <c r="D13" s="540">
        <v>1.8</v>
      </c>
      <c r="E13" s="540">
        <v>8.1999999999999993</v>
      </c>
      <c r="F13" s="543">
        <v>97.2</v>
      </c>
      <c r="G13" s="548">
        <v>50.5</v>
      </c>
    </row>
    <row r="14" spans="2:9">
      <c r="B14" s="501">
        <v>40817</v>
      </c>
      <c r="C14" s="538">
        <v>9.9</v>
      </c>
      <c r="D14" s="540">
        <v>1.8</v>
      </c>
      <c r="E14" s="540">
        <v>8.1</v>
      </c>
      <c r="F14" s="543">
        <v>97.2</v>
      </c>
      <c r="G14" s="548">
        <v>49.5</v>
      </c>
    </row>
    <row r="15" spans="2:9">
      <c r="B15" s="501">
        <v>41183</v>
      </c>
      <c r="C15" s="538">
        <v>10</v>
      </c>
      <c r="D15" s="540">
        <v>1.8</v>
      </c>
      <c r="E15" s="540">
        <v>8.1999999999999993</v>
      </c>
      <c r="F15" s="543">
        <v>99.6</v>
      </c>
      <c r="G15" s="548">
        <v>50.5</v>
      </c>
    </row>
    <row r="16" spans="2:9">
      <c r="B16" s="501">
        <v>41548</v>
      </c>
      <c r="C16" s="538">
        <v>10.3</v>
      </c>
      <c r="D16" s="540">
        <v>1.8</v>
      </c>
      <c r="E16" s="540">
        <v>8.4</v>
      </c>
      <c r="F16" s="543">
        <v>101.1</v>
      </c>
      <c r="G16" s="548">
        <v>52</v>
      </c>
    </row>
    <row r="17" spans="2:7">
      <c r="B17" s="501">
        <v>41913</v>
      </c>
      <c r="C17" s="538">
        <v>10</v>
      </c>
      <c r="D17" s="540">
        <v>1.8</v>
      </c>
      <c r="E17" s="540">
        <v>8.1</v>
      </c>
      <c r="F17" s="543">
        <v>100.7</v>
      </c>
      <c r="G17" s="548">
        <v>51.3</v>
      </c>
    </row>
    <row r="18" spans="2:7">
      <c r="B18" s="501">
        <v>42278</v>
      </c>
      <c r="C18" s="538">
        <v>10.1</v>
      </c>
      <c r="D18" s="540">
        <v>1.9</v>
      </c>
      <c r="E18" s="540">
        <v>8.1999999999999993</v>
      </c>
      <c r="F18" s="543">
        <v>103.5</v>
      </c>
      <c r="G18" s="548">
        <v>52.1</v>
      </c>
    </row>
    <row r="19" spans="2:7">
      <c r="B19" s="501">
        <v>42644</v>
      </c>
      <c r="C19" s="538">
        <v>10.199999999999999</v>
      </c>
      <c r="D19" s="540">
        <v>1.9</v>
      </c>
      <c r="E19" s="540">
        <v>8.3000000000000007</v>
      </c>
      <c r="F19" s="543">
        <v>105.3</v>
      </c>
      <c r="G19" s="548">
        <v>52.6</v>
      </c>
    </row>
    <row r="20" spans="2:7">
      <c r="B20" s="501">
        <v>43009</v>
      </c>
      <c r="C20" s="538">
        <v>9.9</v>
      </c>
      <c r="D20" s="540">
        <v>1.9</v>
      </c>
      <c r="E20" s="540">
        <v>8</v>
      </c>
      <c r="F20" s="543">
        <v>105.7</v>
      </c>
      <c r="G20" s="548">
        <v>52.5</v>
      </c>
    </row>
    <row r="21" spans="2:7">
      <c r="B21" s="501">
        <v>43374</v>
      </c>
      <c r="C21" s="538">
        <v>10</v>
      </c>
      <c r="D21" s="540">
        <v>1.9</v>
      </c>
      <c r="E21" s="540">
        <v>8.1</v>
      </c>
      <c r="F21" s="543">
        <v>106.9</v>
      </c>
      <c r="G21" s="548">
        <v>52.7</v>
      </c>
    </row>
    <row r="22" spans="2:7">
      <c r="B22" s="501">
        <v>43739</v>
      </c>
      <c r="C22" s="538">
        <v>10.1</v>
      </c>
      <c r="D22" s="541">
        <v>1.9</v>
      </c>
      <c r="E22" s="541">
        <v>8.1999999999999993</v>
      </c>
      <c r="F22" s="543">
        <v>105.8</v>
      </c>
      <c r="G22" s="548">
        <v>53.3</v>
      </c>
    </row>
    <row r="23" spans="2:7">
      <c r="B23" s="501">
        <v>44105</v>
      </c>
      <c r="C23" s="538">
        <v>10.199999999999999</v>
      </c>
      <c r="D23" s="541">
        <v>2</v>
      </c>
      <c r="E23" s="541">
        <v>8.1999999999999993</v>
      </c>
      <c r="F23" s="543">
        <v>105.1</v>
      </c>
      <c r="G23" s="548">
        <v>54.1</v>
      </c>
    </row>
    <row r="24" spans="2:7">
      <c r="B24" s="501">
        <v>44470</v>
      </c>
      <c r="C24" s="538">
        <v>9.9</v>
      </c>
      <c r="D24" s="541">
        <v>1.6</v>
      </c>
      <c r="E24" s="541">
        <v>8.3000000000000007</v>
      </c>
      <c r="F24" s="543">
        <v>107.9</v>
      </c>
      <c r="G24" s="548">
        <v>54</v>
      </c>
    </row>
    <row r="25" spans="2:7">
      <c r="B25" s="501">
        <v>44835</v>
      </c>
      <c r="C25" s="538">
        <v>9.6999999999999993</v>
      </c>
      <c r="D25" s="541">
        <v>1.6</v>
      </c>
      <c r="E25" s="541">
        <v>8.1</v>
      </c>
      <c r="F25" s="543">
        <v>106.9</v>
      </c>
      <c r="G25" s="548">
        <v>53.2</v>
      </c>
    </row>
    <row r="26" spans="2:7">
      <c r="B26" s="54"/>
      <c r="C26" s="538"/>
      <c r="D26" s="540"/>
      <c r="E26" s="540"/>
      <c r="F26" s="543"/>
      <c r="G26" s="548"/>
    </row>
    <row r="27" spans="2:7">
      <c r="B27" s="54" t="s">
        <v>100</v>
      </c>
      <c r="C27" s="538"/>
      <c r="D27" s="540"/>
      <c r="E27" s="540"/>
      <c r="F27" s="543"/>
      <c r="G27" s="548"/>
    </row>
    <row r="28" spans="2:7">
      <c r="B28" s="501">
        <v>38626</v>
      </c>
      <c r="C28" s="538">
        <v>10.1</v>
      </c>
      <c r="D28" s="540">
        <v>1.9</v>
      </c>
      <c r="E28" s="540">
        <v>8.1999999999999993</v>
      </c>
      <c r="F28" s="543">
        <v>88.5</v>
      </c>
      <c r="G28" s="548">
        <v>45.7</v>
      </c>
    </row>
    <row r="29" spans="2:7">
      <c r="B29" s="501">
        <v>38991</v>
      </c>
      <c r="C29" s="538">
        <v>10.1</v>
      </c>
      <c r="D29" s="540">
        <v>2</v>
      </c>
      <c r="E29" s="540">
        <v>8.1999999999999993</v>
      </c>
      <c r="F29" s="543">
        <v>89</v>
      </c>
      <c r="G29" s="548">
        <v>45.9</v>
      </c>
    </row>
    <row r="30" spans="2:7">
      <c r="B30" s="501">
        <v>39356</v>
      </c>
      <c r="C30" s="538">
        <v>10.199999999999999</v>
      </c>
      <c r="D30" s="540">
        <v>2</v>
      </c>
      <c r="E30" s="540">
        <v>8.1999999999999993</v>
      </c>
      <c r="F30" s="543">
        <v>89.4</v>
      </c>
      <c r="G30" s="548">
        <v>46.3</v>
      </c>
    </row>
    <row r="31" spans="2:7">
      <c r="B31" s="501">
        <v>39722</v>
      </c>
      <c r="C31" s="538">
        <v>10.1</v>
      </c>
      <c r="D31" s="540">
        <v>2</v>
      </c>
      <c r="E31" s="540">
        <v>8.1</v>
      </c>
      <c r="F31" s="543">
        <v>88.4</v>
      </c>
      <c r="G31" s="548">
        <v>47.1</v>
      </c>
    </row>
    <row r="32" spans="2:7">
      <c r="B32" s="501">
        <v>40087</v>
      </c>
      <c r="C32" s="538">
        <v>10.199999999999999</v>
      </c>
      <c r="D32" s="540">
        <v>2</v>
      </c>
      <c r="E32" s="540">
        <v>8.1999999999999993</v>
      </c>
      <c r="F32" s="543">
        <v>87.9</v>
      </c>
      <c r="G32" s="548">
        <v>47.2</v>
      </c>
    </row>
    <row r="33" spans="2:7">
      <c r="B33" s="501">
        <v>40452</v>
      </c>
      <c r="C33" s="538">
        <v>10.1</v>
      </c>
      <c r="D33" s="540">
        <v>1.9</v>
      </c>
      <c r="E33" s="540">
        <v>8.1999999999999993</v>
      </c>
      <c r="F33" s="543">
        <v>88.3</v>
      </c>
      <c r="G33" s="548">
        <v>46.6</v>
      </c>
    </row>
    <row r="34" spans="2:7">
      <c r="B34" s="501">
        <v>40817</v>
      </c>
      <c r="C34" s="538">
        <v>10.199999999999999</v>
      </c>
      <c r="D34" s="540">
        <v>1.9</v>
      </c>
      <c r="E34" s="540">
        <v>8.3000000000000007</v>
      </c>
      <c r="F34" s="543">
        <v>88.5</v>
      </c>
      <c r="G34" s="548">
        <v>46.5</v>
      </c>
    </row>
    <row r="35" spans="2:7">
      <c r="B35" s="501">
        <v>41183</v>
      </c>
      <c r="C35" s="538">
        <v>10.3</v>
      </c>
      <c r="D35" s="540">
        <v>2</v>
      </c>
      <c r="E35" s="540">
        <v>8.4</v>
      </c>
      <c r="F35" s="543">
        <v>89.4</v>
      </c>
      <c r="G35" s="548">
        <v>46.9</v>
      </c>
    </row>
    <row r="36" spans="2:7">
      <c r="B36" s="501">
        <v>41548</v>
      </c>
      <c r="C36" s="538">
        <v>10.4</v>
      </c>
      <c r="D36" s="540">
        <v>2</v>
      </c>
      <c r="E36" s="540">
        <v>8.5</v>
      </c>
      <c r="F36" s="543">
        <v>90.1</v>
      </c>
      <c r="G36" s="548">
        <v>47.9</v>
      </c>
    </row>
    <row r="37" spans="2:7">
      <c r="B37" s="501">
        <v>41913</v>
      </c>
      <c r="C37" s="538">
        <v>10.4</v>
      </c>
      <c r="D37" s="540">
        <v>2</v>
      </c>
      <c r="E37" s="540">
        <v>8.5</v>
      </c>
      <c r="F37" s="543">
        <v>90.5</v>
      </c>
      <c r="G37" s="548">
        <v>48.2</v>
      </c>
    </row>
    <row r="38" spans="2:7">
      <c r="B38" s="501">
        <v>42278</v>
      </c>
      <c r="C38" s="538">
        <v>10.5</v>
      </c>
      <c r="D38" s="540">
        <v>2</v>
      </c>
      <c r="E38" s="540">
        <v>8.5</v>
      </c>
      <c r="F38" s="543">
        <v>90.5</v>
      </c>
      <c r="G38" s="548">
        <v>48.5</v>
      </c>
    </row>
    <row r="39" spans="2:7">
      <c r="B39" s="501">
        <v>42644</v>
      </c>
      <c r="C39" s="538">
        <v>10.5</v>
      </c>
      <c r="D39" s="540">
        <v>2</v>
      </c>
      <c r="E39" s="540">
        <v>8.5</v>
      </c>
      <c r="F39" s="543">
        <v>92</v>
      </c>
      <c r="G39" s="548">
        <v>48.7</v>
      </c>
    </row>
    <row r="40" spans="2:7">
      <c r="B40" s="501">
        <v>43009</v>
      </c>
      <c r="C40" s="538">
        <v>10.5</v>
      </c>
      <c r="D40" s="540">
        <v>2</v>
      </c>
      <c r="E40" s="540">
        <v>8.5</v>
      </c>
      <c r="F40" s="543">
        <v>91.7</v>
      </c>
      <c r="G40" s="548">
        <v>48.3</v>
      </c>
    </row>
    <row r="41" spans="2:7">
      <c r="B41" s="501">
        <v>43374</v>
      </c>
      <c r="C41" s="538">
        <v>10.6</v>
      </c>
      <c r="D41" s="540">
        <v>2</v>
      </c>
      <c r="E41" s="540">
        <v>8.5</v>
      </c>
      <c r="F41" s="543">
        <v>92.2</v>
      </c>
      <c r="G41" s="548">
        <v>48.2</v>
      </c>
    </row>
    <row r="42" spans="2:7">
      <c r="B42" s="501">
        <v>43739</v>
      </c>
      <c r="C42" s="538">
        <v>10.7</v>
      </c>
      <c r="D42" s="541">
        <v>2.1</v>
      </c>
      <c r="E42" s="541">
        <v>8.6</v>
      </c>
      <c r="F42" s="543">
        <v>91.3</v>
      </c>
      <c r="G42" s="548">
        <v>48.3</v>
      </c>
    </row>
    <row r="43" spans="2:7">
      <c r="B43" s="501">
        <v>44105</v>
      </c>
      <c r="C43" s="538">
        <v>10.6</v>
      </c>
      <c r="D43" s="541">
        <v>2.1</v>
      </c>
      <c r="E43" s="541">
        <v>8.5</v>
      </c>
      <c r="F43" s="543">
        <v>92.4</v>
      </c>
      <c r="G43" s="548">
        <v>48.6</v>
      </c>
    </row>
    <row r="44" spans="2:7">
      <c r="B44" s="501">
        <v>44470</v>
      </c>
      <c r="C44" s="538">
        <v>10.6</v>
      </c>
      <c r="D44" s="541">
        <v>2</v>
      </c>
      <c r="E44" s="541">
        <v>8.6</v>
      </c>
      <c r="F44" s="543">
        <v>94.1</v>
      </c>
      <c r="G44" s="548">
        <v>49</v>
      </c>
    </row>
    <row r="45" spans="2:7">
      <c r="B45" s="501">
        <v>44835</v>
      </c>
      <c r="C45" s="538">
        <v>10.6</v>
      </c>
      <c r="D45" s="541">
        <v>2.1</v>
      </c>
      <c r="E45" s="541">
        <v>8.5</v>
      </c>
      <c r="F45" s="543">
        <v>93.2</v>
      </c>
      <c r="G45" s="548">
        <v>48.8</v>
      </c>
    </row>
    <row r="46" spans="2:7">
      <c r="B46" s="54"/>
      <c r="C46" s="538"/>
      <c r="D46" s="540"/>
      <c r="E46" s="540"/>
      <c r="F46" s="543"/>
      <c r="G46" s="548"/>
    </row>
    <row r="47" spans="2:7">
      <c r="B47" s="54" t="s">
        <v>107</v>
      </c>
      <c r="C47" s="538"/>
      <c r="D47" s="540"/>
      <c r="E47" s="540"/>
      <c r="F47" s="543"/>
      <c r="G47" s="548"/>
    </row>
    <row r="48" spans="2:7">
      <c r="B48" s="501">
        <v>38626</v>
      </c>
      <c r="C48" s="538">
        <v>7.1</v>
      </c>
      <c r="D48" s="540">
        <v>0.8</v>
      </c>
      <c r="E48" s="540">
        <v>6.2</v>
      </c>
      <c r="F48" s="543">
        <v>76.3</v>
      </c>
      <c r="G48" s="548">
        <v>52.2</v>
      </c>
    </row>
    <row r="49" spans="2:7">
      <c r="B49" s="501">
        <v>38991</v>
      </c>
      <c r="C49" s="538">
        <v>7</v>
      </c>
      <c r="D49" s="540">
        <v>0.8</v>
      </c>
      <c r="E49" s="540">
        <v>6.2</v>
      </c>
      <c r="F49" s="543">
        <v>77.2</v>
      </c>
      <c r="G49" s="548">
        <v>52.7</v>
      </c>
    </row>
    <row r="50" spans="2:7">
      <c r="B50" s="501">
        <v>39356</v>
      </c>
      <c r="C50" s="538">
        <v>6.9</v>
      </c>
      <c r="D50" s="540">
        <v>0.8</v>
      </c>
      <c r="E50" s="540">
        <v>6.1</v>
      </c>
      <c r="F50" s="543">
        <v>77.900000000000006</v>
      </c>
      <c r="G50" s="548">
        <v>53.1</v>
      </c>
    </row>
    <row r="51" spans="2:7">
      <c r="B51" s="501">
        <v>39722</v>
      </c>
      <c r="C51" s="538">
        <v>6.9</v>
      </c>
      <c r="D51" s="540">
        <v>0.8</v>
      </c>
      <c r="E51" s="540">
        <v>6</v>
      </c>
      <c r="F51" s="543">
        <v>77.599999999999994</v>
      </c>
      <c r="G51" s="548">
        <v>53.1</v>
      </c>
    </row>
    <row r="52" spans="2:7">
      <c r="B52" s="501">
        <v>40087</v>
      </c>
      <c r="C52" s="538">
        <v>6.9</v>
      </c>
      <c r="D52" s="540">
        <v>0.8</v>
      </c>
      <c r="E52" s="540">
        <v>6</v>
      </c>
      <c r="F52" s="543">
        <v>78.099999999999994</v>
      </c>
      <c r="G52" s="548">
        <v>53.4</v>
      </c>
    </row>
    <row r="53" spans="2:7">
      <c r="B53" s="501">
        <v>40452</v>
      </c>
      <c r="C53" s="538">
        <v>6.8</v>
      </c>
      <c r="D53" s="540">
        <v>0.8</v>
      </c>
      <c r="E53" s="540">
        <v>5.9</v>
      </c>
      <c r="F53" s="543">
        <v>78</v>
      </c>
      <c r="G53" s="548">
        <v>53.4</v>
      </c>
    </row>
    <row r="54" spans="2:7">
      <c r="B54" s="501">
        <v>40817</v>
      </c>
      <c r="C54" s="538">
        <v>6.7</v>
      </c>
      <c r="D54" s="540">
        <v>0.8</v>
      </c>
      <c r="E54" s="540">
        <v>5.9</v>
      </c>
      <c r="F54" s="543">
        <v>77.900000000000006</v>
      </c>
      <c r="G54" s="548">
        <v>53.3</v>
      </c>
    </row>
    <row r="55" spans="2:7">
      <c r="B55" s="501">
        <v>41183</v>
      </c>
      <c r="C55" s="538">
        <v>6.7</v>
      </c>
      <c r="D55" s="540">
        <v>0.8</v>
      </c>
      <c r="E55" s="540">
        <v>5.9</v>
      </c>
      <c r="F55" s="543">
        <v>78.5</v>
      </c>
      <c r="G55" s="548">
        <v>53.7</v>
      </c>
    </row>
    <row r="56" spans="2:7">
      <c r="B56" s="501">
        <v>41548</v>
      </c>
      <c r="C56" s="538">
        <v>6.7</v>
      </c>
      <c r="D56" s="540">
        <v>0.8</v>
      </c>
      <c r="E56" s="540">
        <v>5.9</v>
      </c>
      <c r="F56" s="543">
        <v>79</v>
      </c>
      <c r="G56" s="548">
        <v>54</v>
      </c>
    </row>
    <row r="57" spans="2:7">
      <c r="B57" s="501">
        <v>41913</v>
      </c>
      <c r="C57" s="538">
        <v>6.7</v>
      </c>
      <c r="D57" s="540">
        <v>0.8</v>
      </c>
      <c r="E57" s="540">
        <v>5.8</v>
      </c>
      <c r="F57" s="543">
        <v>79.099999999999994</v>
      </c>
      <c r="G57" s="548">
        <v>54</v>
      </c>
    </row>
    <row r="58" spans="2:7">
      <c r="B58" s="501">
        <v>42278</v>
      </c>
      <c r="C58" s="538">
        <v>6.7</v>
      </c>
      <c r="D58" s="540">
        <v>0.8</v>
      </c>
      <c r="E58" s="540">
        <v>5.8</v>
      </c>
      <c r="F58" s="543">
        <v>79.5</v>
      </c>
      <c r="G58" s="548">
        <v>54.1</v>
      </c>
    </row>
    <row r="59" spans="2:7">
      <c r="B59" s="501">
        <v>42644</v>
      </c>
      <c r="C59" s="538">
        <v>6.7</v>
      </c>
      <c r="D59" s="540">
        <v>0.8</v>
      </c>
      <c r="E59" s="540">
        <v>5.8</v>
      </c>
      <c r="F59" s="543">
        <v>80</v>
      </c>
      <c r="G59" s="548">
        <v>54.3</v>
      </c>
    </row>
    <row r="60" spans="2:7">
      <c r="B60" s="501">
        <v>43009</v>
      </c>
      <c r="C60" s="538">
        <v>6.6</v>
      </c>
      <c r="D60" s="540">
        <v>0.8</v>
      </c>
      <c r="E60" s="540">
        <v>5.8</v>
      </c>
      <c r="F60" s="543">
        <v>80.099999999999994</v>
      </c>
      <c r="G60" s="548">
        <v>54.1</v>
      </c>
    </row>
    <row r="61" spans="2:7">
      <c r="B61" s="501">
        <v>43374</v>
      </c>
      <c r="C61" s="538">
        <v>6.6</v>
      </c>
      <c r="D61" s="540">
        <v>0.8</v>
      </c>
      <c r="E61" s="540">
        <v>5.8</v>
      </c>
      <c r="F61" s="543">
        <v>80.8</v>
      </c>
      <c r="G61" s="548">
        <v>54.3</v>
      </c>
    </row>
    <row r="62" spans="2:7">
      <c r="B62" s="501">
        <v>43739</v>
      </c>
      <c r="C62" s="538">
        <v>6.6</v>
      </c>
      <c r="D62" s="541">
        <v>0.8</v>
      </c>
      <c r="E62" s="541">
        <v>5.7</v>
      </c>
      <c r="F62" s="543">
        <v>81.3</v>
      </c>
      <c r="G62" s="548">
        <v>54.3</v>
      </c>
    </row>
    <row r="63" spans="2:7">
      <c r="B63" s="501">
        <v>44105</v>
      </c>
      <c r="C63" s="538">
        <v>6.5</v>
      </c>
      <c r="D63" s="541">
        <v>0.8</v>
      </c>
      <c r="E63" s="541">
        <v>5.7</v>
      </c>
      <c r="F63" s="543">
        <v>81.3</v>
      </c>
      <c r="G63" s="548">
        <v>53.8</v>
      </c>
    </row>
    <row r="64" spans="2:7">
      <c r="B64" s="501">
        <v>44470</v>
      </c>
      <c r="C64" s="538">
        <v>6.5</v>
      </c>
      <c r="D64" s="541">
        <v>0.8</v>
      </c>
      <c r="E64" s="541">
        <v>5.7</v>
      </c>
      <c r="F64" s="543">
        <v>83.1</v>
      </c>
      <c r="G64" s="548">
        <v>54.1</v>
      </c>
    </row>
    <row r="65" spans="2:7">
      <c r="B65" s="501">
        <v>44835</v>
      </c>
      <c r="C65" s="538">
        <v>6.5</v>
      </c>
      <c r="D65" s="541">
        <v>0.8</v>
      </c>
      <c r="E65" s="541">
        <v>5.7</v>
      </c>
      <c r="F65" s="543">
        <v>84.2</v>
      </c>
      <c r="G65" s="548">
        <v>54.2</v>
      </c>
    </row>
    <row r="66" spans="2:7">
      <c r="B66" s="57"/>
      <c r="C66" s="539"/>
      <c r="D66" s="542"/>
      <c r="E66" s="542"/>
      <c r="F66" s="544"/>
      <c r="G66" s="549"/>
    </row>
    <row r="67" spans="2:7">
      <c r="B67" s="50" t="s">
        <v>744</v>
      </c>
    </row>
    <row r="68" spans="2:7">
      <c r="B68" s="50" t="s">
        <v>113</v>
      </c>
    </row>
    <row r="69" spans="2:7">
      <c r="B69" s="50" t="s">
        <v>1063</v>
      </c>
    </row>
    <row r="70" spans="2:7">
      <c r="B70" s="50" t="s">
        <v>188</v>
      </c>
    </row>
    <row r="71" spans="2:7">
      <c r="B71" s="50" t="s">
        <v>312</v>
      </c>
    </row>
    <row r="72" spans="2:7">
      <c r="B72" s="50" t="s">
        <v>585</v>
      </c>
    </row>
    <row r="73" spans="2:7">
      <c r="B73" s="50" t="s">
        <v>993</v>
      </c>
    </row>
  </sheetData>
  <mergeCells count="5">
    <mergeCell ref="F1:G1"/>
    <mergeCell ref="C3:E3"/>
    <mergeCell ref="F3:F5"/>
    <mergeCell ref="G3:G5"/>
    <mergeCell ref="C4:C5"/>
  </mergeCells>
  <phoneticPr fontId="4"/>
  <hyperlinks>
    <hyperlink ref="F1" location="目次!A1"/>
  </hyperlinks>
  <printOptions horizontalCentered="1"/>
  <pageMargins left="0.70866141732283472" right="0.70866141732283472" top="0.74803149606299213" bottom="0.74803149606299213" header="0.31496062992125984" footer="0.31496062992125984"/>
  <pageSetup paperSize="9" scale="98" fitToWidth="1" fitToHeight="1" orientation="portrait" usePrinterDefaults="1" r:id="rId1"/>
  <headerFooter>
    <oddFooter>&amp;C&amp;A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B1:Q71"/>
  <sheetViews>
    <sheetView showGridLines="0" workbookViewId="0">
      <pane xSplit="2" ySplit="5" topLeftCell="C54" activePane="bottomRight" state="frozenSplit"/>
      <selection pane="topRight" activeCell="C54" sqref="C54"/>
      <selection pane="bottomLeft" activeCell="C54" sqref="C54"/>
      <selection pane="bottomRight"/>
    </sheetView>
  </sheetViews>
  <sheetFormatPr defaultRowHeight="11.25"/>
  <cols>
    <col min="1" max="1" width="0.75" style="50" customWidth="1"/>
    <col min="2" max="2" width="9.5" style="50" customWidth="1"/>
    <col min="3" max="12" width="7.625" style="50" customWidth="1"/>
    <col min="13" max="16" width="1.625" style="50" customWidth="1"/>
    <col min="17" max="18" width="5.875" style="50" customWidth="1"/>
    <col min="19" max="19" width="5.5" style="50" customWidth="1"/>
    <col min="20" max="20" width="6" style="50" customWidth="1"/>
    <col min="21" max="21" width="5.875" style="50" customWidth="1"/>
    <col min="22" max="22" width="6" style="50" bestFit="1" customWidth="1"/>
    <col min="23" max="25" width="4.5" style="50" bestFit="1" customWidth="1"/>
    <col min="26" max="16384" width="9" style="50" customWidth="1"/>
  </cols>
  <sheetData>
    <row r="1" spans="2:17" ht="13.5" customHeight="1">
      <c r="B1" s="50" t="s">
        <v>435</v>
      </c>
      <c r="K1" s="139" t="s">
        <v>725</v>
      </c>
      <c r="L1" s="139"/>
    </row>
    <row r="2" spans="2:17">
      <c r="B2" s="58"/>
      <c r="C2" s="58"/>
      <c r="D2" s="58"/>
      <c r="E2" s="58"/>
      <c r="F2" s="58"/>
      <c r="J2" s="58"/>
      <c r="K2" s="58"/>
      <c r="L2" s="58"/>
      <c r="M2" s="58"/>
      <c r="Q2" s="58"/>
    </row>
    <row r="3" spans="2:17" s="447" customFormat="1" ht="13.5" customHeight="1">
      <c r="B3" s="465"/>
      <c r="C3" s="127" t="s">
        <v>77</v>
      </c>
      <c r="D3" s="108"/>
      <c r="E3" s="108"/>
      <c r="F3" s="108"/>
      <c r="G3" s="108"/>
      <c r="H3" s="108"/>
      <c r="I3" s="108"/>
      <c r="J3" s="112"/>
      <c r="K3" s="105" t="s">
        <v>751</v>
      </c>
      <c r="L3" s="105"/>
    </row>
    <row r="4" spans="2:17" s="447" customFormat="1" ht="22.5">
      <c r="B4" s="146"/>
      <c r="C4" s="465" t="s">
        <v>106</v>
      </c>
      <c r="D4" s="135" t="s">
        <v>747</v>
      </c>
      <c r="E4" s="120"/>
      <c r="F4" s="173"/>
      <c r="G4" s="505" t="s">
        <v>342</v>
      </c>
      <c r="H4" s="505" t="s">
        <v>254</v>
      </c>
      <c r="I4" s="505" t="s">
        <v>749</v>
      </c>
      <c r="J4" s="505" t="s">
        <v>750</v>
      </c>
      <c r="K4" s="105" t="s">
        <v>106</v>
      </c>
      <c r="L4" s="505" t="s">
        <v>749</v>
      </c>
    </row>
    <row r="5" spans="2:17" s="447" customFormat="1" ht="22.5">
      <c r="B5" s="117"/>
      <c r="C5" s="117"/>
      <c r="D5" s="105" t="s">
        <v>106</v>
      </c>
      <c r="E5" s="181" t="s">
        <v>695</v>
      </c>
      <c r="F5" s="181" t="s">
        <v>745</v>
      </c>
      <c r="G5" s="117"/>
      <c r="H5" s="117"/>
      <c r="I5" s="117"/>
      <c r="J5" s="117"/>
      <c r="K5" s="105"/>
      <c r="L5" s="117" t="s">
        <v>752</v>
      </c>
    </row>
    <row r="6" spans="2:17">
      <c r="B6" s="54"/>
      <c r="C6" s="61"/>
      <c r="D6" s="454"/>
      <c r="E6" s="454"/>
      <c r="F6" s="454"/>
      <c r="G6" s="454"/>
      <c r="H6" s="454"/>
      <c r="I6" s="454"/>
      <c r="J6" s="67"/>
      <c r="K6" s="61"/>
      <c r="L6" s="67"/>
    </row>
    <row r="7" spans="2:17">
      <c r="B7" s="54" t="s">
        <v>98</v>
      </c>
      <c r="C7" s="538"/>
      <c r="D7" s="540"/>
      <c r="E7" s="540"/>
      <c r="F7" s="540"/>
      <c r="G7" s="540"/>
      <c r="H7" s="540"/>
      <c r="I7" s="540"/>
      <c r="J7" s="548"/>
      <c r="K7" s="538"/>
      <c r="L7" s="548"/>
    </row>
    <row r="8" spans="2:17">
      <c r="B8" s="501">
        <v>38626</v>
      </c>
      <c r="C8" s="538">
        <v>1974.9</v>
      </c>
      <c r="D8" s="540">
        <v>382.2</v>
      </c>
      <c r="E8" s="540">
        <v>382.2</v>
      </c>
      <c r="F8" s="540" t="s">
        <v>38</v>
      </c>
      <c r="G8" s="540">
        <v>2.1</v>
      </c>
      <c r="H8" s="540">
        <v>10.3</v>
      </c>
      <c r="I8" s="540">
        <v>866.9</v>
      </c>
      <c r="J8" s="548">
        <v>713.5</v>
      </c>
      <c r="K8" s="538">
        <v>331.3</v>
      </c>
      <c r="L8" s="548">
        <v>50.9</v>
      </c>
    </row>
    <row r="9" spans="2:17">
      <c r="B9" s="501">
        <v>38991</v>
      </c>
      <c r="C9" s="538">
        <v>1952.7</v>
      </c>
      <c r="D9" s="540">
        <v>377.9</v>
      </c>
      <c r="E9" s="540">
        <v>377.9</v>
      </c>
      <c r="F9" s="540" t="s">
        <v>38</v>
      </c>
      <c r="G9" s="540">
        <v>2</v>
      </c>
      <c r="H9" s="540">
        <v>10.199999999999999</v>
      </c>
      <c r="I9" s="540">
        <v>826.9</v>
      </c>
      <c r="J9" s="548">
        <v>735.7</v>
      </c>
      <c r="K9" s="538">
        <v>326.2</v>
      </c>
      <c r="L9" s="548">
        <v>47.6</v>
      </c>
    </row>
    <row r="10" spans="2:17">
      <c r="B10" s="501">
        <v>39356</v>
      </c>
      <c r="C10" s="538">
        <v>2007.3</v>
      </c>
      <c r="D10" s="540">
        <v>388.5</v>
      </c>
      <c r="E10" s="540">
        <v>388.5</v>
      </c>
      <c r="F10" s="540" t="s">
        <v>38</v>
      </c>
      <c r="G10" s="540">
        <v>2.1</v>
      </c>
      <c r="H10" s="540">
        <v>10.5</v>
      </c>
      <c r="I10" s="540">
        <v>843</v>
      </c>
      <c r="J10" s="548">
        <v>763.3</v>
      </c>
      <c r="K10" s="538">
        <v>311.5</v>
      </c>
      <c r="L10" s="548">
        <v>43.7</v>
      </c>
    </row>
    <row r="11" spans="2:17">
      <c r="B11" s="501">
        <v>39722</v>
      </c>
      <c r="C11" s="538">
        <v>2018.5</v>
      </c>
      <c r="D11" s="540">
        <v>390.9</v>
      </c>
      <c r="E11" s="540">
        <v>390.9</v>
      </c>
      <c r="F11" s="540" t="s">
        <v>38</v>
      </c>
      <c r="G11" s="540">
        <v>2.1</v>
      </c>
      <c r="H11" s="540">
        <v>10.6</v>
      </c>
      <c r="I11" s="540">
        <v>811.7</v>
      </c>
      <c r="J11" s="548">
        <v>803.3</v>
      </c>
      <c r="K11" s="538">
        <v>307.89999999999998</v>
      </c>
      <c r="L11" s="548">
        <v>43.3</v>
      </c>
    </row>
    <row r="12" spans="2:17">
      <c r="B12" s="501">
        <v>40087</v>
      </c>
      <c r="C12" s="538">
        <v>2012.4</v>
      </c>
      <c r="D12" s="540">
        <v>394</v>
      </c>
      <c r="E12" s="540">
        <v>394</v>
      </c>
      <c r="F12" s="540" t="s">
        <v>38</v>
      </c>
      <c r="G12" s="540">
        <v>2.1</v>
      </c>
      <c r="H12" s="540">
        <v>10.6</v>
      </c>
      <c r="I12" s="540">
        <v>792.9</v>
      </c>
      <c r="J12" s="548">
        <v>812.8</v>
      </c>
      <c r="K12" s="538">
        <v>291.10000000000002</v>
      </c>
      <c r="L12" s="548">
        <v>37.9</v>
      </c>
    </row>
    <row r="13" spans="2:17">
      <c r="B13" s="501">
        <v>40452</v>
      </c>
      <c r="C13" s="538">
        <v>2020</v>
      </c>
      <c r="D13" s="540">
        <v>395.4</v>
      </c>
      <c r="E13" s="540">
        <v>370.5</v>
      </c>
      <c r="F13" s="540">
        <v>24.9</v>
      </c>
      <c r="G13" s="540">
        <v>2.1</v>
      </c>
      <c r="H13" s="540">
        <v>10.7</v>
      </c>
      <c r="I13" s="540">
        <v>795.9</v>
      </c>
      <c r="J13" s="548">
        <v>815.8</v>
      </c>
      <c r="K13" s="538">
        <v>284.8</v>
      </c>
      <c r="L13" s="548">
        <v>37</v>
      </c>
    </row>
    <row r="14" spans="2:17">
      <c r="B14" s="501">
        <v>40817</v>
      </c>
      <c r="C14" s="538">
        <v>2005.3</v>
      </c>
      <c r="D14" s="540">
        <v>392.6</v>
      </c>
      <c r="E14" s="540">
        <v>367.8</v>
      </c>
      <c r="F14" s="540">
        <v>24.7</v>
      </c>
      <c r="G14" s="540">
        <v>2.1</v>
      </c>
      <c r="H14" s="540">
        <v>10.6</v>
      </c>
      <c r="I14" s="540">
        <v>811.3</v>
      </c>
      <c r="J14" s="548">
        <v>788.7</v>
      </c>
      <c r="K14" s="538">
        <v>279.5</v>
      </c>
      <c r="L14" s="548">
        <v>36.700000000000003</v>
      </c>
    </row>
    <row r="15" spans="2:17">
      <c r="B15" s="501">
        <v>41183</v>
      </c>
      <c r="C15" s="538">
        <v>2019.6</v>
      </c>
      <c r="D15" s="540">
        <v>395.4</v>
      </c>
      <c r="E15" s="540">
        <v>370.5</v>
      </c>
      <c r="F15" s="540">
        <v>24.9</v>
      </c>
      <c r="G15" s="540">
        <v>2.1</v>
      </c>
      <c r="H15" s="540">
        <v>10.7</v>
      </c>
      <c r="I15" s="540">
        <v>817.1</v>
      </c>
      <c r="J15" s="548">
        <v>794.3</v>
      </c>
      <c r="K15" s="538">
        <v>275.10000000000002</v>
      </c>
      <c r="L15" s="548">
        <v>37</v>
      </c>
    </row>
    <row r="16" spans="2:17">
      <c r="B16" s="501">
        <v>41548</v>
      </c>
      <c r="C16" s="538">
        <v>2078.4</v>
      </c>
      <c r="D16" s="540">
        <v>406.6</v>
      </c>
      <c r="E16" s="540">
        <v>381</v>
      </c>
      <c r="F16" s="540">
        <v>25.6</v>
      </c>
      <c r="G16" s="540">
        <v>2.2000000000000002</v>
      </c>
      <c r="H16" s="540">
        <v>11</v>
      </c>
      <c r="I16" s="540">
        <v>841</v>
      </c>
      <c r="J16" s="548">
        <v>817.6</v>
      </c>
      <c r="K16" s="538">
        <v>281.7</v>
      </c>
      <c r="L16" s="548">
        <v>39.200000000000003</v>
      </c>
    </row>
    <row r="17" spans="2:12">
      <c r="B17" s="501">
        <v>41913</v>
      </c>
      <c r="C17" s="538">
        <v>2085.1999999999998</v>
      </c>
      <c r="D17" s="540">
        <v>409.6</v>
      </c>
      <c r="E17" s="540">
        <v>383.8</v>
      </c>
      <c r="F17" s="540">
        <v>25.8</v>
      </c>
      <c r="G17" s="540">
        <v>2.2000000000000002</v>
      </c>
      <c r="H17" s="540">
        <v>11.1</v>
      </c>
      <c r="I17" s="540">
        <v>860.9</v>
      </c>
      <c r="J17" s="548">
        <v>801.5</v>
      </c>
      <c r="K17" s="538">
        <v>248</v>
      </c>
      <c r="L17" s="548">
        <v>33.6</v>
      </c>
    </row>
    <row r="18" spans="2:12">
      <c r="B18" s="501">
        <v>42278</v>
      </c>
      <c r="C18" s="538">
        <v>2103.6999999999998</v>
      </c>
      <c r="D18" s="540">
        <v>413.2</v>
      </c>
      <c r="E18" s="540">
        <v>387.2</v>
      </c>
      <c r="F18" s="540">
        <v>26.1</v>
      </c>
      <c r="G18" s="540">
        <v>2.2000000000000002</v>
      </c>
      <c r="H18" s="540">
        <v>11.2</v>
      </c>
      <c r="I18" s="540">
        <v>857</v>
      </c>
      <c r="J18" s="548">
        <v>820.1</v>
      </c>
      <c r="K18" s="538">
        <v>243.1</v>
      </c>
      <c r="L18" s="548">
        <v>32</v>
      </c>
    </row>
    <row r="19" spans="2:12">
      <c r="B19" s="501">
        <v>42644</v>
      </c>
      <c r="C19" s="538">
        <v>2099.6</v>
      </c>
      <c r="D19" s="540">
        <v>417.3</v>
      </c>
      <c r="E19" s="540">
        <v>391</v>
      </c>
      <c r="F19" s="540">
        <v>26.3</v>
      </c>
      <c r="G19" s="540">
        <v>2.2999999999999998</v>
      </c>
      <c r="H19" s="540">
        <v>11.3</v>
      </c>
      <c r="I19" s="540">
        <v>840.6</v>
      </c>
      <c r="J19" s="548">
        <v>828.2</v>
      </c>
      <c r="K19" s="538">
        <v>241</v>
      </c>
      <c r="L19" s="548">
        <v>30.8</v>
      </c>
    </row>
    <row r="20" spans="2:12">
      <c r="B20" s="501">
        <v>43009</v>
      </c>
      <c r="C20" s="538">
        <v>2099.1999999999998</v>
      </c>
      <c r="D20" s="540">
        <v>422.1</v>
      </c>
      <c r="E20" s="540">
        <v>395.4</v>
      </c>
      <c r="F20" s="540">
        <v>26.6</v>
      </c>
      <c r="G20" s="540">
        <v>2.2999999999999998</v>
      </c>
      <c r="H20" s="540">
        <v>11.4</v>
      </c>
      <c r="I20" s="540">
        <v>827.4</v>
      </c>
      <c r="J20" s="548">
        <v>836.1</v>
      </c>
      <c r="K20" s="538">
        <v>228.1</v>
      </c>
      <c r="L20" s="548">
        <v>24</v>
      </c>
    </row>
    <row r="21" spans="2:12">
      <c r="B21" s="501">
        <v>43374</v>
      </c>
      <c r="C21" s="538">
        <v>2074.6</v>
      </c>
      <c r="D21" s="540">
        <v>424.2</v>
      </c>
      <c r="E21" s="540">
        <v>397.3</v>
      </c>
      <c r="F21" s="540">
        <v>26.9</v>
      </c>
      <c r="G21" s="540">
        <v>2.2999999999999998</v>
      </c>
      <c r="H21" s="540">
        <v>11.5</v>
      </c>
      <c r="I21" s="540">
        <v>787.7</v>
      </c>
      <c r="J21" s="548">
        <v>848.8</v>
      </c>
      <c r="K21" s="538">
        <v>189.6</v>
      </c>
      <c r="L21" s="548">
        <v>23.1</v>
      </c>
    </row>
    <row r="22" spans="2:12">
      <c r="B22" s="501">
        <v>43739</v>
      </c>
      <c r="C22" s="538">
        <v>2048.1999999999998</v>
      </c>
      <c r="D22" s="541">
        <v>424.9</v>
      </c>
      <c r="E22" s="541">
        <v>397.7</v>
      </c>
      <c r="F22" s="541">
        <v>27.2</v>
      </c>
      <c r="G22" s="541">
        <v>2.2999999999999998</v>
      </c>
      <c r="H22" s="541">
        <v>11.7</v>
      </c>
      <c r="I22" s="541">
        <v>768.5</v>
      </c>
      <c r="J22" s="548">
        <v>840.9</v>
      </c>
      <c r="K22" s="538">
        <v>184.8</v>
      </c>
      <c r="L22" s="548">
        <v>17.5</v>
      </c>
    </row>
    <row r="23" spans="2:12">
      <c r="B23" s="501">
        <v>44105</v>
      </c>
      <c r="C23" s="538">
        <v>1978.8</v>
      </c>
      <c r="D23" s="541">
        <v>429.7</v>
      </c>
      <c r="E23" s="541">
        <v>402.3</v>
      </c>
      <c r="F23" s="541">
        <v>27.4</v>
      </c>
      <c r="G23" s="541">
        <v>2.4</v>
      </c>
      <c r="H23" s="541">
        <v>11.8</v>
      </c>
      <c r="I23" s="541">
        <v>708.9</v>
      </c>
      <c r="J23" s="548">
        <v>826.1</v>
      </c>
      <c r="K23" s="538">
        <v>177.2</v>
      </c>
      <c r="L23" s="548">
        <v>16.100000000000001</v>
      </c>
    </row>
    <row r="24" spans="2:12">
      <c r="B24" s="501">
        <v>44470</v>
      </c>
      <c r="C24" s="538">
        <v>2002.8</v>
      </c>
      <c r="D24" s="541">
        <v>434.9</v>
      </c>
      <c r="E24" s="541">
        <v>332.5</v>
      </c>
      <c r="F24" s="541">
        <v>102.4</v>
      </c>
      <c r="G24" s="541">
        <v>2.4</v>
      </c>
      <c r="H24" s="541">
        <v>11.9</v>
      </c>
      <c r="I24" s="541">
        <v>717.5</v>
      </c>
      <c r="J24" s="548">
        <v>836.1</v>
      </c>
      <c r="K24" s="538">
        <v>162.30000000000001</v>
      </c>
      <c r="L24" s="548">
        <v>8.6999999999999993</v>
      </c>
    </row>
    <row r="25" spans="2:12">
      <c r="B25" s="501">
        <v>44835</v>
      </c>
      <c r="C25" s="538">
        <v>2035.1</v>
      </c>
      <c r="D25" s="541">
        <v>441.9</v>
      </c>
      <c r="E25" s="541">
        <v>337.9</v>
      </c>
      <c r="F25" s="541">
        <v>104</v>
      </c>
      <c r="G25" s="541">
        <v>2.4</v>
      </c>
      <c r="H25" s="541">
        <v>12.1</v>
      </c>
      <c r="I25" s="541">
        <v>731.5</v>
      </c>
      <c r="J25" s="548">
        <v>847.2</v>
      </c>
      <c r="K25" s="538">
        <v>164.9</v>
      </c>
      <c r="L25" s="548">
        <v>8.9</v>
      </c>
    </row>
    <row r="26" spans="2:12">
      <c r="B26" s="54"/>
      <c r="C26" s="538"/>
      <c r="D26" s="540"/>
      <c r="E26" s="540"/>
      <c r="F26" s="540"/>
      <c r="G26" s="540"/>
      <c r="H26" s="540"/>
      <c r="I26" s="540"/>
      <c r="J26" s="548"/>
      <c r="K26" s="538"/>
      <c r="L26" s="548"/>
    </row>
    <row r="27" spans="2:12">
      <c r="B27" s="54" t="s">
        <v>100</v>
      </c>
      <c r="C27" s="538"/>
      <c r="D27" s="540"/>
      <c r="E27" s="540"/>
      <c r="F27" s="540"/>
      <c r="G27" s="540"/>
      <c r="H27" s="540"/>
      <c r="I27" s="540"/>
      <c r="J27" s="548"/>
      <c r="K27" s="538"/>
      <c r="L27" s="548"/>
    </row>
    <row r="28" spans="2:12">
      <c r="B28" s="501">
        <v>38626</v>
      </c>
      <c r="C28" s="538">
        <v>1885.4</v>
      </c>
      <c r="D28" s="540">
        <v>421.9</v>
      </c>
      <c r="E28" s="540">
        <v>389.2</v>
      </c>
      <c r="F28" s="540">
        <v>32.700000000000003</v>
      </c>
      <c r="G28" s="540">
        <v>2.7</v>
      </c>
      <c r="H28" s="540">
        <v>11.3</v>
      </c>
      <c r="I28" s="540">
        <v>680</v>
      </c>
      <c r="J28" s="548">
        <v>769.5</v>
      </c>
      <c r="K28" s="538">
        <v>205.5</v>
      </c>
      <c r="L28" s="548">
        <v>28.5</v>
      </c>
    </row>
    <row r="29" spans="2:12">
      <c r="B29" s="501">
        <v>38991</v>
      </c>
      <c r="C29" s="538">
        <v>1887.1</v>
      </c>
      <c r="D29" s="540">
        <v>416.9</v>
      </c>
      <c r="E29" s="540">
        <v>389.3</v>
      </c>
      <c r="F29" s="540">
        <v>27.5</v>
      </c>
      <c r="G29" s="540">
        <v>2.7</v>
      </c>
      <c r="H29" s="540">
        <v>9.8000000000000007</v>
      </c>
      <c r="I29" s="540">
        <v>654.79999999999995</v>
      </c>
      <c r="J29" s="548">
        <v>803</v>
      </c>
      <c r="K29" s="538">
        <v>199.5</v>
      </c>
      <c r="L29" s="548">
        <v>23.7</v>
      </c>
    </row>
    <row r="30" spans="2:12">
      <c r="B30" s="501">
        <v>39356</v>
      </c>
      <c r="C30" s="538">
        <v>1891.6</v>
      </c>
      <c r="D30" s="540">
        <v>419.4</v>
      </c>
      <c r="E30" s="540">
        <v>391.7</v>
      </c>
      <c r="F30" s="540">
        <v>27.7</v>
      </c>
      <c r="G30" s="540">
        <v>2.7</v>
      </c>
      <c r="H30" s="540">
        <v>9.8000000000000007</v>
      </c>
      <c r="I30" s="540">
        <v>659.8</v>
      </c>
      <c r="J30" s="548">
        <v>799.8</v>
      </c>
      <c r="K30" s="538">
        <v>192.1</v>
      </c>
      <c r="L30" s="548">
        <v>21.3</v>
      </c>
    </row>
    <row r="31" spans="2:12">
      <c r="B31" s="501">
        <v>39722</v>
      </c>
      <c r="C31" s="538">
        <v>1888.3</v>
      </c>
      <c r="D31" s="540">
        <v>421.2</v>
      </c>
      <c r="E31" s="540">
        <v>393.3</v>
      </c>
      <c r="F31" s="540">
        <v>27.9</v>
      </c>
      <c r="G31" s="540">
        <v>2.7</v>
      </c>
      <c r="H31" s="540">
        <v>8.9</v>
      </c>
      <c r="I31" s="540">
        <v>658.5</v>
      </c>
      <c r="J31" s="548">
        <v>797</v>
      </c>
      <c r="K31" s="538">
        <v>185.2</v>
      </c>
      <c r="L31" s="548">
        <v>20.100000000000001</v>
      </c>
    </row>
    <row r="32" spans="2:12">
      <c r="B32" s="501">
        <v>40087</v>
      </c>
      <c r="C32" s="538">
        <v>1891.2</v>
      </c>
      <c r="D32" s="540">
        <v>423.5</v>
      </c>
      <c r="E32" s="540">
        <v>395.5</v>
      </c>
      <c r="F32" s="540">
        <v>28</v>
      </c>
      <c r="G32" s="540">
        <v>2.7</v>
      </c>
      <c r="H32" s="540">
        <v>8.9</v>
      </c>
      <c r="I32" s="540">
        <v>650.70000000000005</v>
      </c>
      <c r="J32" s="548">
        <v>805.4</v>
      </c>
      <c r="K32" s="538">
        <v>177.6</v>
      </c>
      <c r="L32" s="548">
        <v>18.2</v>
      </c>
    </row>
    <row r="33" spans="2:12">
      <c r="B33" s="501">
        <v>40452</v>
      </c>
      <c r="C33" s="538">
        <v>1891.1</v>
      </c>
      <c r="D33" s="540">
        <v>420.3</v>
      </c>
      <c r="E33" s="540">
        <v>390.8</v>
      </c>
      <c r="F33" s="540">
        <v>29.5</v>
      </c>
      <c r="G33" s="540">
        <v>2.8</v>
      </c>
      <c r="H33" s="540">
        <v>9</v>
      </c>
      <c r="I33" s="540">
        <v>651.5</v>
      </c>
      <c r="J33" s="548">
        <v>807.5</v>
      </c>
      <c r="K33" s="538">
        <v>173.9</v>
      </c>
      <c r="L33" s="548">
        <v>17.8</v>
      </c>
    </row>
    <row r="34" spans="2:12">
      <c r="B34" s="501">
        <v>40817</v>
      </c>
      <c r="C34" s="538">
        <v>1900.1</v>
      </c>
      <c r="D34" s="540">
        <v>420.9</v>
      </c>
      <c r="E34" s="540">
        <v>393.3</v>
      </c>
      <c r="F34" s="540">
        <v>27.6</v>
      </c>
      <c r="G34" s="540">
        <v>2.8</v>
      </c>
      <c r="H34" s="540">
        <v>9</v>
      </c>
      <c r="I34" s="540">
        <v>672.1</v>
      </c>
      <c r="J34" s="548">
        <v>795.3</v>
      </c>
      <c r="K34" s="538">
        <v>173.6</v>
      </c>
      <c r="L34" s="548">
        <v>17.899999999999999</v>
      </c>
    </row>
    <row r="35" spans="2:12">
      <c r="B35" s="501">
        <v>41183</v>
      </c>
      <c r="C35" s="538">
        <v>1905.9</v>
      </c>
      <c r="D35" s="540">
        <v>424.2</v>
      </c>
      <c r="E35" s="540">
        <v>396.4</v>
      </c>
      <c r="F35" s="540">
        <v>27.8</v>
      </c>
      <c r="G35" s="540">
        <v>2.8</v>
      </c>
      <c r="H35" s="540">
        <v>9.1</v>
      </c>
      <c r="I35" s="540">
        <v>677.9</v>
      </c>
      <c r="J35" s="548">
        <v>791.9</v>
      </c>
      <c r="K35" s="538">
        <v>169.7</v>
      </c>
      <c r="L35" s="548">
        <v>18.399999999999999</v>
      </c>
    </row>
    <row r="36" spans="2:12">
      <c r="B36" s="501">
        <v>41548</v>
      </c>
      <c r="C36" s="538">
        <v>1921.4</v>
      </c>
      <c r="D36" s="540">
        <v>427.4</v>
      </c>
      <c r="E36" s="540">
        <v>399.4</v>
      </c>
      <c r="F36" s="540">
        <v>28</v>
      </c>
      <c r="G36" s="540">
        <v>2.8</v>
      </c>
      <c r="H36" s="540">
        <v>9.1999999999999993</v>
      </c>
      <c r="I36" s="540">
        <v>682.7</v>
      </c>
      <c r="J36" s="548">
        <v>799.4</v>
      </c>
      <c r="K36" s="538">
        <v>163.69999999999999</v>
      </c>
      <c r="L36" s="548">
        <v>17.7</v>
      </c>
    </row>
    <row r="37" spans="2:12">
      <c r="B37" s="501">
        <v>41913</v>
      </c>
      <c r="C37" s="538">
        <v>1926.1</v>
      </c>
      <c r="D37" s="540">
        <v>430.3</v>
      </c>
      <c r="E37" s="540">
        <v>402.1</v>
      </c>
      <c r="F37" s="540">
        <v>28.3</v>
      </c>
      <c r="G37" s="540">
        <v>2.8</v>
      </c>
      <c r="H37" s="540">
        <v>4.3</v>
      </c>
      <c r="I37" s="540">
        <v>689.1</v>
      </c>
      <c r="J37" s="548">
        <v>799.6</v>
      </c>
      <c r="K37" s="538">
        <v>142.9</v>
      </c>
      <c r="L37" s="548">
        <v>15.6</v>
      </c>
    </row>
    <row r="38" spans="2:12">
      <c r="B38" s="501">
        <v>42278</v>
      </c>
      <c r="C38" s="538">
        <v>1926</v>
      </c>
      <c r="D38" s="540">
        <v>427</v>
      </c>
      <c r="E38" s="540">
        <v>402.9</v>
      </c>
      <c r="F38" s="540">
        <v>24.1</v>
      </c>
      <c r="G38" s="540">
        <v>2.8</v>
      </c>
      <c r="H38" s="540">
        <v>4.3</v>
      </c>
      <c r="I38" s="540">
        <v>686.6</v>
      </c>
      <c r="J38" s="548">
        <v>805.3</v>
      </c>
      <c r="K38" s="538">
        <v>134.80000000000001</v>
      </c>
      <c r="L38" s="548">
        <v>14.8</v>
      </c>
    </row>
    <row r="39" spans="2:12">
      <c r="B39" s="501">
        <v>42644</v>
      </c>
      <c r="C39" s="538">
        <v>1925.5</v>
      </c>
      <c r="D39" s="540">
        <v>425.3</v>
      </c>
      <c r="E39" s="540">
        <v>406.1</v>
      </c>
      <c r="F39" s="540">
        <v>19.2</v>
      </c>
      <c r="G39" s="540">
        <v>2.9</v>
      </c>
      <c r="H39" s="540">
        <v>4.3</v>
      </c>
      <c r="I39" s="540">
        <v>678.7</v>
      </c>
      <c r="J39" s="548">
        <v>814.3</v>
      </c>
      <c r="K39" s="538">
        <v>135.5</v>
      </c>
      <c r="L39" s="548">
        <v>14.6</v>
      </c>
    </row>
    <row r="40" spans="2:12">
      <c r="B40" s="501">
        <v>43009</v>
      </c>
      <c r="C40" s="538">
        <v>1930.6</v>
      </c>
      <c r="D40" s="540">
        <v>427.8</v>
      </c>
      <c r="E40" s="540">
        <v>408.5</v>
      </c>
      <c r="F40" s="540">
        <v>19.399999999999999</v>
      </c>
      <c r="G40" s="540">
        <v>2.9</v>
      </c>
      <c r="H40" s="540">
        <v>4.3</v>
      </c>
      <c r="I40" s="540">
        <v>677.3</v>
      </c>
      <c r="J40" s="548">
        <v>818.2</v>
      </c>
      <c r="K40" s="538">
        <v>123.6</v>
      </c>
      <c r="L40" s="548">
        <v>11.2</v>
      </c>
    </row>
    <row r="41" spans="2:12">
      <c r="B41" s="501">
        <v>43374</v>
      </c>
      <c r="C41" s="538">
        <v>1915</v>
      </c>
      <c r="D41" s="540">
        <v>429.8</v>
      </c>
      <c r="E41" s="540">
        <v>410.2</v>
      </c>
      <c r="F41" s="540">
        <v>19.600000000000001</v>
      </c>
      <c r="G41" s="540">
        <v>2.9</v>
      </c>
      <c r="H41" s="540">
        <v>4.4000000000000004</v>
      </c>
      <c r="I41" s="540">
        <v>657.2</v>
      </c>
      <c r="J41" s="548">
        <v>820.7</v>
      </c>
      <c r="K41" s="538">
        <v>110.7</v>
      </c>
      <c r="L41" s="548">
        <v>8.5</v>
      </c>
    </row>
    <row r="42" spans="2:12">
      <c r="B42" s="501">
        <v>43739</v>
      </c>
      <c r="C42" s="538">
        <v>1908.5</v>
      </c>
      <c r="D42" s="541">
        <v>432.2</v>
      </c>
      <c r="E42" s="541">
        <v>413</v>
      </c>
      <c r="F42" s="541">
        <v>19.100000000000001</v>
      </c>
      <c r="G42" s="541">
        <v>2.9</v>
      </c>
      <c r="H42" s="541">
        <v>4.4000000000000004</v>
      </c>
      <c r="I42" s="541">
        <v>640.1</v>
      </c>
      <c r="J42" s="548">
        <v>828.9</v>
      </c>
      <c r="K42" s="538">
        <v>106</v>
      </c>
      <c r="L42" s="548">
        <v>7.4</v>
      </c>
    </row>
    <row r="43" spans="2:12">
      <c r="B43" s="501">
        <v>44105</v>
      </c>
      <c r="C43" s="538">
        <v>1846.6</v>
      </c>
      <c r="D43" s="541">
        <v>435.5</v>
      </c>
      <c r="E43" s="541">
        <v>416.2</v>
      </c>
      <c r="F43" s="541">
        <v>19.399999999999999</v>
      </c>
      <c r="G43" s="541">
        <v>3</v>
      </c>
      <c r="H43" s="541">
        <v>4.5</v>
      </c>
      <c r="I43" s="541">
        <v>573.29999999999995</v>
      </c>
      <c r="J43" s="548">
        <v>830.4</v>
      </c>
      <c r="K43" s="538">
        <v>104.2</v>
      </c>
      <c r="L43" s="548">
        <v>7.2</v>
      </c>
    </row>
    <row r="44" spans="2:12">
      <c r="B44" s="501">
        <v>44470</v>
      </c>
      <c r="C44" s="538">
        <v>1861.4</v>
      </c>
      <c r="D44" s="541">
        <v>440.1</v>
      </c>
      <c r="E44" s="541">
        <v>406.4</v>
      </c>
      <c r="F44" s="541">
        <v>33.700000000000003</v>
      </c>
      <c r="G44" s="541">
        <v>3</v>
      </c>
      <c r="H44" s="541">
        <v>4.5</v>
      </c>
      <c r="I44" s="541">
        <v>577.29999999999995</v>
      </c>
      <c r="J44" s="548">
        <v>836.5</v>
      </c>
      <c r="K44" s="538">
        <v>98.9</v>
      </c>
      <c r="L44" s="548">
        <v>5.9</v>
      </c>
    </row>
    <row r="45" spans="2:12">
      <c r="B45" s="501">
        <v>44835</v>
      </c>
      <c r="C45" s="538">
        <v>1854.1</v>
      </c>
      <c r="D45" s="541">
        <v>445.2</v>
      </c>
      <c r="E45" s="541">
        <v>411</v>
      </c>
      <c r="F45" s="541">
        <v>34.1</v>
      </c>
      <c r="G45" s="541">
        <v>3</v>
      </c>
      <c r="H45" s="541">
        <v>4.5999999999999996</v>
      </c>
      <c r="I45" s="541">
        <v>559.4</v>
      </c>
      <c r="J45" s="548">
        <v>841.9</v>
      </c>
      <c r="K45" s="538">
        <v>100</v>
      </c>
      <c r="L45" s="548">
        <v>5.9</v>
      </c>
    </row>
    <row r="46" spans="2:12">
      <c r="B46" s="54"/>
      <c r="C46" s="538"/>
      <c r="D46" s="540"/>
      <c r="E46" s="540"/>
      <c r="F46" s="540"/>
      <c r="G46" s="540"/>
      <c r="H46" s="540"/>
      <c r="I46" s="540"/>
      <c r="J46" s="548"/>
      <c r="K46" s="538"/>
      <c r="L46" s="548"/>
    </row>
    <row r="47" spans="2:12">
      <c r="B47" s="54" t="s">
        <v>107</v>
      </c>
      <c r="C47" s="538"/>
      <c r="D47" s="540"/>
      <c r="E47" s="540"/>
      <c r="F47" s="540"/>
      <c r="G47" s="540"/>
      <c r="H47" s="540"/>
      <c r="I47" s="540"/>
      <c r="J47" s="548"/>
      <c r="K47" s="538"/>
      <c r="L47" s="548"/>
    </row>
    <row r="48" spans="2:12">
      <c r="B48" s="501">
        <v>38626</v>
      </c>
      <c r="C48" s="538">
        <v>1276.9000000000001</v>
      </c>
      <c r="D48" s="540">
        <v>277.3</v>
      </c>
      <c r="E48" s="540">
        <v>203.9</v>
      </c>
      <c r="F48" s="540">
        <v>73.400000000000006</v>
      </c>
      <c r="G48" s="540">
        <v>1.4</v>
      </c>
      <c r="H48" s="540">
        <v>9.4</v>
      </c>
      <c r="I48" s="540">
        <v>281.2</v>
      </c>
      <c r="J48" s="548">
        <v>707.7</v>
      </c>
      <c r="K48" s="538">
        <v>130.69999999999999</v>
      </c>
      <c r="L48" s="548">
        <v>19.3</v>
      </c>
    </row>
    <row r="49" spans="2:12">
      <c r="B49" s="501">
        <v>38991</v>
      </c>
      <c r="C49" s="538">
        <v>1273.0999999999999</v>
      </c>
      <c r="D49" s="540">
        <v>275.8</v>
      </c>
      <c r="E49" s="540">
        <v>203.2</v>
      </c>
      <c r="F49" s="540">
        <v>72.7</v>
      </c>
      <c r="G49" s="540">
        <v>1.4</v>
      </c>
      <c r="H49" s="540">
        <v>8.6999999999999993</v>
      </c>
      <c r="I49" s="540">
        <v>274.10000000000002</v>
      </c>
      <c r="J49" s="548">
        <v>713</v>
      </c>
      <c r="K49" s="538">
        <v>125.1</v>
      </c>
      <c r="L49" s="548">
        <v>16.899999999999999</v>
      </c>
    </row>
    <row r="50" spans="2:12">
      <c r="B50" s="501">
        <v>39356</v>
      </c>
      <c r="C50" s="538">
        <v>1268</v>
      </c>
      <c r="D50" s="540">
        <v>274.89999999999998</v>
      </c>
      <c r="E50" s="540">
        <v>202.5</v>
      </c>
      <c r="F50" s="540">
        <v>72.3</v>
      </c>
      <c r="G50" s="540">
        <v>1.4</v>
      </c>
      <c r="H50" s="540">
        <v>8.3000000000000007</v>
      </c>
      <c r="I50" s="540">
        <v>268.8</v>
      </c>
      <c r="J50" s="548">
        <v>714.7</v>
      </c>
      <c r="K50" s="538">
        <v>121.4</v>
      </c>
      <c r="L50" s="548">
        <v>14.9</v>
      </c>
    </row>
    <row r="51" spans="2:12">
      <c r="B51" s="501">
        <v>39722</v>
      </c>
      <c r="C51" s="538">
        <v>1260.4000000000001</v>
      </c>
      <c r="D51" s="540">
        <v>273.60000000000002</v>
      </c>
      <c r="E51" s="540">
        <v>202.5</v>
      </c>
      <c r="F51" s="540">
        <v>71.099999999999994</v>
      </c>
      <c r="G51" s="540">
        <v>1.4</v>
      </c>
      <c r="H51" s="540">
        <v>7.4</v>
      </c>
      <c r="I51" s="540">
        <v>265.8</v>
      </c>
      <c r="J51" s="548">
        <v>712.2</v>
      </c>
      <c r="K51" s="538">
        <v>114.8</v>
      </c>
      <c r="L51" s="548">
        <v>13.7</v>
      </c>
    </row>
    <row r="52" spans="2:12">
      <c r="B52" s="501">
        <v>40087</v>
      </c>
      <c r="C52" s="538">
        <v>1256</v>
      </c>
      <c r="D52" s="540">
        <v>273</v>
      </c>
      <c r="E52" s="540">
        <v>202.6</v>
      </c>
      <c r="F52" s="540">
        <v>70.400000000000006</v>
      </c>
      <c r="G52" s="540">
        <v>1.4</v>
      </c>
      <c r="H52" s="540">
        <v>7</v>
      </c>
      <c r="I52" s="540">
        <v>263.7</v>
      </c>
      <c r="J52" s="548">
        <v>710.8</v>
      </c>
      <c r="K52" s="538">
        <v>111.2</v>
      </c>
      <c r="L52" s="548">
        <v>12.9</v>
      </c>
    </row>
    <row r="53" spans="2:12">
      <c r="B53" s="501">
        <v>40452</v>
      </c>
      <c r="C53" s="538">
        <v>1244.3</v>
      </c>
      <c r="D53" s="540">
        <v>270.7</v>
      </c>
      <c r="E53" s="540">
        <v>201.2</v>
      </c>
      <c r="F53" s="540">
        <v>69.5</v>
      </c>
      <c r="G53" s="540">
        <v>1.4</v>
      </c>
      <c r="H53" s="540">
        <v>6.4</v>
      </c>
      <c r="I53" s="540">
        <v>260</v>
      </c>
      <c r="J53" s="548">
        <v>705.6</v>
      </c>
      <c r="K53" s="538">
        <v>106.9</v>
      </c>
      <c r="L53" s="548">
        <v>11.8</v>
      </c>
    </row>
    <row r="54" spans="2:12">
      <c r="B54" s="501">
        <v>40817</v>
      </c>
      <c r="C54" s="538">
        <v>1238.7</v>
      </c>
      <c r="D54" s="540">
        <v>269.2</v>
      </c>
      <c r="E54" s="540">
        <v>200.4</v>
      </c>
      <c r="F54" s="540">
        <v>68.8</v>
      </c>
      <c r="G54" s="540">
        <v>1.4</v>
      </c>
      <c r="H54" s="540">
        <v>6</v>
      </c>
      <c r="I54" s="540">
        <v>258.3</v>
      </c>
      <c r="J54" s="548">
        <v>703.7</v>
      </c>
      <c r="K54" s="538">
        <v>101.2</v>
      </c>
      <c r="L54" s="548">
        <v>11.1</v>
      </c>
    </row>
    <row r="55" spans="2:12">
      <c r="B55" s="501">
        <v>41183</v>
      </c>
      <c r="C55" s="538">
        <v>1237.7</v>
      </c>
      <c r="D55" s="540">
        <v>268.39999999999998</v>
      </c>
      <c r="E55" s="540">
        <v>199.5</v>
      </c>
      <c r="F55" s="540">
        <v>68.900000000000006</v>
      </c>
      <c r="G55" s="540">
        <v>1.4</v>
      </c>
      <c r="H55" s="540">
        <v>5.7</v>
      </c>
      <c r="I55" s="540">
        <v>257.89999999999998</v>
      </c>
      <c r="J55" s="548">
        <v>704.4</v>
      </c>
      <c r="K55" s="538">
        <v>98.5</v>
      </c>
      <c r="L55" s="548">
        <v>10.4</v>
      </c>
    </row>
    <row r="56" spans="2:12">
      <c r="B56" s="501">
        <v>41548</v>
      </c>
      <c r="C56" s="538">
        <v>1236.3</v>
      </c>
      <c r="D56" s="540">
        <v>266.89999999999998</v>
      </c>
      <c r="E56" s="540">
        <v>199.1</v>
      </c>
      <c r="F56" s="540">
        <v>67.8</v>
      </c>
      <c r="G56" s="540">
        <v>1.4</v>
      </c>
      <c r="H56" s="540">
        <v>5.2</v>
      </c>
      <c r="I56" s="540">
        <v>257.8</v>
      </c>
      <c r="J56" s="548">
        <v>704.9</v>
      </c>
      <c r="K56" s="538">
        <v>95.3</v>
      </c>
      <c r="L56" s="548">
        <v>9.8000000000000007</v>
      </c>
    </row>
    <row r="57" spans="2:12">
      <c r="B57" s="501">
        <v>41913</v>
      </c>
      <c r="C57" s="538">
        <v>1234</v>
      </c>
      <c r="D57" s="540">
        <v>266.10000000000002</v>
      </c>
      <c r="E57" s="540">
        <v>198.9</v>
      </c>
      <c r="F57" s="540">
        <v>67.2</v>
      </c>
      <c r="G57" s="540">
        <v>1.4</v>
      </c>
      <c r="H57" s="540">
        <v>4.7</v>
      </c>
      <c r="I57" s="540">
        <v>258.2</v>
      </c>
      <c r="J57" s="548">
        <v>703.6</v>
      </c>
      <c r="K57" s="538">
        <v>88.4</v>
      </c>
      <c r="L57" s="548">
        <v>9</v>
      </c>
    </row>
    <row r="58" spans="2:12">
      <c r="B58" s="501">
        <v>42278</v>
      </c>
      <c r="C58" s="538">
        <v>1232</v>
      </c>
      <c r="D58" s="540">
        <v>264.60000000000002</v>
      </c>
      <c r="E58" s="540">
        <v>198</v>
      </c>
      <c r="F58" s="540">
        <v>66.599999999999994</v>
      </c>
      <c r="G58" s="540">
        <v>1.4</v>
      </c>
      <c r="H58" s="540">
        <v>4.3</v>
      </c>
      <c r="I58" s="540">
        <v>258.39999999999998</v>
      </c>
      <c r="J58" s="548">
        <v>703.3</v>
      </c>
      <c r="K58" s="538">
        <v>84.7</v>
      </c>
      <c r="L58" s="548">
        <v>8.4</v>
      </c>
    </row>
    <row r="59" spans="2:12">
      <c r="B59" s="501">
        <v>42644</v>
      </c>
      <c r="C59" s="538">
        <v>1229.8</v>
      </c>
      <c r="D59" s="540">
        <v>263.3</v>
      </c>
      <c r="E59" s="540">
        <v>196.9</v>
      </c>
      <c r="F59" s="540">
        <v>66.5</v>
      </c>
      <c r="G59" s="540">
        <v>1.5</v>
      </c>
      <c r="H59" s="540">
        <v>4.2</v>
      </c>
      <c r="I59" s="540">
        <v>258.5</v>
      </c>
      <c r="J59" s="548">
        <v>702.3</v>
      </c>
      <c r="K59" s="538">
        <v>81.5</v>
      </c>
      <c r="L59" s="548">
        <v>7.8</v>
      </c>
    </row>
    <row r="60" spans="2:12">
      <c r="B60" s="501">
        <v>43009</v>
      </c>
      <c r="C60" s="538">
        <v>1227.2</v>
      </c>
      <c r="D60" s="540">
        <v>261.8</v>
      </c>
      <c r="E60" s="540">
        <v>195.4</v>
      </c>
      <c r="F60" s="540">
        <v>66.400000000000006</v>
      </c>
      <c r="G60" s="540">
        <v>1.5</v>
      </c>
      <c r="H60" s="540">
        <v>4.0999999999999996</v>
      </c>
      <c r="I60" s="540">
        <v>256.7</v>
      </c>
      <c r="J60" s="548">
        <v>703.1</v>
      </c>
      <c r="K60" s="538">
        <v>77.599999999999994</v>
      </c>
      <c r="L60" s="548">
        <v>7.2</v>
      </c>
    </row>
    <row r="61" spans="2:12">
      <c r="B61" s="501">
        <v>43374</v>
      </c>
      <c r="C61" s="538">
        <v>1223.0999999999999</v>
      </c>
      <c r="D61" s="540">
        <v>260.7</v>
      </c>
      <c r="E61" s="540">
        <v>194.8</v>
      </c>
      <c r="F61" s="540">
        <v>66</v>
      </c>
      <c r="G61" s="540">
        <v>1.5</v>
      </c>
      <c r="H61" s="540">
        <v>3.8</v>
      </c>
      <c r="I61" s="540">
        <v>252.7</v>
      </c>
      <c r="J61" s="548">
        <v>704.4</v>
      </c>
      <c r="K61" s="538">
        <v>75</v>
      </c>
      <c r="L61" s="548">
        <v>6.7</v>
      </c>
    </row>
    <row r="62" spans="2:12">
      <c r="B62" s="501">
        <v>43739</v>
      </c>
      <c r="C62" s="538">
        <v>1212.0999999999999</v>
      </c>
      <c r="D62" s="541">
        <v>258.89999999999998</v>
      </c>
      <c r="E62" s="541">
        <v>194.2</v>
      </c>
      <c r="F62" s="541">
        <v>64.7</v>
      </c>
      <c r="G62" s="541">
        <v>1.5</v>
      </c>
      <c r="H62" s="541">
        <v>3.5</v>
      </c>
      <c r="I62" s="541">
        <v>244.5</v>
      </c>
      <c r="J62" s="548">
        <v>703.7</v>
      </c>
      <c r="K62" s="538">
        <v>72</v>
      </c>
      <c r="L62" s="548">
        <v>6.2</v>
      </c>
    </row>
    <row r="63" spans="2:12">
      <c r="B63" s="501">
        <v>44105</v>
      </c>
      <c r="C63" s="538">
        <v>1195.0999999999999</v>
      </c>
      <c r="D63" s="541">
        <v>257.2</v>
      </c>
      <c r="E63" s="541">
        <v>195</v>
      </c>
      <c r="F63" s="541">
        <v>62.2</v>
      </c>
      <c r="G63" s="541">
        <v>1.5</v>
      </c>
      <c r="H63" s="541">
        <v>3.3</v>
      </c>
      <c r="I63" s="541">
        <v>229.2</v>
      </c>
      <c r="J63" s="548">
        <v>703.9</v>
      </c>
      <c r="K63" s="538">
        <v>68.2</v>
      </c>
      <c r="L63" s="548">
        <v>5.5</v>
      </c>
    </row>
    <row r="64" spans="2:12">
      <c r="B64" s="501">
        <v>44470</v>
      </c>
      <c r="C64" s="538">
        <v>1195.2</v>
      </c>
      <c r="D64" s="541">
        <v>257.8</v>
      </c>
      <c r="E64" s="541">
        <v>194.8</v>
      </c>
      <c r="F64" s="541">
        <v>63</v>
      </c>
      <c r="G64" s="541">
        <v>1.5</v>
      </c>
      <c r="H64" s="541">
        <v>3.1</v>
      </c>
      <c r="I64" s="541">
        <v>226.8</v>
      </c>
      <c r="J64" s="548">
        <v>706</v>
      </c>
      <c r="K64" s="538">
        <v>66.7</v>
      </c>
      <c r="L64" s="548">
        <v>5</v>
      </c>
    </row>
    <row r="65" spans="2:12">
      <c r="B65" s="501">
        <v>44835</v>
      </c>
      <c r="C65" s="538">
        <v>1194.9000000000001</v>
      </c>
      <c r="D65" s="541">
        <v>257.60000000000002</v>
      </c>
      <c r="E65" s="541">
        <v>195.3</v>
      </c>
      <c r="F65" s="541">
        <v>62.2</v>
      </c>
      <c r="G65" s="541">
        <v>1.5</v>
      </c>
      <c r="H65" s="541">
        <v>3.1</v>
      </c>
      <c r="I65" s="541">
        <v>223</v>
      </c>
      <c r="J65" s="548">
        <v>709.6</v>
      </c>
      <c r="K65" s="538">
        <v>64.400000000000006</v>
      </c>
      <c r="L65" s="548">
        <v>4.5999999999999996</v>
      </c>
    </row>
    <row r="66" spans="2:12">
      <c r="B66" s="57"/>
      <c r="C66" s="539"/>
      <c r="D66" s="542"/>
      <c r="E66" s="542"/>
      <c r="F66" s="542"/>
      <c r="G66" s="542"/>
      <c r="H66" s="542"/>
      <c r="I66" s="542"/>
      <c r="J66" s="549"/>
      <c r="K66" s="539"/>
      <c r="L66" s="549"/>
    </row>
    <row r="67" spans="2:12">
      <c r="B67" s="50" t="s">
        <v>744</v>
      </c>
    </row>
    <row r="68" spans="2:12">
      <c r="B68" s="50" t="s">
        <v>113</v>
      </c>
    </row>
    <row r="69" spans="2:12">
      <c r="B69" s="50" t="s">
        <v>1063</v>
      </c>
    </row>
    <row r="70" spans="2:12">
      <c r="B70" s="50" t="s">
        <v>1064</v>
      </c>
    </row>
    <row r="71" spans="2:12">
      <c r="B71" s="50" t="s">
        <v>690</v>
      </c>
    </row>
  </sheetData>
  <mergeCells count="5">
    <mergeCell ref="K1:L1"/>
    <mergeCell ref="C3:J3"/>
    <mergeCell ref="K3:L3"/>
    <mergeCell ref="C4:C5"/>
    <mergeCell ref="K4:K5"/>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85" fitToWidth="1" fitToHeight="1" orientation="portrait" usePrinterDefaults="1" r:id="rId1"/>
  <headerFooter>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B1:N70"/>
  <sheetViews>
    <sheetView showGridLines="0" zoomScale="112" zoomScaleNormal="112" workbookViewId="0">
      <pane xSplit="2" ySplit="4" topLeftCell="C5" activePane="bottomRight" state="frozenSplit"/>
      <selection pane="topRight" activeCell="C5" sqref="C5"/>
      <selection pane="bottomLeft" activeCell="C5" sqref="C5"/>
      <selection pane="bottomRight"/>
    </sheetView>
  </sheetViews>
  <sheetFormatPr defaultRowHeight="11.25"/>
  <cols>
    <col min="1" max="1" width="0.75" style="50" customWidth="1"/>
    <col min="2" max="2" width="8.5" style="50" customWidth="1"/>
    <col min="3" max="3" width="7.875" style="50" customWidth="1"/>
    <col min="4" max="4" width="8.25" style="50" bestFit="1" customWidth="1"/>
    <col min="5" max="5" width="7.875" style="50" bestFit="1" customWidth="1"/>
    <col min="6" max="7" width="6" style="50" bestFit="1" customWidth="1"/>
    <col min="8" max="9" width="7.5" style="50" bestFit="1" customWidth="1"/>
    <col min="10" max="10" width="9" style="50" customWidth="1"/>
    <col min="11" max="11" width="7.5" style="50" bestFit="1" customWidth="1"/>
    <col min="12" max="12" width="9" style="50" customWidth="1"/>
    <col min="13" max="14" width="7.5" style="50" bestFit="1" customWidth="1"/>
    <col min="15" max="15" width="2.625" style="50" customWidth="1"/>
    <col min="16" max="16384" width="9" style="50" customWidth="1"/>
  </cols>
  <sheetData>
    <row r="1" spans="2:14" ht="13.5" customHeight="1">
      <c r="B1" s="50" t="s">
        <v>277</v>
      </c>
      <c r="M1" s="49" t="s">
        <v>725</v>
      </c>
      <c r="N1" s="49"/>
    </row>
    <row r="3" spans="2:14" s="51" customFormat="1">
      <c r="B3" s="52"/>
      <c r="C3" s="59" t="s">
        <v>4</v>
      </c>
      <c r="D3" s="65"/>
      <c r="E3" s="59" t="s">
        <v>18</v>
      </c>
      <c r="F3" s="71"/>
      <c r="G3" s="65"/>
      <c r="H3" s="76" t="s">
        <v>156</v>
      </c>
      <c r="I3" s="52" t="s">
        <v>942</v>
      </c>
      <c r="J3" s="59" t="s">
        <v>19</v>
      </c>
      <c r="K3" s="76" t="s">
        <v>15</v>
      </c>
      <c r="L3" s="81" t="s">
        <v>15</v>
      </c>
      <c r="M3" s="52" t="s">
        <v>22</v>
      </c>
      <c r="N3" s="52" t="s">
        <v>1005</v>
      </c>
    </row>
    <row r="4" spans="2:14" s="51" customFormat="1" ht="33.75">
      <c r="B4" s="53" t="s">
        <v>96</v>
      </c>
      <c r="C4" s="60" t="s">
        <v>6</v>
      </c>
      <c r="D4" s="66" t="s">
        <v>10</v>
      </c>
      <c r="E4" s="60" t="s">
        <v>6</v>
      </c>
      <c r="F4" s="72" t="s">
        <v>842</v>
      </c>
      <c r="G4" s="66" t="s">
        <v>34</v>
      </c>
      <c r="H4" s="72"/>
      <c r="I4" s="79"/>
      <c r="J4" s="60"/>
      <c r="K4" s="72" t="s">
        <v>29</v>
      </c>
      <c r="L4" s="66" t="s">
        <v>36</v>
      </c>
      <c r="M4" s="53" t="s">
        <v>6</v>
      </c>
      <c r="N4" s="53" t="s">
        <v>6</v>
      </c>
    </row>
    <row r="5" spans="2:14">
      <c r="B5" s="54"/>
      <c r="C5" s="61"/>
      <c r="D5" s="67"/>
      <c r="E5" s="62"/>
      <c r="F5" s="58"/>
      <c r="G5" s="68"/>
      <c r="H5" s="58"/>
      <c r="I5" s="54"/>
      <c r="J5" s="62"/>
      <c r="K5" s="58"/>
      <c r="L5" s="68"/>
      <c r="M5" s="54"/>
      <c r="N5" s="54"/>
    </row>
    <row r="6" spans="2:14">
      <c r="B6" s="54" t="s">
        <v>98</v>
      </c>
      <c r="C6" s="62"/>
      <c r="D6" s="68"/>
      <c r="E6" s="62"/>
      <c r="F6" s="58"/>
      <c r="G6" s="68"/>
      <c r="H6" s="58"/>
      <c r="I6" s="54"/>
      <c r="J6" s="62"/>
      <c r="K6" s="58"/>
      <c r="L6" s="68"/>
      <c r="M6" s="54"/>
      <c r="N6" s="54"/>
    </row>
    <row r="7" spans="2:14">
      <c r="B7" s="55" t="s">
        <v>92</v>
      </c>
      <c r="C7" s="63">
        <v>2112</v>
      </c>
      <c r="D7" s="69">
        <v>207</v>
      </c>
      <c r="E7" s="63">
        <v>3219</v>
      </c>
      <c r="F7" s="73">
        <v>5</v>
      </c>
      <c r="G7" s="69">
        <v>2</v>
      </c>
      <c r="H7" s="77">
        <v>26</v>
      </c>
      <c r="I7" s="80">
        <v>30</v>
      </c>
      <c r="J7" s="63">
        <v>7</v>
      </c>
      <c r="K7" s="77">
        <v>6</v>
      </c>
      <c r="L7" s="69">
        <v>1</v>
      </c>
      <c r="M7" s="80">
        <v>1405</v>
      </c>
      <c r="N7" s="80">
        <v>611</v>
      </c>
    </row>
    <row r="8" spans="2:14">
      <c r="B8" s="55" t="s">
        <v>16</v>
      </c>
      <c r="C8" s="63">
        <v>2154</v>
      </c>
      <c r="D8" s="69">
        <v>233</v>
      </c>
      <c r="E8" s="63">
        <v>3220</v>
      </c>
      <c r="F8" s="73">
        <v>5</v>
      </c>
      <c r="G8" s="69">
        <v>3</v>
      </c>
      <c r="H8" s="77">
        <v>30</v>
      </c>
      <c r="I8" s="80">
        <v>35</v>
      </c>
      <c r="J8" s="63">
        <v>16</v>
      </c>
      <c r="K8" s="77">
        <v>13</v>
      </c>
      <c r="L8" s="69">
        <v>3</v>
      </c>
      <c r="M8" s="80">
        <v>1399</v>
      </c>
      <c r="N8" s="80">
        <v>556</v>
      </c>
    </row>
    <row r="9" spans="2:14">
      <c r="B9" s="55" t="s">
        <v>87</v>
      </c>
      <c r="C9" s="63">
        <v>2178</v>
      </c>
      <c r="D9" s="69">
        <v>223</v>
      </c>
      <c r="E9" s="63">
        <v>3186</v>
      </c>
      <c r="F9" s="73">
        <v>7</v>
      </c>
      <c r="G9" s="69">
        <v>4</v>
      </c>
      <c r="H9" s="77">
        <v>31</v>
      </c>
      <c r="I9" s="80">
        <v>28</v>
      </c>
      <c r="J9" s="63">
        <v>11</v>
      </c>
      <c r="K9" s="77">
        <v>8</v>
      </c>
      <c r="L9" s="69">
        <v>3</v>
      </c>
      <c r="M9" s="80">
        <v>1394</v>
      </c>
      <c r="N9" s="80">
        <v>563</v>
      </c>
    </row>
    <row r="10" spans="2:14">
      <c r="B10" s="55" t="s">
        <v>76</v>
      </c>
      <c r="C10" s="63">
        <v>2156</v>
      </c>
      <c r="D10" s="69">
        <v>250</v>
      </c>
      <c r="E10" s="63">
        <v>3208</v>
      </c>
      <c r="F10" s="73">
        <v>3</v>
      </c>
      <c r="G10" s="69">
        <v>1</v>
      </c>
      <c r="H10" s="77">
        <v>24</v>
      </c>
      <c r="I10" s="80">
        <v>26</v>
      </c>
      <c r="J10" s="63">
        <v>7</v>
      </c>
      <c r="K10" s="77">
        <v>6</v>
      </c>
      <c r="L10" s="69">
        <v>1</v>
      </c>
      <c r="M10" s="80">
        <v>1387</v>
      </c>
      <c r="N10" s="80">
        <v>485</v>
      </c>
    </row>
    <row r="11" spans="2:14">
      <c r="B11" s="55" t="s">
        <v>70</v>
      </c>
      <c r="C11" s="63">
        <v>2075</v>
      </c>
      <c r="D11" s="69">
        <v>215</v>
      </c>
      <c r="E11" s="63">
        <v>3344</v>
      </c>
      <c r="F11" s="73">
        <v>4</v>
      </c>
      <c r="G11" s="69">
        <v>2</v>
      </c>
      <c r="H11" s="77">
        <v>26</v>
      </c>
      <c r="I11" s="80">
        <v>30</v>
      </c>
      <c r="J11" s="63">
        <v>11</v>
      </c>
      <c r="K11" s="77">
        <v>9</v>
      </c>
      <c r="L11" s="69">
        <v>2</v>
      </c>
      <c r="M11" s="80">
        <v>1317</v>
      </c>
      <c r="N11" s="80">
        <v>554</v>
      </c>
    </row>
    <row r="12" spans="2:14">
      <c r="B12" s="55" t="s">
        <v>5</v>
      </c>
      <c r="C12" s="63">
        <v>2145</v>
      </c>
      <c r="D12" s="69">
        <v>247</v>
      </c>
      <c r="E12" s="63">
        <v>3382</v>
      </c>
      <c r="F12" s="73">
        <v>6</v>
      </c>
      <c r="G12" s="69">
        <v>4</v>
      </c>
      <c r="H12" s="77">
        <v>24</v>
      </c>
      <c r="I12" s="80">
        <v>34</v>
      </c>
      <c r="J12" s="63">
        <v>12</v>
      </c>
      <c r="K12" s="77">
        <v>8</v>
      </c>
      <c r="L12" s="69">
        <v>4</v>
      </c>
      <c r="M12" s="80">
        <v>1369</v>
      </c>
      <c r="N12" s="80">
        <v>511</v>
      </c>
    </row>
    <row r="13" spans="2:14">
      <c r="B13" s="55" t="s">
        <v>50</v>
      </c>
      <c r="C13" s="63">
        <v>2060</v>
      </c>
      <c r="D13" s="69">
        <v>211</v>
      </c>
      <c r="E13" s="63">
        <v>3424</v>
      </c>
      <c r="F13" s="73">
        <v>4</v>
      </c>
      <c r="G13" s="69">
        <v>1</v>
      </c>
      <c r="H13" s="77">
        <v>29</v>
      </c>
      <c r="I13" s="80">
        <v>24</v>
      </c>
      <c r="J13" s="63">
        <v>10</v>
      </c>
      <c r="K13" s="77">
        <v>9</v>
      </c>
      <c r="L13" s="69">
        <v>1</v>
      </c>
      <c r="M13" s="80">
        <v>1212</v>
      </c>
      <c r="N13" s="80">
        <v>504</v>
      </c>
    </row>
    <row r="14" spans="2:14">
      <c r="B14" s="55" t="s">
        <v>42</v>
      </c>
      <c r="C14" s="63">
        <v>2002</v>
      </c>
      <c r="D14" s="69">
        <v>210</v>
      </c>
      <c r="E14" s="63">
        <v>3532</v>
      </c>
      <c r="F14" s="73">
        <v>4</v>
      </c>
      <c r="G14" s="69">
        <v>2</v>
      </c>
      <c r="H14" s="77">
        <v>28</v>
      </c>
      <c r="I14" s="80">
        <v>29</v>
      </c>
      <c r="J14" s="63">
        <v>12</v>
      </c>
      <c r="K14" s="77">
        <v>10</v>
      </c>
      <c r="L14" s="69">
        <v>2</v>
      </c>
      <c r="M14" s="80">
        <v>1259</v>
      </c>
      <c r="N14" s="80">
        <v>487</v>
      </c>
    </row>
    <row r="15" spans="2:14">
      <c r="B15" s="55" t="s">
        <v>30</v>
      </c>
      <c r="C15" s="63">
        <v>1919</v>
      </c>
      <c r="D15" s="69">
        <v>185</v>
      </c>
      <c r="E15" s="63">
        <v>3619</v>
      </c>
      <c r="F15" s="73" t="s">
        <v>38</v>
      </c>
      <c r="G15" s="69" t="s">
        <v>38</v>
      </c>
      <c r="H15" s="77">
        <v>18</v>
      </c>
      <c r="I15" s="80">
        <v>26</v>
      </c>
      <c r="J15" s="63">
        <v>6</v>
      </c>
      <c r="K15" s="77">
        <v>6</v>
      </c>
      <c r="L15" s="69" t="s">
        <v>38</v>
      </c>
      <c r="M15" s="80">
        <v>1249</v>
      </c>
      <c r="N15" s="80">
        <v>527</v>
      </c>
    </row>
    <row r="16" spans="2:14">
      <c r="B16" s="55" t="s">
        <v>535</v>
      </c>
      <c r="C16" s="63">
        <v>1819</v>
      </c>
      <c r="D16" s="69">
        <v>187</v>
      </c>
      <c r="E16" s="63">
        <v>3453</v>
      </c>
      <c r="F16" s="73">
        <v>5</v>
      </c>
      <c r="G16" s="69">
        <v>2</v>
      </c>
      <c r="H16" s="77">
        <v>22</v>
      </c>
      <c r="I16" s="80">
        <v>25</v>
      </c>
      <c r="J16" s="63">
        <v>7</v>
      </c>
      <c r="K16" s="77">
        <v>7</v>
      </c>
      <c r="L16" s="69" t="s">
        <v>38</v>
      </c>
      <c r="M16" s="80">
        <v>1169</v>
      </c>
      <c r="N16" s="80">
        <v>447</v>
      </c>
    </row>
    <row r="17" spans="2:14">
      <c r="B17" s="55" t="s">
        <v>357</v>
      </c>
      <c r="C17" s="63">
        <v>1928</v>
      </c>
      <c r="D17" s="69">
        <v>189</v>
      </c>
      <c r="E17" s="63">
        <v>3577</v>
      </c>
      <c r="F17" s="73">
        <v>2</v>
      </c>
      <c r="G17" s="69">
        <v>2</v>
      </c>
      <c r="H17" s="77">
        <v>17</v>
      </c>
      <c r="I17" s="80">
        <v>22</v>
      </c>
      <c r="J17" s="63">
        <v>9</v>
      </c>
      <c r="K17" s="77">
        <v>7</v>
      </c>
      <c r="L17" s="69">
        <v>2</v>
      </c>
      <c r="M17" s="80">
        <v>1075</v>
      </c>
      <c r="N17" s="80">
        <v>480</v>
      </c>
    </row>
    <row r="18" spans="2:14">
      <c r="B18" s="55" t="s">
        <v>906</v>
      </c>
      <c r="C18" s="63">
        <v>1742</v>
      </c>
      <c r="D18" s="69">
        <v>184</v>
      </c>
      <c r="E18" s="63">
        <v>3595</v>
      </c>
      <c r="F18" s="73">
        <v>2</v>
      </c>
      <c r="G18" s="69" t="s">
        <v>38</v>
      </c>
      <c r="H18" s="77">
        <v>13</v>
      </c>
      <c r="I18" s="80">
        <v>14</v>
      </c>
      <c r="J18" s="63">
        <v>5</v>
      </c>
      <c r="K18" s="77">
        <v>5</v>
      </c>
      <c r="L18" s="69" t="s">
        <v>38</v>
      </c>
      <c r="M18" s="80">
        <v>1071</v>
      </c>
      <c r="N18" s="80">
        <v>463</v>
      </c>
    </row>
    <row r="19" spans="2:14">
      <c r="B19" s="55" t="s">
        <v>196</v>
      </c>
      <c r="C19" s="63">
        <v>1668</v>
      </c>
      <c r="D19" s="69">
        <v>158</v>
      </c>
      <c r="E19" s="63">
        <v>3710</v>
      </c>
      <c r="F19" s="73">
        <v>7</v>
      </c>
      <c r="G19" s="69">
        <v>4</v>
      </c>
      <c r="H19" s="77">
        <v>15</v>
      </c>
      <c r="I19" s="80">
        <v>12</v>
      </c>
      <c r="J19" s="63">
        <v>9</v>
      </c>
      <c r="K19" s="77">
        <v>5</v>
      </c>
      <c r="L19" s="69">
        <v>4</v>
      </c>
      <c r="M19" s="80">
        <v>1055</v>
      </c>
      <c r="N19" s="80">
        <v>414</v>
      </c>
    </row>
    <row r="20" spans="2:14">
      <c r="B20" s="55" t="s">
        <v>982</v>
      </c>
      <c r="C20" s="63">
        <v>1621</v>
      </c>
      <c r="D20" s="69">
        <v>154</v>
      </c>
      <c r="E20" s="63">
        <v>3630</v>
      </c>
      <c r="F20" s="73">
        <v>2</v>
      </c>
      <c r="G20" s="69" t="s">
        <v>38</v>
      </c>
      <c r="H20" s="77">
        <v>13</v>
      </c>
      <c r="I20" s="80">
        <v>18</v>
      </c>
      <c r="J20" s="63">
        <v>2</v>
      </c>
      <c r="K20" s="77">
        <v>2</v>
      </c>
      <c r="L20" s="69" t="s">
        <v>38</v>
      </c>
      <c r="M20" s="80">
        <v>1036</v>
      </c>
      <c r="N20" s="80">
        <v>418</v>
      </c>
    </row>
    <row r="21" spans="2:14">
      <c r="B21" s="55" t="s">
        <v>1060</v>
      </c>
      <c r="C21" s="63">
        <v>1606</v>
      </c>
      <c r="D21" s="69">
        <v>168</v>
      </c>
      <c r="E21" s="63">
        <v>3709</v>
      </c>
      <c r="F21" s="74">
        <v>3</v>
      </c>
      <c r="G21" s="69">
        <v>1</v>
      </c>
      <c r="H21" s="78">
        <v>15</v>
      </c>
      <c r="I21" s="80">
        <v>10</v>
      </c>
      <c r="J21" s="63">
        <v>6</v>
      </c>
      <c r="K21" s="78">
        <v>5</v>
      </c>
      <c r="L21" s="69">
        <v>1</v>
      </c>
      <c r="M21" s="80">
        <v>1057</v>
      </c>
      <c r="N21" s="80">
        <v>404</v>
      </c>
    </row>
    <row r="22" spans="2:14">
      <c r="B22" s="55" t="s">
        <v>1069</v>
      </c>
      <c r="C22" s="63">
        <v>1427</v>
      </c>
      <c r="D22" s="69">
        <v>151</v>
      </c>
      <c r="E22" s="63">
        <v>3639</v>
      </c>
      <c r="F22" s="74">
        <v>3</v>
      </c>
      <c r="G22" s="69">
        <v>1</v>
      </c>
      <c r="H22" s="78">
        <v>10</v>
      </c>
      <c r="I22" s="80">
        <v>20</v>
      </c>
      <c r="J22" s="63">
        <v>1</v>
      </c>
      <c r="K22" s="78">
        <v>1</v>
      </c>
      <c r="L22" s="69" t="s">
        <v>38</v>
      </c>
      <c r="M22" s="80">
        <v>888</v>
      </c>
      <c r="N22" s="80">
        <v>404</v>
      </c>
    </row>
    <row r="23" spans="2:14">
      <c r="B23" s="55" t="s">
        <v>1071</v>
      </c>
      <c r="C23" s="63">
        <v>1450</v>
      </c>
      <c r="D23" s="69">
        <v>148</v>
      </c>
      <c r="E23" s="63">
        <v>3774</v>
      </c>
      <c r="F23" s="74">
        <v>5</v>
      </c>
      <c r="G23" s="69">
        <v>4</v>
      </c>
      <c r="H23" s="78">
        <v>11</v>
      </c>
      <c r="I23" s="80">
        <v>16</v>
      </c>
      <c r="J23" s="63">
        <v>9</v>
      </c>
      <c r="K23" s="78">
        <v>6</v>
      </c>
      <c r="L23" s="69">
        <v>3</v>
      </c>
      <c r="M23" s="80">
        <v>871</v>
      </c>
      <c r="N23" s="80">
        <v>386</v>
      </c>
    </row>
    <row r="24" spans="2:14">
      <c r="B24" s="55" t="s">
        <v>1092</v>
      </c>
      <c r="C24" s="63">
        <v>1375</v>
      </c>
      <c r="D24" s="69">
        <v>144</v>
      </c>
      <c r="E24" s="63">
        <v>4123</v>
      </c>
      <c r="F24" s="74" t="s">
        <v>38</v>
      </c>
      <c r="G24" s="69" t="s">
        <v>38</v>
      </c>
      <c r="H24" s="78">
        <v>16</v>
      </c>
      <c r="I24" s="80">
        <v>9</v>
      </c>
      <c r="J24" s="63">
        <v>7</v>
      </c>
      <c r="K24" s="78">
        <v>7</v>
      </c>
      <c r="L24" s="69" t="s">
        <v>38</v>
      </c>
      <c r="M24" s="80">
        <v>795</v>
      </c>
      <c r="N24" s="80">
        <v>336</v>
      </c>
    </row>
    <row r="25" spans="2:14">
      <c r="B25" s="55"/>
      <c r="C25" s="63"/>
      <c r="D25" s="69"/>
      <c r="E25" s="63"/>
      <c r="F25" s="73"/>
      <c r="G25" s="69"/>
      <c r="H25" s="77"/>
      <c r="I25" s="80"/>
      <c r="J25" s="63"/>
      <c r="K25" s="77"/>
      <c r="L25" s="69"/>
      <c r="M25" s="80"/>
      <c r="N25" s="80"/>
    </row>
    <row r="26" spans="2:14">
      <c r="B26" s="56" t="s">
        <v>100</v>
      </c>
      <c r="C26" s="63"/>
      <c r="D26" s="69"/>
      <c r="E26" s="63"/>
      <c r="F26" s="73"/>
      <c r="G26" s="69"/>
      <c r="H26" s="77"/>
      <c r="I26" s="80"/>
      <c r="J26" s="63"/>
      <c r="K26" s="77"/>
      <c r="L26" s="69"/>
      <c r="M26" s="80"/>
      <c r="N26" s="80"/>
    </row>
    <row r="27" spans="2:14">
      <c r="B27" s="55" t="s">
        <v>92</v>
      </c>
      <c r="C27" s="63">
        <v>11514</v>
      </c>
      <c r="D27" s="69">
        <v>1128</v>
      </c>
      <c r="E27" s="63">
        <v>16522</v>
      </c>
      <c r="F27" s="73">
        <v>32</v>
      </c>
      <c r="G27" s="69">
        <v>15</v>
      </c>
      <c r="H27" s="77">
        <v>146</v>
      </c>
      <c r="I27" s="80">
        <v>182</v>
      </c>
      <c r="J27" s="63">
        <v>43</v>
      </c>
      <c r="K27" s="77">
        <v>32</v>
      </c>
      <c r="L27" s="69">
        <v>11</v>
      </c>
      <c r="M27" s="80">
        <v>7306</v>
      </c>
      <c r="N27" s="80">
        <v>2846</v>
      </c>
    </row>
    <row r="28" spans="2:14">
      <c r="B28" s="55" t="s">
        <v>16</v>
      </c>
      <c r="C28" s="63">
        <v>11692</v>
      </c>
      <c r="D28" s="69">
        <v>1065</v>
      </c>
      <c r="E28" s="63">
        <v>16415</v>
      </c>
      <c r="F28" s="73">
        <v>31</v>
      </c>
      <c r="G28" s="69">
        <v>19</v>
      </c>
      <c r="H28" s="77">
        <v>156</v>
      </c>
      <c r="I28" s="80">
        <v>182</v>
      </c>
      <c r="J28" s="63">
        <v>60</v>
      </c>
      <c r="K28" s="77">
        <v>44</v>
      </c>
      <c r="L28" s="69">
        <v>16</v>
      </c>
      <c r="M28" s="80">
        <v>7218</v>
      </c>
      <c r="N28" s="80">
        <v>2729</v>
      </c>
    </row>
    <row r="29" spans="2:14">
      <c r="B29" s="55" t="s">
        <v>87</v>
      </c>
      <c r="C29" s="63">
        <v>11714</v>
      </c>
      <c r="D29" s="69">
        <v>1125</v>
      </c>
      <c r="E29" s="63">
        <v>16736</v>
      </c>
      <c r="F29" s="73">
        <v>22</v>
      </c>
      <c r="G29" s="69">
        <v>9</v>
      </c>
      <c r="H29" s="77">
        <v>158</v>
      </c>
      <c r="I29" s="80">
        <v>161</v>
      </c>
      <c r="J29" s="63">
        <v>44</v>
      </c>
      <c r="K29" s="77">
        <v>36</v>
      </c>
      <c r="L29" s="69">
        <v>8</v>
      </c>
      <c r="M29" s="80">
        <v>7269</v>
      </c>
      <c r="N29" s="80">
        <v>2683</v>
      </c>
    </row>
    <row r="30" spans="2:14">
      <c r="B30" s="55" t="s">
        <v>76</v>
      </c>
      <c r="C30" s="63">
        <v>11560</v>
      </c>
      <c r="D30" s="69">
        <v>1183</v>
      </c>
      <c r="E30" s="63">
        <v>16900</v>
      </c>
      <c r="F30" s="73">
        <v>27</v>
      </c>
      <c r="G30" s="69">
        <v>9</v>
      </c>
      <c r="H30" s="77">
        <v>150</v>
      </c>
      <c r="I30" s="80">
        <v>144</v>
      </c>
      <c r="J30" s="63">
        <v>51</v>
      </c>
      <c r="K30" s="77">
        <v>42</v>
      </c>
      <c r="L30" s="69">
        <v>9</v>
      </c>
      <c r="M30" s="80">
        <v>7163</v>
      </c>
      <c r="N30" s="80">
        <v>2606</v>
      </c>
    </row>
    <row r="31" spans="2:14">
      <c r="B31" s="55" t="s">
        <v>70</v>
      </c>
      <c r="C31" s="63">
        <v>11312</v>
      </c>
      <c r="D31" s="69">
        <v>1121</v>
      </c>
      <c r="E31" s="63">
        <v>16995</v>
      </c>
      <c r="F31" s="73">
        <v>27</v>
      </c>
      <c r="G31" s="69">
        <v>13</v>
      </c>
      <c r="H31" s="77">
        <v>134</v>
      </c>
      <c r="I31" s="80">
        <v>170</v>
      </c>
      <c r="J31" s="63">
        <v>46</v>
      </c>
      <c r="K31" s="77">
        <v>37</v>
      </c>
      <c r="L31" s="69">
        <v>9</v>
      </c>
      <c r="M31" s="80">
        <v>7008</v>
      </c>
      <c r="N31" s="80">
        <v>2697</v>
      </c>
    </row>
    <row r="32" spans="2:14">
      <c r="B32" s="55" t="s">
        <v>5</v>
      </c>
      <c r="C32" s="63">
        <v>11551</v>
      </c>
      <c r="D32" s="69">
        <v>1139</v>
      </c>
      <c r="E32" s="63">
        <v>17646</v>
      </c>
      <c r="F32" s="73">
        <v>31</v>
      </c>
      <c r="G32" s="69">
        <v>17</v>
      </c>
      <c r="H32" s="77">
        <v>127</v>
      </c>
      <c r="I32" s="80">
        <v>138</v>
      </c>
      <c r="J32" s="63">
        <v>46</v>
      </c>
      <c r="K32" s="77">
        <v>32</v>
      </c>
      <c r="L32" s="69">
        <v>14</v>
      </c>
      <c r="M32" s="80">
        <v>6966</v>
      </c>
      <c r="N32" s="80">
        <v>2531</v>
      </c>
    </row>
    <row r="33" spans="2:14">
      <c r="B33" s="55" t="s">
        <v>50</v>
      </c>
      <c r="C33" s="63">
        <v>11222</v>
      </c>
      <c r="D33" s="69">
        <v>1091</v>
      </c>
      <c r="E33" s="63">
        <v>17884</v>
      </c>
      <c r="F33" s="73">
        <v>24</v>
      </c>
      <c r="G33" s="69">
        <v>13</v>
      </c>
      <c r="H33" s="77">
        <v>125</v>
      </c>
      <c r="I33" s="80">
        <v>138</v>
      </c>
      <c r="J33" s="63">
        <v>49</v>
      </c>
      <c r="K33" s="77">
        <v>37</v>
      </c>
      <c r="L33" s="69">
        <v>12</v>
      </c>
      <c r="M33" s="80">
        <v>6549</v>
      </c>
      <c r="N33" s="80">
        <v>2414</v>
      </c>
    </row>
    <row r="34" spans="2:14">
      <c r="B34" s="55" t="s">
        <v>42</v>
      </c>
      <c r="C34" s="63">
        <v>10797</v>
      </c>
      <c r="D34" s="69">
        <v>1060</v>
      </c>
      <c r="E34" s="63">
        <v>18231</v>
      </c>
      <c r="F34" s="73">
        <v>26</v>
      </c>
      <c r="G34" s="69">
        <v>10</v>
      </c>
      <c r="H34" s="77">
        <v>123</v>
      </c>
      <c r="I34" s="80">
        <v>141</v>
      </c>
      <c r="J34" s="63">
        <v>36</v>
      </c>
      <c r="K34" s="77">
        <v>27</v>
      </c>
      <c r="L34" s="69">
        <v>9</v>
      </c>
      <c r="M34" s="80">
        <v>6547</v>
      </c>
      <c r="N34" s="80">
        <v>2390</v>
      </c>
    </row>
    <row r="35" spans="2:14">
      <c r="B35" s="55" t="s">
        <v>30</v>
      </c>
      <c r="C35" s="63">
        <v>10705</v>
      </c>
      <c r="D35" s="69">
        <v>1006</v>
      </c>
      <c r="E35" s="63">
        <v>18459</v>
      </c>
      <c r="F35" s="73">
        <v>21</v>
      </c>
      <c r="G35" s="69">
        <v>8</v>
      </c>
      <c r="H35" s="77">
        <v>121</v>
      </c>
      <c r="I35" s="80">
        <v>118</v>
      </c>
      <c r="J35" s="63">
        <v>32</v>
      </c>
      <c r="K35" s="77">
        <v>25</v>
      </c>
      <c r="L35" s="69">
        <v>7</v>
      </c>
      <c r="M35" s="80">
        <v>6511</v>
      </c>
      <c r="N35" s="80">
        <v>2525</v>
      </c>
    </row>
    <row r="36" spans="2:14">
      <c r="B36" s="55" t="s">
        <v>535</v>
      </c>
      <c r="C36" s="63">
        <v>10197</v>
      </c>
      <c r="D36" s="69">
        <v>953</v>
      </c>
      <c r="E36" s="63">
        <v>17910</v>
      </c>
      <c r="F36" s="73">
        <v>26</v>
      </c>
      <c r="G36" s="69">
        <v>15</v>
      </c>
      <c r="H36" s="77">
        <v>99</v>
      </c>
      <c r="I36" s="80">
        <v>111</v>
      </c>
      <c r="J36" s="63">
        <v>41</v>
      </c>
      <c r="K36" s="77">
        <v>32</v>
      </c>
      <c r="L36" s="69">
        <v>9</v>
      </c>
      <c r="M36" s="80">
        <v>6163</v>
      </c>
      <c r="N36" s="80">
        <v>2269</v>
      </c>
    </row>
    <row r="37" spans="2:14">
      <c r="B37" s="55" t="s">
        <v>357</v>
      </c>
      <c r="C37" s="63">
        <v>10360</v>
      </c>
      <c r="D37" s="69">
        <v>1023</v>
      </c>
      <c r="E37" s="63">
        <v>18211</v>
      </c>
      <c r="F37" s="73">
        <v>22</v>
      </c>
      <c r="G37" s="69">
        <v>15</v>
      </c>
      <c r="H37" s="77">
        <v>103</v>
      </c>
      <c r="I37" s="80">
        <v>100</v>
      </c>
      <c r="J37" s="63">
        <v>44</v>
      </c>
      <c r="K37" s="77">
        <v>33</v>
      </c>
      <c r="L37" s="69">
        <v>11</v>
      </c>
      <c r="M37" s="80">
        <v>5901</v>
      </c>
      <c r="N37" s="80">
        <v>2423</v>
      </c>
    </row>
    <row r="38" spans="2:14">
      <c r="B38" s="55" t="s">
        <v>906</v>
      </c>
      <c r="C38" s="63">
        <v>9844</v>
      </c>
      <c r="D38" s="69">
        <v>925</v>
      </c>
      <c r="E38" s="63">
        <v>18366</v>
      </c>
      <c r="F38" s="73">
        <v>24</v>
      </c>
      <c r="G38" s="69">
        <v>6</v>
      </c>
      <c r="H38" s="77">
        <v>103</v>
      </c>
      <c r="I38" s="80">
        <v>92</v>
      </c>
      <c r="J38" s="63">
        <v>43</v>
      </c>
      <c r="K38" s="77">
        <v>39</v>
      </c>
      <c r="L38" s="69">
        <v>4</v>
      </c>
      <c r="M38" s="80">
        <v>5906</v>
      </c>
      <c r="N38" s="80">
        <v>2149</v>
      </c>
    </row>
    <row r="39" spans="2:14">
      <c r="B39" s="55" t="s">
        <v>196</v>
      </c>
      <c r="C39" s="63">
        <v>9455</v>
      </c>
      <c r="D39" s="69">
        <v>890</v>
      </c>
      <c r="E39" s="63">
        <v>18712</v>
      </c>
      <c r="F39" s="73">
        <v>34</v>
      </c>
      <c r="G39" s="69">
        <v>15</v>
      </c>
      <c r="H39" s="77">
        <v>101</v>
      </c>
      <c r="I39" s="80">
        <v>80</v>
      </c>
      <c r="J39" s="63">
        <v>38</v>
      </c>
      <c r="K39" s="77">
        <v>29</v>
      </c>
      <c r="L39" s="69">
        <v>9</v>
      </c>
      <c r="M39" s="80">
        <v>5681</v>
      </c>
      <c r="N39" s="80">
        <v>2194</v>
      </c>
    </row>
    <row r="40" spans="2:14">
      <c r="B40" s="55" t="s">
        <v>982</v>
      </c>
      <c r="C40" s="63">
        <v>8987</v>
      </c>
      <c r="D40" s="69">
        <v>833</v>
      </c>
      <c r="E40" s="63">
        <v>18836</v>
      </c>
      <c r="F40" s="73">
        <v>14</v>
      </c>
      <c r="G40" s="69">
        <v>7</v>
      </c>
      <c r="H40" s="77">
        <v>91</v>
      </c>
      <c r="I40" s="80">
        <v>85</v>
      </c>
      <c r="J40" s="63">
        <v>32</v>
      </c>
      <c r="K40" s="77">
        <v>25</v>
      </c>
      <c r="L40" s="69">
        <v>7</v>
      </c>
      <c r="M40" s="80">
        <v>5347</v>
      </c>
      <c r="N40" s="80">
        <v>2170</v>
      </c>
    </row>
    <row r="41" spans="2:14">
      <c r="B41" s="55" t="s">
        <v>1060</v>
      </c>
      <c r="C41" s="63">
        <v>8771</v>
      </c>
      <c r="D41" s="69">
        <v>874</v>
      </c>
      <c r="E41" s="63">
        <v>19081</v>
      </c>
      <c r="F41" s="74">
        <v>16</v>
      </c>
      <c r="G41" s="69">
        <v>5</v>
      </c>
      <c r="H41" s="78">
        <v>98</v>
      </c>
      <c r="I41" s="80">
        <v>80</v>
      </c>
      <c r="J41" s="63">
        <v>37</v>
      </c>
      <c r="K41" s="78">
        <v>33</v>
      </c>
      <c r="L41" s="69">
        <v>4</v>
      </c>
      <c r="M41" s="80">
        <v>5620</v>
      </c>
      <c r="N41" s="80">
        <v>2143</v>
      </c>
    </row>
    <row r="42" spans="2:14">
      <c r="B42" s="55" t="s">
        <v>1069</v>
      </c>
      <c r="C42" s="63">
        <v>8203</v>
      </c>
      <c r="D42" s="69">
        <v>820</v>
      </c>
      <c r="E42" s="63">
        <v>18477</v>
      </c>
      <c r="F42" s="74">
        <v>12</v>
      </c>
      <c r="G42" s="69">
        <v>4</v>
      </c>
      <c r="H42" s="78">
        <v>80</v>
      </c>
      <c r="I42" s="80">
        <v>68</v>
      </c>
      <c r="J42" s="63">
        <v>18</v>
      </c>
      <c r="K42" s="78">
        <v>15</v>
      </c>
      <c r="L42" s="69">
        <v>3</v>
      </c>
      <c r="M42" s="80">
        <v>4810</v>
      </c>
      <c r="N42" s="80">
        <v>1988</v>
      </c>
    </row>
    <row r="43" spans="2:14">
      <c r="B43" s="55" t="s">
        <v>1071</v>
      </c>
      <c r="C43" s="63">
        <v>7978</v>
      </c>
      <c r="D43" s="69">
        <v>726</v>
      </c>
      <c r="E43" s="63">
        <v>19406</v>
      </c>
      <c r="F43" s="74">
        <v>15</v>
      </c>
      <c r="G43" s="69">
        <v>11</v>
      </c>
      <c r="H43" s="78">
        <v>81</v>
      </c>
      <c r="I43" s="80">
        <v>63</v>
      </c>
      <c r="J43" s="63">
        <v>35</v>
      </c>
      <c r="K43" s="78">
        <v>26</v>
      </c>
      <c r="L43" s="69">
        <v>9</v>
      </c>
      <c r="M43" s="80">
        <v>4773</v>
      </c>
      <c r="N43" s="80">
        <v>1875</v>
      </c>
    </row>
    <row r="44" spans="2:14">
      <c r="B44" s="55" t="s">
        <v>1092</v>
      </c>
      <c r="C44" s="63">
        <v>7762</v>
      </c>
      <c r="D44" s="69">
        <v>764</v>
      </c>
      <c r="E44" s="63">
        <v>20687</v>
      </c>
      <c r="F44" s="74">
        <v>8</v>
      </c>
      <c r="G44" s="69">
        <v>2</v>
      </c>
      <c r="H44" s="78">
        <v>95</v>
      </c>
      <c r="I44" s="80">
        <v>53</v>
      </c>
      <c r="J44" s="63">
        <v>31</v>
      </c>
      <c r="K44" s="78">
        <v>30</v>
      </c>
      <c r="L44" s="69">
        <v>1</v>
      </c>
      <c r="M44" s="80">
        <v>4593</v>
      </c>
      <c r="N44" s="80">
        <v>1757</v>
      </c>
    </row>
    <row r="45" spans="2:14">
      <c r="B45" s="55"/>
      <c r="C45" s="63"/>
      <c r="D45" s="69"/>
      <c r="E45" s="63"/>
      <c r="F45" s="73"/>
      <c r="G45" s="69"/>
      <c r="H45" s="77"/>
      <c r="I45" s="80"/>
      <c r="J45" s="63"/>
      <c r="K45" s="77"/>
      <c r="L45" s="69"/>
      <c r="M45" s="80"/>
      <c r="N45" s="80"/>
    </row>
    <row r="46" spans="2:14">
      <c r="B46" s="56" t="s">
        <v>107</v>
      </c>
      <c r="C46" s="63"/>
      <c r="D46" s="69"/>
      <c r="E46" s="63"/>
      <c r="F46" s="73"/>
      <c r="G46" s="69"/>
      <c r="H46" s="77"/>
      <c r="I46" s="80"/>
      <c r="J46" s="63"/>
      <c r="K46" s="77"/>
      <c r="L46" s="69"/>
      <c r="M46" s="80"/>
      <c r="N46" s="80"/>
    </row>
    <row r="47" spans="2:14">
      <c r="B47" s="55" t="s">
        <v>92</v>
      </c>
      <c r="C47" s="63">
        <v>1062530</v>
      </c>
      <c r="D47" s="69">
        <v>101272</v>
      </c>
      <c r="E47" s="63">
        <v>1083796</v>
      </c>
      <c r="F47" s="73">
        <v>2958</v>
      </c>
      <c r="G47" s="69">
        <v>1510</v>
      </c>
      <c r="H47" s="77">
        <v>13502</v>
      </c>
      <c r="I47" s="80">
        <v>18316</v>
      </c>
      <c r="J47" s="63">
        <v>5149</v>
      </c>
      <c r="K47" s="77">
        <v>4058</v>
      </c>
      <c r="L47" s="69">
        <v>1091</v>
      </c>
      <c r="M47" s="80">
        <v>714265</v>
      </c>
      <c r="N47" s="80">
        <v>261917</v>
      </c>
    </row>
    <row r="48" spans="2:14">
      <c r="B48" s="55" t="s">
        <v>16</v>
      </c>
      <c r="C48" s="63">
        <v>1092674</v>
      </c>
      <c r="D48" s="69">
        <v>104559</v>
      </c>
      <c r="E48" s="63">
        <v>1084450</v>
      </c>
      <c r="F48" s="73">
        <v>2864</v>
      </c>
      <c r="G48" s="69">
        <v>1444</v>
      </c>
      <c r="H48" s="77">
        <v>13424</v>
      </c>
      <c r="I48" s="80">
        <v>17487</v>
      </c>
      <c r="J48" s="63">
        <v>5100</v>
      </c>
      <c r="K48" s="77">
        <v>4047</v>
      </c>
      <c r="L48" s="69">
        <v>1053</v>
      </c>
      <c r="M48" s="80">
        <v>730971</v>
      </c>
      <c r="N48" s="80">
        <v>257475</v>
      </c>
    </row>
    <row r="49" spans="2:14">
      <c r="B49" s="55" t="s">
        <v>87</v>
      </c>
      <c r="C49" s="63">
        <v>1089818</v>
      </c>
      <c r="D49" s="69">
        <v>105164</v>
      </c>
      <c r="E49" s="63">
        <v>1108334</v>
      </c>
      <c r="F49" s="73">
        <v>2828</v>
      </c>
      <c r="G49" s="69">
        <v>1434</v>
      </c>
      <c r="H49" s="77">
        <v>13107</v>
      </c>
      <c r="I49" s="80">
        <v>16206</v>
      </c>
      <c r="J49" s="63">
        <v>4906</v>
      </c>
      <c r="K49" s="77">
        <v>3854</v>
      </c>
      <c r="L49" s="69">
        <v>1052</v>
      </c>
      <c r="M49" s="80">
        <v>719822</v>
      </c>
      <c r="N49" s="80">
        <v>254832</v>
      </c>
    </row>
    <row r="50" spans="2:14">
      <c r="B50" s="55" t="s">
        <v>76</v>
      </c>
      <c r="C50" s="63">
        <v>1091156</v>
      </c>
      <c r="D50" s="69">
        <v>104479</v>
      </c>
      <c r="E50" s="63">
        <v>1142407</v>
      </c>
      <c r="F50" s="73">
        <v>2798</v>
      </c>
      <c r="G50" s="69">
        <v>1331</v>
      </c>
      <c r="H50" s="77">
        <v>12625</v>
      </c>
      <c r="I50" s="80">
        <v>15552</v>
      </c>
      <c r="J50" s="63">
        <v>4720</v>
      </c>
      <c r="K50" s="77">
        <v>3751</v>
      </c>
      <c r="L50" s="69">
        <v>969</v>
      </c>
      <c r="M50" s="80">
        <v>726106</v>
      </c>
      <c r="N50" s="80">
        <v>251136</v>
      </c>
    </row>
    <row r="51" spans="2:14">
      <c r="B51" s="55" t="s">
        <v>70</v>
      </c>
      <c r="C51" s="63">
        <v>1070035</v>
      </c>
      <c r="D51" s="69">
        <v>102671</v>
      </c>
      <c r="E51" s="63">
        <v>1141865</v>
      </c>
      <c r="F51" s="73">
        <v>2556</v>
      </c>
      <c r="G51" s="69">
        <v>1254</v>
      </c>
      <c r="H51" s="77">
        <v>12214</v>
      </c>
      <c r="I51" s="80">
        <v>14791</v>
      </c>
      <c r="J51" s="63">
        <v>4519</v>
      </c>
      <c r="K51" s="77">
        <v>3645</v>
      </c>
      <c r="L51" s="69">
        <v>874</v>
      </c>
      <c r="M51" s="80">
        <v>707734</v>
      </c>
      <c r="N51" s="80">
        <v>253353</v>
      </c>
    </row>
    <row r="52" spans="2:14">
      <c r="B52" s="55" t="s">
        <v>5</v>
      </c>
      <c r="C52" s="63">
        <v>1071304</v>
      </c>
      <c r="D52" s="69">
        <v>103049</v>
      </c>
      <c r="E52" s="63">
        <v>1197012</v>
      </c>
      <c r="F52" s="73">
        <v>2450</v>
      </c>
      <c r="G52" s="69">
        <v>1167</v>
      </c>
      <c r="H52" s="77">
        <v>12245</v>
      </c>
      <c r="I52" s="80">
        <v>14315</v>
      </c>
      <c r="J52" s="63">
        <v>4515</v>
      </c>
      <c r="K52" s="77">
        <v>3637</v>
      </c>
      <c r="L52" s="69">
        <v>878</v>
      </c>
      <c r="M52" s="80">
        <v>700214</v>
      </c>
      <c r="N52" s="80">
        <v>251378</v>
      </c>
    </row>
    <row r="53" spans="2:14">
      <c r="B53" s="55" t="s">
        <v>50</v>
      </c>
      <c r="C53" s="63">
        <v>1050806</v>
      </c>
      <c r="D53" s="69">
        <v>100378</v>
      </c>
      <c r="E53" s="63">
        <v>1253066</v>
      </c>
      <c r="F53" s="73">
        <v>2463</v>
      </c>
      <c r="G53" s="69">
        <v>1147</v>
      </c>
      <c r="H53" s="77">
        <v>11940</v>
      </c>
      <c r="I53" s="80">
        <v>13811</v>
      </c>
      <c r="J53" s="63">
        <v>4315</v>
      </c>
      <c r="K53" s="77">
        <v>3491</v>
      </c>
      <c r="L53" s="69">
        <v>824</v>
      </c>
      <c r="M53" s="80">
        <v>661895</v>
      </c>
      <c r="N53" s="80">
        <v>235719</v>
      </c>
    </row>
    <row r="54" spans="2:14">
      <c r="B54" s="55" t="s">
        <v>42</v>
      </c>
      <c r="C54" s="63">
        <v>1037231</v>
      </c>
      <c r="D54" s="69">
        <v>99311</v>
      </c>
      <c r="E54" s="63">
        <v>1256359</v>
      </c>
      <c r="F54" s="73">
        <v>2299</v>
      </c>
      <c r="G54" s="69">
        <v>1065</v>
      </c>
      <c r="H54" s="77">
        <v>11448</v>
      </c>
      <c r="I54" s="80">
        <v>13352</v>
      </c>
      <c r="J54" s="63">
        <v>4133</v>
      </c>
      <c r="K54" s="77">
        <v>3343</v>
      </c>
      <c r="L54" s="69">
        <v>790</v>
      </c>
      <c r="M54" s="80">
        <v>668869</v>
      </c>
      <c r="N54" s="80">
        <v>235406</v>
      </c>
    </row>
    <row r="55" spans="2:14">
      <c r="B55" s="55" t="s">
        <v>30</v>
      </c>
      <c r="C55" s="63">
        <v>1029816</v>
      </c>
      <c r="D55" s="69">
        <v>98624</v>
      </c>
      <c r="E55" s="63">
        <v>1268436</v>
      </c>
      <c r="F55" s="73">
        <v>2185</v>
      </c>
      <c r="G55" s="69">
        <v>1026</v>
      </c>
      <c r="H55" s="77">
        <v>10938</v>
      </c>
      <c r="I55" s="80">
        <v>13164</v>
      </c>
      <c r="J55" s="63">
        <v>3862</v>
      </c>
      <c r="K55" s="77">
        <v>3110</v>
      </c>
      <c r="L55" s="69">
        <v>752</v>
      </c>
      <c r="M55" s="80">
        <v>660613</v>
      </c>
      <c r="N55" s="80">
        <v>231383</v>
      </c>
    </row>
    <row r="56" spans="2:14">
      <c r="B56" s="55" t="s">
        <v>535</v>
      </c>
      <c r="C56" s="63">
        <v>1003539</v>
      </c>
      <c r="D56" s="69">
        <v>95768</v>
      </c>
      <c r="E56" s="63">
        <v>1273004</v>
      </c>
      <c r="F56" s="73">
        <v>2080</v>
      </c>
      <c r="G56" s="69">
        <v>952</v>
      </c>
      <c r="H56" s="77">
        <v>10905</v>
      </c>
      <c r="I56" s="80">
        <v>12619</v>
      </c>
      <c r="J56" s="63">
        <v>3750</v>
      </c>
      <c r="K56" s="77">
        <v>3039</v>
      </c>
      <c r="L56" s="69">
        <v>711</v>
      </c>
      <c r="M56" s="80">
        <v>643749</v>
      </c>
      <c r="N56" s="80">
        <v>222107</v>
      </c>
    </row>
    <row r="57" spans="2:14">
      <c r="B57" s="55" t="s">
        <v>357</v>
      </c>
      <c r="C57" s="63">
        <v>1005677</v>
      </c>
      <c r="D57" s="69">
        <v>95206</v>
      </c>
      <c r="E57" s="63">
        <v>1290444</v>
      </c>
      <c r="F57" s="73">
        <v>1916</v>
      </c>
      <c r="G57" s="69">
        <v>902</v>
      </c>
      <c r="H57" s="63">
        <v>10862</v>
      </c>
      <c r="I57" s="80">
        <v>11755</v>
      </c>
      <c r="J57" s="77">
        <v>3728</v>
      </c>
      <c r="K57" s="77">
        <v>3063</v>
      </c>
      <c r="L57" s="69">
        <v>665</v>
      </c>
      <c r="M57" s="82">
        <v>635156</v>
      </c>
      <c r="N57" s="83">
        <v>226215</v>
      </c>
    </row>
    <row r="58" spans="2:14">
      <c r="B58" s="55" t="s">
        <v>906</v>
      </c>
      <c r="C58" s="63">
        <v>976978</v>
      </c>
      <c r="D58" s="69">
        <v>92082</v>
      </c>
      <c r="E58" s="63">
        <v>1307748</v>
      </c>
      <c r="F58" s="73">
        <v>1928</v>
      </c>
      <c r="G58" s="69">
        <v>874</v>
      </c>
      <c r="H58" s="77">
        <v>10067</v>
      </c>
      <c r="I58" s="80">
        <v>10867</v>
      </c>
      <c r="J58" s="77">
        <v>3516</v>
      </c>
      <c r="K58" s="77">
        <v>2840</v>
      </c>
      <c r="L58" s="69">
        <v>676</v>
      </c>
      <c r="M58" s="82">
        <v>620531</v>
      </c>
      <c r="N58" s="83">
        <v>216798</v>
      </c>
    </row>
    <row r="59" spans="2:14">
      <c r="B59" s="55" t="s">
        <v>196</v>
      </c>
      <c r="C59" s="63">
        <v>946065</v>
      </c>
      <c r="D59" s="69">
        <v>89353</v>
      </c>
      <c r="E59" s="63">
        <v>1340397</v>
      </c>
      <c r="F59" s="73">
        <v>1761</v>
      </c>
      <c r="G59" s="69">
        <v>832</v>
      </c>
      <c r="H59" s="77">
        <v>9738</v>
      </c>
      <c r="I59" s="80">
        <v>10620</v>
      </c>
      <c r="J59" s="77">
        <v>3308</v>
      </c>
      <c r="K59" s="77">
        <v>2683</v>
      </c>
      <c r="L59" s="69">
        <v>625</v>
      </c>
      <c r="M59" s="82">
        <v>606866</v>
      </c>
      <c r="N59" s="83">
        <v>212262</v>
      </c>
    </row>
    <row r="60" spans="2:14">
      <c r="B60" s="55" t="s">
        <v>982</v>
      </c>
      <c r="C60" s="63">
        <v>918400</v>
      </c>
      <c r="D60" s="69">
        <v>86269</v>
      </c>
      <c r="E60" s="63">
        <v>1362470</v>
      </c>
      <c r="F60" s="73">
        <v>1748</v>
      </c>
      <c r="G60" s="69">
        <v>801</v>
      </c>
      <c r="H60" s="77">
        <v>9252</v>
      </c>
      <c r="I60" s="80">
        <v>10362</v>
      </c>
      <c r="J60" s="77">
        <v>2999</v>
      </c>
      <c r="K60" s="77">
        <v>2385</v>
      </c>
      <c r="L60" s="69">
        <v>614</v>
      </c>
      <c r="M60" s="82">
        <v>586481</v>
      </c>
      <c r="N60" s="83">
        <v>208333</v>
      </c>
    </row>
    <row r="61" spans="2:14">
      <c r="B61" s="55" t="s">
        <v>1060</v>
      </c>
      <c r="C61" s="63">
        <v>865239</v>
      </c>
      <c r="D61" s="69">
        <v>81462</v>
      </c>
      <c r="E61" s="63">
        <v>1381093</v>
      </c>
      <c r="F61" s="74">
        <v>1654</v>
      </c>
      <c r="G61" s="69">
        <v>755</v>
      </c>
      <c r="H61" s="78">
        <v>8997</v>
      </c>
      <c r="I61" s="80">
        <v>10457</v>
      </c>
      <c r="J61" s="78">
        <v>2955</v>
      </c>
      <c r="K61" s="78">
        <v>2377</v>
      </c>
      <c r="L61" s="69">
        <v>578</v>
      </c>
      <c r="M61" s="82">
        <v>599007</v>
      </c>
      <c r="N61" s="83">
        <v>208496</v>
      </c>
    </row>
    <row r="62" spans="2:14">
      <c r="B62" s="55" t="s">
        <v>1069</v>
      </c>
      <c r="C62" s="63">
        <v>840835</v>
      </c>
      <c r="D62" s="69">
        <v>77539</v>
      </c>
      <c r="E62" s="63">
        <v>1372755</v>
      </c>
      <c r="F62" s="74">
        <v>1512</v>
      </c>
      <c r="G62" s="69">
        <v>704</v>
      </c>
      <c r="H62" s="78">
        <v>8188</v>
      </c>
      <c r="I62" s="80">
        <v>9090</v>
      </c>
      <c r="J62" s="78">
        <v>2664</v>
      </c>
      <c r="K62" s="78">
        <v>2112</v>
      </c>
      <c r="L62" s="69">
        <v>552</v>
      </c>
      <c r="M62" s="82">
        <v>525507</v>
      </c>
      <c r="N62" s="83">
        <v>193253</v>
      </c>
    </row>
    <row r="63" spans="2:14">
      <c r="B63" s="55" t="s">
        <v>1071</v>
      </c>
      <c r="C63" s="63">
        <v>811622</v>
      </c>
      <c r="D63" s="69">
        <v>76060</v>
      </c>
      <c r="E63" s="63">
        <v>1439856</v>
      </c>
      <c r="F63" s="74">
        <v>1399</v>
      </c>
      <c r="G63" s="69">
        <v>658</v>
      </c>
      <c r="H63" s="78">
        <v>8082</v>
      </c>
      <c r="I63" s="80">
        <v>8195</v>
      </c>
      <c r="J63" s="78">
        <v>2741</v>
      </c>
      <c r="K63" s="78">
        <v>2235</v>
      </c>
      <c r="L63" s="69">
        <v>506</v>
      </c>
      <c r="M63" s="82">
        <v>501138</v>
      </c>
      <c r="N63" s="83">
        <v>184384</v>
      </c>
    </row>
    <row r="64" spans="2:14">
      <c r="B64" s="55" t="s">
        <v>1092</v>
      </c>
      <c r="C64" s="63">
        <v>770759</v>
      </c>
      <c r="D64" s="69">
        <v>72587</v>
      </c>
      <c r="E64" s="63">
        <v>1569050</v>
      </c>
      <c r="F64" s="74">
        <v>1356</v>
      </c>
      <c r="G64" s="69">
        <v>609</v>
      </c>
      <c r="H64" s="78">
        <v>7391</v>
      </c>
      <c r="I64" s="80">
        <v>7788</v>
      </c>
      <c r="J64" s="78">
        <v>2527</v>
      </c>
      <c r="K64" s="78">
        <v>2061</v>
      </c>
      <c r="L64" s="69">
        <v>466</v>
      </c>
      <c r="M64" s="82">
        <v>504930</v>
      </c>
      <c r="N64" s="83">
        <v>179099</v>
      </c>
    </row>
    <row r="65" spans="2:14">
      <c r="B65" s="57"/>
      <c r="C65" s="64"/>
      <c r="D65" s="70"/>
      <c r="E65" s="64"/>
      <c r="F65" s="75"/>
      <c r="G65" s="70"/>
      <c r="H65" s="75"/>
      <c r="I65" s="57"/>
      <c r="J65" s="64"/>
      <c r="K65" s="75"/>
      <c r="L65" s="70"/>
      <c r="M65" s="57"/>
      <c r="N65" s="57"/>
    </row>
    <row r="66" spans="2:14">
      <c r="B66" s="58" t="s">
        <v>452</v>
      </c>
      <c r="C66" s="58"/>
      <c r="D66" s="58"/>
      <c r="E66" s="58"/>
      <c r="F66" s="58"/>
      <c r="G66" s="58"/>
      <c r="H66" s="58"/>
      <c r="I66" s="58"/>
      <c r="J66" s="58"/>
      <c r="K66" s="58"/>
      <c r="L66" s="58"/>
      <c r="M66" s="58"/>
      <c r="N66" s="58"/>
    </row>
    <row r="67" spans="2:14">
      <c r="B67" s="50" t="s">
        <v>113</v>
      </c>
    </row>
    <row r="68" spans="2:14">
      <c r="B68" s="50" t="s">
        <v>1065</v>
      </c>
    </row>
    <row r="69" spans="2:14">
      <c r="B69" s="50" t="s">
        <v>1045</v>
      </c>
    </row>
    <row r="70" spans="2:14">
      <c r="B70" s="50" t="s">
        <v>370</v>
      </c>
    </row>
  </sheetData>
  <mergeCells count="1">
    <mergeCell ref="M1:N1"/>
  </mergeCells>
  <phoneticPr fontId="4"/>
  <hyperlinks>
    <hyperlink ref="M1" location="目次!A1"/>
  </hyperlinks>
  <printOptions horizontalCentered="1"/>
  <pageMargins left="0.70866141732283472" right="0.70866141732283472" top="0.74803149606299213" bottom="0.74803149606299213" header="0.31496062992125984" footer="0.31496062992125984"/>
  <pageSetup paperSize="9" scale="88" fitToWidth="1" fitToHeight="0"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B1:R122"/>
  <sheetViews>
    <sheetView showGridLines="0" workbookViewId="0">
      <pane xSplit="2" ySplit="4" topLeftCell="C23" activePane="bottomRight" state="frozenSplit"/>
      <selection pane="topRight" activeCell="C23" sqref="C23"/>
      <selection pane="bottomLeft" activeCell="C23" sqref="C23"/>
      <selection pane="bottomRight"/>
    </sheetView>
  </sheetViews>
  <sheetFormatPr defaultRowHeight="11.25"/>
  <cols>
    <col min="1" max="1" width="0.75" style="50" customWidth="1"/>
    <col min="2" max="2" width="9.5" style="50" customWidth="1"/>
    <col min="3" max="3" width="6.25" style="50" bestFit="1" customWidth="1"/>
    <col min="4"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9" width="2" style="50" customWidth="1"/>
    <col min="20" max="16384" width="9" style="50" customWidth="1"/>
  </cols>
  <sheetData>
    <row r="1" spans="2:18" ht="13.5" customHeight="1">
      <c r="B1" s="50" t="s">
        <v>806</v>
      </c>
      <c r="Q1" s="453" t="s">
        <v>725</v>
      </c>
      <c r="R1" s="453"/>
    </row>
    <row r="2" spans="2:18">
      <c r="B2" s="58"/>
      <c r="C2" s="58"/>
      <c r="D2" s="58"/>
      <c r="E2" s="58"/>
      <c r="F2" s="58"/>
      <c r="J2" s="58"/>
      <c r="K2" s="58"/>
      <c r="L2" s="58"/>
      <c r="M2" s="58"/>
      <c r="N2" s="58"/>
      <c r="O2" s="58"/>
      <c r="P2" s="58"/>
      <c r="Q2" s="58"/>
      <c r="R2" s="58"/>
    </row>
    <row r="3" spans="2:18" s="447" customFormat="1">
      <c r="B3" s="84"/>
      <c r="C3" s="550"/>
      <c r="D3" s="553"/>
      <c r="E3" s="553"/>
      <c r="F3" s="553"/>
      <c r="G3" s="553"/>
      <c r="H3" s="553"/>
      <c r="I3" s="553"/>
      <c r="J3" s="553"/>
      <c r="K3" s="553"/>
      <c r="L3" s="553"/>
      <c r="M3" s="553"/>
      <c r="N3" s="553"/>
      <c r="O3" s="553"/>
      <c r="P3" s="553"/>
      <c r="Q3" s="553"/>
      <c r="R3" s="556"/>
    </row>
    <row r="4" spans="2:18" s="447" customFormat="1" ht="22.5">
      <c r="B4" s="85"/>
      <c r="C4" s="181" t="s">
        <v>32</v>
      </c>
      <c r="D4" s="457" t="s">
        <v>807</v>
      </c>
      <c r="E4" s="457" t="s">
        <v>788</v>
      </c>
      <c r="F4" s="457" t="s">
        <v>790</v>
      </c>
      <c r="G4" s="457" t="s">
        <v>792</v>
      </c>
      <c r="H4" s="457" t="s">
        <v>794</v>
      </c>
      <c r="I4" s="457" t="s">
        <v>128</v>
      </c>
      <c r="J4" s="457" t="s">
        <v>795</v>
      </c>
      <c r="K4" s="457" t="s">
        <v>796</v>
      </c>
      <c r="L4" s="457" t="s">
        <v>797</v>
      </c>
      <c r="M4" s="457" t="s">
        <v>799</v>
      </c>
      <c r="N4" s="457" t="s">
        <v>469</v>
      </c>
      <c r="O4" s="457" t="s">
        <v>598</v>
      </c>
      <c r="P4" s="457" t="s">
        <v>801</v>
      </c>
      <c r="Q4" s="555" t="s">
        <v>809</v>
      </c>
      <c r="R4" s="457" t="s">
        <v>291</v>
      </c>
    </row>
    <row r="5" spans="2:18">
      <c r="B5" s="54"/>
      <c r="C5" s="551" t="s">
        <v>800</v>
      </c>
      <c r="D5" s="554" t="s">
        <v>800</v>
      </c>
      <c r="E5" s="554" t="s">
        <v>800</v>
      </c>
      <c r="F5" s="554" t="s">
        <v>800</v>
      </c>
      <c r="G5" s="554" t="s">
        <v>800</v>
      </c>
      <c r="H5" s="554" t="s">
        <v>800</v>
      </c>
      <c r="I5" s="554" t="s">
        <v>800</v>
      </c>
      <c r="J5" s="554" t="s">
        <v>800</v>
      </c>
      <c r="K5" s="554" t="s">
        <v>800</v>
      </c>
      <c r="L5" s="554" t="s">
        <v>800</v>
      </c>
      <c r="M5" s="554" t="s">
        <v>800</v>
      </c>
      <c r="N5" s="554" t="s">
        <v>800</v>
      </c>
      <c r="O5" s="554" t="s">
        <v>800</v>
      </c>
      <c r="P5" s="554" t="s">
        <v>800</v>
      </c>
      <c r="Q5" s="554" t="s">
        <v>800</v>
      </c>
      <c r="R5" s="557" t="s">
        <v>337</v>
      </c>
    </row>
    <row r="6" spans="2:18">
      <c r="B6" s="55" t="s">
        <v>392</v>
      </c>
      <c r="C6" s="488"/>
      <c r="D6" s="490"/>
      <c r="E6" s="490"/>
      <c r="F6" s="490"/>
      <c r="G6" s="490"/>
      <c r="H6" s="490"/>
      <c r="I6" s="490"/>
      <c r="J6" s="490"/>
      <c r="K6" s="490"/>
      <c r="L6" s="490"/>
      <c r="M6" s="490"/>
      <c r="N6" s="490"/>
      <c r="O6" s="490"/>
      <c r="P6" s="490"/>
      <c r="Q6" s="490"/>
      <c r="R6" s="558"/>
    </row>
    <row r="7" spans="2:18">
      <c r="B7" s="54" t="s">
        <v>98</v>
      </c>
      <c r="C7" s="468"/>
      <c r="D7" s="474"/>
      <c r="E7" s="474"/>
      <c r="F7" s="474"/>
      <c r="G7" s="474"/>
      <c r="H7" s="474"/>
      <c r="I7" s="474"/>
      <c r="J7" s="474"/>
      <c r="K7" s="474"/>
      <c r="L7" s="474"/>
      <c r="M7" s="474"/>
      <c r="N7" s="474"/>
      <c r="O7" s="474"/>
      <c r="P7" s="474"/>
      <c r="Q7" s="474"/>
      <c r="R7" s="559"/>
    </row>
    <row r="8" spans="2:18">
      <c r="B8" s="501">
        <v>39082</v>
      </c>
      <c r="C8" s="468">
        <v>685</v>
      </c>
      <c r="D8" s="474">
        <v>2</v>
      </c>
      <c r="E8" s="474">
        <v>40</v>
      </c>
      <c r="F8" s="474">
        <v>54</v>
      </c>
      <c r="G8" s="474">
        <v>55</v>
      </c>
      <c r="H8" s="474">
        <v>69</v>
      </c>
      <c r="I8" s="474">
        <v>92</v>
      </c>
      <c r="J8" s="474">
        <v>99</v>
      </c>
      <c r="K8" s="474">
        <v>87</v>
      </c>
      <c r="L8" s="474">
        <v>50</v>
      </c>
      <c r="M8" s="474">
        <v>28</v>
      </c>
      <c r="N8" s="474">
        <v>37</v>
      </c>
      <c r="O8" s="474">
        <v>33</v>
      </c>
      <c r="P8" s="474">
        <v>25</v>
      </c>
      <c r="Q8" s="474">
        <v>14</v>
      </c>
      <c r="R8" s="559">
        <v>52.5</v>
      </c>
    </row>
    <row r="9" spans="2:18">
      <c r="B9" s="501">
        <v>39813</v>
      </c>
      <c r="C9" s="468">
        <v>724</v>
      </c>
      <c r="D9" s="474" t="s">
        <v>38</v>
      </c>
      <c r="E9" s="474">
        <v>66</v>
      </c>
      <c r="F9" s="474">
        <v>36</v>
      </c>
      <c r="G9" s="474">
        <v>63</v>
      </c>
      <c r="H9" s="474">
        <v>62</v>
      </c>
      <c r="I9" s="474">
        <v>98</v>
      </c>
      <c r="J9" s="474">
        <v>110</v>
      </c>
      <c r="K9" s="474">
        <v>87</v>
      </c>
      <c r="L9" s="474">
        <v>52</v>
      </c>
      <c r="M9" s="474">
        <v>45</v>
      </c>
      <c r="N9" s="474">
        <v>29</v>
      </c>
      <c r="O9" s="474">
        <v>27</v>
      </c>
      <c r="P9" s="474">
        <v>35</v>
      </c>
      <c r="Q9" s="474">
        <v>14</v>
      </c>
      <c r="R9" s="559">
        <v>52.5</v>
      </c>
    </row>
    <row r="10" spans="2:18">
      <c r="B10" s="501">
        <v>40543</v>
      </c>
      <c r="C10" s="468">
        <v>707</v>
      </c>
      <c r="D10" s="474">
        <v>3</v>
      </c>
      <c r="E10" s="474">
        <v>48</v>
      </c>
      <c r="F10" s="474">
        <v>47</v>
      </c>
      <c r="G10" s="474">
        <v>66</v>
      </c>
      <c r="H10" s="474">
        <v>65</v>
      </c>
      <c r="I10" s="474">
        <v>69</v>
      </c>
      <c r="J10" s="474">
        <v>99</v>
      </c>
      <c r="K10" s="474">
        <v>101</v>
      </c>
      <c r="L10" s="474">
        <v>69</v>
      </c>
      <c r="M10" s="474">
        <v>43</v>
      </c>
      <c r="N10" s="474">
        <v>25</v>
      </c>
      <c r="O10" s="474">
        <v>25</v>
      </c>
      <c r="P10" s="474">
        <v>32</v>
      </c>
      <c r="Q10" s="474">
        <v>15</v>
      </c>
      <c r="R10" s="559">
        <v>52.8</v>
      </c>
    </row>
    <row r="11" spans="2:18">
      <c r="B11" s="501">
        <v>41274</v>
      </c>
      <c r="C11" s="468">
        <v>715</v>
      </c>
      <c r="D11" s="474">
        <v>4</v>
      </c>
      <c r="E11" s="474">
        <v>45</v>
      </c>
      <c r="F11" s="474">
        <v>39</v>
      </c>
      <c r="G11" s="474">
        <v>73</v>
      </c>
      <c r="H11" s="474">
        <v>71</v>
      </c>
      <c r="I11" s="474">
        <v>61</v>
      </c>
      <c r="J11" s="474">
        <v>98</v>
      </c>
      <c r="K11" s="474">
        <v>100</v>
      </c>
      <c r="L11" s="474">
        <v>91</v>
      </c>
      <c r="M11" s="474">
        <v>39</v>
      </c>
      <c r="N11" s="474">
        <v>29</v>
      </c>
      <c r="O11" s="474">
        <v>28</v>
      </c>
      <c r="P11" s="474">
        <v>24</v>
      </c>
      <c r="Q11" s="474">
        <v>13</v>
      </c>
      <c r="R11" s="559">
        <v>53</v>
      </c>
    </row>
    <row r="12" spans="2:18">
      <c r="B12" s="501">
        <v>42004</v>
      </c>
      <c r="C12" s="468">
        <v>704</v>
      </c>
      <c r="D12" s="474">
        <v>5</v>
      </c>
      <c r="E12" s="474">
        <v>51</v>
      </c>
      <c r="F12" s="474">
        <v>31</v>
      </c>
      <c r="G12" s="474">
        <v>53</v>
      </c>
      <c r="H12" s="474">
        <v>81</v>
      </c>
      <c r="I12" s="474">
        <v>64</v>
      </c>
      <c r="J12" s="474">
        <v>81</v>
      </c>
      <c r="K12" s="474">
        <v>97</v>
      </c>
      <c r="L12" s="474">
        <v>90</v>
      </c>
      <c r="M12" s="474">
        <v>49</v>
      </c>
      <c r="N12" s="474">
        <v>43</v>
      </c>
      <c r="O12" s="474">
        <v>20</v>
      </c>
      <c r="P12" s="474">
        <v>19</v>
      </c>
      <c r="Q12" s="474">
        <v>20</v>
      </c>
      <c r="R12" s="559">
        <v>53.6</v>
      </c>
    </row>
    <row r="13" spans="2:18">
      <c r="B13" s="501">
        <v>42735</v>
      </c>
      <c r="C13" s="468">
        <v>714</v>
      </c>
      <c r="D13" s="474">
        <v>2</v>
      </c>
      <c r="E13" s="474">
        <v>53</v>
      </c>
      <c r="F13" s="474">
        <v>31</v>
      </c>
      <c r="G13" s="474">
        <v>57</v>
      </c>
      <c r="H13" s="474">
        <v>65</v>
      </c>
      <c r="I13" s="474">
        <v>77</v>
      </c>
      <c r="J13" s="474">
        <v>66</v>
      </c>
      <c r="K13" s="474">
        <v>93</v>
      </c>
      <c r="L13" s="474">
        <v>91</v>
      </c>
      <c r="M13" s="474">
        <v>83</v>
      </c>
      <c r="N13" s="474">
        <v>40</v>
      </c>
      <c r="O13" s="474">
        <v>16</v>
      </c>
      <c r="P13" s="474">
        <v>23</v>
      </c>
      <c r="Q13" s="474">
        <v>17</v>
      </c>
      <c r="R13" s="559">
        <v>54.1</v>
      </c>
    </row>
    <row r="14" spans="2:18">
      <c r="B14" s="501">
        <v>43465</v>
      </c>
      <c r="C14" s="468">
        <v>710</v>
      </c>
      <c r="D14" s="474">
        <v>3</v>
      </c>
      <c r="E14" s="474">
        <v>57</v>
      </c>
      <c r="F14" s="474">
        <v>33</v>
      </c>
      <c r="G14" s="474">
        <v>46</v>
      </c>
      <c r="H14" s="474">
        <v>60</v>
      </c>
      <c r="I14" s="474">
        <v>73</v>
      </c>
      <c r="J14" s="474">
        <v>61</v>
      </c>
      <c r="K14" s="474">
        <v>88</v>
      </c>
      <c r="L14" s="474">
        <v>93</v>
      </c>
      <c r="M14" s="474">
        <v>80</v>
      </c>
      <c r="N14" s="474">
        <v>48</v>
      </c>
      <c r="O14" s="474">
        <v>28</v>
      </c>
      <c r="P14" s="474">
        <v>18</v>
      </c>
      <c r="Q14" s="474">
        <v>22</v>
      </c>
      <c r="R14" s="559">
        <v>54.9</v>
      </c>
    </row>
    <row r="15" spans="2:18">
      <c r="B15" s="501">
        <v>44196</v>
      </c>
      <c r="C15" s="468">
        <v>703</v>
      </c>
      <c r="D15" s="475">
        <v>1</v>
      </c>
      <c r="E15" s="475">
        <v>56</v>
      </c>
      <c r="F15" s="475">
        <v>31</v>
      </c>
      <c r="G15" s="475">
        <v>34</v>
      </c>
      <c r="H15" s="475">
        <v>60</v>
      </c>
      <c r="I15" s="475">
        <v>73</v>
      </c>
      <c r="J15" s="475">
        <v>67</v>
      </c>
      <c r="K15" s="475">
        <v>68</v>
      </c>
      <c r="L15" s="475">
        <v>93</v>
      </c>
      <c r="M15" s="475">
        <v>85</v>
      </c>
      <c r="N15" s="475">
        <v>63</v>
      </c>
      <c r="O15" s="475">
        <v>40</v>
      </c>
      <c r="P15" s="475">
        <v>16</v>
      </c>
      <c r="Q15" s="475">
        <v>16</v>
      </c>
      <c r="R15" s="559">
        <v>55.7</v>
      </c>
    </row>
    <row r="16" spans="2:18">
      <c r="B16" s="54"/>
      <c r="C16" s="468"/>
      <c r="D16" s="474"/>
      <c r="E16" s="474"/>
      <c r="F16" s="474"/>
      <c r="G16" s="474"/>
      <c r="H16" s="474"/>
      <c r="I16" s="474"/>
      <c r="J16" s="474"/>
      <c r="K16" s="474"/>
      <c r="L16" s="474"/>
      <c r="M16" s="474"/>
      <c r="N16" s="474"/>
      <c r="O16" s="474"/>
      <c r="P16" s="474"/>
      <c r="Q16" s="474"/>
      <c r="R16" s="559"/>
    </row>
    <row r="17" spans="2:18">
      <c r="B17" s="54" t="s">
        <v>100</v>
      </c>
      <c r="C17" s="468"/>
      <c r="D17" s="474"/>
      <c r="E17" s="474"/>
      <c r="F17" s="474"/>
      <c r="G17" s="474"/>
      <c r="H17" s="474"/>
      <c r="I17" s="474"/>
      <c r="J17" s="474"/>
      <c r="K17" s="474"/>
      <c r="L17" s="474"/>
      <c r="M17" s="474"/>
      <c r="N17" s="474"/>
      <c r="O17" s="474"/>
      <c r="P17" s="474"/>
      <c r="Q17" s="474"/>
      <c r="R17" s="559"/>
    </row>
    <row r="18" spans="2:18">
      <c r="B18" s="501">
        <v>39082</v>
      </c>
      <c r="C18" s="468">
        <v>3588</v>
      </c>
      <c r="D18" s="474">
        <v>2</v>
      </c>
      <c r="E18" s="474">
        <v>244</v>
      </c>
      <c r="F18" s="474">
        <v>367</v>
      </c>
      <c r="G18" s="474">
        <v>391</v>
      </c>
      <c r="H18" s="474">
        <v>426</v>
      </c>
      <c r="I18" s="474">
        <v>470</v>
      </c>
      <c r="J18" s="474">
        <v>423</v>
      </c>
      <c r="K18" s="474">
        <v>344</v>
      </c>
      <c r="L18" s="474">
        <v>236</v>
      </c>
      <c r="M18" s="474">
        <v>170</v>
      </c>
      <c r="N18" s="474">
        <v>166</v>
      </c>
      <c r="O18" s="474">
        <v>168</v>
      </c>
      <c r="P18" s="474">
        <v>120</v>
      </c>
      <c r="Q18" s="474">
        <v>61</v>
      </c>
      <c r="R18" s="559">
        <v>50.8</v>
      </c>
    </row>
    <row r="19" spans="2:18">
      <c r="B19" s="501">
        <v>39813</v>
      </c>
      <c r="C19" s="468">
        <v>3630</v>
      </c>
      <c r="D19" s="474">
        <v>3</v>
      </c>
      <c r="E19" s="474">
        <v>226</v>
      </c>
      <c r="F19" s="474">
        <v>337</v>
      </c>
      <c r="G19" s="474">
        <v>391</v>
      </c>
      <c r="H19" s="474">
        <v>400</v>
      </c>
      <c r="I19" s="474">
        <v>471</v>
      </c>
      <c r="J19" s="474">
        <v>464</v>
      </c>
      <c r="K19" s="474">
        <v>371</v>
      </c>
      <c r="L19" s="474">
        <v>261</v>
      </c>
      <c r="M19" s="474">
        <v>202</v>
      </c>
      <c r="N19" s="474">
        <v>157</v>
      </c>
      <c r="O19" s="474">
        <v>125</v>
      </c>
      <c r="P19" s="474">
        <v>164</v>
      </c>
      <c r="Q19" s="474">
        <v>58</v>
      </c>
      <c r="R19" s="559">
        <v>51.4</v>
      </c>
    </row>
    <row r="20" spans="2:18">
      <c r="B20" s="501">
        <v>40543</v>
      </c>
      <c r="C20" s="468">
        <v>3586</v>
      </c>
      <c r="D20" s="474">
        <v>6</v>
      </c>
      <c r="E20" s="474">
        <v>220</v>
      </c>
      <c r="F20" s="474">
        <v>319</v>
      </c>
      <c r="G20" s="474">
        <v>384</v>
      </c>
      <c r="H20" s="474">
        <v>381</v>
      </c>
      <c r="I20" s="474">
        <v>440</v>
      </c>
      <c r="J20" s="474">
        <v>468</v>
      </c>
      <c r="K20" s="474">
        <v>377</v>
      </c>
      <c r="L20" s="474">
        <v>301</v>
      </c>
      <c r="M20" s="474">
        <v>214</v>
      </c>
      <c r="N20" s="474">
        <v>161</v>
      </c>
      <c r="O20" s="474">
        <v>117</v>
      </c>
      <c r="P20" s="474">
        <v>132</v>
      </c>
      <c r="Q20" s="474">
        <v>66</v>
      </c>
      <c r="R20" s="559">
        <v>51.6</v>
      </c>
    </row>
    <row r="21" spans="2:18">
      <c r="B21" s="501">
        <v>41274</v>
      </c>
      <c r="C21" s="468">
        <v>3662</v>
      </c>
      <c r="D21" s="474">
        <v>7</v>
      </c>
      <c r="E21" s="474">
        <v>234</v>
      </c>
      <c r="F21" s="474">
        <v>273</v>
      </c>
      <c r="G21" s="474">
        <v>370</v>
      </c>
      <c r="H21" s="474">
        <v>385</v>
      </c>
      <c r="I21" s="474">
        <v>410</v>
      </c>
      <c r="J21" s="474">
        <v>479</v>
      </c>
      <c r="K21" s="474">
        <v>411</v>
      </c>
      <c r="L21" s="474">
        <v>366</v>
      </c>
      <c r="M21" s="474">
        <v>233</v>
      </c>
      <c r="N21" s="474">
        <v>167</v>
      </c>
      <c r="O21" s="474">
        <v>137</v>
      </c>
      <c r="P21" s="474">
        <v>106</v>
      </c>
      <c r="Q21" s="474">
        <v>84</v>
      </c>
      <c r="R21" s="559">
        <v>52.3</v>
      </c>
    </row>
    <row r="22" spans="2:18">
      <c r="B22" s="501">
        <v>42004</v>
      </c>
      <c r="C22" s="468">
        <v>3619</v>
      </c>
      <c r="D22" s="474">
        <v>6</v>
      </c>
      <c r="E22" s="474">
        <v>243</v>
      </c>
      <c r="F22" s="474">
        <v>249</v>
      </c>
      <c r="G22" s="474">
        <v>324</v>
      </c>
      <c r="H22" s="474">
        <v>399</v>
      </c>
      <c r="I22" s="474">
        <v>392</v>
      </c>
      <c r="J22" s="474">
        <v>432</v>
      </c>
      <c r="K22" s="474">
        <v>462</v>
      </c>
      <c r="L22" s="474">
        <v>355</v>
      </c>
      <c r="M22" s="474">
        <v>244</v>
      </c>
      <c r="N22" s="474">
        <v>203</v>
      </c>
      <c r="O22" s="474">
        <v>127</v>
      </c>
      <c r="P22" s="474">
        <v>78</v>
      </c>
      <c r="Q22" s="474">
        <v>105</v>
      </c>
      <c r="R22" s="559">
        <v>52.7</v>
      </c>
    </row>
    <row r="23" spans="2:18">
      <c r="B23" s="501">
        <v>42735</v>
      </c>
      <c r="C23" s="468">
        <v>3615</v>
      </c>
      <c r="D23" s="474">
        <v>8</v>
      </c>
      <c r="E23" s="474">
        <v>231</v>
      </c>
      <c r="F23" s="474">
        <v>261</v>
      </c>
      <c r="G23" s="474">
        <v>281</v>
      </c>
      <c r="H23" s="474">
        <v>379</v>
      </c>
      <c r="I23" s="474">
        <v>395</v>
      </c>
      <c r="J23" s="474">
        <v>403</v>
      </c>
      <c r="K23" s="474">
        <v>450</v>
      </c>
      <c r="L23" s="474">
        <v>384</v>
      </c>
      <c r="M23" s="474">
        <v>322</v>
      </c>
      <c r="N23" s="474">
        <v>179</v>
      </c>
      <c r="O23" s="474">
        <v>129</v>
      </c>
      <c r="P23" s="474">
        <v>100</v>
      </c>
      <c r="Q23" s="474">
        <v>93</v>
      </c>
      <c r="R23" s="559">
        <v>53.2</v>
      </c>
    </row>
    <row r="24" spans="2:18">
      <c r="B24" s="501">
        <v>43465</v>
      </c>
      <c r="C24" s="468">
        <v>3675</v>
      </c>
      <c r="D24" s="474">
        <v>5</v>
      </c>
      <c r="E24" s="474">
        <v>260</v>
      </c>
      <c r="F24" s="474">
        <v>238</v>
      </c>
      <c r="G24" s="474">
        <v>271</v>
      </c>
      <c r="H24" s="474">
        <v>366</v>
      </c>
      <c r="I24" s="474">
        <v>394</v>
      </c>
      <c r="J24" s="474">
        <v>386</v>
      </c>
      <c r="K24" s="474">
        <v>442</v>
      </c>
      <c r="L24" s="474">
        <v>417</v>
      </c>
      <c r="M24" s="474">
        <v>324</v>
      </c>
      <c r="N24" s="474">
        <v>220</v>
      </c>
      <c r="O24" s="474">
        <v>158</v>
      </c>
      <c r="P24" s="474">
        <v>97</v>
      </c>
      <c r="Q24" s="474">
        <v>97</v>
      </c>
      <c r="R24" s="559">
        <v>53.8</v>
      </c>
    </row>
    <row r="25" spans="2:18">
      <c r="B25" s="501">
        <v>44196</v>
      </c>
      <c r="C25" s="468">
        <v>3682</v>
      </c>
      <c r="D25" s="475">
        <v>7</v>
      </c>
      <c r="E25" s="475">
        <v>282</v>
      </c>
      <c r="F25" s="475">
        <v>242</v>
      </c>
      <c r="G25" s="475">
        <v>257</v>
      </c>
      <c r="H25" s="475">
        <v>292</v>
      </c>
      <c r="I25" s="475">
        <v>424</v>
      </c>
      <c r="J25" s="475">
        <v>374</v>
      </c>
      <c r="K25" s="475">
        <v>418</v>
      </c>
      <c r="L25" s="475">
        <v>455</v>
      </c>
      <c r="M25" s="475">
        <v>328</v>
      </c>
      <c r="N25" s="475">
        <v>260</v>
      </c>
      <c r="O25" s="475">
        <v>175</v>
      </c>
      <c r="P25" s="475">
        <v>95</v>
      </c>
      <c r="Q25" s="475">
        <v>73</v>
      </c>
      <c r="R25" s="559">
        <v>54</v>
      </c>
    </row>
    <row r="26" spans="2:18">
      <c r="B26" s="54"/>
      <c r="C26" s="468"/>
      <c r="D26" s="474"/>
      <c r="E26" s="474"/>
      <c r="F26" s="474"/>
      <c r="G26" s="474"/>
      <c r="H26" s="474"/>
      <c r="I26" s="474"/>
      <c r="J26" s="474"/>
      <c r="K26" s="474"/>
      <c r="L26" s="474"/>
      <c r="M26" s="474"/>
      <c r="N26" s="474"/>
      <c r="O26" s="474"/>
      <c r="P26" s="474"/>
      <c r="Q26" s="474"/>
      <c r="R26" s="559"/>
    </row>
    <row r="27" spans="2:18">
      <c r="B27" s="54" t="s">
        <v>107</v>
      </c>
      <c r="C27" s="468"/>
      <c r="D27" s="474"/>
      <c r="E27" s="474"/>
      <c r="F27" s="474"/>
      <c r="G27" s="474"/>
      <c r="H27" s="474"/>
      <c r="I27" s="474"/>
      <c r="J27" s="474"/>
      <c r="K27" s="474"/>
      <c r="L27" s="474"/>
      <c r="M27" s="474"/>
      <c r="N27" s="474"/>
      <c r="O27" s="474"/>
      <c r="P27" s="474"/>
      <c r="Q27" s="474"/>
      <c r="R27" s="559"/>
    </row>
    <row r="28" spans="2:18">
      <c r="B28" s="501">
        <v>39082</v>
      </c>
      <c r="C28" s="468">
        <v>277927</v>
      </c>
      <c r="D28" s="474">
        <v>532</v>
      </c>
      <c r="E28" s="474">
        <v>25818</v>
      </c>
      <c r="F28" s="474">
        <v>32916</v>
      </c>
      <c r="G28" s="474">
        <v>34143</v>
      </c>
      <c r="H28" s="474">
        <v>34607</v>
      </c>
      <c r="I28" s="474">
        <v>36188</v>
      </c>
      <c r="J28" s="474">
        <v>30850</v>
      </c>
      <c r="K28" s="474">
        <v>25753</v>
      </c>
      <c r="L28" s="474">
        <v>13737</v>
      </c>
      <c r="M28" s="474">
        <v>11194</v>
      </c>
      <c r="N28" s="474">
        <v>10911</v>
      </c>
      <c r="O28" s="474">
        <v>10881</v>
      </c>
      <c r="P28" s="474">
        <v>7654</v>
      </c>
      <c r="Q28" s="474">
        <v>2743</v>
      </c>
      <c r="R28" s="559">
        <v>48.5</v>
      </c>
    </row>
    <row r="29" spans="2:18">
      <c r="B29" s="501">
        <v>39813</v>
      </c>
      <c r="C29" s="468">
        <v>286699</v>
      </c>
      <c r="D29" s="474">
        <v>525</v>
      </c>
      <c r="E29" s="474">
        <v>25736</v>
      </c>
      <c r="F29" s="474">
        <v>32974</v>
      </c>
      <c r="G29" s="474">
        <v>34019</v>
      </c>
      <c r="H29" s="474">
        <v>34666</v>
      </c>
      <c r="I29" s="474">
        <v>36513</v>
      </c>
      <c r="J29" s="474">
        <v>34298</v>
      </c>
      <c r="K29" s="474">
        <v>26596</v>
      </c>
      <c r="L29" s="474">
        <v>18391</v>
      </c>
      <c r="M29" s="474">
        <v>11787</v>
      </c>
      <c r="N29" s="474">
        <v>10258</v>
      </c>
      <c r="O29" s="474">
        <v>8914</v>
      </c>
      <c r="P29" s="474">
        <v>8775</v>
      </c>
      <c r="Q29" s="474">
        <v>3247</v>
      </c>
      <c r="R29" s="559">
        <v>48.8</v>
      </c>
    </row>
    <row r="30" spans="2:18">
      <c r="B30" s="501">
        <v>40543</v>
      </c>
      <c r="C30" s="468">
        <v>295049</v>
      </c>
      <c r="D30" s="474">
        <v>502</v>
      </c>
      <c r="E30" s="474">
        <v>25966</v>
      </c>
      <c r="F30" s="474">
        <v>32702</v>
      </c>
      <c r="G30" s="474">
        <v>33923</v>
      </c>
      <c r="H30" s="474">
        <v>34385</v>
      </c>
      <c r="I30" s="474">
        <v>36587</v>
      </c>
      <c r="J30" s="474">
        <v>36005</v>
      </c>
      <c r="K30" s="474">
        <v>29023</v>
      </c>
      <c r="L30" s="474">
        <v>23023</v>
      </c>
      <c r="M30" s="474">
        <v>12298</v>
      </c>
      <c r="N30" s="474">
        <v>9857</v>
      </c>
      <c r="O30" s="474">
        <v>8757</v>
      </c>
      <c r="P30" s="474">
        <v>7930</v>
      </c>
      <c r="Q30" s="474">
        <v>4091</v>
      </c>
      <c r="R30" s="559">
        <v>49.1</v>
      </c>
    </row>
    <row r="31" spans="2:18">
      <c r="B31" s="501">
        <v>41274</v>
      </c>
      <c r="C31" s="468">
        <v>303268</v>
      </c>
      <c r="D31" s="474">
        <v>483</v>
      </c>
      <c r="E31" s="474">
        <v>25983</v>
      </c>
      <c r="F31" s="474">
        <v>33191</v>
      </c>
      <c r="G31" s="474">
        <v>33694</v>
      </c>
      <c r="H31" s="474">
        <v>35103</v>
      </c>
      <c r="I31" s="474">
        <v>35528</v>
      </c>
      <c r="J31" s="474">
        <v>36491</v>
      </c>
      <c r="K31" s="474">
        <v>32287</v>
      </c>
      <c r="L31" s="474">
        <v>25317</v>
      </c>
      <c r="M31" s="474">
        <v>14856</v>
      </c>
      <c r="N31" s="474">
        <v>9970</v>
      </c>
      <c r="O31" s="474">
        <v>8634</v>
      </c>
      <c r="P31" s="474">
        <v>6493</v>
      </c>
      <c r="Q31" s="474">
        <v>5238</v>
      </c>
      <c r="R31" s="559">
        <v>49.4</v>
      </c>
    </row>
    <row r="32" spans="2:18">
      <c r="B32" s="501">
        <v>42004</v>
      </c>
      <c r="C32" s="468">
        <v>311205</v>
      </c>
      <c r="D32" s="474">
        <v>564</v>
      </c>
      <c r="E32" s="474">
        <v>25984</v>
      </c>
      <c r="F32" s="474">
        <v>33283</v>
      </c>
      <c r="G32" s="474">
        <v>33497</v>
      </c>
      <c r="H32" s="474">
        <v>35180</v>
      </c>
      <c r="I32" s="474">
        <v>35208</v>
      </c>
      <c r="J32" s="474">
        <v>36462</v>
      </c>
      <c r="K32" s="474">
        <v>34814</v>
      </c>
      <c r="L32" s="474">
        <v>26515</v>
      </c>
      <c r="M32" s="474">
        <v>19133</v>
      </c>
      <c r="N32" s="474">
        <v>10910</v>
      </c>
      <c r="O32" s="474">
        <v>8078</v>
      </c>
      <c r="P32" s="474">
        <v>5998</v>
      </c>
      <c r="Q32" s="474">
        <v>5579</v>
      </c>
      <c r="R32" s="559">
        <v>49.8</v>
      </c>
    </row>
    <row r="33" spans="2:18">
      <c r="B33" s="501">
        <v>42735</v>
      </c>
      <c r="C33" s="468">
        <v>319480</v>
      </c>
      <c r="D33" s="474">
        <v>634</v>
      </c>
      <c r="E33" s="474">
        <v>27317</v>
      </c>
      <c r="F33" s="474">
        <v>33609</v>
      </c>
      <c r="G33" s="474">
        <v>33105</v>
      </c>
      <c r="H33" s="474">
        <v>34910</v>
      </c>
      <c r="I33" s="474">
        <v>35963</v>
      </c>
      <c r="J33" s="474">
        <v>34990</v>
      </c>
      <c r="K33" s="474">
        <v>35738</v>
      </c>
      <c r="L33" s="474">
        <v>29694</v>
      </c>
      <c r="M33" s="474">
        <v>22843</v>
      </c>
      <c r="N33" s="474">
        <v>11146</v>
      </c>
      <c r="O33" s="474">
        <v>8095</v>
      </c>
      <c r="P33" s="474">
        <v>6086</v>
      </c>
      <c r="Q33" s="474">
        <v>5350</v>
      </c>
      <c r="R33" s="559">
        <v>50</v>
      </c>
    </row>
    <row r="34" spans="2:18">
      <c r="B34" s="501">
        <v>43465</v>
      </c>
      <c r="C34" s="468">
        <v>327210</v>
      </c>
      <c r="D34" s="474">
        <v>696</v>
      </c>
      <c r="E34" s="474">
        <v>28909</v>
      </c>
      <c r="F34" s="474">
        <v>33338</v>
      </c>
      <c r="G34" s="474">
        <v>33157</v>
      </c>
      <c r="H34" s="474">
        <v>34468</v>
      </c>
      <c r="I34" s="474">
        <v>35394</v>
      </c>
      <c r="J34" s="474">
        <v>34850</v>
      </c>
      <c r="K34" s="474">
        <v>35760</v>
      </c>
      <c r="L34" s="474">
        <v>32702</v>
      </c>
      <c r="M34" s="474">
        <v>23492</v>
      </c>
      <c r="N34" s="474">
        <v>14877</v>
      </c>
      <c r="O34" s="474">
        <v>8564</v>
      </c>
      <c r="P34" s="474">
        <v>5746</v>
      </c>
      <c r="Q34" s="474">
        <v>5257</v>
      </c>
      <c r="R34" s="559">
        <v>50.3</v>
      </c>
    </row>
    <row r="35" spans="2:18">
      <c r="B35" s="501">
        <v>44196</v>
      </c>
      <c r="C35" s="468">
        <v>339623</v>
      </c>
      <c r="D35" s="475">
        <v>690</v>
      </c>
      <c r="E35" s="475">
        <v>31165</v>
      </c>
      <c r="F35" s="475">
        <v>34310</v>
      </c>
      <c r="G35" s="475">
        <v>34019</v>
      </c>
      <c r="H35" s="475">
        <v>34288</v>
      </c>
      <c r="I35" s="475">
        <v>35505</v>
      </c>
      <c r="J35" s="475">
        <v>34647</v>
      </c>
      <c r="K35" s="475">
        <v>36100</v>
      </c>
      <c r="L35" s="475">
        <v>34451</v>
      </c>
      <c r="M35" s="475">
        <v>26011</v>
      </c>
      <c r="N35" s="475">
        <v>18802</v>
      </c>
      <c r="O35" s="475">
        <v>8877</v>
      </c>
      <c r="P35" s="475">
        <v>5560</v>
      </c>
      <c r="Q35" s="475">
        <v>5198</v>
      </c>
      <c r="R35" s="559">
        <v>50.5</v>
      </c>
    </row>
    <row r="36" spans="2:18">
      <c r="B36" s="501"/>
      <c r="C36" s="468"/>
      <c r="D36" s="474"/>
      <c r="E36" s="474"/>
      <c r="F36" s="474"/>
      <c r="G36" s="474"/>
      <c r="H36" s="474"/>
      <c r="I36" s="474"/>
      <c r="J36" s="474"/>
      <c r="K36" s="474"/>
      <c r="L36" s="474"/>
      <c r="M36" s="474"/>
      <c r="N36" s="474"/>
      <c r="O36" s="474"/>
      <c r="P36" s="474"/>
      <c r="Q36" s="474"/>
      <c r="R36" s="559"/>
    </row>
    <row r="37" spans="2:18">
      <c r="B37" s="55" t="s">
        <v>234</v>
      </c>
      <c r="C37" s="488"/>
      <c r="D37" s="490"/>
      <c r="E37" s="490"/>
      <c r="F37" s="490"/>
      <c r="G37" s="490"/>
      <c r="H37" s="490"/>
      <c r="I37" s="490"/>
      <c r="J37" s="490"/>
      <c r="K37" s="490"/>
      <c r="L37" s="490"/>
      <c r="M37" s="490"/>
      <c r="N37" s="490"/>
      <c r="O37" s="490"/>
      <c r="P37" s="490"/>
      <c r="Q37" s="490"/>
      <c r="R37" s="558"/>
    </row>
    <row r="38" spans="2:18">
      <c r="B38" s="54" t="s">
        <v>98</v>
      </c>
      <c r="C38" s="468"/>
      <c r="D38" s="474"/>
      <c r="E38" s="474"/>
      <c r="F38" s="474"/>
      <c r="G38" s="474"/>
      <c r="H38" s="474"/>
      <c r="I38" s="474"/>
      <c r="J38" s="474"/>
      <c r="K38" s="474"/>
      <c r="L38" s="474"/>
      <c r="M38" s="474"/>
      <c r="N38" s="474"/>
      <c r="O38" s="474"/>
      <c r="P38" s="474"/>
      <c r="Q38" s="474"/>
      <c r="R38" s="559"/>
    </row>
    <row r="39" spans="2:18">
      <c r="B39" s="501">
        <v>39082</v>
      </c>
      <c r="C39" s="468">
        <v>598</v>
      </c>
      <c r="D39" s="474">
        <v>1</v>
      </c>
      <c r="E39" s="474">
        <v>24</v>
      </c>
      <c r="F39" s="474">
        <v>42</v>
      </c>
      <c r="G39" s="474">
        <v>46</v>
      </c>
      <c r="H39" s="474">
        <v>59</v>
      </c>
      <c r="I39" s="474">
        <v>87</v>
      </c>
      <c r="J39" s="474">
        <v>91</v>
      </c>
      <c r="K39" s="474">
        <v>74</v>
      </c>
      <c r="L39" s="474">
        <v>47</v>
      </c>
      <c r="M39" s="474">
        <v>24</v>
      </c>
      <c r="N39" s="474">
        <v>36</v>
      </c>
      <c r="O39" s="474">
        <v>32</v>
      </c>
      <c r="P39" s="474">
        <v>22</v>
      </c>
      <c r="Q39" s="474">
        <v>13</v>
      </c>
      <c r="R39" s="559">
        <v>53.5</v>
      </c>
    </row>
    <row r="40" spans="2:18">
      <c r="B40" s="501">
        <v>39813</v>
      </c>
      <c r="C40" s="468">
        <v>623</v>
      </c>
      <c r="D40" s="474" t="s">
        <v>38</v>
      </c>
      <c r="E40" s="474">
        <v>45</v>
      </c>
      <c r="F40" s="474">
        <v>22</v>
      </c>
      <c r="G40" s="474">
        <v>51</v>
      </c>
      <c r="H40" s="474">
        <v>50</v>
      </c>
      <c r="I40" s="474">
        <v>90</v>
      </c>
      <c r="J40" s="474">
        <v>103</v>
      </c>
      <c r="K40" s="474">
        <v>76</v>
      </c>
      <c r="L40" s="474">
        <v>46</v>
      </c>
      <c r="M40" s="474">
        <v>40</v>
      </c>
      <c r="N40" s="474">
        <v>29</v>
      </c>
      <c r="O40" s="474">
        <v>26</v>
      </c>
      <c r="P40" s="474">
        <v>32</v>
      </c>
      <c r="Q40" s="474">
        <v>13</v>
      </c>
      <c r="R40" s="559">
        <v>53.8</v>
      </c>
    </row>
    <row r="41" spans="2:18">
      <c r="B41" s="501">
        <v>40543</v>
      </c>
      <c r="C41" s="468">
        <v>607</v>
      </c>
      <c r="D41" s="474">
        <v>2</v>
      </c>
      <c r="E41" s="474">
        <v>33</v>
      </c>
      <c r="F41" s="474">
        <v>28</v>
      </c>
      <c r="G41" s="474">
        <v>54</v>
      </c>
      <c r="H41" s="474">
        <v>52</v>
      </c>
      <c r="I41" s="474">
        <v>62</v>
      </c>
      <c r="J41" s="474">
        <v>96</v>
      </c>
      <c r="K41" s="474">
        <v>90</v>
      </c>
      <c r="L41" s="474">
        <v>59</v>
      </c>
      <c r="M41" s="474">
        <v>41</v>
      </c>
      <c r="N41" s="474">
        <v>23</v>
      </c>
      <c r="O41" s="474">
        <v>24</v>
      </c>
      <c r="P41" s="474">
        <v>30</v>
      </c>
      <c r="Q41" s="474">
        <v>13</v>
      </c>
      <c r="R41" s="559">
        <v>54.1</v>
      </c>
    </row>
    <row r="42" spans="2:18">
      <c r="B42" s="501">
        <v>41274</v>
      </c>
      <c r="C42" s="468">
        <v>624</v>
      </c>
      <c r="D42" s="474">
        <v>2</v>
      </c>
      <c r="E42" s="474">
        <v>35</v>
      </c>
      <c r="F42" s="474">
        <v>35</v>
      </c>
      <c r="G42" s="474">
        <v>57</v>
      </c>
      <c r="H42" s="474">
        <v>59</v>
      </c>
      <c r="I42" s="474">
        <v>50</v>
      </c>
      <c r="J42" s="474">
        <v>92</v>
      </c>
      <c r="K42" s="474">
        <v>92</v>
      </c>
      <c r="L42" s="474">
        <v>80</v>
      </c>
      <c r="M42" s="474">
        <v>34</v>
      </c>
      <c r="N42" s="474">
        <v>27</v>
      </c>
      <c r="O42" s="474">
        <v>27</v>
      </c>
      <c r="P42" s="474">
        <v>23</v>
      </c>
      <c r="Q42" s="474">
        <v>11</v>
      </c>
      <c r="R42" s="559">
        <v>53.7</v>
      </c>
    </row>
    <row r="43" spans="2:18">
      <c r="B43" s="501">
        <v>42004</v>
      </c>
      <c r="C43" s="468">
        <v>613</v>
      </c>
      <c r="D43" s="474">
        <v>4</v>
      </c>
      <c r="E43" s="474">
        <v>38</v>
      </c>
      <c r="F43" s="474">
        <v>26</v>
      </c>
      <c r="G43" s="474">
        <v>42</v>
      </c>
      <c r="H43" s="474">
        <v>65</v>
      </c>
      <c r="I43" s="474">
        <v>54</v>
      </c>
      <c r="J43" s="474">
        <v>74</v>
      </c>
      <c r="K43" s="474">
        <v>92</v>
      </c>
      <c r="L43" s="474">
        <v>79</v>
      </c>
      <c r="M43" s="474">
        <v>42</v>
      </c>
      <c r="N43" s="474">
        <v>41</v>
      </c>
      <c r="O43" s="474">
        <v>20</v>
      </c>
      <c r="P43" s="474">
        <v>18</v>
      </c>
      <c r="Q43" s="474">
        <v>18</v>
      </c>
      <c r="R43" s="559">
        <v>54.5</v>
      </c>
    </row>
    <row r="44" spans="2:18">
      <c r="B44" s="501">
        <v>42735</v>
      </c>
      <c r="C44" s="468">
        <v>610</v>
      </c>
      <c r="D44" s="474">
        <v>1</v>
      </c>
      <c r="E44" s="474">
        <v>36</v>
      </c>
      <c r="F44" s="474">
        <v>21</v>
      </c>
      <c r="G44" s="474">
        <v>43</v>
      </c>
      <c r="H44" s="474">
        <v>51</v>
      </c>
      <c r="I44" s="474">
        <v>65</v>
      </c>
      <c r="J44" s="474">
        <v>58</v>
      </c>
      <c r="K44" s="474">
        <v>88</v>
      </c>
      <c r="L44" s="474">
        <v>84</v>
      </c>
      <c r="M44" s="474">
        <v>73</v>
      </c>
      <c r="N44" s="474">
        <v>37</v>
      </c>
      <c r="O44" s="474">
        <v>15</v>
      </c>
      <c r="P44" s="474">
        <v>22</v>
      </c>
      <c r="Q44" s="474">
        <v>16</v>
      </c>
      <c r="R44" s="559">
        <v>55.5</v>
      </c>
    </row>
    <row r="45" spans="2:18">
      <c r="B45" s="501">
        <v>43465</v>
      </c>
      <c r="C45" s="468">
        <v>598</v>
      </c>
      <c r="D45" s="474">
        <v>2</v>
      </c>
      <c r="E45" s="474">
        <v>44</v>
      </c>
      <c r="F45" s="474">
        <v>22</v>
      </c>
      <c r="G45" s="474">
        <v>31</v>
      </c>
      <c r="H45" s="474">
        <v>45</v>
      </c>
      <c r="I45" s="474">
        <v>61</v>
      </c>
      <c r="J45" s="474">
        <v>51</v>
      </c>
      <c r="K45" s="474">
        <v>81</v>
      </c>
      <c r="L45" s="474">
        <v>85</v>
      </c>
      <c r="M45" s="474">
        <v>68</v>
      </c>
      <c r="N45" s="474">
        <v>43</v>
      </c>
      <c r="O45" s="474">
        <v>27</v>
      </c>
      <c r="P45" s="474">
        <v>18</v>
      </c>
      <c r="Q45" s="474">
        <v>20</v>
      </c>
      <c r="R45" s="559">
        <v>56.2</v>
      </c>
    </row>
    <row r="46" spans="2:18">
      <c r="B46" s="501">
        <v>44196</v>
      </c>
      <c r="C46" s="468">
        <v>586</v>
      </c>
      <c r="D46" s="475" t="s">
        <v>38</v>
      </c>
      <c r="E46" s="475">
        <v>34</v>
      </c>
      <c r="F46" s="475">
        <v>20</v>
      </c>
      <c r="G46" s="475">
        <v>24</v>
      </c>
      <c r="H46" s="475">
        <v>48</v>
      </c>
      <c r="I46" s="475">
        <v>57</v>
      </c>
      <c r="J46" s="475">
        <v>54</v>
      </c>
      <c r="K46" s="475">
        <v>60</v>
      </c>
      <c r="L46" s="475">
        <v>89</v>
      </c>
      <c r="M46" s="475">
        <v>73</v>
      </c>
      <c r="N46" s="475">
        <v>58</v>
      </c>
      <c r="O46" s="475">
        <v>39</v>
      </c>
      <c r="P46" s="475">
        <v>15</v>
      </c>
      <c r="Q46" s="475">
        <v>15</v>
      </c>
      <c r="R46" s="559">
        <v>57.6</v>
      </c>
    </row>
    <row r="47" spans="2:18">
      <c r="B47" s="54"/>
      <c r="C47" s="468"/>
      <c r="D47" s="474"/>
      <c r="E47" s="474"/>
      <c r="F47" s="474"/>
      <c r="G47" s="474"/>
      <c r="H47" s="474"/>
      <c r="I47" s="474"/>
      <c r="J47" s="474"/>
      <c r="K47" s="474"/>
      <c r="L47" s="474"/>
      <c r="M47" s="474"/>
      <c r="N47" s="474"/>
      <c r="O47" s="474"/>
      <c r="P47" s="474"/>
      <c r="Q47" s="474"/>
      <c r="R47" s="559"/>
    </row>
    <row r="48" spans="2:18">
      <c r="B48" s="54" t="s">
        <v>100</v>
      </c>
      <c r="C48" s="468"/>
      <c r="D48" s="474"/>
      <c r="E48" s="474"/>
      <c r="F48" s="474"/>
      <c r="G48" s="474"/>
      <c r="H48" s="474"/>
      <c r="I48" s="474"/>
      <c r="J48" s="474"/>
      <c r="K48" s="474"/>
      <c r="L48" s="474"/>
      <c r="M48" s="474"/>
      <c r="N48" s="474"/>
      <c r="O48" s="474"/>
      <c r="P48" s="474"/>
      <c r="Q48" s="474"/>
      <c r="R48" s="559"/>
    </row>
    <row r="49" spans="2:18">
      <c r="B49" s="501">
        <v>39082</v>
      </c>
      <c r="C49" s="468">
        <v>3110</v>
      </c>
      <c r="D49" s="474">
        <v>1</v>
      </c>
      <c r="E49" s="474">
        <v>155</v>
      </c>
      <c r="F49" s="474">
        <v>304</v>
      </c>
      <c r="G49" s="474">
        <v>315</v>
      </c>
      <c r="H49" s="474">
        <v>367</v>
      </c>
      <c r="I49" s="474">
        <v>422</v>
      </c>
      <c r="J49" s="474">
        <v>381</v>
      </c>
      <c r="K49" s="474">
        <v>304</v>
      </c>
      <c r="L49" s="474">
        <v>215</v>
      </c>
      <c r="M49" s="474">
        <v>157</v>
      </c>
      <c r="N49" s="474">
        <v>161</v>
      </c>
      <c r="O49" s="474">
        <v>163</v>
      </c>
      <c r="P49" s="474">
        <v>110</v>
      </c>
      <c r="Q49" s="474">
        <v>55</v>
      </c>
      <c r="R49" s="559">
        <v>51.8</v>
      </c>
    </row>
    <row r="50" spans="2:18">
      <c r="B50" s="501">
        <v>39813</v>
      </c>
      <c r="C50" s="468">
        <v>3125</v>
      </c>
      <c r="D50" s="474">
        <v>1</v>
      </c>
      <c r="E50" s="474">
        <v>149</v>
      </c>
      <c r="F50" s="474">
        <v>254</v>
      </c>
      <c r="G50" s="474">
        <v>320</v>
      </c>
      <c r="H50" s="474">
        <v>338</v>
      </c>
      <c r="I50" s="474">
        <v>415</v>
      </c>
      <c r="J50" s="474">
        <v>416</v>
      </c>
      <c r="K50" s="474">
        <v>335</v>
      </c>
      <c r="L50" s="474">
        <v>234</v>
      </c>
      <c r="M50" s="474">
        <v>182</v>
      </c>
      <c r="N50" s="474">
        <v>154</v>
      </c>
      <c r="O50" s="474">
        <v>120</v>
      </c>
      <c r="P50" s="474">
        <v>155</v>
      </c>
      <c r="Q50" s="474">
        <v>52</v>
      </c>
      <c r="R50" s="559">
        <v>52.6</v>
      </c>
    </row>
    <row r="51" spans="2:18">
      <c r="B51" s="501">
        <v>40543</v>
      </c>
      <c r="C51" s="468">
        <v>3072</v>
      </c>
      <c r="D51" s="474">
        <v>5</v>
      </c>
      <c r="E51" s="474">
        <v>150</v>
      </c>
      <c r="F51" s="474">
        <v>226</v>
      </c>
      <c r="G51" s="474">
        <v>318</v>
      </c>
      <c r="H51" s="474">
        <v>306</v>
      </c>
      <c r="I51" s="474">
        <v>383</v>
      </c>
      <c r="J51" s="474">
        <v>427</v>
      </c>
      <c r="K51" s="474">
        <v>340</v>
      </c>
      <c r="L51" s="474">
        <v>269</v>
      </c>
      <c r="M51" s="474">
        <v>195</v>
      </c>
      <c r="N51" s="474">
        <v>154</v>
      </c>
      <c r="O51" s="474">
        <v>113</v>
      </c>
      <c r="P51" s="474">
        <v>127</v>
      </c>
      <c r="Q51" s="474">
        <v>59</v>
      </c>
      <c r="R51" s="559">
        <v>52.8</v>
      </c>
    </row>
    <row r="52" spans="2:18">
      <c r="B52" s="501">
        <v>41274</v>
      </c>
      <c r="C52" s="468">
        <v>3131</v>
      </c>
      <c r="D52" s="474">
        <v>4</v>
      </c>
      <c r="E52" s="474">
        <v>167</v>
      </c>
      <c r="F52" s="474">
        <v>206</v>
      </c>
      <c r="G52" s="474">
        <v>290</v>
      </c>
      <c r="H52" s="474">
        <v>315</v>
      </c>
      <c r="I52" s="474">
        <v>349</v>
      </c>
      <c r="J52" s="474">
        <v>423</v>
      </c>
      <c r="K52" s="474">
        <v>371</v>
      </c>
      <c r="L52" s="474">
        <v>329</v>
      </c>
      <c r="M52" s="474">
        <v>209</v>
      </c>
      <c r="N52" s="474">
        <v>155</v>
      </c>
      <c r="O52" s="474">
        <v>133</v>
      </c>
      <c r="P52" s="474">
        <v>103</v>
      </c>
      <c r="Q52" s="474">
        <v>77</v>
      </c>
      <c r="R52" s="559">
        <v>53.4</v>
      </c>
    </row>
    <row r="53" spans="2:18">
      <c r="B53" s="501">
        <v>42004</v>
      </c>
      <c r="C53" s="468">
        <v>3058</v>
      </c>
      <c r="D53" s="474">
        <v>5</v>
      </c>
      <c r="E53" s="474">
        <v>152</v>
      </c>
      <c r="F53" s="474">
        <v>193</v>
      </c>
      <c r="G53" s="474">
        <v>241</v>
      </c>
      <c r="H53" s="474">
        <v>333</v>
      </c>
      <c r="I53" s="474">
        <v>322</v>
      </c>
      <c r="J53" s="474">
        <v>376</v>
      </c>
      <c r="K53" s="474">
        <v>421</v>
      </c>
      <c r="L53" s="474">
        <v>317</v>
      </c>
      <c r="M53" s="474">
        <v>216</v>
      </c>
      <c r="N53" s="474">
        <v>185</v>
      </c>
      <c r="O53" s="474">
        <v>122</v>
      </c>
      <c r="P53" s="474">
        <v>76</v>
      </c>
      <c r="Q53" s="474">
        <v>99</v>
      </c>
      <c r="R53" s="559">
        <v>54.1</v>
      </c>
    </row>
    <row r="54" spans="2:18">
      <c r="B54" s="501">
        <v>42735</v>
      </c>
      <c r="C54" s="468">
        <v>3027</v>
      </c>
      <c r="D54" s="474">
        <v>6</v>
      </c>
      <c r="E54" s="474">
        <v>157</v>
      </c>
      <c r="F54" s="474">
        <v>185</v>
      </c>
      <c r="G54" s="474">
        <v>202</v>
      </c>
      <c r="H54" s="474">
        <v>303</v>
      </c>
      <c r="I54" s="474">
        <v>314</v>
      </c>
      <c r="J54" s="474">
        <v>345</v>
      </c>
      <c r="K54" s="474">
        <v>408</v>
      </c>
      <c r="L54" s="474">
        <v>350</v>
      </c>
      <c r="M54" s="474">
        <v>286</v>
      </c>
      <c r="N54" s="474">
        <v>163</v>
      </c>
      <c r="O54" s="474">
        <v>121</v>
      </c>
      <c r="P54" s="474">
        <v>98</v>
      </c>
      <c r="Q54" s="474">
        <v>89</v>
      </c>
      <c r="R54" s="559">
        <v>54.7</v>
      </c>
    </row>
    <row r="55" spans="2:18">
      <c r="B55" s="501">
        <v>43465</v>
      </c>
      <c r="C55" s="468">
        <v>3048</v>
      </c>
      <c r="D55" s="474">
        <v>4</v>
      </c>
      <c r="E55" s="474">
        <v>180</v>
      </c>
      <c r="F55" s="474">
        <v>158</v>
      </c>
      <c r="G55" s="474">
        <v>200</v>
      </c>
      <c r="H55" s="474">
        <v>278</v>
      </c>
      <c r="I55" s="474">
        <v>320</v>
      </c>
      <c r="J55" s="474">
        <v>325</v>
      </c>
      <c r="K55" s="474">
        <v>393</v>
      </c>
      <c r="L55" s="474">
        <v>370</v>
      </c>
      <c r="M55" s="474">
        <v>291</v>
      </c>
      <c r="N55" s="474">
        <v>197</v>
      </c>
      <c r="O55" s="474">
        <v>145</v>
      </c>
      <c r="P55" s="474">
        <v>95</v>
      </c>
      <c r="Q55" s="474">
        <v>92</v>
      </c>
      <c r="R55" s="559">
        <v>55.3</v>
      </c>
    </row>
    <row r="56" spans="2:18">
      <c r="B56" s="501">
        <v>44196</v>
      </c>
      <c r="C56" s="468">
        <v>3031</v>
      </c>
      <c r="D56" s="475">
        <v>3</v>
      </c>
      <c r="E56" s="475">
        <v>190</v>
      </c>
      <c r="F56" s="475">
        <v>163</v>
      </c>
      <c r="G56" s="475">
        <v>194</v>
      </c>
      <c r="H56" s="475">
        <v>213</v>
      </c>
      <c r="I56" s="475">
        <v>349</v>
      </c>
      <c r="J56" s="475">
        <v>293</v>
      </c>
      <c r="K56" s="475">
        <v>361</v>
      </c>
      <c r="L56" s="475">
        <v>416</v>
      </c>
      <c r="M56" s="475">
        <v>292</v>
      </c>
      <c r="N56" s="475">
        <v>237</v>
      </c>
      <c r="O56" s="475">
        <v>161</v>
      </c>
      <c r="P56" s="475">
        <v>90</v>
      </c>
      <c r="Q56" s="475">
        <v>69</v>
      </c>
      <c r="R56" s="559">
        <v>55.6</v>
      </c>
    </row>
    <row r="57" spans="2:18">
      <c r="B57" s="54"/>
      <c r="C57" s="468"/>
      <c r="D57" s="474"/>
      <c r="E57" s="474"/>
      <c r="F57" s="474"/>
      <c r="G57" s="474"/>
      <c r="H57" s="474"/>
      <c r="I57" s="474"/>
      <c r="J57" s="474"/>
      <c r="K57" s="474"/>
      <c r="L57" s="474"/>
      <c r="M57" s="474"/>
      <c r="N57" s="474"/>
      <c r="O57" s="474"/>
      <c r="P57" s="474"/>
      <c r="Q57" s="474"/>
      <c r="R57" s="559"/>
    </row>
    <row r="58" spans="2:18">
      <c r="B58" s="54" t="s">
        <v>107</v>
      </c>
      <c r="C58" s="468"/>
      <c r="D58" s="474"/>
      <c r="E58" s="474"/>
      <c r="F58" s="474"/>
      <c r="G58" s="474"/>
      <c r="H58" s="474"/>
      <c r="I58" s="474"/>
      <c r="J58" s="474"/>
      <c r="K58" s="474"/>
      <c r="L58" s="474"/>
      <c r="M58" s="474"/>
      <c r="N58" s="474"/>
      <c r="O58" s="474"/>
      <c r="P58" s="474"/>
      <c r="Q58" s="474"/>
      <c r="R58" s="559"/>
    </row>
    <row r="59" spans="2:18">
      <c r="B59" s="501">
        <v>39082</v>
      </c>
      <c r="C59" s="468">
        <v>229998</v>
      </c>
      <c r="D59" s="474">
        <v>316</v>
      </c>
      <c r="E59" s="474">
        <v>16603</v>
      </c>
      <c r="F59" s="474">
        <v>23769</v>
      </c>
      <c r="G59" s="474">
        <v>26840</v>
      </c>
      <c r="H59" s="474">
        <v>28943</v>
      </c>
      <c r="I59" s="474">
        <v>31443</v>
      </c>
      <c r="J59" s="474">
        <v>27431</v>
      </c>
      <c r="K59" s="474">
        <v>23275</v>
      </c>
      <c r="L59" s="474">
        <v>12375</v>
      </c>
      <c r="M59" s="474">
        <v>10319</v>
      </c>
      <c r="N59" s="474">
        <v>10037</v>
      </c>
      <c r="O59" s="474">
        <v>9663</v>
      </c>
      <c r="P59" s="474">
        <v>6728</v>
      </c>
      <c r="Q59" s="474">
        <v>2256</v>
      </c>
      <c r="R59" s="559">
        <v>49.8</v>
      </c>
    </row>
    <row r="60" spans="2:18">
      <c r="B60" s="501">
        <v>39813</v>
      </c>
      <c r="C60" s="468">
        <v>234702</v>
      </c>
      <c r="D60" s="474">
        <v>305</v>
      </c>
      <c r="E60" s="474">
        <v>16447</v>
      </c>
      <c r="F60" s="474">
        <v>22905</v>
      </c>
      <c r="G60" s="474">
        <v>26123</v>
      </c>
      <c r="H60" s="474">
        <v>28262</v>
      </c>
      <c r="I60" s="474">
        <v>31233</v>
      </c>
      <c r="J60" s="474">
        <v>30135</v>
      </c>
      <c r="K60" s="474">
        <v>23921</v>
      </c>
      <c r="L60" s="474">
        <v>16577</v>
      </c>
      <c r="M60" s="474">
        <v>10764</v>
      </c>
      <c r="N60" s="474">
        <v>9479</v>
      </c>
      <c r="O60" s="474">
        <v>8084</v>
      </c>
      <c r="P60" s="474">
        <v>7790</v>
      </c>
      <c r="Q60" s="474">
        <v>2677</v>
      </c>
      <c r="R60" s="559">
        <v>50.1</v>
      </c>
    </row>
    <row r="61" spans="2:18">
      <c r="B61" s="501">
        <v>40543</v>
      </c>
      <c r="C61" s="468">
        <v>239152</v>
      </c>
      <c r="D61" s="474">
        <v>306</v>
      </c>
      <c r="E61" s="474">
        <v>16658</v>
      </c>
      <c r="F61" s="474">
        <v>22280</v>
      </c>
      <c r="G61" s="474">
        <v>25176</v>
      </c>
      <c r="H61" s="474">
        <v>27239</v>
      </c>
      <c r="I61" s="474">
        <v>30645</v>
      </c>
      <c r="J61" s="474">
        <v>31388</v>
      </c>
      <c r="K61" s="474">
        <v>25926</v>
      </c>
      <c r="L61" s="474">
        <v>20803</v>
      </c>
      <c r="M61" s="474">
        <v>11127</v>
      </c>
      <c r="N61" s="474">
        <v>9104</v>
      </c>
      <c r="O61" s="474">
        <v>8040</v>
      </c>
      <c r="P61" s="474">
        <v>7013</v>
      </c>
      <c r="Q61" s="474">
        <v>3447</v>
      </c>
      <c r="R61" s="559">
        <v>50.6</v>
      </c>
    </row>
    <row r="62" spans="2:18">
      <c r="B62" s="501">
        <v>41274</v>
      </c>
      <c r="C62" s="468">
        <v>243627</v>
      </c>
      <c r="D62" s="474">
        <v>289</v>
      </c>
      <c r="E62" s="474">
        <v>16771</v>
      </c>
      <c r="F62" s="474">
        <v>22514</v>
      </c>
      <c r="G62" s="474">
        <v>24260</v>
      </c>
      <c r="H62" s="474">
        <v>27096</v>
      </c>
      <c r="I62" s="474">
        <v>29136</v>
      </c>
      <c r="J62" s="474">
        <v>31375</v>
      </c>
      <c r="K62" s="474">
        <v>28492</v>
      </c>
      <c r="L62" s="474">
        <v>22886</v>
      </c>
      <c r="M62" s="474">
        <v>13382</v>
      </c>
      <c r="N62" s="474">
        <v>9132</v>
      </c>
      <c r="O62" s="474">
        <v>7974</v>
      </c>
      <c r="P62" s="474">
        <v>5812</v>
      </c>
      <c r="Q62" s="474">
        <v>4508</v>
      </c>
      <c r="R62" s="559">
        <v>51</v>
      </c>
    </row>
    <row r="63" spans="2:18">
      <c r="B63" s="501">
        <v>42004</v>
      </c>
      <c r="C63" s="468">
        <v>247701</v>
      </c>
      <c r="D63" s="474">
        <v>361</v>
      </c>
      <c r="E63" s="474">
        <v>16937</v>
      </c>
      <c r="F63" s="474">
        <v>22469</v>
      </c>
      <c r="G63" s="474">
        <v>23421</v>
      </c>
      <c r="H63" s="474">
        <v>26496</v>
      </c>
      <c r="I63" s="474">
        <v>28121</v>
      </c>
      <c r="J63" s="474">
        <v>30794</v>
      </c>
      <c r="K63" s="474">
        <v>30390</v>
      </c>
      <c r="L63" s="474">
        <v>23808</v>
      </c>
      <c r="M63" s="474">
        <v>17257</v>
      </c>
      <c r="N63" s="474">
        <v>9944</v>
      </c>
      <c r="O63" s="474">
        <v>7460</v>
      </c>
      <c r="P63" s="474">
        <v>5454</v>
      </c>
      <c r="Q63" s="474">
        <v>4789</v>
      </c>
      <c r="R63" s="559">
        <v>51.4</v>
      </c>
    </row>
    <row r="64" spans="2:18">
      <c r="B64" s="501">
        <v>42735</v>
      </c>
      <c r="C64" s="468">
        <v>251987</v>
      </c>
      <c r="D64" s="474">
        <v>385</v>
      </c>
      <c r="E64" s="474">
        <v>17896</v>
      </c>
      <c r="F64" s="474">
        <v>22808</v>
      </c>
      <c r="G64" s="474">
        <v>22869</v>
      </c>
      <c r="H64" s="474">
        <v>25476</v>
      </c>
      <c r="I64" s="474">
        <v>27874</v>
      </c>
      <c r="J64" s="474">
        <v>28984</v>
      </c>
      <c r="K64" s="474">
        <v>30887</v>
      </c>
      <c r="L64" s="474">
        <v>26412</v>
      </c>
      <c r="M64" s="474">
        <v>20701</v>
      </c>
      <c r="N64" s="474">
        <v>10040</v>
      </c>
      <c r="O64" s="474">
        <v>7436</v>
      </c>
      <c r="P64" s="474">
        <v>5569</v>
      </c>
      <c r="Q64" s="474">
        <v>4650</v>
      </c>
      <c r="R64" s="559">
        <v>51.7</v>
      </c>
    </row>
    <row r="65" spans="2:18">
      <c r="B65" s="501">
        <v>43465</v>
      </c>
      <c r="C65" s="468">
        <v>255452</v>
      </c>
      <c r="D65" s="474">
        <v>410</v>
      </c>
      <c r="E65" s="474">
        <v>18556</v>
      </c>
      <c r="F65" s="474">
        <v>22817</v>
      </c>
      <c r="G65" s="474">
        <v>22857</v>
      </c>
      <c r="H65" s="474">
        <v>24298</v>
      </c>
      <c r="I65" s="474">
        <v>26891</v>
      </c>
      <c r="J65" s="474">
        <v>28132</v>
      </c>
      <c r="K65" s="474">
        <v>30451</v>
      </c>
      <c r="L65" s="474">
        <v>28702</v>
      </c>
      <c r="M65" s="474">
        <v>21225</v>
      </c>
      <c r="N65" s="474">
        <v>13396</v>
      </c>
      <c r="O65" s="474">
        <v>7835</v>
      </c>
      <c r="P65" s="474">
        <v>5266</v>
      </c>
      <c r="Q65" s="474">
        <v>4616</v>
      </c>
      <c r="R65" s="559">
        <v>52</v>
      </c>
    </row>
    <row r="66" spans="2:18">
      <c r="B66" s="501">
        <v>44196</v>
      </c>
      <c r="C66" s="468">
        <v>262077</v>
      </c>
      <c r="D66" s="475">
        <v>435</v>
      </c>
      <c r="E66" s="475">
        <v>19864</v>
      </c>
      <c r="F66" s="475">
        <v>23400</v>
      </c>
      <c r="G66" s="475">
        <v>23525</v>
      </c>
      <c r="H66" s="475">
        <v>23750</v>
      </c>
      <c r="I66" s="475">
        <v>26009</v>
      </c>
      <c r="J66" s="475">
        <v>27130</v>
      </c>
      <c r="K66" s="475">
        <v>30040</v>
      </c>
      <c r="L66" s="475">
        <v>30004</v>
      </c>
      <c r="M66" s="475">
        <v>23257</v>
      </c>
      <c r="N66" s="475">
        <v>17008</v>
      </c>
      <c r="O66" s="475">
        <v>7969</v>
      </c>
      <c r="P66" s="475">
        <v>5109</v>
      </c>
      <c r="Q66" s="475">
        <v>4577</v>
      </c>
      <c r="R66" s="559">
        <v>52.3</v>
      </c>
    </row>
    <row r="67" spans="2:18">
      <c r="B67" s="501"/>
      <c r="C67" s="468"/>
      <c r="D67" s="474"/>
      <c r="E67" s="474"/>
      <c r="F67" s="474"/>
      <c r="G67" s="474"/>
      <c r="H67" s="474"/>
      <c r="I67" s="474"/>
      <c r="J67" s="474"/>
      <c r="K67" s="474"/>
      <c r="L67" s="474"/>
      <c r="M67" s="474"/>
      <c r="N67" s="474"/>
      <c r="O67" s="474"/>
      <c r="P67" s="474"/>
      <c r="Q67" s="474"/>
      <c r="R67" s="559"/>
    </row>
    <row r="68" spans="2:18">
      <c r="B68" s="55" t="s">
        <v>805</v>
      </c>
      <c r="C68" s="488"/>
      <c r="D68" s="490"/>
      <c r="E68" s="490"/>
      <c r="F68" s="490"/>
      <c r="G68" s="490"/>
      <c r="H68" s="490"/>
      <c r="I68" s="490"/>
      <c r="J68" s="490"/>
      <c r="K68" s="490"/>
      <c r="L68" s="490"/>
      <c r="M68" s="490"/>
      <c r="N68" s="490"/>
      <c r="O68" s="490"/>
      <c r="P68" s="490"/>
      <c r="Q68" s="490"/>
      <c r="R68" s="558"/>
    </row>
    <row r="69" spans="2:18">
      <c r="B69" s="54" t="s">
        <v>98</v>
      </c>
      <c r="C69" s="468"/>
      <c r="D69" s="474"/>
      <c r="E69" s="474"/>
      <c r="F69" s="474"/>
      <c r="G69" s="474"/>
      <c r="H69" s="474"/>
      <c r="I69" s="474"/>
      <c r="J69" s="474"/>
      <c r="K69" s="474"/>
      <c r="L69" s="474"/>
      <c r="M69" s="474"/>
      <c r="N69" s="474"/>
      <c r="O69" s="474"/>
      <c r="P69" s="474"/>
      <c r="Q69" s="474"/>
      <c r="R69" s="559"/>
    </row>
    <row r="70" spans="2:18">
      <c r="B70" s="501">
        <v>39082</v>
      </c>
      <c r="C70" s="468">
        <v>87</v>
      </c>
      <c r="D70" s="474">
        <v>1</v>
      </c>
      <c r="E70" s="474">
        <v>16</v>
      </c>
      <c r="F70" s="474">
        <v>12</v>
      </c>
      <c r="G70" s="474">
        <v>9</v>
      </c>
      <c r="H70" s="474">
        <v>10</v>
      </c>
      <c r="I70" s="474">
        <v>5</v>
      </c>
      <c r="J70" s="474">
        <v>8</v>
      </c>
      <c r="K70" s="474">
        <v>13</v>
      </c>
      <c r="L70" s="474">
        <v>3</v>
      </c>
      <c r="M70" s="474">
        <v>4</v>
      </c>
      <c r="N70" s="474">
        <v>1</v>
      </c>
      <c r="O70" s="474">
        <v>1</v>
      </c>
      <c r="P70" s="474">
        <v>3</v>
      </c>
      <c r="Q70" s="474">
        <v>1</v>
      </c>
      <c r="R70" s="559">
        <v>45.4</v>
      </c>
    </row>
    <row r="71" spans="2:18">
      <c r="B71" s="501">
        <v>39813</v>
      </c>
      <c r="C71" s="468">
        <v>101</v>
      </c>
      <c r="D71" s="474" t="s">
        <v>38</v>
      </c>
      <c r="E71" s="474">
        <v>21</v>
      </c>
      <c r="F71" s="474">
        <v>14</v>
      </c>
      <c r="G71" s="474">
        <v>12</v>
      </c>
      <c r="H71" s="474">
        <v>12</v>
      </c>
      <c r="I71" s="474">
        <v>8</v>
      </c>
      <c r="J71" s="474">
        <v>7</v>
      </c>
      <c r="K71" s="474">
        <v>11</v>
      </c>
      <c r="L71" s="474">
        <v>6</v>
      </c>
      <c r="M71" s="474">
        <v>5</v>
      </c>
      <c r="N71" s="474" t="s">
        <v>38</v>
      </c>
      <c r="O71" s="474">
        <v>1</v>
      </c>
      <c r="P71" s="474">
        <v>3</v>
      </c>
      <c r="Q71" s="474">
        <v>1</v>
      </c>
      <c r="R71" s="559">
        <v>44.5</v>
      </c>
    </row>
    <row r="72" spans="2:18">
      <c r="B72" s="501">
        <v>40543</v>
      </c>
      <c r="C72" s="468">
        <v>100</v>
      </c>
      <c r="D72" s="474">
        <v>1</v>
      </c>
      <c r="E72" s="474">
        <v>15</v>
      </c>
      <c r="F72" s="474">
        <v>19</v>
      </c>
      <c r="G72" s="474">
        <v>12</v>
      </c>
      <c r="H72" s="474">
        <v>13</v>
      </c>
      <c r="I72" s="474">
        <v>7</v>
      </c>
      <c r="J72" s="474">
        <v>3</v>
      </c>
      <c r="K72" s="474">
        <v>11</v>
      </c>
      <c r="L72" s="474">
        <v>10</v>
      </c>
      <c r="M72" s="474">
        <v>2</v>
      </c>
      <c r="N72" s="474">
        <v>2</v>
      </c>
      <c r="O72" s="474">
        <v>1</v>
      </c>
      <c r="P72" s="474">
        <v>2</v>
      </c>
      <c r="Q72" s="474">
        <v>2</v>
      </c>
      <c r="R72" s="559">
        <v>44.9</v>
      </c>
    </row>
    <row r="73" spans="2:18">
      <c r="B73" s="501">
        <v>41274</v>
      </c>
      <c r="C73" s="468">
        <v>91</v>
      </c>
      <c r="D73" s="474">
        <v>2</v>
      </c>
      <c r="E73" s="474">
        <v>10</v>
      </c>
      <c r="F73" s="474">
        <v>4</v>
      </c>
      <c r="G73" s="474">
        <v>16</v>
      </c>
      <c r="H73" s="474">
        <v>12</v>
      </c>
      <c r="I73" s="474">
        <v>11</v>
      </c>
      <c r="J73" s="474">
        <v>6</v>
      </c>
      <c r="K73" s="474">
        <v>8</v>
      </c>
      <c r="L73" s="474">
        <v>11</v>
      </c>
      <c r="M73" s="474">
        <v>5</v>
      </c>
      <c r="N73" s="474">
        <v>2</v>
      </c>
      <c r="O73" s="474">
        <v>1</v>
      </c>
      <c r="P73" s="474">
        <v>1</v>
      </c>
      <c r="Q73" s="474">
        <v>2</v>
      </c>
      <c r="R73" s="559">
        <v>47.9</v>
      </c>
    </row>
    <row r="74" spans="2:18">
      <c r="B74" s="501">
        <v>42004</v>
      </c>
      <c r="C74" s="468">
        <v>91</v>
      </c>
      <c r="D74" s="474">
        <v>1</v>
      </c>
      <c r="E74" s="474">
        <v>13</v>
      </c>
      <c r="F74" s="474">
        <v>5</v>
      </c>
      <c r="G74" s="474">
        <v>11</v>
      </c>
      <c r="H74" s="474">
        <v>16</v>
      </c>
      <c r="I74" s="474">
        <v>10</v>
      </c>
      <c r="J74" s="474">
        <v>7</v>
      </c>
      <c r="K74" s="474">
        <v>5</v>
      </c>
      <c r="L74" s="474">
        <v>11</v>
      </c>
      <c r="M74" s="474">
        <v>7</v>
      </c>
      <c r="N74" s="474">
        <v>2</v>
      </c>
      <c r="O74" s="474" t="s">
        <v>38</v>
      </c>
      <c r="P74" s="474">
        <v>1</v>
      </c>
      <c r="Q74" s="474">
        <v>2</v>
      </c>
      <c r="R74" s="559">
        <v>47.3</v>
      </c>
    </row>
    <row r="75" spans="2:18">
      <c r="B75" s="501">
        <v>42735</v>
      </c>
      <c r="C75" s="468">
        <v>104</v>
      </c>
      <c r="D75" s="474">
        <v>1</v>
      </c>
      <c r="E75" s="474">
        <v>17</v>
      </c>
      <c r="F75" s="474">
        <v>10</v>
      </c>
      <c r="G75" s="474">
        <v>14</v>
      </c>
      <c r="H75" s="474">
        <v>14</v>
      </c>
      <c r="I75" s="474">
        <v>12</v>
      </c>
      <c r="J75" s="474">
        <v>8</v>
      </c>
      <c r="K75" s="474">
        <v>5</v>
      </c>
      <c r="L75" s="474">
        <v>7</v>
      </c>
      <c r="M75" s="474">
        <v>10</v>
      </c>
      <c r="N75" s="474">
        <v>3</v>
      </c>
      <c r="O75" s="474">
        <v>1</v>
      </c>
      <c r="P75" s="474">
        <v>1</v>
      </c>
      <c r="Q75" s="474">
        <v>1</v>
      </c>
      <c r="R75" s="559">
        <v>46</v>
      </c>
    </row>
    <row r="76" spans="2:18">
      <c r="B76" s="501">
        <v>43465</v>
      </c>
      <c r="C76" s="468">
        <v>112</v>
      </c>
      <c r="D76" s="474">
        <v>1</v>
      </c>
      <c r="E76" s="474">
        <v>13</v>
      </c>
      <c r="F76" s="474">
        <v>11</v>
      </c>
      <c r="G76" s="474">
        <v>15</v>
      </c>
      <c r="H76" s="474">
        <v>15</v>
      </c>
      <c r="I76" s="474">
        <v>12</v>
      </c>
      <c r="J76" s="474">
        <v>10</v>
      </c>
      <c r="K76" s="474">
        <v>7</v>
      </c>
      <c r="L76" s="474">
        <v>8</v>
      </c>
      <c r="M76" s="474">
        <v>12</v>
      </c>
      <c r="N76" s="474">
        <v>5</v>
      </c>
      <c r="O76" s="474">
        <v>1</v>
      </c>
      <c r="P76" s="474" t="s">
        <v>38</v>
      </c>
      <c r="Q76" s="474">
        <v>2</v>
      </c>
      <c r="R76" s="559">
        <v>47.8</v>
      </c>
    </row>
    <row r="77" spans="2:18">
      <c r="B77" s="501">
        <v>44196</v>
      </c>
      <c r="C77" s="468">
        <v>117</v>
      </c>
      <c r="D77" s="475">
        <v>1</v>
      </c>
      <c r="E77" s="475">
        <v>22</v>
      </c>
      <c r="F77" s="475">
        <v>11</v>
      </c>
      <c r="G77" s="475">
        <v>10</v>
      </c>
      <c r="H77" s="475">
        <v>12</v>
      </c>
      <c r="I77" s="475">
        <v>16</v>
      </c>
      <c r="J77" s="475">
        <v>13</v>
      </c>
      <c r="K77" s="475">
        <v>8</v>
      </c>
      <c r="L77" s="475">
        <v>4</v>
      </c>
      <c r="M77" s="475">
        <v>12</v>
      </c>
      <c r="N77" s="475">
        <v>5</v>
      </c>
      <c r="O77" s="475">
        <v>1</v>
      </c>
      <c r="P77" s="475">
        <v>1</v>
      </c>
      <c r="Q77" s="475">
        <v>1</v>
      </c>
      <c r="R77" s="559">
        <v>46.5</v>
      </c>
    </row>
    <row r="78" spans="2:18">
      <c r="B78" s="54"/>
      <c r="C78" s="468"/>
      <c r="D78" s="474"/>
      <c r="E78" s="474"/>
      <c r="F78" s="474"/>
      <c r="G78" s="474"/>
      <c r="H78" s="474"/>
      <c r="I78" s="474"/>
      <c r="J78" s="474"/>
      <c r="K78" s="474"/>
      <c r="L78" s="474"/>
      <c r="M78" s="474"/>
      <c r="N78" s="474"/>
      <c r="O78" s="474"/>
      <c r="P78" s="474"/>
      <c r="Q78" s="474"/>
      <c r="R78" s="559"/>
    </row>
    <row r="79" spans="2:18">
      <c r="B79" s="54" t="s">
        <v>100</v>
      </c>
      <c r="C79" s="468"/>
      <c r="D79" s="474"/>
      <c r="E79" s="474"/>
      <c r="F79" s="474"/>
      <c r="G79" s="474"/>
      <c r="H79" s="474"/>
      <c r="I79" s="474"/>
      <c r="J79" s="474"/>
      <c r="K79" s="474"/>
      <c r="L79" s="474"/>
      <c r="M79" s="474"/>
      <c r="N79" s="474"/>
      <c r="O79" s="474"/>
      <c r="P79" s="474"/>
      <c r="Q79" s="474"/>
      <c r="R79" s="559"/>
    </row>
    <row r="80" spans="2:18">
      <c r="B80" s="501">
        <v>39082</v>
      </c>
      <c r="C80" s="468">
        <v>478</v>
      </c>
      <c r="D80" s="474">
        <v>1</v>
      </c>
      <c r="E80" s="474">
        <v>89</v>
      </c>
      <c r="F80" s="474">
        <v>63</v>
      </c>
      <c r="G80" s="474">
        <v>76</v>
      </c>
      <c r="H80" s="474">
        <v>59</v>
      </c>
      <c r="I80" s="474">
        <v>48</v>
      </c>
      <c r="J80" s="474">
        <v>42</v>
      </c>
      <c r="K80" s="474">
        <v>40</v>
      </c>
      <c r="L80" s="474">
        <v>21</v>
      </c>
      <c r="M80" s="474">
        <v>13</v>
      </c>
      <c r="N80" s="474">
        <v>5</v>
      </c>
      <c r="O80" s="474">
        <v>5</v>
      </c>
      <c r="P80" s="474">
        <v>10</v>
      </c>
      <c r="Q80" s="474">
        <v>6</v>
      </c>
      <c r="R80" s="559">
        <v>43.9</v>
      </c>
    </row>
    <row r="81" spans="2:18">
      <c r="B81" s="501">
        <v>39813</v>
      </c>
      <c r="C81" s="468">
        <v>505</v>
      </c>
      <c r="D81" s="474">
        <v>2</v>
      </c>
      <c r="E81" s="474">
        <v>77</v>
      </c>
      <c r="F81" s="474">
        <v>83</v>
      </c>
      <c r="G81" s="474">
        <v>71</v>
      </c>
      <c r="H81" s="474">
        <v>62</v>
      </c>
      <c r="I81" s="474">
        <v>56</v>
      </c>
      <c r="J81" s="474">
        <v>48</v>
      </c>
      <c r="K81" s="474">
        <v>36</v>
      </c>
      <c r="L81" s="474">
        <v>27</v>
      </c>
      <c r="M81" s="474">
        <v>20</v>
      </c>
      <c r="N81" s="474">
        <v>3</v>
      </c>
      <c r="O81" s="474">
        <v>5</v>
      </c>
      <c r="P81" s="474">
        <v>9</v>
      </c>
      <c r="Q81" s="474">
        <v>6</v>
      </c>
      <c r="R81" s="559">
        <v>44.1</v>
      </c>
    </row>
    <row r="82" spans="2:18">
      <c r="B82" s="501">
        <v>40543</v>
      </c>
      <c r="C82" s="468">
        <v>514</v>
      </c>
      <c r="D82" s="474">
        <v>1</v>
      </c>
      <c r="E82" s="474">
        <v>70</v>
      </c>
      <c r="F82" s="474">
        <v>93</v>
      </c>
      <c r="G82" s="474">
        <v>66</v>
      </c>
      <c r="H82" s="474">
        <v>75</v>
      </c>
      <c r="I82" s="474">
        <v>57</v>
      </c>
      <c r="J82" s="474">
        <v>41</v>
      </c>
      <c r="K82" s="474">
        <v>37</v>
      </c>
      <c r="L82" s="474">
        <v>32</v>
      </c>
      <c r="M82" s="474">
        <v>19</v>
      </c>
      <c r="N82" s="474">
        <v>7</v>
      </c>
      <c r="O82" s="474">
        <v>4</v>
      </c>
      <c r="P82" s="474">
        <v>5</v>
      </c>
      <c r="Q82" s="474">
        <v>7</v>
      </c>
      <c r="R82" s="559">
        <v>44.2</v>
      </c>
    </row>
    <row r="83" spans="2:18">
      <c r="B83" s="501">
        <v>41274</v>
      </c>
      <c r="C83" s="468">
        <v>531</v>
      </c>
      <c r="D83" s="474">
        <v>3</v>
      </c>
      <c r="E83" s="474">
        <v>67</v>
      </c>
      <c r="F83" s="474">
        <v>67</v>
      </c>
      <c r="G83" s="474">
        <v>80</v>
      </c>
      <c r="H83" s="474">
        <v>70</v>
      </c>
      <c r="I83" s="474">
        <v>61</v>
      </c>
      <c r="J83" s="474">
        <v>56</v>
      </c>
      <c r="K83" s="474">
        <v>40</v>
      </c>
      <c r="L83" s="474">
        <v>37</v>
      </c>
      <c r="M83" s="474">
        <v>24</v>
      </c>
      <c r="N83" s="474">
        <v>12</v>
      </c>
      <c r="O83" s="474">
        <v>4</v>
      </c>
      <c r="P83" s="474">
        <v>3</v>
      </c>
      <c r="Q83" s="474">
        <v>7</v>
      </c>
      <c r="R83" s="559">
        <v>45.4</v>
      </c>
    </row>
    <row r="84" spans="2:18">
      <c r="B84" s="501">
        <v>42004</v>
      </c>
      <c r="C84" s="468">
        <v>561</v>
      </c>
      <c r="D84" s="474">
        <v>1</v>
      </c>
      <c r="E84" s="474">
        <v>91</v>
      </c>
      <c r="F84" s="474">
        <v>56</v>
      </c>
      <c r="G84" s="474">
        <v>83</v>
      </c>
      <c r="H84" s="474">
        <v>66</v>
      </c>
      <c r="I84" s="474">
        <v>70</v>
      </c>
      <c r="J84" s="474">
        <v>56</v>
      </c>
      <c r="K84" s="474">
        <v>41</v>
      </c>
      <c r="L84" s="474">
        <v>38</v>
      </c>
      <c r="M84" s="474">
        <v>28</v>
      </c>
      <c r="N84" s="474">
        <v>18</v>
      </c>
      <c r="O84" s="474">
        <v>5</v>
      </c>
      <c r="P84" s="474">
        <v>2</v>
      </c>
      <c r="Q84" s="474">
        <v>6</v>
      </c>
      <c r="R84" s="559">
        <v>45.4</v>
      </c>
    </row>
    <row r="85" spans="2:18">
      <c r="B85" s="501">
        <v>42735</v>
      </c>
      <c r="C85" s="468">
        <v>588</v>
      </c>
      <c r="D85" s="474">
        <v>2</v>
      </c>
      <c r="E85" s="474">
        <v>74</v>
      </c>
      <c r="F85" s="474">
        <v>76</v>
      </c>
      <c r="G85" s="474">
        <v>79</v>
      </c>
      <c r="H85" s="474">
        <v>76</v>
      </c>
      <c r="I85" s="474">
        <v>81</v>
      </c>
      <c r="J85" s="474">
        <v>58</v>
      </c>
      <c r="K85" s="474">
        <v>42</v>
      </c>
      <c r="L85" s="474">
        <v>34</v>
      </c>
      <c r="M85" s="474">
        <v>36</v>
      </c>
      <c r="N85" s="474">
        <v>16</v>
      </c>
      <c r="O85" s="474">
        <v>8</v>
      </c>
      <c r="P85" s="474">
        <v>2</v>
      </c>
      <c r="Q85" s="474">
        <v>4</v>
      </c>
      <c r="R85" s="559">
        <v>45.8</v>
      </c>
    </row>
    <row r="86" spans="2:18">
      <c r="B86" s="501">
        <v>43465</v>
      </c>
      <c r="C86" s="468">
        <v>627</v>
      </c>
      <c r="D86" s="474">
        <v>1</v>
      </c>
      <c r="E86" s="474">
        <v>80</v>
      </c>
      <c r="F86" s="474">
        <v>80</v>
      </c>
      <c r="G86" s="474">
        <v>71</v>
      </c>
      <c r="H86" s="474">
        <v>88</v>
      </c>
      <c r="I86" s="474">
        <v>74</v>
      </c>
      <c r="J86" s="474">
        <v>61</v>
      </c>
      <c r="K86" s="474">
        <v>49</v>
      </c>
      <c r="L86" s="474">
        <v>47</v>
      </c>
      <c r="M86" s="474">
        <v>33</v>
      </c>
      <c r="N86" s="474">
        <v>23</v>
      </c>
      <c r="O86" s="474">
        <v>13</v>
      </c>
      <c r="P86" s="474">
        <v>2</v>
      </c>
      <c r="Q86" s="474">
        <v>5</v>
      </c>
      <c r="R86" s="559">
        <v>46.4</v>
      </c>
    </row>
    <row r="87" spans="2:18">
      <c r="B87" s="501">
        <v>44196</v>
      </c>
      <c r="C87" s="468">
        <v>651</v>
      </c>
      <c r="D87" s="475">
        <v>4</v>
      </c>
      <c r="E87" s="475">
        <v>92</v>
      </c>
      <c r="F87" s="475">
        <v>79</v>
      </c>
      <c r="G87" s="475">
        <v>63</v>
      </c>
      <c r="H87" s="475">
        <v>79</v>
      </c>
      <c r="I87" s="475">
        <v>75</v>
      </c>
      <c r="J87" s="475">
        <v>81</v>
      </c>
      <c r="K87" s="475">
        <v>57</v>
      </c>
      <c r="L87" s="475">
        <v>39</v>
      </c>
      <c r="M87" s="475">
        <v>36</v>
      </c>
      <c r="N87" s="475">
        <v>23</v>
      </c>
      <c r="O87" s="475">
        <v>14</v>
      </c>
      <c r="P87" s="475">
        <v>5</v>
      </c>
      <c r="Q87" s="475">
        <v>4</v>
      </c>
      <c r="R87" s="559">
        <v>46.7</v>
      </c>
    </row>
    <row r="88" spans="2:18">
      <c r="B88" s="501"/>
      <c r="C88" s="468"/>
      <c r="D88" s="474"/>
      <c r="E88" s="474"/>
      <c r="F88" s="474"/>
      <c r="G88" s="474"/>
      <c r="H88" s="474"/>
      <c r="I88" s="474"/>
      <c r="J88" s="474"/>
      <c r="K88" s="474"/>
      <c r="L88" s="474"/>
      <c r="M88" s="474"/>
      <c r="N88" s="474"/>
      <c r="O88" s="474"/>
      <c r="P88" s="474"/>
      <c r="Q88" s="474"/>
      <c r="R88" s="559"/>
    </row>
    <row r="89" spans="2:18">
      <c r="B89" s="54" t="s">
        <v>107</v>
      </c>
      <c r="C89" s="468"/>
      <c r="D89" s="474"/>
      <c r="E89" s="474"/>
      <c r="F89" s="474"/>
      <c r="G89" s="474"/>
      <c r="H89" s="474"/>
      <c r="I89" s="474"/>
      <c r="J89" s="474"/>
      <c r="K89" s="474"/>
      <c r="L89" s="474"/>
      <c r="M89" s="474"/>
      <c r="N89" s="474"/>
      <c r="O89" s="474"/>
      <c r="P89" s="474"/>
      <c r="Q89" s="474"/>
      <c r="R89" s="559"/>
    </row>
    <row r="90" spans="2:18">
      <c r="B90" s="501">
        <v>39082</v>
      </c>
      <c r="C90" s="468">
        <v>47929</v>
      </c>
      <c r="D90" s="474">
        <v>216</v>
      </c>
      <c r="E90" s="474">
        <v>9215</v>
      </c>
      <c r="F90" s="474">
        <v>9147</v>
      </c>
      <c r="G90" s="474">
        <v>7303</v>
      </c>
      <c r="H90" s="474">
        <v>5664</v>
      </c>
      <c r="I90" s="474">
        <v>4745</v>
      </c>
      <c r="J90" s="474">
        <v>3419</v>
      </c>
      <c r="K90" s="474">
        <v>2478</v>
      </c>
      <c r="L90" s="474">
        <v>1362</v>
      </c>
      <c r="M90" s="474">
        <v>875</v>
      </c>
      <c r="N90" s="474">
        <v>874</v>
      </c>
      <c r="O90" s="474">
        <v>1218</v>
      </c>
      <c r="P90" s="474">
        <v>926</v>
      </c>
      <c r="Q90" s="474">
        <v>487</v>
      </c>
      <c r="R90" s="559">
        <v>42.5</v>
      </c>
    </row>
    <row r="91" spans="2:18">
      <c r="B91" s="501">
        <v>39813</v>
      </c>
      <c r="C91" s="468">
        <v>51997</v>
      </c>
      <c r="D91" s="474">
        <v>220</v>
      </c>
      <c r="E91" s="474">
        <v>9289</v>
      </c>
      <c r="F91" s="474">
        <v>10069</v>
      </c>
      <c r="G91" s="474">
        <v>7896</v>
      </c>
      <c r="H91" s="474">
        <v>6404</v>
      </c>
      <c r="I91" s="474">
        <v>5280</v>
      </c>
      <c r="J91" s="474">
        <v>4163</v>
      </c>
      <c r="K91" s="474">
        <v>2675</v>
      </c>
      <c r="L91" s="474">
        <v>1814</v>
      </c>
      <c r="M91" s="474">
        <v>1023</v>
      </c>
      <c r="N91" s="474">
        <v>779</v>
      </c>
      <c r="O91" s="474">
        <v>830</v>
      </c>
      <c r="P91" s="474">
        <v>985</v>
      </c>
      <c r="Q91" s="474">
        <v>570</v>
      </c>
      <c r="R91" s="559">
        <v>42.5</v>
      </c>
    </row>
    <row r="92" spans="2:18">
      <c r="B92" s="501">
        <v>40543</v>
      </c>
      <c r="C92" s="468">
        <v>55897</v>
      </c>
      <c r="D92" s="474">
        <v>196</v>
      </c>
      <c r="E92" s="474">
        <v>9308</v>
      </c>
      <c r="F92" s="474">
        <v>10422</v>
      </c>
      <c r="G92" s="474">
        <v>8747</v>
      </c>
      <c r="H92" s="474">
        <v>7146</v>
      </c>
      <c r="I92" s="474">
        <v>5942</v>
      </c>
      <c r="J92" s="474">
        <v>4617</v>
      </c>
      <c r="K92" s="474">
        <v>3097</v>
      </c>
      <c r="L92" s="474">
        <v>2220</v>
      </c>
      <c r="M92" s="474">
        <v>1171</v>
      </c>
      <c r="N92" s="474">
        <v>753</v>
      </c>
      <c r="O92" s="474">
        <v>717</v>
      </c>
      <c r="P92" s="474">
        <v>917</v>
      </c>
      <c r="Q92" s="474">
        <v>644</v>
      </c>
      <c r="R92" s="559">
        <v>42.8</v>
      </c>
    </row>
    <row r="93" spans="2:18">
      <c r="B93" s="501">
        <v>41274</v>
      </c>
      <c r="C93" s="468">
        <v>59641</v>
      </c>
      <c r="D93" s="474">
        <v>194</v>
      </c>
      <c r="E93" s="474">
        <v>9212</v>
      </c>
      <c r="F93" s="474">
        <v>10677</v>
      </c>
      <c r="G93" s="474">
        <v>9434</v>
      </c>
      <c r="H93" s="474">
        <v>8007</v>
      </c>
      <c r="I93" s="474">
        <v>6392</v>
      </c>
      <c r="J93" s="474">
        <v>5116</v>
      </c>
      <c r="K93" s="474">
        <v>3795</v>
      </c>
      <c r="L93" s="474">
        <v>2431</v>
      </c>
      <c r="M93" s="474">
        <v>1474</v>
      </c>
      <c r="N93" s="474">
        <v>838</v>
      </c>
      <c r="O93" s="474">
        <v>660</v>
      </c>
      <c r="P93" s="474">
        <v>681</v>
      </c>
      <c r="Q93" s="474">
        <v>730</v>
      </c>
      <c r="R93" s="559">
        <v>43.1</v>
      </c>
    </row>
    <row r="94" spans="2:18">
      <c r="B94" s="501">
        <v>42004</v>
      </c>
      <c r="C94" s="468">
        <v>63504</v>
      </c>
      <c r="D94" s="474">
        <v>203</v>
      </c>
      <c r="E94" s="474">
        <v>9047</v>
      </c>
      <c r="F94" s="474">
        <v>10814</v>
      </c>
      <c r="G94" s="474">
        <v>10076</v>
      </c>
      <c r="H94" s="474">
        <v>8684</v>
      </c>
      <c r="I94" s="474">
        <v>7087</v>
      </c>
      <c r="J94" s="474">
        <v>5668</v>
      </c>
      <c r="K94" s="474">
        <v>4424</v>
      </c>
      <c r="L94" s="474">
        <v>2707</v>
      </c>
      <c r="M94" s="474">
        <v>1876</v>
      </c>
      <c r="N94" s="474">
        <v>966</v>
      </c>
      <c r="O94" s="474">
        <v>618</v>
      </c>
      <c r="P94" s="474">
        <v>544</v>
      </c>
      <c r="Q94" s="474">
        <v>790</v>
      </c>
      <c r="R94" s="559">
        <v>43.5</v>
      </c>
    </row>
    <row r="95" spans="2:18">
      <c r="B95" s="501">
        <v>42735</v>
      </c>
      <c r="C95" s="468">
        <v>67493</v>
      </c>
      <c r="D95" s="474">
        <v>249</v>
      </c>
      <c r="E95" s="474">
        <v>9421</v>
      </c>
      <c r="F95" s="474">
        <v>10801</v>
      </c>
      <c r="G95" s="474">
        <v>10236</v>
      </c>
      <c r="H95" s="474">
        <v>9434</v>
      </c>
      <c r="I95" s="474">
        <v>8089</v>
      </c>
      <c r="J95" s="474">
        <v>6006</v>
      </c>
      <c r="K95" s="474">
        <v>4851</v>
      </c>
      <c r="L95" s="474">
        <v>3282</v>
      </c>
      <c r="M95" s="474">
        <v>2142</v>
      </c>
      <c r="N95" s="474">
        <v>1106</v>
      </c>
      <c r="O95" s="474">
        <v>659</v>
      </c>
      <c r="P95" s="474">
        <v>517</v>
      </c>
      <c r="Q95" s="474">
        <v>700</v>
      </c>
      <c r="R95" s="559">
        <v>43.9</v>
      </c>
    </row>
    <row r="96" spans="2:18">
      <c r="B96" s="501">
        <v>43465</v>
      </c>
      <c r="C96" s="468">
        <v>71758</v>
      </c>
      <c r="D96" s="474">
        <v>286</v>
      </c>
      <c r="E96" s="474">
        <v>10353</v>
      </c>
      <c r="F96" s="474">
        <v>10521</v>
      </c>
      <c r="G96" s="474">
        <v>10300</v>
      </c>
      <c r="H96" s="474">
        <v>10170</v>
      </c>
      <c r="I96" s="474">
        <v>8503</v>
      </c>
      <c r="J96" s="474">
        <v>6718</v>
      </c>
      <c r="K96" s="474">
        <v>5309</v>
      </c>
      <c r="L96" s="474">
        <v>4000</v>
      </c>
      <c r="M96" s="474">
        <v>2267</v>
      </c>
      <c r="N96" s="474">
        <v>1481</v>
      </c>
      <c r="O96" s="474">
        <v>729</v>
      </c>
      <c r="P96" s="474">
        <v>480</v>
      </c>
      <c r="Q96" s="474">
        <v>641</v>
      </c>
      <c r="R96" s="559">
        <v>44.2</v>
      </c>
    </row>
    <row r="97" spans="2:18">
      <c r="B97" s="501">
        <v>44196</v>
      </c>
      <c r="C97" s="468">
        <v>77546</v>
      </c>
      <c r="D97" s="475">
        <v>255</v>
      </c>
      <c r="E97" s="475">
        <v>11301</v>
      </c>
      <c r="F97" s="475">
        <v>10910</v>
      </c>
      <c r="G97" s="475">
        <v>10494</v>
      </c>
      <c r="H97" s="475">
        <v>10538</v>
      </c>
      <c r="I97" s="475">
        <v>9496</v>
      </c>
      <c r="J97" s="475">
        <v>7517</v>
      </c>
      <c r="K97" s="475">
        <v>6060</v>
      </c>
      <c r="L97" s="475">
        <v>4447</v>
      </c>
      <c r="M97" s="475">
        <v>2754</v>
      </c>
      <c r="N97" s="475">
        <v>1794</v>
      </c>
      <c r="O97" s="475">
        <v>908</v>
      </c>
      <c r="P97" s="475">
        <v>451</v>
      </c>
      <c r="Q97" s="475">
        <v>621</v>
      </c>
      <c r="R97" s="559">
        <v>44.6</v>
      </c>
    </row>
    <row r="98" spans="2:18">
      <c r="B98" s="57"/>
      <c r="C98" s="497"/>
      <c r="D98" s="498"/>
      <c r="E98" s="498"/>
      <c r="F98" s="498"/>
      <c r="G98" s="498"/>
      <c r="H98" s="498"/>
      <c r="I98" s="498"/>
      <c r="J98" s="498"/>
      <c r="K98" s="498"/>
      <c r="L98" s="498"/>
      <c r="M98" s="498"/>
      <c r="N98" s="498"/>
      <c r="O98" s="498"/>
      <c r="P98" s="498"/>
      <c r="Q98" s="498"/>
      <c r="R98" s="560"/>
    </row>
    <row r="99" spans="2:18">
      <c r="B99" s="58" t="s">
        <v>484</v>
      </c>
      <c r="C99" s="490"/>
      <c r="D99" s="490"/>
      <c r="E99" s="490"/>
      <c r="F99" s="490"/>
      <c r="G99" s="490"/>
      <c r="H99" s="490"/>
      <c r="I99" s="490"/>
      <c r="J99" s="490"/>
      <c r="K99" s="490"/>
      <c r="L99" s="490"/>
      <c r="M99" s="490"/>
      <c r="N99" s="490"/>
      <c r="O99" s="490"/>
      <c r="P99" s="490"/>
      <c r="Q99" s="490"/>
      <c r="R99" s="561"/>
    </row>
    <row r="100" spans="2:18">
      <c r="B100" s="50" t="s">
        <v>113</v>
      </c>
    </row>
    <row r="101" spans="2:18">
      <c r="B101" s="50" t="s">
        <v>988</v>
      </c>
    </row>
    <row r="102" spans="2:18">
      <c r="B102" s="50" t="s">
        <v>667</v>
      </c>
    </row>
    <row r="105" spans="2:18">
      <c r="C105" s="552"/>
      <c r="D105" s="552"/>
      <c r="E105" s="552"/>
      <c r="F105" s="552"/>
      <c r="G105" s="552"/>
      <c r="H105" s="552"/>
      <c r="I105" s="552"/>
      <c r="J105" s="552"/>
      <c r="K105" s="552"/>
      <c r="L105" s="552"/>
      <c r="M105" s="552"/>
      <c r="N105" s="552"/>
      <c r="O105" s="552"/>
      <c r="P105" s="552"/>
      <c r="Q105" s="552"/>
    </row>
    <row r="106" spans="2:18">
      <c r="C106" s="552"/>
      <c r="D106" s="552"/>
      <c r="E106" s="552"/>
      <c r="F106" s="552"/>
      <c r="G106" s="552"/>
      <c r="H106" s="552"/>
      <c r="I106" s="552"/>
      <c r="J106" s="552"/>
      <c r="K106" s="552"/>
      <c r="L106" s="552"/>
      <c r="M106" s="552"/>
      <c r="N106" s="552"/>
      <c r="O106" s="552"/>
      <c r="P106" s="552"/>
      <c r="Q106" s="552"/>
    </row>
    <row r="107" spans="2:18">
      <c r="C107" s="552"/>
      <c r="D107" s="552"/>
      <c r="E107" s="552"/>
      <c r="F107" s="552"/>
      <c r="G107" s="552"/>
      <c r="H107" s="552"/>
      <c r="I107" s="552"/>
      <c r="J107" s="552"/>
      <c r="K107" s="552"/>
      <c r="L107" s="552"/>
      <c r="M107" s="552"/>
      <c r="N107" s="552"/>
      <c r="O107" s="552"/>
      <c r="P107" s="552"/>
      <c r="Q107" s="552"/>
    </row>
    <row r="108" spans="2:18">
      <c r="C108" s="552"/>
      <c r="D108" s="552"/>
      <c r="E108" s="552"/>
      <c r="F108" s="552"/>
      <c r="G108" s="552"/>
      <c r="H108" s="552"/>
      <c r="I108" s="552"/>
      <c r="J108" s="552"/>
      <c r="K108" s="552"/>
      <c r="L108" s="552"/>
      <c r="M108" s="552"/>
      <c r="N108" s="552"/>
      <c r="O108" s="552"/>
      <c r="P108" s="552"/>
      <c r="Q108" s="552"/>
    </row>
    <row r="109" spans="2:18">
      <c r="C109" s="552"/>
      <c r="D109" s="552"/>
      <c r="E109" s="552"/>
      <c r="F109" s="552"/>
      <c r="G109" s="552"/>
      <c r="H109" s="552"/>
      <c r="I109" s="552"/>
      <c r="J109" s="552"/>
      <c r="K109" s="552"/>
      <c r="L109" s="552"/>
      <c r="M109" s="552"/>
      <c r="N109" s="552"/>
      <c r="O109" s="552"/>
      <c r="P109" s="552"/>
      <c r="Q109" s="552"/>
    </row>
    <row r="110" spans="2:18">
      <c r="C110" s="552"/>
      <c r="D110" s="552"/>
      <c r="E110" s="552"/>
      <c r="F110" s="552"/>
      <c r="G110" s="552"/>
      <c r="H110" s="552"/>
      <c r="I110" s="552"/>
      <c r="J110" s="552"/>
      <c r="K110" s="552"/>
      <c r="L110" s="552"/>
      <c r="M110" s="552"/>
      <c r="N110" s="552"/>
      <c r="O110" s="552"/>
      <c r="P110" s="552"/>
      <c r="Q110" s="552"/>
    </row>
    <row r="111" spans="2:18">
      <c r="C111" s="552"/>
      <c r="D111" s="552"/>
      <c r="E111" s="552"/>
      <c r="F111" s="552"/>
      <c r="G111" s="552"/>
      <c r="H111" s="552"/>
      <c r="I111" s="552"/>
      <c r="J111" s="552"/>
      <c r="K111" s="552"/>
      <c r="L111" s="552"/>
      <c r="M111" s="552"/>
      <c r="N111" s="552"/>
      <c r="O111" s="552"/>
      <c r="P111" s="552"/>
      <c r="Q111" s="552"/>
    </row>
    <row r="112" spans="2:18">
      <c r="C112" s="552"/>
      <c r="D112" s="552"/>
      <c r="E112" s="552"/>
      <c r="F112" s="552"/>
      <c r="G112" s="552"/>
      <c r="H112" s="552"/>
      <c r="I112" s="552"/>
      <c r="J112" s="552"/>
      <c r="K112" s="552"/>
      <c r="L112" s="552"/>
      <c r="M112" s="552"/>
      <c r="N112" s="552"/>
      <c r="O112" s="552"/>
      <c r="P112" s="552"/>
      <c r="Q112" s="552"/>
    </row>
    <row r="113" spans="3:17">
      <c r="C113" s="552"/>
      <c r="D113" s="552"/>
      <c r="E113" s="552"/>
      <c r="F113" s="552"/>
      <c r="G113" s="552"/>
      <c r="H113" s="552"/>
      <c r="I113" s="552"/>
      <c r="J113" s="552"/>
      <c r="K113" s="552"/>
      <c r="L113" s="552"/>
      <c r="M113" s="552"/>
      <c r="N113" s="552"/>
      <c r="O113" s="552"/>
      <c r="P113" s="552"/>
      <c r="Q113" s="552"/>
    </row>
    <row r="114" spans="3:17">
      <c r="C114" s="552"/>
      <c r="D114" s="552"/>
      <c r="E114" s="552"/>
      <c r="F114" s="552"/>
      <c r="G114" s="552"/>
      <c r="H114" s="552"/>
      <c r="I114" s="552"/>
      <c r="J114" s="552"/>
      <c r="K114" s="552"/>
      <c r="L114" s="552"/>
      <c r="M114" s="552"/>
      <c r="N114" s="552"/>
      <c r="O114" s="552"/>
      <c r="P114" s="552"/>
      <c r="Q114" s="552"/>
    </row>
    <row r="115" spans="3:17">
      <c r="C115" s="552"/>
      <c r="D115" s="552"/>
      <c r="E115" s="552"/>
      <c r="F115" s="552"/>
      <c r="G115" s="552"/>
      <c r="H115" s="552"/>
      <c r="I115" s="552"/>
      <c r="J115" s="552"/>
      <c r="K115" s="552"/>
      <c r="L115" s="552"/>
      <c r="M115" s="552"/>
      <c r="N115" s="552"/>
      <c r="O115" s="552"/>
      <c r="P115" s="552"/>
      <c r="Q115" s="552"/>
    </row>
    <row r="116" spans="3:17">
      <c r="C116" s="552"/>
      <c r="D116" s="552"/>
      <c r="E116" s="552"/>
      <c r="F116" s="552"/>
      <c r="G116" s="552"/>
      <c r="H116" s="552"/>
      <c r="I116" s="552"/>
      <c r="J116" s="552"/>
      <c r="K116" s="552"/>
      <c r="L116" s="552"/>
      <c r="M116" s="552"/>
      <c r="N116" s="552"/>
      <c r="O116" s="552"/>
      <c r="P116" s="552"/>
      <c r="Q116" s="552"/>
    </row>
    <row r="117" spans="3:17">
      <c r="C117" s="552"/>
      <c r="D117" s="552"/>
      <c r="E117" s="552"/>
      <c r="F117" s="552"/>
      <c r="G117" s="552"/>
      <c r="H117" s="552"/>
      <c r="I117" s="552"/>
      <c r="J117" s="552"/>
      <c r="K117" s="552"/>
      <c r="L117" s="552"/>
      <c r="M117" s="552"/>
      <c r="N117" s="552"/>
      <c r="O117" s="552"/>
      <c r="P117" s="552"/>
      <c r="Q117" s="552"/>
    </row>
    <row r="118" spans="3:17">
      <c r="C118" s="552"/>
      <c r="D118" s="552"/>
      <c r="E118" s="552"/>
      <c r="F118" s="552"/>
      <c r="G118" s="552"/>
      <c r="H118" s="552"/>
      <c r="I118" s="552"/>
      <c r="J118" s="552"/>
      <c r="K118" s="552"/>
      <c r="L118" s="552"/>
      <c r="M118" s="552"/>
      <c r="N118" s="552"/>
      <c r="O118" s="552"/>
      <c r="P118" s="552"/>
      <c r="Q118" s="552"/>
    </row>
    <row r="119" spans="3:17">
      <c r="C119" s="552"/>
      <c r="D119" s="552"/>
      <c r="E119" s="552"/>
      <c r="F119" s="552"/>
      <c r="G119" s="552"/>
      <c r="H119" s="552"/>
      <c r="I119" s="552"/>
      <c r="J119" s="552"/>
      <c r="K119" s="552"/>
      <c r="L119" s="552"/>
      <c r="M119" s="552"/>
      <c r="N119" s="552"/>
      <c r="O119" s="552"/>
      <c r="P119" s="552"/>
      <c r="Q119" s="552"/>
    </row>
    <row r="120" spans="3:17">
      <c r="C120" s="552"/>
      <c r="D120" s="552"/>
      <c r="E120" s="552"/>
      <c r="F120" s="552"/>
      <c r="G120" s="552"/>
      <c r="H120" s="552"/>
      <c r="I120" s="552"/>
      <c r="J120" s="552"/>
      <c r="K120" s="552"/>
      <c r="L120" s="552"/>
      <c r="M120" s="552"/>
      <c r="N120" s="552"/>
      <c r="O120" s="552"/>
      <c r="P120" s="552"/>
      <c r="Q120" s="552"/>
    </row>
    <row r="121" spans="3:17">
      <c r="C121" s="552"/>
      <c r="D121" s="552"/>
      <c r="E121" s="552"/>
      <c r="F121" s="552"/>
      <c r="G121" s="552"/>
      <c r="H121" s="552"/>
      <c r="I121" s="552"/>
      <c r="J121" s="552"/>
      <c r="K121" s="552"/>
      <c r="L121" s="552"/>
      <c r="M121" s="552"/>
      <c r="N121" s="552"/>
      <c r="O121" s="552"/>
      <c r="P121" s="552"/>
      <c r="Q121" s="552"/>
    </row>
    <row r="122" spans="3:17">
      <c r="C122" s="552"/>
      <c r="D122" s="552"/>
      <c r="E122" s="552"/>
      <c r="F122" s="552"/>
      <c r="G122" s="552"/>
      <c r="H122" s="552"/>
      <c r="I122" s="552"/>
      <c r="J122" s="552"/>
      <c r="K122" s="552"/>
      <c r="L122" s="552"/>
      <c r="M122" s="552"/>
      <c r="N122" s="552"/>
      <c r="O122" s="552"/>
      <c r="P122" s="552"/>
      <c r="Q122" s="552"/>
    </row>
  </sheetData>
  <mergeCells count="1">
    <mergeCell ref="Q1:R1"/>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scale="76"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B1:AE97"/>
  <sheetViews>
    <sheetView showGridLines="0" workbookViewId="0"/>
  </sheetViews>
  <sheetFormatPr defaultRowHeight="11.25"/>
  <cols>
    <col min="1" max="1" width="0.75" style="50" customWidth="1"/>
    <col min="2" max="2" width="9.5" style="50" customWidth="1"/>
    <col min="3" max="29" width="7.5" style="50" customWidth="1"/>
    <col min="30" max="30" width="7.5" style="50" bestFit="1" customWidth="1"/>
    <col min="31" max="31" width="7.5" style="50" customWidth="1"/>
    <col min="32" max="33" width="2.875" style="50" customWidth="1"/>
    <col min="34" max="16384" width="9" style="50" customWidth="1"/>
  </cols>
  <sheetData>
    <row r="1" spans="2:31" ht="13.5" customHeight="1">
      <c r="B1" s="50" t="s">
        <v>55</v>
      </c>
      <c r="AA1" s="453" t="s">
        <v>725</v>
      </c>
      <c r="AB1" s="453"/>
    </row>
    <row r="2" spans="2:31">
      <c r="B2" s="84"/>
      <c r="C2" s="87" t="s">
        <v>32</v>
      </c>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71"/>
    </row>
    <row r="3" spans="2:31">
      <c r="B3" s="145"/>
      <c r="C3" s="145"/>
      <c r="D3" s="126" t="s">
        <v>828</v>
      </c>
      <c r="E3" s="166"/>
      <c r="F3" s="166"/>
      <c r="G3" s="166"/>
      <c r="H3" s="166"/>
      <c r="I3" s="166"/>
      <c r="J3" s="166"/>
      <c r="K3" s="166"/>
      <c r="L3" s="166"/>
      <c r="M3" s="166"/>
      <c r="N3" s="130"/>
      <c r="O3" s="126" t="s">
        <v>831</v>
      </c>
      <c r="P3" s="108"/>
      <c r="Q3" s="112"/>
      <c r="R3" s="126" t="s">
        <v>1053</v>
      </c>
      <c r="S3" s="108"/>
      <c r="T3" s="112"/>
      <c r="U3" s="127" t="s">
        <v>1001</v>
      </c>
      <c r="V3" s="108"/>
      <c r="W3" s="108"/>
      <c r="X3" s="108"/>
      <c r="Y3" s="108"/>
      <c r="Z3" s="108"/>
      <c r="AA3" s="108"/>
      <c r="AB3" s="112"/>
      <c r="AC3" s="465" t="s">
        <v>834</v>
      </c>
      <c r="AD3" s="465" t="s">
        <v>242</v>
      </c>
      <c r="AE3" s="465" t="s">
        <v>65</v>
      </c>
    </row>
    <row r="4" spans="2:31">
      <c r="B4" s="145"/>
      <c r="C4" s="145"/>
      <c r="D4" s="116" t="s">
        <v>32</v>
      </c>
      <c r="E4" s="470"/>
      <c r="F4" s="470"/>
      <c r="G4" s="470"/>
      <c r="H4" s="470"/>
      <c r="I4" s="470"/>
      <c r="J4" s="470"/>
      <c r="K4" s="470"/>
      <c r="L4" s="470"/>
      <c r="M4" s="470"/>
      <c r="N4" s="567"/>
      <c r="O4" s="116" t="s">
        <v>32</v>
      </c>
      <c r="P4" s="470"/>
      <c r="Q4" s="567"/>
      <c r="R4" s="116" t="s">
        <v>32</v>
      </c>
      <c r="S4" s="470"/>
      <c r="T4" s="567"/>
      <c r="U4" s="116" t="s">
        <v>32</v>
      </c>
      <c r="V4" s="470"/>
      <c r="W4" s="470"/>
      <c r="X4" s="470"/>
      <c r="Y4" s="470"/>
      <c r="Z4" s="470"/>
      <c r="AA4" s="470"/>
      <c r="AB4" s="567"/>
      <c r="AC4" s="146" t="s">
        <v>839</v>
      </c>
      <c r="AD4" s="146"/>
      <c r="AE4" s="146"/>
    </row>
    <row r="5" spans="2:31">
      <c r="B5" s="145"/>
      <c r="C5" s="145"/>
      <c r="D5" s="151"/>
      <c r="E5" s="127" t="s">
        <v>835</v>
      </c>
      <c r="F5" s="108"/>
      <c r="G5" s="108"/>
      <c r="H5" s="108"/>
      <c r="I5" s="108"/>
      <c r="J5" s="108"/>
      <c r="K5" s="112"/>
      <c r="L5" s="127" t="s">
        <v>603</v>
      </c>
      <c r="M5" s="108"/>
      <c r="N5" s="112"/>
      <c r="O5" s="151"/>
      <c r="P5" s="570" t="s">
        <v>290</v>
      </c>
      <c r="Q5" s="570" t="s">
        <v>471</v>
      </c>
      <c r="R5" s="151"/>
      <c r="S5" s="570" t="s">
        <v>290</v>
      </c>
      <c r="T5" s="570" t="s">
        <v>471</v>
      </c>
      <c r="U5" s="151"/>
      <c r="V5" s="570" t="s">
        <v>836</v>
      </c>
      <c r="W5" s="570" t="s">
        <v>836</v>
      </c>
      <c r="X5" s="570" t="s">
        <v>836</v>
      </c>
      <c r="Y5" s="566" t="s">
        <v>866</v>
      </c>
      <c r="Z5" s="566"/>
      <c r="AA5" s="566"/>
      <c r="AB5" s="572"/>
      <c r="AC5" s="146" t="s">
        <v>553</v>
      </c>
      <c r="AD5" s="146"/>
      <c r="AE5" s="146"/>
    </row>
    <row r="6" spans="2:31">
      <c r="B6" s="145"/>
      <c r="C6" s="145"/>
      <c r="D6" s="151"/>
      <c r="E6" s="116" t="s">
        <v>32</v>
      </c>
      <c r="F6" s="566"/>
      <c r="G6" s="471"/>
      <c r="H6" s="471"/>
      <c r="I6" s="471"/>
      <c r="J6" s="471"/>
      <c r="K6" s="471"/>
      <c r="L6" s="116" t="s">
        <v>32</v>
      </c>
      <c r="M6" s="470"/>
      <c r="N6" s="567"/>
      <c r="O6" s="151"/>
      <c r="P6" s="564" t="s">
        <v>612</v>
      </c>
      <c r="Q6" s="564"/>
      <c r="R6" s="151"/>
      <c r="S6" s="564" t="s">
        <v>612</v>
      </c>
      <c r="T6" s="564"/>
      <c r="U6" s="151"/>
      <c r="V6" s="564" t="s">
        <v>841</v>
      </c>
      <c r="W6" s="564" t="s">
        <v>841</v>
      </c>
      <c r="X6" s="564" t="s">
        <v>502</v>
      </c>
      <c r="Y6" s="116" t="s">
        <v>32</v>
      </c>
      <c r="Z6" s="470"/>
      <c r="AA6" s="470"/>
      <c r="AB6" s="567"/>
      <c r="AC6" s="146"/>
      <c r="AD6" s="146"/>
      <c r="AE6" s="146"/>
    </row>
    <row r="7" spans="2:31">
      <c r="B7" s="145"/>
      <c r="C7" s="145"/>
      <c r="D7" s="151"/>
      <c r="E7" s="564"/>
      <c r="F7" s="567" t="s">
        <v>114</v>
      </c>
      <c r="G7" s="570" t="s">
        <v>845</v>
      </c>
      <c r="H7" s="127" t="s">
        <v>840</v>
      </c>
      <c r="I7" s="108"/>
      <c r="J7" s="108"/>
      <c r="K7" s="112"/>
      <c r="L7" s="151"/>
      <c r="M7" s="570" t="s">
        <v>290</v>
      </c>
      <c r="N7" s="570" t="s">
        <v>471</v>
      </c>
      <c r="O7" s="151"/>
      <c r="P7" s="564" t="s">
        <v>803</v>
      </c>
      <c r="Q7" s="564"/>
      <c r="R7" s="151"/>
      <c r="S7" s="564" t="s">
        <v>803</v>
      </c>
      <c r="T7" s="564"/>
      <c r="U7" s="151"/>
      <c r="V7" s="564" t="s">
        <v>502</v>
      </c>
      <c r="W7" s="564" t="s">
        <v>502</v>
      </c>
      <c r="X7" s="564" t="s">
        <v>848</v>
      </c>
      <c r="Y7" s="151"/>
      <c r="Z7" s="570" t="s">
        <v>616</v>
      </c>
      <c r="AA7" s="570" t="s">
        <v>230</v>
      </c>
      <c r="AB7" s="570" t="s">
        <v>843</v>
      </c>
      <c r="AC7" s="146"/>
      <c r="AD7" s="146"/>
      <c r="AE7" s="146"/>
    </row>
    <row r="8" spans="2:31">
      <c r="B8" s="145"/>
      <c r="C8" s="145"/>
      <c r="D8" s="151"/>
      <c r="E8" s="564"/>
      <c r="F8" s="568" t="s">
        <v>290</v>
      </c>
      <c r="G8" s="564" t="s">
        <v>849</v>
      </c>
      <c r="H8" s="116" t="s">
        <v>32</v>
      </c>
      <c r="I8" s="470"/>
      <c r="J8" s="470"/>
      <c r="K8" s="470"/>
      <c r="L8" s="151"/>
      <c r="M8" s="564" t="s">
        <v>612</v>
      </c>
      <c r="N8" s="564"/>
      <c r="O8" s="151"/>
      <c r="P8" s="564"/>
      <c r="Q8" s="564"/>
      <c r="R8" s="151"/>
      <c r="S8" s="564"/>
      <c r="T8" s="564"/>
      <c r="U8" s="151"/>
      <c r="V8" s="564" t="s">
        <v>851</v>
      </c>
      <c r="W8" s="564" t="s">
        <v>471</v>
      </c>
      <c r="X8" s="564" t="s">
        <v>7</v>
      </c>
      <c r="Y8" s="151"/>
      <c r="Z8" s="564"/>
      <c r="AA8" s="564"/>
      <c r="AB8" s="564" t="s">
        <v>822</v>
      </c>
      <c r="AC8" s="146"/>
      <c r="AD8" s="146"/>
      <c r="AE8" s="146"/>
    </row>
    <row r="9" spans="2:31">
      <c r="B9" s="145"/>
      <c r="C9" s="145"/>
      <c r="D9" s="151"/>
      <c r="E9" s="564"/>
      <c r="F9" s="568" t="s">
        <v>612</v>
      </c>
      <c r="G9" s="564" t="s">
        <v>853</v>
      </c>
      <c r="H9" s="151"/>
      <c r="I9" s="570" t="s">
        <v>846</v>
      </c>
      <c r="J9" s="570" t="s">
        <v>846</v>
      </c>
      <c r="K9" s="116" t="s">
        <v>846</v>
      </c>
      <c r="L9" s="151"/>
      <c r="M9" s="564" t="s">
        <v>803</v>
      </c>
      <c r="N9" s="564"/>
      <c r="O9" s="151"/>
      <c r="P9" s="564"/>
      <c r="Q9" s="564"/>
      <c r="R9" s="151"/>
      <c r="S9" s="564"/>
      <c r="T9" s="564"/>
      <c r="U9" s="151"/>
      <c r="V9" s="564"/>
      <c r="W9" s="564"/>
      <c r="X9" s="564" t="s">
        <v>855</v>
      </c>
      <c r="Y9" s="151"/>
      <c r="Z9" s="564"/>
      <c r="AA9" s="564"/>
      <c r="AB9" s="564"/>
      <c r="AC9" s="146"/>
      <c r="AD9" s="146"/>
      <c r="AE9" s="146"/>
    </row>
    <row r="10" spans="2:31">
      <c r="B10" s="145"/>
      <c r="C10" s="145"/>
      <c r="D10" s="151"/>
      <c r="E10" s="564"/>
      <c r="F10" s="568" t="s">
        <v>803</v>
      </c>
      <c r="G10" s="564" t="s">
        <v>528</v>
      </c>
      <c r="H10" s="151"/>
      <c r="I10" s="564" t="s">
        <v>850</v>
      </c>
      <c r="J10" s="564" t="s">
        <v>851</v>
      </c>
      <c r="K10" s="151" t="s">
        <v>997</v>
      </c>
      <c r="L10" s="151"/>
      <c r="M10" s="564"/>
      <c r="N10" s="564"/>
      <c r="O10" s="151"/>
      <c r="P10" s="564"/>
      <c r="Q10" s="564"/>
      <c r="R10" s="151"/>
      <c r="S10" s="564"/>
      <c r="T10" s="564"/>
      <c r="U10" s="151"/>
      <c r="V10" s="564"/>
      <c r="W10" s="564"/>
      <c r="X10" s="564" t="s">
        <v>471</v>
      </c>
      <c r="Y10" s="151"/>
      <c r="Z10" s="564"/>
      <c r="AA10" s="564"/>
      <c r="AB10" s="564"/>
      <c r="AC10" s="146"/>
      <c r="AD10" s="146"/>
      <c r="AE10" s="146"/>
    </row>
    <row r="11" spans="2:31">
      <c r="B11" s="145"/>
      <c r="C11" s="145"/>
      <c r="D11" s="151"/>
      <c r="E11" s="564"/>
      <c r="F11" s="568"/>
      <c r="G11" s="564"/>
      <c r="H11" s="151"/>
      <c r="I11" s="564" t="s">
        <v>1056</v>
      </c>
      <c r="J11" s="564"/>
      <c r="K11" s="151" t="s">
        <v>998</v>
      </c>
      <c r="L11" s="151"/>
      <c r="M11" s="564"/>
      <c r="N11" s="564"/>
      <c r="O11" s="151"/>
      <c r="P11" s="564"/>
      <c r="Q11" s="564"/>
      <c r="R11" s="151"/>
      <c r="S11" s="564"/>
      <c r="T11" s="564"/>
      <c r="U11" s="151"/>
      <c r="V11" s="564"/>
      <c r="W11" s="564"/>
      <c r="X11" s="564"/>
      <c r="Y11" s="151"/>
      <c r="Z11" s="564"/>
      <c r="AA11" s="564"/>
      <c r="AB11" s="564"/>
      <c r="AC11" s="146"/>
      <c r="AD11" s="146"/>
      <c r="AE11" s="146"/>
    </row>
    <row r="12" spans="2:31">
      <c r="B12" s="145"/>
      <c r="C12" s="145"/>
      <c r="D12" s="151"/>
      <c r="E12" s="564"/>
      <c r="F12" s="568"/>
      <c r="G12" s="564"/>
      <c r="H12" s="151"/>
      <c r="I12" s="564"/>
      <c r="J12" s="564"/>
      <c r="K12" s="151" t="s">
        <v>574</v>
      </c>
      <c r="L12" s="151"/>
      <c r="M12" s="564"/>
      <c r="N12" s="564"/>
      <c r="O12" s="151"/>
      <c r="P12" s="564"/>
      <c r="Q12" s="564"/>
      <c r="R12" s="151"/>
      <c r="S12" s="564"/>
      <c r="T12" s="564"/>
      <c r="U12" s="151"/>
      <c r="V12" s="564"/>
      <c r="W12" s="564"/>
      <c r="X12" s="564"/>
      <c r="Y12" s="151"/>
      <c r="Z12" s="564"/>
      <c r="AA12" s="564"/>
      <c r="AB12" s="564"/>
      <c r="AC12" s="146"/>
      <c r="AD12" s="146"/>
      <c r="AE12" s="146"/>
    </row>
    <row r="13" spans="2:31">
      <c r="B13" s="145"/>
      <c r="C13" s="145"/>
      <c r="D13" s="151"/>
      <c r="E13" s="564"/>
      <c r="F13" s="568"/>
      <c r="G13" s="564"/>
      <c r="H13" s="151"/>
      <c r="I13" s="564"/>
      <c r="J13" s="564"/>
      <c r="K13" s="151" t="s">
        <v>1054</v>
      </c>
      <c r="L13" s="151"/>
      <c r="M13" s="564"/>
      <c r="N13" s="564"/>
      <c r="O13" s="151"/>
      <c r="P13" s="564"/>
      <c r="Q13" s="564"/>
      <c r="R13" s="151"/>
      <c r="S13" s="564"/>
      <c r="T13" s="564"/>
      <c r="U13" s="151"/>
      <c r="V13" s="564"/>
      <c r="W13" s="564"/>
      <c r="X13" s="564"/>
      <c r="Y13" s="151"/>
      <c r="Z13" s="564"/>
      <c r="AA13" s="564"/>
      <c r="AB13" s="564"/>
      <c r="AC13" s="146"/>
      <c r="AD13" s="146"/>
      <c r="AE13" s="146"/>
    </row>
    <row r="14" spans="2:31">
      <c r="B14" s="85"/>
      <c r="C14" s="85"/>
      <c r="D14" s="563"/>
      <c r="E14" s="565"/>
      <c r="F14" s="569"/>
      <c r="G14" s="565"/>
      <c r="H14" s="563"/>
      <c r="I14" s="565"/>
      <c r="J14" s="565"/>
      <c r="K14" s="563" t="s">
        <v>553</v>
      </c>
      <c r="L14" s="563"/>
      <c r="M14" s="565"/>
      <c r="N14" s="565"/>
      <c r="O14" s="563"/>
      <c r="P14" s="565"/>
      <c r="Q14" s="565"/>
      <c r="R14" s="563"/>
      <c r="S14" s="565"/>
      <c r="T14" s="565"/>
      <c r="U14" s="563"/>
      <c r="V14" s="565"/>
      <c r="W14" s="565"/>
      <c r="X14" s="565"/>
      <c r="Y14" s="563"/>
      <c r="Z14" s="565"/>
      <c r="AA14" s="565"/>
      <c r="AB14" s="565"/>
      <c r="AC14" s="117"/>
      <c r="AD14" s="117"/>
      <c r="AE14" s="117"/>
    </row>
    <row r="15" spans="2:31">
      <c r="B15" s="54"/>
      <c r="C15" s="551" t="s">
        <v>800</v>
      </c>
      <c r="D15" s="554" t="s">
        <v>800</v>
      </c>
      <c r="E15" s="554" t="s">
        <v>800</v>
      </c>
      <c r="F15" s="554" t="s">
        <v>800</v>
      </c>
      <c r="G15" s="554" t="s">
        <v>800</v>
      </c>
      <c r="H15" s="554" t="s">
        <v>800</v>
      </c>
      <c r="I15" s="554" t="s">
        <v>800</v>
      </c>
      <c r="J15" s="554" t="s">
        <v>800</v>
      </c>
      <c r="K15" s="554" t="s">
        <v>800</v>
      </c>
      <c r="L15" s="554" t="s">
        <v>800</v>
      </c>
      <c r="M15" s="554" t="s">
        <v>800</v>
      </c>
      <c r="N15" s="554" t="s">
        <v>800</v>
      </c>
      <c r="O15" s="554" t="s">
        <v>800</v>
      </c>
      <c r="P15" s="554" t="s">
        <v>800</v>
      </c>
      <c r="Q15" s="554" t="s">
        <v>800</v>
      </c>
      <c r="R15" s="554" t="s">
        <v>800</v>
      </c>
      <c r="S15" s="554" t="s">
        <v>800</v>
      </c>
      <c r="T15" s="554" t="s">
        <v>800</v>
      </c>
      <c r="U15" s="554" t="s">
        <v>800</v>
      </c>
      <c r="V15" s="554" t="s">
        <v>800</v>
      </c>
      <c r="W15" s="554" t="s">
        <v>800</v>
      </c>
      <c r="X15" s="554" t="s">
        <v>800</v>
      </c>
      <c r="Y15" s="554" t="s">
        <v>800</v>
      </c>
      <c r="Z15" s="554" t="s">
        <v>800</v>
      </c>
      <c r="AA15" s="554" t="s">
        <v>800</v>
      </c>
      <c r="AB15" s="554" t="s">
        <v>800</v>
      </c>
      <c r="AC15" s="554" t="s">
        <v>800</v>
      </c>
      <c r="AD15" s="554" t="s">
        <v>800</v>
      </c>
      <c r="AE15" s="573" t="s">
        <v>800</v>
      </c>
    </row>
    <row r="16" spans="2:31">
      <c r="B16" s="54" t="s">
        <v>98</v>
      </c>
      <c r="C16" s="468"/>
      <c r="D16" s="474"/>
      <c r="E16" s="474"/>
      <c r="F16" s="474"/>
      <c r="G16" s="474"/>
      <c r="H16" s="474"/>
      <c r="I16" s="474"/>
      <c r="J16" s="474"/>
      <c r="K16" s="474"/>
      <c r="L16" s="474"/>
      <c r="M16" s="474"/>
      <c r="N16" s="474"/>
      <c r="O16" s="474"/>
      <c r="P16" s="474"/>
      <c r="Q16" s="474"/>
      <c r="R16" s="474"/>
      <c r="S16" s="474"/>
      <c r="T16" s="474"/>
      <c r="U16" s="474"/>
      <c r="V16" s="474"/>
      <c r="W16" s="474"/>
      <c r="X16" s="474"/>
      <c r="Y16" s="474"/>
      <c r="Z16" s="474"/>
      <c r="AA16" s="474"/>
      <c r="AB16" s="474"/>
      <c r="AC16" s="474"/>
      <c r="AD16" s="474"/>
      <c r="AE16" s="478"/>
    </row>
    <row r="17" spans="2:31">
      <c r="B17" s="501">
        <v>43465</v>
      </c>
      <c r="C17" s="468">
        <v>710</v>
      </c>
      <c r="D17" s="474">
        <v>689</v>
      </c>
      <c r="E17" s="474">
        <v>416</v>
      </c>
      <c r="F17" s="474">
        <v>19</v>
      </c>
      <c r="G17" s="474">
        <v>397</v>
      </c>
      <c r="H17" s="474" t="s">
        <v>38</v>
      </c>
      <c r="I17" s="474" t="s">
        <v>38</v>
      </c>
      <c r="J17" s="474" t="s">
        <v>38</v>
      </c>
      <c r="K17" s="474" t="s">
        <v>38</v>
      </c>
      <c r="L17" s="474">
        <v>273</v>
      </c>
      <c r="M17" s="474">
        <v>211</v>
      </c>
      <c r="N17" s="474">
        <v>62</v>
      </c>
      <c r="O17" s="474">
        <v>9</v>
      </c>
      <c r="P17" s="474">
        <v>1</v>
      </c>
      <c r="Q17" s="474">
        <v>8</v>
      </c>
      <c r="R17" s="474">
        <v>1</v>
      </c>
      <c r="S17" s="474" t="s">
        <v>38</v>
      </c>
      <c r="T17" s="474">
        <v>1</v>
      </c>
      <c r="U17" s="474">
        <v>4</v>
      </c>
      <c r="V17" s="474" t="s">
        <v>38</v>
      </c>
      <c r="W17" s="474" t="s">
        <v>38</v>
      </c>
      <c r="X17" s="474">
        <v>1</v>
      </c>
      <c r="Y17" s="474">
        <v>3</v>
      </c>
      <c r="Z17" s="474">
        <v>1</v>
      </c>
      <c r="AA17" s="474">
        <v>2</v>
      </c>
      <c r="AB17" s="474" t="s">
        <v>38</v>
      </c>
      <c r="AC17" s="474" t="s">
        <v>38</v>
      </c>
      <c r="AD17" s="474">
        <v>7</v>
      </c>
      <c r="AE17" s="478" t="s">
        <v>38</v>
      </c>
    </row>
    <row r="18" spans="2:31">
      <c r="B18" s="501">
        <v>44196</v>
      </c>
      <c r="C18" s="468">
        <v>703</v>
      </c>
      <c r="D18" s="475">
        <v>678</v>
      </c>
      <c r="E18" s="475">
        <v>410</v>
      </c>
      <c r="F18" s="475">
        <v>18</v>
      </c>
      <c r="G18" s="475">
        <v>392</v>
      </c>
      <c r="H18" s="475" t="s">
        <v>38</v>
      </c>
      <c r="I18" s="475" t="s">
        <v>38</v>
      </c>
      <c r="J18" s="475" t="s">
        <v>38</v>
      </c>
      <c r="K18" s="475" t="s">
        <v>38</v>
      </c>
      <c r="L18" s="475">
        <v>268</v>
      </c>
      <c r="M18" s="475">
        <v>209</v>
      </c>
      <c r="N18" s="475">
        <v>59</v>
      </c>
      <c r="O18" s="475">
        <v>11</v>
      </c>
      <c r="P18" s="475">
        <v>2</v>
      </c>
      <c r="Q18" s="475">
        <v>9</v>
      </c>
      <c r="R18" s="475">
        <v>4</v>
      </c>
      <c r="S18" s="475" t="s">
        <v>38</v>
      </c>
      <c r="T18" s="475">
        <v>4</v>
      </c>
      <c r="U18" s="475">
        <v>4</v>
      </c>
      <c r="V18" s="475" t="s">
        <v>38</v>
      </c>
      <c r="W18" s="475" t="s">
        <v>38</v>
      </c>
      <c r="X18" s="475">
        <v>1</v>
      </c>
      <c r="Y18" s="475">
        <v>3</v>
      </c>
      <c r="Z18" s="475">
        <v>2</v>
      </c>
      <c r="AA18" s="475">
        <v>1</v>
      </c>
      <c r="AB18" s="475" t="s">
        <v>38</v>
      </c>
      <c r="AC18" s="475">
        <v>1</v>
      </c>
      <c r="AD18" s="475">
        <v>5</v>
      </c>
      <c r="AE18" s="478" t="s">
        <v>38</v>
      </c>
    </row>
    <row r="19" spans="2:31">
      <c r="B19" s="54"/>
      <c r="C19" s="468"/>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8"/>
    </row>
    <row r="20" spans="2:31">
      <c r="B20" s="54" t="s">
        <v>100</v>
      </c>
      <c r="C20" s="468"/>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8"/>
    </row>
    <row r="21" spans="2:31">
      <c r="B21" s="501">
        <v>43465</v>
      </c>
      <c r="C21" s="468">
        <v>3675</v>
      </c>
      <c r="D21" s="474">
        <v>3465</v>
      </c>
      <c r="E21" s="474">
        <v>2258</v>
      </c>
      <c r="F21" s="474">
        <v>95</v>
      </c>
      <c r="G21" s="474">
        <v>1743</v>
      </c>
      <c r="H21" s="474">
        <v>420</v>
      </c>
      <c r="I21" s="474">
        <v>210</v>
      </c>
      <c r="J21" s="474">
        <v>64</v>
      </c>
      <c r="K21" s="474">
        <v>146</v>
      </c>
      <c r="L21" s="474">
        <v>1207</v>
      </c>
      <c r="M21" s="474">
        <v>924</v>
      </c>
      <c r="N21" s="474">
        <v>283</v>
      </c>
      <c r="O21" s="474">
        <v>51</v>
      </c>
      <c r="P21" s="474">
        <v>7</v>
      </c>
      <c r="Q21" s="474">
        <v>44</v>
      </c>
      <c r="R21" s="474">
        <v>6</v>
      </c>
      <c r="S21" s="474">
        <v>1</v>
      </c>
      <c r="T21" s="474">
        <v>5</v>
      </c>
      <c r="U21" s="474">
        <v>89</v>
      </c>
      <c r="V21" s="474" t="s">
        <v>38</v>
      </c>
      <c r="W21" s="474">
        <v>35</v>
      </c>
      <c r="X21" s="474">
        <v>6</v>
      </c>
      <c r="Y21" s="474">
        <v>48</v>
      </c>
      <c r="Z21" s="474">
        <v>15</v>
      </c>
      <c r="AA21" s="474">
        <v>12</v>
      </c>
      <c r="AB21" s="474">
        <v>21</v>
      </c>
      <c r="AC21" s="474">
        <v>5</v>
      </c>
      <c r="AD21" s="474">
        <v>59</v>
      </c>
      <c r="AE21" s="478" t="s">
        <v>38</v>
      </c>
    </row>
    <row r="22" spans="2:31">
      <c r="B22" s="501">
        <v>44196</v>
      </c>
      <c r="C22" s="468">
        <v>3682</v>
      </c>
      <c r="D22" s="475">
        <v>3491</v>
      </c>
      <c r="E22" s="475">
        <v>2298</v>
      </c>
      <c r="F22" s="475">
        <v>99</v>
      </c>
      <c r="G22" s="475">
        <v>1758</v>
      </c>
      <c r="H22" s="475">
        <v>441</v>
      </c>
      <c r="I22" s="475">
        <v>212</v>
      </c>
      <c r="J22" s="475">
        <v>62</v>
      </c>
      <c r="K22" s="475">
        <v>167</v>
      </c>
      <c r="L22" s="475">
        <v>1193</v>
      </c>
      <c r="M22" s="475">
        <v>911</v>
      </c>
      <c r="N22" s="475">
        <v>282</v>
      </c>
      <c r="O22" s="475">
        <v>49</v>
      </c>
      <c r="P22" s="475">
        <v>6</v>
      </c>
      <c r="Q22" s="475">
        <v>43</v>
      </c>
      <c r="R22" s="475">
        <v>14</v>
      </c>
      <c r="S22" s="475" t="s">
        <v>38</v>
      </c>
      <c r="T22" s="475">
        <v>14</v>
      </c>
      <c r="U22" s="475">
        <v>74</v>
      </c>
      <c r="V22" s="475">
        <v>1</v>
      </c>
      <c r="W22" s="475">
        <v>23</v>
      </c>
      <c r="X22" s="475">
        <v>8</v>
      </c>
      <c r="Y22" s="475">
        <v>42</v>
      </c>
      <c r="Z22" s="475">
        <v>13</v>
      </c>
      <c r="AA22" s="475">
        <v>15</v>
      </c>
      <c r="AB22" s="475">
        <v>14</v>
      </c>
      <c r="AC22" s="475">
        <v>7</v>
      </c>
      <c r="AD22" s="475">
        <v>47</v>
      </c>
      <c r="AE22" s="478" t="s">
        <v>38</v>
      </c>
    </row>
    <row r="23" spans="2:31">
      <c r="B23" s="54"/>
      <c r="C23" s="468"/>
      <c r="D23" s="474"/>
      <c r="E23" s="474"/>
      <c r="F23" s="474"/>
      <c r="G23" s="474"/>
      <c r="H23" s="474"/>
      <c r="I23" s="474"/>
      <c r="J23" s="474"/>
      <c r="K23" s="474"/>
      <c r="L23" s="474"/>
      <c r="M23" s="474"/>
      <c r="N23" s="474"/>
      <c r="O23" s="474"/>
      <c r="P23" s="474"/>
      <c r="Q23" s="474"/>
      <c r="R23" s="474"/>
      <c r="S23" s="474"/>
      <c r="T23" s="474"/>
      <c r="U23" s="474"/>
      <c r="V23" s="474"/>
      <c r="W23" s="474"/>
      <c r="X23" s="474"/>
      <c r="Y23" s="474"/>
      <c r="Z23" s="474"/>
      <c r="AA23" s="474"/>
      <c r="AB23" s="474"/>
      <c r="AC23" s="474"/>
      <c r="AD23" s="474"/>
      <c r="AE23" s="478"/>
    </row>
    <row r="24" spans="2:31">
      <c r="B24" s="54" t="s">
        <v>107</v>
      </c>
      <c r="C24" s="468"/>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c r="AC24" s="474"/>
      <c r="AD24" s="474"/>
      <c r="AE24" s="478"/>
    </row>
    <row r="25" spans="2:31">
      <c r="B25" s="501">
        <v>43465</v>
      </c>
      <c r="C25" s="468">
        <v>327210</v>
      </c>
      <c r="D25" s="474">
        <v>311963</v>
      </c>
      <c r="E25" s="474">
        <v>208127</v>
      </c>
      <c r="F25" s="474">
        <v>5183</v>
      </c>
      <c r="G25" s="474">
        <v>146508</v>
      </c>
      <c r="H25" s="474">
        <v>56436</v>
      </c>
      <c r="I25" s="474">
        <v>28688</v>
      </c>
      <c r="J25" s="474">
        <v>5849</v>
      </c>
      <c r="K25" s="474">
        <v>21899</v>
      </c>
      <c r="L25" s="474">
        <v>103836</v>
      </c>
      <c r="M25" s="474">
        <v>71709</v>
      </c>
      <c r="N25" s="474">
        <v>32127</v>
      </c>
      <c r="O25" s="474">
        <v>3388</v>
      </c>
      <c r="P25" s="474">
        <v>349</v>
      </c>
      <c r="Q25" s="474">
        <v>3039</v>
      </c>
      <c r="R25" s="474">
        <v>55</v>
      </c>
      <c r="S25" s="474">
        <v>4</v>
      </c>
      <c r="T25" s="474">
        <v>51</v>
      </c>
      <c r="U25" s="474">
        <v>9331</v>
      </c>
      <c r="V25" s="474">
        <v>730</v>
      </c>
      <c r="W25" s="474">
        <v>3019</v>
      </c>
      <c r="X25" s="474">
        <v>1476</v>
      </c>
      <c r="Y25" s="474">
        <v>4106</v>
      </c>
      <c r="Z25" s="474">
        <v>1835</v>
      </c>
      <c r="AA25" s="474">
        <v>1231</v>
      </c>
      <c r="AB25" s="474">
        <v>1040</v>
      </c>
      <c r="AC25" s="474">
        <v>723</v>
      </c>
      <c r="AD25" s="474">
        <v>1725</v>
      </c>
      <c r="AE25" s="478">
        <v>25</v>
      </c>
    </row>
    <row r="26" spans="2:31">
      <c r="B26" s="501">
        <v>44196</v>
      </c>
      <c r="C26" s="468">
        <v>339623</v>
      </c>
      <c r="D26" s="475">
        <v>323700</v>
      </c>
      <c r="E26" s="475">
        <v>216474</v>
      </c>
      <c r="F26" s="475">
        <v>5142</v>
      </c>
      <c r="G26" s="475">
        <v>153851</v>
      </c>
      <c r="H26" s="475">
        <v>57481</v>
      </c>
      <c r="I26" s="475">
        <v>30384</v>
      </c>
      <c r="J26" s="475">
        <v>5576</v>
      </c>
      <c r="K26" s="475">
        <v>21521</v>
      </c>
      <c r="L26" s="475">
        <v>107226</v>
      </c>
      <c r="M26" s="475">
        <v>72586</v>
      </c>
      <c r="N26" s="475">
        <v>34640</v>
      </c>
      <c r="O26" s="475">
        <v>3405</v>
      </c>
      <c r="P26" s="475">
        <v>373</v>
      </c>
      <c r="Q26" s="475">
        <v>3032</v>
      </c>
      <c r="R26" s="475">
        <v>298</v>
      </c>
      <c r="S26" s="475">
        <v>31</v>
      </c>
      <c r="T26" s="475">
        <v>267</v>
      </c>
      <c r="U26" s="475">
        <v>9419</v>
      </c>
      <c r="V26" s="475">
        <v>738</v>
      </c>
      <c r="W26" s="475">
        <v>3011</v>
      </c>
      <c r="X26" s="475">
        <v>1474</v>
      </c>
      <c r="Y26" s="475">
        <v>4196</v>
      </c>
      <c r="Z26" s="475">
        <v>1805</v>
      </c>
      <c r="AA26" s="475">
        <v>1308</v>
      </c>
      <c r="AB26" s="475">
        <v>1083</v>
      </c>
      <c r="AC26" s="475">
        <v>777</v>
      </c>
      <c r="AD26" s="475">
        <v>1998</v>
      </c>
      <c r="AE26" s="478">
        <v>26</v>
      </c>
    </row>
    <row r="27" spans="2:31">
      <c r="B27" s="57"/>
      <c r="C27" s="497"/>
      <c r="D27" s="498"/>
      <c r="E27" s="498"/>
      <c r="F27" s="498"/>
      <c r="G27" s="498"/>
      <c r="H27" s="498"/>
      <c r="I27" s="498"/>
      <c r="J27" s="498"/>
      <c r="K27" s="498"/>
      <c r="L27" s="498"/>
      <c r="M27" s="498"/>
      <c r="N27" s="498"/>
      <c r="O27" s="498"/>
      <c r="P27" s="498"/>
      <c r="Q27" s="498"/>
      <c r="R27" s="498"/>
      <c r="S27" s="498"/>
      <c r="T27" s="498"/>
      <c r="U27" s="498"/>
      <c r="V27" s="498"/>
      <c r="W27" s="498"/>
      <c r="X27" s="498"/>
      <c r="Y27" s="498"/>
      <c r="Z27" s="498"/>
      <c r="AA27" s="498"/>
      <c r="AB27" s="498"/>
      <c r="AC27" s="498"/>
      <c r="AD27" s="498"/>
      <c r="AE27" s="499"/>
    </row>
    <row r="28" spans="2:31">
      <c r="B28" s="50" t="s">
        <v>484</v>
      </c>
    </row>
    <row r="29" spans="2:31">
      <c r="B29" s="50" t="s">
        <v>113</v>
      </c>
    </row>
    <row r="30" spans="2:31">
      <c r="B30" s="50" t="s">
        <v>988</v>
      </c>
    </row>
    <row r="31" spans="2:31">
      <c r="B31" s="50" t="s">
        <v>458</v>
      </c>
    </row>
    <row r="32" spans="2:31">
      <c r="B32" s="58"/>
      <c r="C32" s="490"/>
      <c r="D32" s="490"/>
      <c r="E32" s="490"/>
      <c r="F32" s="490"/>
      <c r="G32" s="490"/>
      <c r="H32" s="490"/>
      <c r="I32" s="490"/>
      <c r="J32" s="490"/>
      <c r="K32" s="490"/>
      <c r="L32" s="490"/>
      <c r="M32" s="490"/>
      <c r="N32" s="490"/>
      <c r="O32" s="490"/>
      <c r="P32" s="490"/>
      <c r="Q32" s="490"/>
      <c r="R32" s="490"/>
      <c r="S32" s="490"/>
      <c r="T32" s="490"/>
      <c r="U32" s="490"/>
      <c r="V32" s="490"/>
      <c r="W32" s="490"/>
      <c r="X32" s="490"/>
      <c r="Y32" s="490"/>
      <c r="Z32" s="490"/>
      <c r="AA32" s="490"/>
      <c r="AB32" s="490"/>
    </row>
    <row r="33" spans="2:28">
      <c r="B33" s="50" t="s">
        <v>858</v>
      </c>
      <c r="C33" s="58"/>
      <c r="D33" s="58"/>
      <c r="E33" s="58"/>
      <c r="F33" s="58"/>
      <c r="J33" s="58"/>
      <c r="K33" s="58"/>
      <c r="L33" s="58"/>
      <c r="M33" s="58"/>
      <c r="N33" s="58"/>
      <c r="O33" s="58"/>
      <c r="P33" s="58"/>
      <c r="Q33" s="58"/>
      <c r="AA33" s="58"/>
      <c r="AB33" s="58"/>
    </row>
    <row r="34" spans="2:28">
      <c r="B34" s="84"/>
      <c r="C34" s="87" t="s">
        <v>32</v>
      </c>
      <c r="D34" s="562"/>
      <c r="E34" s="562"/>
      <c r="F34" s="562"/>
      <c r="G34" s="562"/>
      <c r="H34" s="562"/>
      <c r="I34" s="562"/>
      <c r="J34" s="562"/>
      <c r="K34" s="562"/>
      <c r="L34" s="562"/>
      <c r="M34" s="562"/>
      <c r="N34" s="562"/>
      <c r="O34" s="562"/>
      <c r="P34" s="562"/>
      <c r="Q34" s="562"/>
      <c r="R34" s="562"/>
      <c r="S34" s="562"/>
      <c r="T34" s="562"/>
      <c r="U34" s="562"/>
      <c r="V34" s="562"/>
      <c r="W34" s="562"/>
      <c r="X34" s="562"/>
      <c r="Y34" s="562"/>
      <c r="Z34" s="562"/>
      <c r="AA34" s="562"/>
      <c r="AB34" s="571"/>
    </row>
    <row r="35" spans="2:28">
      <c r="B35" s="145"/>
      <c r="C35" s="145"/>
      <c r="D35" s="126" t="s">
        <v>828</v>
      </c>
      <c r="E35" s="166"/>
      <c r="F35" s="166"/>
      <c r="G35" s="166"/>
      <c r="H35" s="166"/>
      <c r="I35" s="166"/>
      <c r="J35" s="166"/>
      <c r="K35" s="166"/>
      <c r="L35" s="166"/>
      <c r="M35" s="166"/>
      <c r="N35" s="130"/>
      <c r="O35" s="126" t="s">
        <v>831</v>
      </c>
      <c r="P35" s="108"/>
      <c r="Q35" s="112"/>
      <c r="R35" s="127" t="s">
        <v>832</v>
      </c>
      <c r="S35" s="108"/>
      <c r="T35" s="108"/>
      <c r="U35" s="108"/>
      <c r="V35" s="108"/>
      <c r="W35" s="108"/>
      <c r="X35" s="108"/>
      <c r="Y35" s="112"/>
      <c r="Z35" s="465" t="s">
        <v>834</v>
      </c>
      <c r="AA35" s="465" t="s">
        <v>242</v>
      </c>
      <c r="AB35" s="465" t="s">
        <v>65</v>
      </c>
    </row>
    <row r="36" spans="2:28">
      <c r="B36" s="145"/>
      <c r="C36" s="145"/>
      <c r="D36" s="116" t="s">
        <v>32</v>
      </c>
      <c r="E36" s="470"/>
      <c r="F36" s="470"/>
      <c r="G36" s="470"/>
      <c r="H36" s="470"/>
      <c r="I36" s="470"/>
      <c r="J36" s="470"/>
      <c r="K36" s="470"/>
      <c r="L36" s="470"/>
      <c r="M36" s="470"/>
      <c r="N36" s="567"/>
      <c r="O36" s="116" t="s">
        <v>32</v>
      </c>
      <c r="P36" s="470"/>
      <c r="Q36" s="567"/>
      <c r="R36" s="116" t="s">
        <v>32</v>
      </c>
      <c r="S36" s="470"/>
      <c r="T36" s="470"/>
      <c r="U36" s="470"/>
      <c r="V36" s="470"/>
      <c r="W36" s="470"/>
      <c r="X36" s="470"/>
      <c r="Y36" s="567"/>
      <c r="Z36" s="146" t="s">
        <v>839</v>
      </c>
      <c r="AA36" s="146"/>
      <c r="AB36" s="146"/>
    </row>
    <row r="37" spans="2:28">
      <c r="B37" s="145"/>
      <c r="C37" s="145"/>
      <c r="D37" s="151"/>
      <c r="E37" s="127" t="s">
        <v>835</v>
      </c>
      <c r="F37" s="108"/>
      <c r="G37" s="108"/>
      <c r="H37" s="108"/>
      <c r="I37" s="108"/>
      <c r="J37" s="108"/>
      <c r="K37" s="112"/>
      <c r="L37" s="127" t="s">
        <v>603</v>
      </c>
      <c r="M37" s="108"/>
      <c r="N37" s="112"/>
      <c r="O37" s="151"/>
      <c r="P37" s="570" t="s">
        <v>290</v>
      </c>
      <c r="Q37" s="570" t="s">
        <v>471</v>
      </c>
      <c r="R37" s="151"/>
      <c r="S37" s="570" t="s">
        <v>836</v>
      </c>
      <c r="T37" s="570" t="s">
        <v>836</v>
      </c>
      <c r="U37" s="570" t="s">
        <v>836</v>
      </c>
      <c r="V37" s="566" t="s">
        <v>838</v>
      </c>
      <c r="W37" s="566"/>
      <c r="X37" s="566"/>
      <c r="Y37" s="572"/>
      <c r="Z37" s="146" t="s">
        <v>553</v>
      </c>
      <c r="AA37" s="146"/>
      <c r="AB37" s="146"/>
    </row>
    <row r="38" spans="2:28">
      <c r="B38" s="145"/>
      <c r="C38" s="145"/>
      <c r="D38" s="151"/>
      <c r="E38" s="116" t="s">
        <v>32</v>
      </c>
      <c r="F38" s="566"/>
      <c r="G38" s="471"/>
      <c r="H38" s="471"/>
      <c r="I38" s="471"/>
      <c r="J38" s="471"/>
      <c r="K38" s="471"/>
      <c r="L38" s="116" t="s">
        <v>32</v>
      </c>
      <c r="M38" s="470"/>
      <c r="N38" s="567"/>
      <c r="O38" s="151"/>
      <c r="P38" s="564" t="s">
        <v>612</v>
      </c>
      <c r="Q38" s="564"/>
      <c r="R38" s="151"/>
      <c r="S38" s="564" t="s">
        <v>841</v>
      </c>
      <c r="T38" s="564" t="s">
        <v>841</v>
      </c>
      <c r="U38" s="564" t="s">
        <v>502</v>
      </c>
      <c r="V38" s="116" t="s">
        <v>32</v>
      </c>
      <c r="W38" s="470"/>
      <c r="X38" s="470"/>
      <c r="Y38" s="567"/>
      <c r="Z38" s="146"/>
      <c r="AA38" s="146"/>
      <c r="AB38" s="146"/>
    </row>
    <row r="39" spans="2:28">
      <c r="B39" s="145"/>
      <c r="C39" s="145"/>
      <c r="D39" s="151"/>
      <c r="E39" s="564"/>
      <c r="F39" s="567" t="s">
        <v>114</v>
      </c>
      <c r="G39" s="570" t="s">
        <v>845</v>
      </c>
      <c r="H39" s="127" t="s">
        <v>840</v>
      </c>
      <c r="I39" s="108"/>
      <c r="J39" s="108"/>
      <c r="K39" s="112"/>
      <c r="L39" s="151"/>
      <c r="M39" s="570" t="s">
        <v>290</v>
      </c>
      <c r="N39" s="570" t="s">
        <v>471</v>
      </c>
      <c r="O39" s="151"/>
      <c r="P39" s="564" t="s">
        <v>803</v>
      </c>
      <c r="Q39" s="564"/>
      <c r="R39" s="151"/>
      <c r="S39" s="564" t="s">
        <v>502</v>
      </c>
      <c r="T39" s="564" t="s">
        <v>502</v>
      </c>
      <c r="U39" s="564" t="s">
        <v>848</v>
      </c>
      <c r="V39" s="151"/>
      <c r="W39" s="570" t="s">
        <v>616</v>
      </c>
      <c r="X39" s="570" t="s">
        <v>230</v>
      </c>
      <c r="Y39" s="570" t="s">
        <v>843</v>
      </c>
      <c r="Z39" s="146"/>
      <c r="AA39" s="146"/>
      <c r="AB39" s="146"/>
    </row>
    <row r="40" spans="2:28">
      <c r="B40" s="145"/>
      <c r="C40" s="145"/>
      <c r="D40" s="151"/>
      <c r="E40" s="564"/>
      <c r="F40" s="568" t="s">
        <v>290</v>
      </c>
      <c r="G40" s="564" t="s">
        <v>849</v>
      </c>
      <c r="H40" s="116" t="s">
        <v>32</v>
      </c>
      <c r="I40" s="470"/>
      <c r="J40" s="470"/>
      <c r="K40" s="470"/>
      <c r="L40" s="151"/>
      <c r="M40" s="564" t="s">
        <v>612</v>
      </c>
      <c r="N40" s="564"/>
      <c r="O40" s="151"/>
      <c r="P40" s="564"/>
      <c r="Q40" s="564"/>
      <c r="R40" s="151"/>
      <c r="S40" s="564" t="s">
        <v>851</v>
      </c>
      <c r="T40" s="564" t="s">
        <v>471</v>
      </c>
      <c r="U40" s="564" t="s">
        <v>7</v>
      </c>
      <c r="V40" s="151"/>
      <c r="W40" s="564"/>
      <c r="X40" s="564"/>
      <c r="Y40" s="564" t="s">
        <v>822</v>
      </c>
      <c r="Z40" s="146"/>
      <c r="AA40" s="146"/>
      <c r="AB40" s="146"/>
    </row>
    <row r="41" spans="2:28">
      <c r="B41" s="145"/>
      <c r="C41" s="145"/>
      <c r="D41" s="151"/>
      <c r="E41" s="564"/>
      <c r="F41" s="568" t="s">
        <v>612</v>
      </c>
      <c r="G41" s="564" t="s">
        <v>853</v>
      </c>
      <c r="H41" s="151"/>
      <c r="I41" s="570" t="s">
        <v>846</v>
      </c>
      <c r="J41" s="570" t="s">
        <v>846</v>
      </c>
      <c r="K41" s="116" t="s">
        <v>846</v>
      </c>
      <c r="L41" s="151"/>
      <c r="M41" s="564" t="s">
        <v>803</v>
      </c>
      <c r="N41" s="564"/>
      <c r="O41" s="151"/>
      <c r="P41" s="564"/>
      <c r="Q41" s="564"/>
      <c r="R41" s="151"/>
      <c r="S41" s="564"/>
      <c r="T41" s="564"/>
      <c r="U41" s="564" t="s">
        <v>855</v>
      </c>
      <c r="V41" s="151"/>
      <c r="W41" s="564"/>
      <c r="X41" s="564"/>
      <c r="Y41" s="564"/>
      <c r="Z41" s="146"/>
      <c r="AA41" s="146"/>
      <c r="AB41" s="146"/>
    </row>
    <row r="42" spans="2:28">
      <c r="B42" s="145"/>
      <c r="C42" s="145"/>
      <c r="D42" s="151"/>
      <c r="E42" s="564"/>
      <c r="F42" s="568" t="s">
        <v>803</v>
      </c>
      <c r="G42" s="564" t="s">
        <v>528</v>
      </c>
      <c r="H42" s="151"/>
      <c r="I42" s="564" t="s">
        <v>850</v>
      </c>
      <c r="J42" s="564" t="s">
        <v>851</v>
      </c>
      <c r="K42" s="151" t="s">
        <v>834</v>
      </c>
      <c r="L42" s="151"/>
      <c r="M42" s="564"/>
      <c r="N42" s="564"/>
      <c r="O42" s="151"/>
      <c r="P42" s="564"/>
      <c r="Q42" s="564"/>
      <c r="R42" s="151"/>
      <c r="S42" s="564"/>
      <c r="T42" s="564"/>
      <c r="U42" s="564" t="s">
        <v>471</v>
      </c>
      <c r="V42" s="151"/>
      <c r="W42" s="564"/>
      <c r="X42" s="564"/>
      <c r="Y42" s="564"/>
      <c r="Z42" s="146"/>
      <c r="AA42" s="146"/>
      <c r="AB42" s="146"/>
    </row>
    <row r="43" spans="2:28">
      <c r="B43" s="85"/>
      <c r="C43" s="85"/>
      <c r="D43" s="563"/>
      <c r="E43" s="565"/>
      <c r="F43" s="569"/>
      <c r="G43" s="565"/>
      <c r="H43" s="563"/>
      <c r="I43" s="565" t="s">
        <v>854</v>
      </c>
      <c r="J43" s="565"/>
      <c r="K43" s="563" t="s">
        <v>553</v>
      </c>
      <c r="L43" s="563"/>
      <c r="M43" s="565"/>
      <c r="N43" s="565"/>
      <c r="O43" s="563"/>
      <c r="P43" s="565"/>
      <c r="Q43" s="565"/>
      <c r="R43" s="563"/>
      <c r="S43" s="565"/>
      <c r="T43" s="565"/>
      <c r="U43" s="565"/>
      <c r="V43" s="563"/>
      <c r="W43" s="565"/>
      <c r="X43" s="565"/>
      <c r="Y43" s="565"/>
      <c r="Z43" s="117"/>
      <c r="AA43" s="117"/>
      <c r="AB43" s="117"/>
    </row>
    <row r="44" spans="2:28">
      <c r="B44" s="54"/>
      <c r="C44" s="551" t="s">
        <v>800</v>
      </c>
      <c r="D44" s="554" t="s">
        <v>800</v>
      </c>
      <c r="E44" s="554" t="s">
        <v>800</v>
      </c>
      <c r="F44" s="554" t="s">
        <v>800</v>
      </c>
      <c r="G44" s="554" t="s">
        <v>800</v>
      </c>
      <c r="H44" s="554" t="s">
        <v>800</v>
      </c>
      <c r="I44" s="554" t="s">
        <v>800</v>
      </c>
      <c r="J44" s="554" t="s">
        <v>800</v>
      </c>
      <c r="K44" s="554" t="s">
        <v>800</v>
      </c>
      <c r="L44" s="554" t="s">
        <v>800</v>
      </c>
      <c r="M44" s="554" t="s">
        <v>800</v>
      </c>
      <c r="N44" s="554" t="s">
        <v>800</v>
      </c>
      <c r="O44" s="554" t="s">
        <v>800</v>
      </c>
      <c r="P44" s="554" t="s">
        <v>800</v>
      </c>
      <c r="Q44" s="554" t="s">
        <v>800</v>
      </c>
      <c r="R44" s="554" t="s">
        <v>800</v>
      </c>
      <c r="S44" s="554" t="s">
        <v>800</v>
      </c>
      <c r="T44" s="554" t="s">
        <v>800</v>
      </c>
      <c r="U44" s="554" t="s">
        <v>800</v>
      </c>
      <c r="V44" s="554" t="s">
        <v>800</v>
      </c>
      <c r="W44" s="554" t="s">
        <v>800</v>
      </c>
      <c r="X44" s="554" t="s">
        <v>800</v>
      </c>
      <c r="Y44" s="554" t="s">
        <v>800</v>
      </c>
      <c r="Z44" s="554" t="s">
        <v>800</v>
      </c>
      <c r="AA44" s="554" t="s">
        <v>800</v>
      </c>
      <c r="AB44" s="573" t="s">
        <v>800</v>
      </c>
    </row>
    <row r="45" spans="2:28">
      <c r="B45" s="54" t="s">
        <v>98</v>
      </c>
      <c r="C45" s="468"/>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8"/>
    </row>
    <row r="46" spans="2:28">
      <c r="B46" s="501">
        <v>41274</v>
      </c>
      <c r="C46" s="468">
        <v>715</v>
      </c>
      <c r="D46" s="474">
        <v>697</v>
      </c>
      <c r="E46" s="474">
        <v>420</v>
      </c>
      <c r="F46" s="474">
        <v>21</v>
      </c>
      <c r="G46" s="474">
        <v>399</v>
      </c>
      <c r="H46" s="474" t="s">
        <v>38</v>
      </c>
      <c r="I46" s="474" t="s">
        <v>38</v>
      </c>
      <c r="J46" s="474" t="s">
        <v>38</v>
      </c>
      <c r="K46" s="474" t="s">
        <v>38</v>
      </c>
      <c r="L46" s="474">
        <v>277</v>
      </c>
      <c r="M46" s="474">
        <v>216</v>
      </c>
      <c r="N46" s="474">
        <v>61</v>
      </c>
      <c r="O46" s="474">
        <v>3</v>
      </c>
      <c r="P46" s="474" t="s">
        <v>38</v>
      </c>
      <c r="Q46" s="474">
        <v>3</v>
      </c>
      <c r="R46" s="474">
        <v>5</v>
      </c>
      <c r="S46" s="474" t="s">
        <v>38</v>
      </c>
      <c r="T46" s="474" t="s">
        <v>38</v>
      </c>
      <c r="U46" s="474" t="s">
        <v>38</v>
      </c>
      <c r="V46" s="474">
        <v>5</v>
      </c>
      <c r="W46" s="474">
        <v>2</v>
      </c>
      <c r="X46" s="474">
        <v>2</v>
      </c>
      <c r="Y46" s="474">
        <v>1</v>
      </c>
      <c r="Z46" s="474">
        <v>3</v>
      </c>
      <c r="AA46" s="474">
        <v>7</v>
      </c>
      <c r="AB46" s="478" t="s">
        <v>38</v>
      </c>
    </row>
    <row r="47" spans="2:28">
      <c r="B47" s="501">
        <v>42004</v>
      </c>
      <c r="C47" s="468">
        <v>704</v>
      </c>
      <c r="D47" s="474">
        <v>691</v>
      </c>
      <c r="E47" s="474">
        <v>417</v>
      </c>
      <c r="F47" s="474">
        <v>19</v>
      </c>
      <c r="G47" s="474">
        <v>398</v>
      </c>
      <c r="H47" s="474" t="s">
        <v>38</v>
      </c>
      <c r="I47" s="474" t="s">
        <v>38</v>
      </c>
      <c r="J47" s="474" t="s">
        <v>38</v>
      </c>
      <c r="K47" s="474" t="s">
        <v>38</v>
      </c>
      <c r="L47" s="474">
        <v>274</v>
      </c>
      <c r="M47" s="474">
        <v>211</v>
      </c>
      <c r="N47" s="474">
        <v>63</v>
      </c>
      <c r="O47" s="474">
        <v>1</v>
      </c>
      <c r="P47" s="474" t="s">
        <v>38</v>
      </c>
      <c r="Q47" s="474">
        <v>1</v>
      </c>
      <c r="R47" s="474">
        <v>6</v>
      </c>
      <c r="S47" s="474" t="s">
        <v>38</v>
      </c>
      <c r="T47" s="474" t="s">
        <v>38</v>
      </c>
      <c r="U47" s="474">
        <v>1</v>
      </c>
      <c r="V47" s="474">
        <v>5</v>
      </c>
      <c r="W47" s="474">
        <v>1</v>
      </c>
      <c r="X47" s="474">
        <v>2</v>
      </c>
      <c r="Y47" s="474">
        <v>2</v>
      </c>
      <c r="Z47" s="474" t="s">
        <v>38</v>
      </c>
      <c r="AA47" s="474">
        <v>6</v>
      </c>
      <c r="AB47" s="478" t="s">
        <v>38</v>
      </c>
    </row>
    <row r="48" spans="2:28">
      <c r="B48" s="501">
        <v>42735</v>
      </c>
      <c r="C48" s="468">
        <v>714</v>
      </c>
      <c r="D48" s="474">
        <v>697</v>
      </c>
      <c r="E48" s="474">
        <v>423</v>
      </c>
      <c r="F48" s="474">
        <v>20</v>
      </c>
      <c r="G48" s="474">
        <v>403</v>
      </c>
      <c r="H48" s="474" t="s">
        <v>38</v>
      </c>
      <c r="I48" s="474" t="s">
        <v>38</v>
      </c>
      <c r="J48" s="474" t="s">
        <v>38</v>
      </c>
      <c r="K48" s="474" t="s">
        <v>38</v>
      </c>
      <c r="L48" s="474">
        <v>274</v>
      </c>
      <c r="M48" s="474">
        <v>209</v>
      </c>
      <c r="N48" s="474">
        <v>65</v>
      </c>
      <c r="O48" s="474">
        <v>6</v>
      </c>
      <c r="P48" s="474">
        <v>1</v>
      </c>
      <c r="Q48" s="474">
        <v>5</v>
      </c>
      <c r="R48" s="474">
        <v>6</v>
      </c>
      <c r="S48" s="474" t="s">
        <v>38</v>
      </c>
      <c r="T48" s="474" t="s">
        <v>397</v>
      </c>
      <c r="U48" s="474">
        <v>1</v>
      </c>
      <c r="V48" s="474">
        <v>5</v>
      </c>
      <c r="W48" s="474">
        <v>1</v>
      </c>
      <c r="X48" s="474">
        <v>3</v>
      </c>
      <c r="Y48" s="474">
        <v>1</v>
      </c>
      <c r="Z48" s="474" t="s">
        <v>38</v>
      </c>
      <c r="AA48" s="474">
        <v>5</v>
      </c>
      <c r="AB48" s="478" t="s">
        <v>38</v>
      </c>
    </row>
    <row r="49" spans="2:28">
      <c r="B49" s="54"/>
      <c r="C49" s="468"/>
      <c r="D49" s="474"/>
      <c r="E49" s="474"/>
      <c r="F49" s="474"/>
      <c r="G49" s="474"/>
      <c r="H49" s="474"/>
      <c r="I49" s="474"/>
      <c r="J49" s="474"/>
      <c r="K49" s="474"/>
      <c r="L49" s="474"/>
      <c r="M49" s="474"/>
      <c r="N49" s="474"/>
      <c r="O49" s="474"/>
      <c r="P49" s="474"/>
      <c r="Q49" s="474"/>
      <c r="R49" s="474"/>
      <c r="S49" s="474"/>
      <c r="T49" s="474"/>
      <c r="U49" s="474"/>
      <c r="V49" s="474"/>
      <c r="W49" s="474"/>
      <c r="X49" s="474"/>
      <c r="Y49" s="474"/>
      <c r="Z49" s="474"/>
      <c r="AA49" s="474"/>
      <c r="AB49" s="478"/>
    </row>
    <row r="50" spans="2:28">
      <c r="B50" s="54" t="s">
        <v>100</v>
      </c>
      <c r="C50" s="468"/>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478"/>
    </row>
    <row r="51" spans="2:28">
      <c r="B51" s="501">
        <v>41274</v>
      </c>
      <c r="C51" s="468">
        <v>3662</v>
      </c>
      <c r="D51" s="474">
        <v>3455</v>
      </c>
      <c r="E51" s="474">
        <v>2201</v>
      </c>
      <c r="F51" s="474">
        <v>93</v>
      </c>
      <c r="G51" s="474">
        <v>1721</v>
      </c>
      <c r="H51" s="474">
        <v>387</v>
      </c>
      <c r="I51" s="474">
        <v>208</v>
      </c>
      <c r="J51" s="474">
        <v>67</v>
      </c>
      <c r="K51" s="474">
        <v>112</v>
      </c>
      <c r="L51" s="474">
        <v>1254</v>
      </c>
      <c r="M51" s="474">
        <v>963</v>
      </c>
      <c r="N51" s="474">
        <v>291</v>
      </c>
      <c r="O51" s="474">
        <v>44</v>
      </c>
      <c r="P51" s="474">
        <v>4</v>
      </c>
      <c r="Q51" s="474">
        <v>40</v>
      </c>
      <c r="R51" s="474">
        <v>93</v>
      </c>
      <c r="S51" s="474">
        <v>6</v>
      </c>
      <c r="T51" s="474">
        <v>41</v>
      </c>
      <c r="U51" s="474">
        <v>8</v>
      </c>
      <c r="V51" s="474">
        <v>38</v>
      </c>
      <c r="W51" s="474">
        <v>11</v>
      </c>
      <c r="X51" s="474">
        <v>16</v>
      </c>
      <c r="Y51" s="474">
        <v>11</v>
      </c>
      <c r="Z51" s="474">
        <v>8</v>
      </c>
      <c r="AA51" s="474">
        <v>62</v>
      </c>
      <c r="AB51" s="478" t="s">
        <v>38</v>
      </c>
    </row>
    <row r="52" spans="2:28">
      <c r="B52" s="501">
        <v>42004</v>
      </c>
      <c r="C52" s="468">
        <v>3619</v>
      </c>
      <c r="D52" s="474">
        <v>3447</v>
      </c>
      <c r="E52" s="474">
        <v>2195</v>
      </c>
      <c r="F52" s="474">
        <v>99</v>
      </c>
      <c r="G52" s="474">
        <v>1685</v>
      </c>
      <c r="H52" s="474">
        <v>411</v>
      </c>
      <c r="I52" s="474">
        <v>207</v>
      </c>
      <c r="J52" s="474">
        <v>66</v>
      </c>
      <c r="K52" s="474">
        <v>138</v>
      </c>
      <c r="L52" s="474">
        <v>1252</v>
      </c>
      <c r="M52" s="474">
        <v>949</v>
      </c>
      <c r="N52" s="474">
        <v>303</v>
      </c>
      <c r="O52" s="474">
        <v>38</v>
      </c>
      <c r="P52" s="474">
        <v>4</v>
      </c>
      <c r="Q52" s="474">
        <v>34</v>
      </c>
      <c r="R52" s="474">
        <v>81</v>
      </c>
      <c r="S52" s="474">
        <v>1</v>
      </c>
      <c r="T52" s="474">
        <v>32</v>
      </c>
      <c r="U52" s="474">
        <v>5</v>
      </c>
      <c r="V52" s="474">
        <v>43</v>
      </c>
      <c r="W52" s="474">
        <v>15</v>
      </c>
      <c r="X52" s="474">
        <v>12</v>
      </c>
      <c r="Y52" s="474">
        <v>16</v>
      </c>
      <c r="Z52" s="474">
        <v>4</v>
      </c>
      <c r="AA52" s="474">
        <v>49</v>
      </c>
      <c r="AB52" s="478" t="s">
        <v>38</v>
      </c>
    </row>
    <row r="53" spans="2:28">
      <c r="B53" s="501">
        <v>42735</v>
      </c>
      <c r="C53" s="468">
        <v>3615</v>
      </c>
      <c r="D53" s="474">
        <v>3436</v>
      </c>
      <c r="E53" s="474">
        <v>2217</v>
      </c>
      <c r="F53" s="474">
        <v>94</v>
      </c>
      <c r="G53" s="474">
        <v>1714</v>
      </c>
      <c r="H53" s="474">
        <v>409</v>
      </c>
      <c r="I53" s="474">
        <v>211</v>
      </c>
      <c r="J53" s="474">
        <v>71</v>
      </c>
      <c r="K53" s="474">
        <v>127</v>
      </c>
      <c r="L53" s="474">
        <v>1219</v>
      </c>
      <c r="M53" s="474">
        <v>920</v>
      </c>
      <c r="N53" s="474">
        <v>299</v>
      </c>
      <c r="O53" s="474">
        <v>43</v>
      </c>
      <c r="P53" s="474">
        <v>7</v>
      </c>
      <c r="Q53" s="474">
        <v>36</v>
      </c>
      <c r="R53" s="474">
        <v>83</v>
      </c>
      <c r="S53" s="474" t="s">
        <v>38</v>
      </c>
      <c r="T53" s="474">
        <v>39</v>
      </c>
      <c r="U53" s="474">
        <v>3</v>
      </c>
      <c r="V53" s="474">
        <v>41</v>
      </c>
      <c r="W53" s="474">
        <v>13</v>
      </c>
      <c r="X53" s="474">
        <v>15</v>
      </c>
      <c r="Y53" s="474">
        <v>13</v>
      </c>
      <c r="Z53" s="474">
        <v>3</v>
      </c>
      <c r="AA53" s="474">
        <v>50</v>
      </c>
      <c r="AB53" s="478" t="s">
        <v>38</v>
      </c>
    </row>
    <row r="54" spans="2:28">
      <c r="B54" s="54"/>
      <c r="C54" s="468"/>
      <c r="D54" s="474"/>
      <c r="E54" s="474"/>
      <c r="F54" s="474"/>
      <c r="G54" s="474"/>
      <c r="H54" s="474"/>
      <c r="I54" s="474"/>
      <c r="J54" s="474"/>
      <c r="K54" s="474"/>
      <c r="L54" s="474"/>
      <c r="M54" s="474"/>
      <c r="N54" s="474"/>
      <c r="O54" s="474"/>
      <c r="P54" s="474"/>
      <c r="Q54" s="474"/>
      <c r="R54" s="474"/>
      <c r="S54" s="474"/>
      <c r="T54" s="474"/>
      <c r="U54" s="474"/>
      <c r="V54" s="474"/>
      <c r="W54" s="474"/>
      <c r="X54" s="474"/>
      <c r="Y54" s="474"/>
      <c r="Z54" s="474"/>
      <c r="AA54" s="474"/>
      <c r="AB54" s="478"/>
    </row>
    <row r="55" spans="2:28">
      <c r="B55" s="54" t="s">
        <v>107</v>
      </c>
      <c r="C55" s="468"/>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8"/>
    </row>
    <row r="56" spans="2:28">
      <c r="B56" s="501">
        <v>41274</v>
      </c>
      <c r="C56" s="468">
        <v>303268</v>
      </c>
      <c r="D56" s="474">
        <v>288850</v>
      </c>
      <c r="E56" s="474">
        <v>188306</v>
      </c>
      <c r="F56" s="474">
        <v>5391</v>
      </c>
      <c r="G56" s="474">
        <v>132511</v>
      </c>
      <c r="H56" s="474">
        <v>50404</v>
      </c>
      <c r="I56" s="474">
        <v>26996</v>
      </c>
      <c r="J56" s="474">
        <v>5414</v>
      </c>
      <c r="K56" s="474">
        <v>17994</v>
      </c>
      <c r="L56" s="474">
        <v>100544</v>
      </c>
      <c r="M56" s="474">
        <v>72164</v>
      </c>
      <c r="N56" s="474">
        <v>28380</v>
      </c>
      <c r="O56" s="474">
        <v>3189</v>
      </c>
      <c r="P56" s="474">
        <v>355</v>
      </c>
      <c r="Q56" s="474">
        <v>2834</v>
      </c>
      <c r="R56" s="474">
        <v>8625</v>
      </c>
      <c r="S56" s="474">
        <v>534</v>
      </c>
      <c r="T56" s="474">
        <v>3044</v>
      </c>
      <c r="U56" s="474">
        <v>1498</v>
      </c>
      <c r="V56" s="474">
        <v>3549</v>
      </c>
      <c r="W56" s="474">
        <v>1688</v>
      </c>
      <c r="X56" s="474">
        <v>953</v>
      </c>
      <c r="Y56" s="474">
        <v>908</v>
      </c>
      <c r="Z56" s="474">
        <v>611</v>
      </c>
      <c r="AA56" s="474">
        <v>1991</v>
      </c>
      <c r="AB56" s="478">
        <v>2</v>
      </c>
    </row>
    <row r="57" spans="2:28">
      <c r="B57" s="501">
        <v>42004</v>
      </c>
      <c r="C57" s="468">
        <v>311205</v>
      </c>
      <c r="D57" s="474">
        <v>296845</v>
      </c>
      <c r="E57" s="474">
        <v>194961</v>
      </c>
      <c r="F57" s="474">
        <v>5334</v>
      </c>
      <c r="G57" s="474">
        <v>137321</v>
      </c>
      <c r="H57" s="474">
        <v>52306</v>
      </c>
      <c r="I57" s="474">
        <v>28064</v>
      </c>
      <c r="J57" s="474">
        <v>5770</v>
      </c>
      <c r="K57" s="474">
        <v>18472</v>
      </c>
      <c r="L57" s="474">
        <v>101884</v>
      </c>
      <c r="M57" s="474">
        <v>72074</v>
      </c>
      <c r="N57" s="474">
        <v>29810</v>
      </c>
      <c r="O57" s="474">
        <v>3230</v>
      </c>
      <c r="P57" s="474">
        <v>364</v>
      </c>
      <c r="Q57" s="474">
        <v>2866</v>
      </c>
      <c r="R57" s="474">
        <v>8576</v>
      </c>
      <c r="S57" s="474">
        <v>561</v>
      </c>
      <c r="T57" s="474">
        <v>2972</v>
      </c>
      <c r="U57" s="474">
        <v>1466</v>
      </c>
      <c r="V57" s="474">
        <v>3577</v>
      </c>
      <c r="W57" s="474">
        <v>1661</v>
      </c>
      <c r="X57" s="474">
        <v>994</v>
      </c>
      <c r="Y57" s="474">
        <v>922</v>
      </c>
      <c r="Z57" s="474">
        <v>704</v>
      </c>
      <c r="AA57" s="474">
        <v>1850</v>
      </c>
      <c r="AB57" s="478" t="s">
        <v>38</v>
      </c>
    </row>
    <row r="58" spans="2:28">
      <c r="B58" s="501">
        <v>42735</v>
      </c>
      <c r="C58" s="468">
        <v>319480</v>
      </c>
      <c r="D58" s="474">
        <v>304759</v>
      </c>
      <c r="E58" s="474">
        <v>202302</v>
      </c>
      <c r="F58" s="474">
        <v>5149</v>
      </c>
      <c r="G58" s="474">
        <v>141966</v>
      </c>
      <c r="H58" s="474">
        <v>55187</v>
      </c>
      <c r="I58" s="474">
        <v>28318</v>
      </c>
      <c r="J58" s="474">
        <v>6000</v>
      </c>
      <c r="K58" s="474">
        <v>20869</v>
      </c>
      <c r="L58" s="474">
        <v>102457</v>
      </c>
      <c r="M58" s="474">
        <v>71888</v>
      </c>
      <c r="N58" s="474">
        <v>30569</v>
      </c>
      <c r="O58" s="474">
        <v>3346</v>
      </c>
      <c r="P58" s="474">
        <v>373</v>
      </c>
      <c r="Q58" s="474">
        <v>2973</v>
      </c>
      <c r="R58" s="474">
        <v>9057</v>
      </c>
      <c r="S58" s="474">
        <v>627</v>
      </c>
      <c r="T58" s="474">
        <v>3004</v>
      </c>
      <c r="U58" s="474">
        <v>1582</v>
      </c>
      <c r="V58" s="474">
        <v>3844</v>
      </c>
      <c r="W58" s="474">
        <v>1740</v>
      </c>
      <c r="X58" s="474">
        <v>1128</v>
      </c>
      <c r="Y58" s="474">
        <v>976</v>
      </c>
      <c r="Z58" s="474">
        <v>642</v>
      </c>
      <c r="AA58" s="474">
        <v>1659</v>
      </c>
      <c r="AB58" s="478">
        <v>17</v>
      </c>
    </row>
    <row r="59" spans="2:28">
      <c r="B59" s="57"/>
      <c r="C59" s="497"/>
      <c r="D59" s="498"/>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9"/>
    </row>
    <row r="60" spans="2:28">
      <c r="B60" s="50" t="s">
        <v>484</v>
      </c>
    </row>
    <row r="61" spans="2:28">
      <c r="B61" s="50" t="s">
        <v>113</v>
      </c>
    </row>
    <row r="62" spans="2:28">
      <c r="B62" s="50" t="s">
        <v>180</v>
      </c>
    </row>
    <row r="63" spans="2:28">
      <c r="B63" s="50" t="s">
        <v>458</v>
      </c>
    </row>
    <row r="66" spans="2:26">
      <c r="B66" s="50" t="s">
        <v>858</v>
      </c>
    </row>
    <row r="67" spans="2:26">
      <c r="B67" s="84"/>
      <c r="C67" s="87" t="s">
        <v>32</v>
      </c>
      <c r="D67" s="91"/>
      <c r="E67" s="91"/>
      <c r="F67" s="91"/>
      <c r="G67" s="91"/>
      <c r="H67" s="91"/>
      <c r="I67" s="91"/>
      <c r="J67" s="91"/>
      <c r="K67" s="91"/>
      <c r="L67" s="91"/>
      <c r="M67" s="91"/>
      <c r="N67" s="91"/>
      <c r="O67" s="91"/>
      <c r="P67" s="91"/>
      <c r="Q67" s="91"/>
      <c r="R67" s="91"/>
      <c r="S67" s="91"/>
      <c r="T67" s="91"/>
      <c r="U67" s="91"/>
      <c r="V67" s="91"/>
      <c r="W67" s="91"/>
      <c r="X67" s="91"/>
      <c r="Y67" s="91"/>
      <c r="Z67" s="96"/>
    </row>
    <row r="68" spans="2:26">
      <c r="B68" s="145"/>
      <c r="C68" s="103"/>
      <c r="D68" s="127" t="s">
        <v>828</v>
      </c>
      <c r="E68" s="108"/>
      <c r="F68" s="108"/>
      <c r="G68" s="108"/>
      <c r="H68" s="108"/>
      <c r="I68" s="108"/>
      <c r="J68" s="108"/>
      <c r="K68" s="108"/>
      <c r="L68" s="108"/>
      <c r="M68" s="112"/>
      <c r="N68" s="127" t="s">
        <v>831</v>
      </c>
      <c r="O68" s="108"/>
      <c r="P68" s="112"/>
      <c r="Q68" s="127" t="s">
        <v>832</v>
      </c>
      <c r="R68" s="108"/>
      <c r="S68" s="108"/>
      <c r="T68" s="108"/>
      <c r="U68" s="108"/>
      <c r="V68" s="108"/>
      <c r="W68" s="112"/>
      <c r="X68" s="465" t="s">
        <v>834</v>
      </c>
      <c r="Y68" s="465" t="s">
        <v>242</v>
      </c>
      <c r="Z68" s="465" t="s">
        <v>65</v>
      </c>
    </row>
    <row r="69" spans="2:26">
      <c r="B69" s="145"/>
      <c r="C69" s="103"/>
      <c r="D69" s="87" t="s">
        <v>32</v>
      </c>
      <c r="E69" s="91"/>
      <c r="F69" s="91"/>
      <c r="G69" s="91"/>
      <c r="H69" s="91"/>
      <c r="I69" s="91"/>
      <c r="J69" s="91"/>
      <c r="K69" s="91"/>
      <c r="L69" s="91"/>
      <c r="M69" s="96"/>
      <c r="N69" s="87" t="s">
        <v>32</v>
      </c>
      <c r="O69" s="91"/>
      <c r="P69" s="96"/>
      <c r="Q69" s="87" t="s">
        <v>32</v>
      </c>
      <c r="R69" s="91"/>
      <c r="S69" s="91"/>
      <c r="T69" s="91"/>
      <c r="U69" s="91"/>
      <c r="V69" s="91"/>
      <c r="W69" s="96"/>
      <c r="X69" s="146" t="s">
        <v>839</v>
      </c>
      <c r="Y69" s="146"/>
      <c r="Z69" s="146"/>
    </row>
    <row r="70" spans="2:26">
      <c r="B70" s="145"/>
      <c r="C70" s="103"/>
      <c r="D70" s="103"/>
      <c r="E70" s="127" t="s">
        <v>835</v>
      </c>
      <c r="F70" s="108"/>
      <c r="G70" s="108"/>
      <c r="H70" s="108"/>
      <c r="I70" s="108"/>
      <c r="J70" s="112"/>
      <c r="K70" s="127" t="s">
        <v>603</v>
      </c>
      <c r="L70" s="108"/>
      <c r="M70" s="112"/>
      <c r="N70" s="103"/>
      <c r="O70" s="84" t="s">
        <v>290</v>
      </c>
      <c r="P70" s="84" t="s">
        <v>471</v>
      </c>
      <c r="Q70" s="103"/>
      <c r="R70" s="84" t="s">
        <v>836</v>
      </c>
      <c r="S70" s="84" t="s">
        <v>836</v>
      </c>
      <c r="T70" s="102" t="s">
        <v>838</v>
      </c>
      <c r="U70" s="562"/>
      <c r="V70" s="562"/>
      <c r="W70" s="571"/>
      <c r="X70" s="146" t="s">
        <v>553</v>
      </c>
      <c r="Y70" s="146"/>
      <c r="Z70" s="146"/>
    </row>
    <row r="71" spans="2:26">
      <c r="B71" s="145"/>
      <c r="C71" s="103"/>
      <c r="D71" s="103"/>
      <c r="E71" s="87" t="s">
        <v>32</v>
      </c>
      <c r="F71" s="91"/>
      <c r="G71" s="91"/>
      <c r="H71" s="91"/>
      <c r="I71" s="91"/>
      <c r="J71" s="96"/>
      <c r="K71" s="87" t="s">
        <v>32</v>
      </c>
      <c r="L71" s="91"/>
      <c r="M71" s="96"/>
      <c r="N71" s="103"/>
      <c r="O71" s="145" t="s">
        <v>612</v>
      </c>
      <c r="P71" s="145"/>
      <c r="Q71" s="103"/>
      <c r="R71" s="145" t="s">
        <v>841</v>
      </c>
      <c r="S71" s="145" t="s">
        <v>502</v>
      </c>
      <c r="T71" s="87" t="s">
        <v>32</v>
      </c>
      <c r="U71" s="91"/>
      <c r="V71" s="91"/>
      <c r="W71" s="96"/>
      <c r="X71" s="145"/>
      <c r="Y71" s="145"/>
      <c r="Z71" s="145"/>
    </row>
    <row r="72" spans="2:26">
      <c r="B72" s="145"/>
      <c r="C72" s="103"/>
      <c r="D72" s="103"/>
      <c r="E72" s="103"/>
      <c r="F72" s="84" t="s">
        <v>114</v>
      </c>
      <c r="G72" s="84" t="s">
        <v>845</v>
      </c>
      <c r="H72" s="127" t="s">
        <v>840</v>
      </c>
      <c r="I72" s="108"/>
      <c r="J72" s="112"/>
      <c r="K72" s="103"/>
      <c r="L72" s="84" t="s">
        <v>290</v>
      </c>
      <c r="M72" s="84" t="s">
        <v>471</v>
      </c>
      <c r="N72" s="103"/>
      <c r="O72" s="145" t="s">
        <v>803</v>
      </c>
      <c r="P72" s="145"/>
      <c r="Q72" s="103"/>
      <c r="R72" s="145" t="s">
        <v>856</v>
      </c>
      <c r="S72" s="145" t="s">
        <v>848</v>
      </c>
      <c r="T72" s="103"/>
      <c r="U72" s="84" t="s">
        <v>616</v>
      </c>
      <c r="V72" s="84" t="s">
        <v>230</v>
      </c>
      <c r="W72" s="84" t="s">
        <v>843</v>
      </c>
      <c r="X72" s="145"/>
      <c r="Y72" s="145"/>
      <c r="Z72" s="145"/>
    </row>
    <row r="73" spans="2:26">
      <c r="B73" s="145"/>
      <c r="C73" s="103"/>
      <c r="D73" s="103"/>
      <c r="E73" s="103"/>
      <c r="F73" s="145" t="s">
        <v>290</v>
      </c>
      <c r="G73" s="145" t="s">
        <v>849</v>
      </c>
      <c r="H73" s="87" t="s">
        <v>32</v>
      </c>
      <c r="I73" s="91"/>
      <c r="J73" s="96"/>
      <c r="K73" s="103"/>
      <c r="L73" s="145" t="s">
        <v>612</v>
      </c>
      <c r="M73" s="145"/>
      <c r="N73" s="103"/>
      <c r="O73" s="145"/>
      <c r="P73" s="145"/>
      <c r="Q73" s="103"/>
      <c r="R73" s="145" t="s">
        <v>735</v>
      </c>
      <c r="S73" s="145" t="s">
        <v>7</v>
      </c>
      <c r="T73" s="103"/>
      <c r="U73" s="145"/>
      <c r="V73" s="145"/>
      <c r="W73" s="145" t="s">
        <v>822</v>
      </c>
      <c r="X73" s="145"/>
      <c r="Y73" s="145"/>
      <c r="Z73" s="145"/>
    </row>
    <row r="74" spans="2:26">
      <c r="B74" s="145"/>
      <c r="C74" s="103"/>
      <c r="D74" s="103"/>
      <c r="E74" s="103"/>
      <c r="F74" s="145" t="s">
        <v>612</v>
      </c>
      <c r="G74" s="145" t="s">
        <v>853</v>
      </c>
      <c r="H74" s="103"/>
      <c r="I74" s="84" t="s">
        <v>846</v>
      </c>
      <c r="J74" s="84" t="s">
        <v>846</v>
      </c>
      <c r="K74" s="103"/>
      <c r="L74" s="145" t="s">
        <v>803</v>
      </c>
      <c r="M74" s="145"/>
      <c r="N74" s="103"/>
      <c r="O74" s="145"/>
      <c r="P74" s="145"/>
      <c r="Q74" s="103"/>
      <c r="R74" s="145" t="s">
        <v>851</v>
      </c>
      <c r="S74" s="145" t="s">
        <v>855</v>
      </c>
      <c r="T74" s="103"/>
      <c r="U74" s="145"/>
      <c r="V74" s="145"/>
      <c r="W74" s="145"/>
      <c r="X74" s="145"/>
      <c r="Y74" s="145"/>
      <c r="Z74" s="145"/>
    </row>
    <row r="75" spans="2:26">
      <c r="B75" s="145"/>
      <c r="C75" s="103"/>
      <c r="D75" s="103"/>
      <c r="E75" s="103"/>
      <c r="F75" s="145" t="s">
        <v>803</v>
      </c>
      <c r="G75" s="145" t="s">
        <v>241</v>
      </c>
      <c r="H75" s="103"/>
      <c r="I75" s="145" t="s">
        <v>850</v>
      </c>
      <c r="J75" s="145" t="s">
        <v>850</v>
      </c>
      <c r="K75" s="103"/>
      <c r="L75" s="145"/>
      <c r="M75" s="145"/>
      <c r="N75" s="103"/>
      <c r="O75" s="145"/>
      <c r="P75" s="145"/>
      <c r="Q75" s="103"/>
      <c r="R75" s="145"/>
      <c r="S75" s="145" t="s">
        <v>471</v>
      </c>
      <c r="T75" s="103"/>
      <c r="U75" s="145"/>
      <c r="V75" s="145"/>
      <c r="W75" s="145"/>
      <c r="X75" s="145"/>
      <c r="Y75" s="145"/>
      <c r="Z75" s="145"/>
    </row>
    <row r="76" spans="2:26">
      <c r="B76" s="145"/>
      <c r="C76" s="103"/>
      <c r="D76" s="103"/>
      <c r="E76" s="103"/>
      <c r="F76" s="145"/>
      <c r="G76" s="145"/>
      <c r="H76" s="103"/>
      <c r="I76" s="145" t="s">
        <v>854</v>
      </c>
      <c r="J76" s="145" t="s">
        <v>531</v>
      </c>
      <c r="K76" s="103"/>
      <c r="L76" s="145"/>
      <c r="M76" s="145"/>
      <c r="N76" s="103"/>
      <c r="O76" s="145"/>
      <c r="P76" s="145"/>
      <c r="Q76" s="103"/>
      <c r="R76" s="145"/>
      <c r="S76" s="145"/>
      <c r="T76" s="103"/>
      <c r="U76" s="145"/>
      <c r="V76" s="145"/>
      <c r="W76" s="145"/>
      <c r="X76" s="145"/>
      <c r="Y76" s="145"/>
      <c r="Z76" s="145"/>
    </row>
    <row r="77" spans="2:26">
      <c r="B77" s="85"/>
      <c r="C77" s="103"/>
      <c r="D77" s="103"/>
      <c r="E77" s="103"/>
      <c r="F77" s="145"/>
      <c r="G77" s="145"/>
      <c r="H77" s="103"/>
      <c r="I77" s="145"/>
      <c r="J77" s="145" t="s">
        <v>1055</v>
      </c>
      <c r="K77" s="103"/>
      <c r="L77" s="145"/>
      <c r="M77" s="145"/>
      <c r="N77" s="103"/>
      <c r="O77" s="145"/>
      <c r="P77" s="145"/>
      <c r="Q77" s="103"/>
      <c r="R77" s="145"/>
      <c r="S77" s="145"/>
      <c r="T77" s="103"/>
      <c r="U77" s="145"/>
      <c r="V77" s="145"/>
      <c r="W77" s="145"/>
      <c r="X77" s="145"/>
      <c r="Y77" s="145"/>
      <c r="Z77" s="145"/>
    </row>
    <row r="78" spans="2:26">
      <c r="B78" s="54"/>
      <c r="C78" s="551" t="s">
        <v>800</v>
      </c>
      <c r="D78" s="554" t="s">
        <v>800</v>
      </c>
      <c r="E78" s="554" t="s">
        <v>800</v>
      </c>
      <c r="F78" s="554" t="s">
        <v>800</v>
      </c>
      <c r="G78" s="554" t="s">
        <v>800</v>
      </c>
      <c r="H78" s="554" t="s">
        <v>800</v>
      </c>
      <c r="I78" s="554" t="s">
        <v>800</v>
      </c>
      <c r="J78" s="554" t="s">
        <v>800</v>
      </c>
      <c r="K78" s="554" t="s">
        <v>800</v>
      </c>
      <c r="L78" s="554" t="s">
        <v>800</v>
      </c>
      <c r="M78" s="554" t="s">
        <v>800</v>
      </c>
      <c r="N78" s="554" t="s">
        <v>800</v>
      </c>
      <c r="O78" s="554" t="s">
        <v>800</v>
      </c>
      <c r="P78" s="554" t="s">
        <v>800</v>
      </c>
      <c r="Q78" s="554" t="s">
        <v>800</v>
      </c>
      <c r="R78" s="554" t="s">
        <v>800</v>
      </c>
      <c r="S78" s="554" t="s">
        <v>800</v>
      </c>
      <c r="T78" s="554" t="s">
        <v>800</v>
      </c>
      <c r="U78" s="554" t="s">
        <v>800</v>
      </c>
      <c r="V78" s="554" t="s">
        <v>800</v>
      </c>
      <c r="W78" s="554" t="s">
        <v>800</v>
      </c>
      <c r="X78" s="554" t="s">
        <v>800</v>
      </c>
      <c r="Y78" s="554" t="s">
        <v>800</v>
      </c>
      <c r="Z78" s="573" t="s">
        <v>800</v>
      </c>
    </row>
    <row r="79" spans="2:26">
      <c r="B79" s="54" t="s">
        <v>98</v>
      </c>
      <c r="C79" s="468"/>
      <c r="D79" s="474"/>
      <c r="E79" s="474"/>
      <c r="F79" s="474"/>
      <c r="G79" s="474"/>
      <c r="H79" s="474"/>
      <c r="I79" s="474"/>
      <c r="J79" s="474"/>
      <c r="K79" s="474"/>
      <c r="L79" s="474"/>
      <c r="M79" s="474"/>
      <c r="N79" s="474"/>
      <c r="O79" s="474"/>
      <c r="P79" s="474"/>
      <c r="Q79" s="474"/>
      <c r="R79" s="474"/>
      <c r="S79" s="474"/>
      <c r="T79" s="474"/>
      <c r="U79" s="474"/>
      <c r="V79" s="474"/>
      <c r="W79" s="474"/>
      <c r="X79" s="474"/>
      <c r="Y79" s="474"/>
      <c r="Z79" s="478"/>
    </row>
    <row r="80" spans="2:26">
      <c r="B80" s="501">
        <v>39082</v>
      </c>
      <c r="C80" s="468">
        <v>685</v>
      </c>
      <c r="D80" s="474">
        <v>661</v>
      </c>
      <c r="E80" s="474">
        <v>376</v>
      </c>
      <c r="F80" s="474">
        <v>20</v>
      </c>
      <c r="G80" s="474">
        <v>356</v>
      </c>
      <c r="H80" s="474" t="s">
        <v>38</v>
      </c>
      <c r="I80" s="474" t="s">
        <v>38</v>
      </c>
      <c r="J80" s="474" t="s">
        <v>38</v>
      </c>
      <c r="K80" s="474">
        <v>285</v>
      </c>
      <c r="L80" s="474">
        <v>224</v>
      </c>
      <c r="M80" s="474">
        <v>61</v>
      </c>
      <c r="N80" s="474">
        <v>10</v>
      </c>
      <c r="O80" s="474" t="s">
        <v>38</v>
      </c>
      <c r="P80" s="474">
        <v>10</v>
      </c>
      <c r="Q80" s="474">
        <v>5</v>
      </c>
      <c r="R80" s="474" t="s">
        <v>38</v>
      </c>
      <c r="S80" s="474" t="s">
        <v>38</v>
      </c>
      <c r="T80" s="474">
        <v>5</v>
      </c>
      <c r="U80" s="474" t="s">
        <v>38</v>
      </c>
      <c r="V80" s="474" t="s">
        <v>38</v>
      </c>
      <c r="W80" s="474">
        <v>5</v>
      </c>
      <c r="X80" s="474" t="s">
        <v>38</v>
      </c>
      <c r="Y80" s="474">
        <v>9</v>
      </c>
      <c r="Z80" s="478" t="s">
        <v>38</v>
      </c>
    </row>
    <row r="81" spans="2:26">
      <c r="B81" s="501">
        <v>39813</v>
      </c>
      <c r="C81" s="468">
        <v>724</v>
      </c>
      <c r="D81" s="474">
        <v>693</v>
      </c>
      <c r="E81" s="474">
        <v>401</v>
      </c>
      <c r="F81" s="474">
        <v>19</v>
      </c>
      <c r="G81" s="474">
        <v>378</v>
      </c>
      <c r="H81" s="474">
        <v>4</v>
      </c>
      <c r="I81" s="474" t="s">
        <v>38</v>
      </c>
      <c r="J81" s="474">
        <v>4</v>
      </c>
      <c r="K81" s="474">
        <v>292</v>
      </c>
      <c r="L81" s="474">
        <v>226</v>
      </c>
      <c r="M81" s="474">
        <v>66</v>
      </c>
      <c r="N81" s="474">
        <v>10</v>
      </c>
      <c r="O81" s="474">
        <v>1</v>
      </c>
      <c r="P81" s="474">
        <v>9</v>
      </c>
      <c r="Q81" s="474">
        <v>8</v>
      </c>
      <c r="R81" s="474">
        <v>1</v>
      </c>
      <c r="S81" s="474" t="s">
        <v>38</v>
      </c>
      <c r="T81" s="474">
        <v>7</v>
      </c>
      <c r="U81" s="474">
        <v>1</v>
      </c>
      <c r="V81" s="474">
        <v>2</v>
      </c>
      <c r="W81" s="474">
        <v>4</v>
      </c>
      <c r="X81" s="474" t="s">
        <v>38</v>
      </c>
      <c r="Y81" s="474">
        <v>13</v>
      </c>
      <c r="Z81" s="478" t="s">
        <v>38</v>
      </c>
    </row>
    <row r="82" spans="2:26">
      <c r="B82" s="501">
        <v>40543</v>
      </c>
      <c r="C82" s="468">
        <v>707</v>
      </c>
      <c r="D82" s="474">
        <v>680</v>
      </c>
      <c r="E82" s="474">
        <v>396</v>
      </c>
      <c r="F82" s="474">
        <v>20</v>
      </c>
      <c r="G82" s="474">
        <v>375</v>
      </c>
      <c r="H82" s="474">
        <v>1</v>
      </c>
      <c r="I82" s="474" t="s">
        <v>38</v>
      </c>
      <c r="J82" s="474">
        <v>1</v>
      </c>
      <c r="K82" s="474">
        <v>284</v>
      </c>
      <c r="L82" s="474">
        <v>222</v>
      </c>
      <c r="M82" s="474">
        <v>62</v>
      </c>
      <c r="N82" s="474">
        <v>11</v>
      </c>
      <c r="O82" s="474" t="s">
        <v>38</v>
      </c>
      <c r="P82" s="474">
        <v>11</v>
      </c>
      <c r="Q82" s="474">
        <v>5</v>
      </c>
      <c r="R82" s="474" t="s">
        <v>38</v>
      </c>
      <c r="S82" s="474" t="s">
        <v>38</v>
      </c>
      <c r="T82" s="474">
        <v>5</v>
      </c>
      <c r="U82" s="474">
        <v>1</v>
      </c>
      <c r="V82" s="474">
        <v>2</v>
      </c>
      <c r="W82" s="474">
        <v>2</v>
      </c>
      <c r="X82" s="474" t="s">
        <v>38</v>
      </c>
      <c r="Y82" s="474">
        <v>11</v>
      </c>
      <c r="Z82" s="478" t="s">
        <v>38</v>
      </c>
    </row>
    <row r="83" spans="2:26">
      <c r="B83" s="501"/>
      <c r="C83" s="468"/>
      <c r="D83" s="474"/>
      <c r="E83" s="474"/>
      <c r="F83" s="474"/>
      <c r="G83" s="474"/>
      <c r="H83" s="474"/>
      <c r="I83" s="474"/>
      <c r="J83" s="474"/>
      <c r="K83" s="474"/>
      <c r="L83" s="474"/>
      <c r="M83" s="474"/>
      <c r="N83" s="474"/>
      <c r="O83" s="474"/>
      <c r="P83" s="474"/>
      <c r="Q83" s="474"/>
      <c r="R83" s="474"/>
      <c r="S83" s="474"/>
      <c r="T83" s="474"/>
      <c r="U83" s="474"/>
      <c r="V83" s="474"/>
      <c r="W83" s="474"/>
      <c r="X83" s="474"/>
      <c r="Y83" s="474"/>
      <c r="Z83" s="478"/>
    </row>
    <row r="84" spans="2:26">
      <c r="B84" s="54" t="s">
        <v>100</v>
      </c>
      <c r="C84" s="468"/>
      <c r="D84" s="474"/>
      <c r="E84" s="474"/>
      <c r="F84" s="474"/>
      <c r="G84" s="474"/>
      <c r="H84" s="474"/>
      <c r="I84" s="474"/>
      <c r="J84" s="474"/>
      <c r="K84" s="474"/>
      <c r="L84" s="474"/>
      <c r="M84" s="474"/>
      <c r="N84" s="474"/>
      <c r="O84" s="474"/>
      <c r="P84" s="474"/>
      <c r="Q84" s="474"/>
      <c r="R84" s="474"/>
      <c r="S84" s="474"/>
      <c r="T84" s="474"/>
      <c r="U84" s="474"/>
      <c r="V84" s="474"/>
      <c r="W84" s="474"/>
      <c r="X84" s="474"/>
      <c r="Y84" s="474"/>
      <c r="Z84" s="478"/>
    </row>
    <row r="85" spans="2:26">
      <c r="B85" s="501">
        <v>39082</v>
      </c>
      <c r="C85" s="468">
        <v>3588</v>
      </c>
      <c r="D85" s="474">
        <v>3376</v>
      </c>
      <c r="E85" s="474">
        <v>2107</v>
      </c>
      <c r="F85" s="474">
        <v>93</v>
      </c>
      <c r="G85" s="474">
        <v>1590</v>
      </c>
      <c r="H85" s="474">
        <v>424</v>
      </c>
      <c r="I85" s="474">
        <v>172</v>
      </c>
      <c r="J85" s="474">
        <v>252</v>
      </c>
      <c r="K85" s="474">
        <v>1269</v>
      </c>
      <c r="L85" s="474">
        <v>1009</v>
      </c>
      <c r="M85" s="474">
        <v>260</v>
      </c>
      <c r="N85" s="474">
        <v>46</v>
      </c>
      <c r="O85" s="474">
        <v>4</v>
      </c>
      <c r="P85" s="474">
        <v>42</v>
      </c>
      <c r="Q85" s="474">
        <v>94</v>
      </c>
      <c r="R85" s="474">
        <v>39</v>
      </c>
      <c r="S85" s="474">
        <v>13</v>
      </c>
      <c r="T85" s="474">
        <v>42</v>
      </c>
      <c r="U85" s="474">
        <v>16</v>
      </c>
      <c r="V85" s="474">
        <v>12</v>
      </c>
      <c r="W85" s="474">
        <v>14</v>
      </c>
      <c r="X85" s="474">
        <v>3</v>
      </c>
      <c r="Y85" s="474">
        <v>69</v>
      </c>
      <c r="Z85" s="478" t="s">
        <v>38</v>
      </c>
    </row>
    <row r="86" spans="2:26">
      <c r="B86" s="501">
        <v>39813</v>
      </c>
      <c r="C86" s="468">
        <v>3630</v>
      </c>
      <c r="D86" s="474">
        <v>3392</v>
      </c>
      <c r="E86" s="474">
        <v>2116</v>
      </c>
      <c r="F86" s="474">
        <v>96</v>
      </c>
      <c r="G86" s="474">
        <v>1652</v>
      </c>
      <c r="H86" s="474">
        <v>368</v>
      </c>
      <c r="I86" s="474">
        <v>175</v>
      </c>
      <c r="J86" s="474">
        <v>193</v>
      </c>
      <c r="K86" s="474">
        <v>1276</v>
      </c>
      <c r="L86" s="474">
        <v>992</v>
      </c>
      <c r="M86" s="474">
        <v>284</v>
      </c>
      <c r="N86" s="474">
        <v>52</v>
      </c>
      <c r="O86" s="474">
        <v>5</v>
      </c>
      <c r="P86" s="474">
        <v>47</v>
      </c>
      <c r="Q86" s="474">
        <v>100</v>
      </c>
      <c r="R86" s="474">
        <v>44</v>
      </c>
      <c r="S86" s="474">
        <v>10</v>
      </c>
      <c r="T86" s="474">
        <v>46</v>
      </c>
      <c r="U86" s="474">
        <v>18</v>
      </c>
      <c r="V86" s="474">
        <v>14</v>
      </c>
      <c r="W86" s="474">
        <v>14</v>
      </c>
      <c r="X86" s="474">
        <v>2</v>
      </c>
      <c r="Y86" s="474">
        <v>84</v>
      </c>
      <c r="Z86" s="478" t="s">
        <v>38</v>
      </c>
    </row>
    <row r="87" spans="2:26">
      <c r="B87" s="501">
        <v>40543</v>
      </c>
      <c r="C87" s="468">
        <v>3586</v>
      </c>
      <c r="D87" s="474">
        <v>3383</v>
      </c>
      <c r="E87" s="474">
        <v>2145</v>
      </c>
      <c r="F87" s="474">
        <v>99</v>
      </c>
      <c r="G87" s="474">
        <v>1648</v>
      </c>
      <c r="H87" s="474">
        <v>398</v>
      </c>
      <c r="I87" s="474">
        <v>193</v>
      </c>
      <c r="J87" s="474">
        <v>205</v>
      </c>
      <c r="K87" s="474">
        <v>1238</v>
      </c>
      <c r="L87" s="474">
        <v>969</v>
      </c>
      <c r="M87" s="474">
        <v>269</v>
      </c>
      <c r="N87" s="474">
        <v>46</v>
      </c>
      <c r="O87" s="474">
        <v>3</v>
      </c>
      <c r="P87" s="474">
        <v>43</v>
      </c>
      <c r="Q87" s="474">
        <v>92</v>
      </c>
      <c r="R87" s="474">
        <v>46</v>
      </c>
      <c r="S87" s="474">
        <v>7</v>
      </c>
      <c r="T87" s="474">
        <v>39</v>
      </c>
      <c r="U87" s="474">
        <v>16</v>
      </c>
      <c r="V87" s="474">
        <v>13</v>
      </c>
      <c r="W87" s="474">
        <v>10</v>
      </c>
      <c r="X87" s="474">
        <v>1</v>
      </c>
      <c r="Y87" s="474">
        <v>64</v>
      </c>
      <c r="Z87" s="478" t="s">
        <v>38</v>
      </c>
    </row>
    <row r="88" spans="2:26">
      <c r="B88" s="54"/>
      <c r="C88" s="468"/>
      <c r="D88" s="474"/>
      <c r="E88" s="474"/>
      <c r="F88" s="474"/>
      <c r="G88" s="474"/>
      <c r="H88" s="474"/>
      <c r="I88" s="474"/>
      <c r="J88" s="474"/>
      <c r="K88" s="474"/>
      <c r="L88" s="474"/>
      <c r="M88" s="474"/>
      <c r="N88" s="474"/>
      <c r="O88" s="474"/>
      <c r="P88" s="474"/>
      <c r="Q88" s="474"/>
      <c r="R88" s="474"/>
      <c r="S88" s="474"/>
      <c r="T88" s="474"/>
      <c r="U88" s="474"/>
      <c r="V88" s="474"/>
      <c r="W88" s="474"/>
      <c r="X88" s="474"/>
      <c r="Y88" s="474"/>
      <c r="Z88" s="478"/>
    </row>
    <row r="89" spans="2:26">
      <c r="B89" s="54" t="s">
        <v>107</v>
      </c>
      <c r="C89" s="468"/>
      <c r="D89" s="474"/>
      <c r="E89" s="474"/>
      <c r="F89" s="474"/>
      <c r="G89" s="474"/>
      <c r="H89" s="474"/>
      <c r="I89" s="474"/>
      <c r="J89" s="474"/>
      <c r="K89" s="474"/>
      <c r="L89" s="474"/>
      <c r="M89" s="474"/>
      <c r="N89" s="474"/>
      <c r="O89" s="474"/>
      <c r="P89" s="474"/>
      <c r="Q89" s="474"/>
      <c r="R89" s="474"/>
      <c r="S89" s="474"/>
      <c r="T89" s="474"/>
      <c r="U89" s="474"/>
      <c r="V89" s="474"/>
      <c r="W89" s="474"/>
      <c r="X89" s="474"/>
      <c r="Y89" s="474"/>
      <c r="Z89" s="478"/>
    </row>
    <row r="90" spans="2:26">
      <c r="B90" s="501">
        <v>39082</v>
      </c>
      <c r="C90" s="468">
        <v>277927</v>
      </c>
      <c r="D90" s="474">
        <v>263540</v>
      </c>
      <c r="E90" s="474">
        <v>168327</v>
      </c>
      <c r="F90" s="474">
        <v>5482</v>
      </c>
      <c r="G90" s="474">
        <v>118157</v>
      </c>
      <c r="H90" s="474">
        <v>44688</v>
      </c>
      <c r="I90" s="474">
        <v>22304</v>
      </c>
      <c r="J90" s="474">
        <v>22384</v>
      </c>
      <c r="K90" s="474">
        <v>95213</v>
      </c>
      <c r="L90" s="474">
        <v>71192</v>
      </c>
      <c r="M90" s="474">
        <v>24021</v>
      </c>
      <c r="N90" s="474">
        <v>2891</v>
      </c>
      <c r="O90" s="474">
        <v>320</v>
      </c>
      <c r="P90" s="474">
        <v>2571</v>
      </c>
      <c r="Q90" s="474">
        <v>8696</v>
      </c>
      <c r="R90" s="474">
        <v>3965</v>
      </c>
      <c r="S90" s="474">
        <v>1354</v>
      </c>
      <c r="T90" s="474">
        <v>3377</v>
      </c>
      <c r="U90" s="474">
        <v>1822</v>
      </c>
      <c r="V90" s="474">
        <v>750</v>
      </c>
      <c r="W90" s="474">
        <v>805</v>
      </c>
      <c r="X90" s="474">
        <v>512</v>
      </c>
      <c r="Y90" s="474">
        <v>2273</v>
      </c>
      <c r="Z90" s="478">
        <v>15</v>
      </c>
    </row>
    <row r="91" spans="2:26">
      <c r="B91" s="501">
        <v>39813</v>
      </c>
      <c r="C91" s="468">
        <v>286699</v>
      </c>
      <c r="D91" s="474">
        <v>271897</v>
      </c>
      <c r="E91" s="474">
        <v>174266</v>
      </c>
      <c r="F91" s="474">
        <v>5398</v>
      </c>
      <c r="G91" s="474">
        <v>122305</v>
      </c>
      <c r="H91" s="474">
        <v>46563</v>
      </c>
      <c r="I91" s="474">
        <v>24252</v>
      </c>
      <c r="J91" s="474">
        <v>22311</v>
      </c>
      <c r="K91" s="474">
        <v>97631</v>
      </c>
      <c r="L91" s="474">
        <v>71913</v>
      </c>
      <c r="M91" s="474">
        <v>25718</v>
      </c>
      <c r="N91" s="474">
        <v>3095</v>
      </c>
      <c r="O91" s="474">
        <v>330</v>
      </c>
      <c r="P91" s="474">
        <v>2765</v>
      </c>
      <c r="Q91" s="474">
        <v>8923</v>
      </c>
      <c r="R91" s="474">
        <v>3695</v>
      </c>
      <c r="S91" s="474">
        <v>1528</v>
      </c>
      <c r="T91" s="474">
        <v>3700</v>
      </c>
      <c r="U91" s="474">
        <v>1743</v>
      </c>
      <c r="V91" s="474">
        <v>889</v>
      </c>
      <c r="W91" s="474">
        <v>1068</v>
      </c>
      <c r="X91" s="474">
        <v>628</v>
      </c>
      <c r="Y91" s="474">
        <v>2143</v>
      </c>
      <c r="Z91" s="478">
        <v>13</v>
      </c>
    </row>
    <row r="92" spans="2:26">
      <c r="B92" s="501">
        <v>40543</v>
      </c>
      <c r="C92" s="468">
        <v>295049</v>
      </c>
      <c r="D92" s="474">
        <v>280431</v>
      </c>
      <c r="E92" s="474">
        <v>180966</v>
      </c>
      <c r="F92" s="474">
        <v>5430</v>
      </c>
      <c r="G92" s="474">
        <v>126979</v>
      </c>
      <c r="H92" s="474">
        <v>48557</v>
      </c>
      <c r="I92" s="474">
        <v>25862</v>
      </c>
      <c r="J92" s="474">
        <v>22695</v>
      </c>
      <c r="K92" s="474">
        <v>99465</v>
      </c>
      <c r="L92" s="474">
        <v>72566</v>
      </c>
      <c r="M92" s="474">
        <v>26899</v>
      </c>
      <c r="N92" s="474">
        <v>3117</v>
      </c>
      <c r="O92" s="474">
        <v>333</v>
      </c>
      <c r="P92" s="474">
        <v>2784</v>
      </c>
      <c r="Q92" s="474">
        <v>8790</v>
      </c>
      <c r="R92" s="474">
        <v>3679</v>
      </c>
      <c r="S92" s="474">
        <v>1586</v>
      </c>
      <c r="T92" s="474">
        <v>3525</v>
      </c>
      <c r="U92" s="474">
        <v>1669</v>
      </c>
      <c r="V92" s="474">
        <v>941</v>
      </c>
      <c r="W92" s="474">
        <v>915</v>
      </c>
      <c r="X92" s="474">
        <v>621</v>
      </c>
      <c r="Y92" s="474">
        <v>2086</v>
      </c>
      <c r="Z92" s="478">
        <v>4</v>
      </c>
    </row>
    <row r="93" spans="2:26">
      <c r="B93" s="57"/>
      <c r="C93" s="497"/>
      <c r="D93" s="498"/>
      <c r="E93" s="498"/>
      <c r="F93" s="498"/>
      <c r="G93" s="498"/>
      <c r="H93" s="498"/>
      <c r="I93" s="498"/>
      <c r="J93" s="498"/>
      <c r="K93" s="498"/>
      <c r="L93" s="498"/>
      <c r="M93" s="498"/>
      <c r="N93" s="498"/>
      <c r="O93" s="498"/>
      <c r="P93" s="498"/>
      <c r="Q93" s="498"/>
      <c r="R93" s="498"/>
      <c r="S93" s="498"/>
      <c r="T93" s="498"/>
      <c r="U93" s="498"/>
      <c r="V93" s="498"/>
      <c r="W93" s="498"/>
      <c r="X93" s="498"/>
      <c r="Y93" s="498"/>
      <c r="Z93" s="499"/>
    </row>
    <row r="94" spans="2:26">
      <c r="B94" s="50" t="s">
        <v>484</v>
      </c>
    </row>
    <row r="95" spans="2:26">
      <c r="B95" s="50" t="s">
        <v>113</v>
      </c>
    </row>
    <row r="96" spans="2:26">
      <c r="B96" s="50" t="s">
        <v>180</v>
      </c>
    </row>
    <row r="97" spans="2:2">
      <c r="B97" s="50" t="s">
        <v>52</v>
      </c>
    </row>
  </sheetData>
  <mergeCells count="22">
    <mergeCell ref="AA1:AB1"/>
    <mergeCell ref="D3:N3"/>
    <mergeCell ref="O3:Q3"/>
    <mergeCell ref="R3:T3"/>
    <mergeCell ref="U3:AB3"/>
    <mergeCell ref="E5:K5"/>
    <mergeCell ref="L5:N5"/>
    <mergeCell ref="Y5:AB5"/>
    <mergeCell ref="H7:K7"/>
    <mergeCell ref="D35:N35"/>
    <mergeCell ref="O35:Q35"/>
    <mergeCell ref="R35:Y35"/>
    <mergeCell ref="E37:K37"/>
    <mergeCell ref="L37:N37"/>
    <mergeCell ref="V37:Y37"/>
    <mergeCell ref="H39:K39"/>
    <mergeCell ref="D68:M68"/>
    <mergeCell ref="N68:P68"/>
    <mergeCell ref="Q68:W68"/>
    <mergeCell ref="E70:J70"/>
    <mergeCell ref="K70:M70"/>
    <mergeCell ref="H72:J72"/>
  </mergeCells>
  <phoneticPr fontId="4"/>
  <hyperlinks>
    <hyperlink ref="AA1" location="目次!A1"/>
  </hyperlinks>
  <printOptions horizontalCentered="1"/>
  <pageMargins left="0.70866141732283472" right="0.70866141732283472" top="0.74803149606299213" bottom="0.74803149606299213" header="0.31496062992125984" footer="0.31496062992125984"/>
  <pageSetup paperSize="9" scale="51" fitToWidth="1" fitToHeight="1" orientation="landscape"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B1:R101"/>
  <sheetViews>
    <sheetView showGridLines="0" workbookViewId="0">
      <pane xSplit="2" ySplit="4" topLeftCell="C5" activePane="bottomRight" state="frozenSplit"/>
      <selection pane="topRight" activeCell="C5" sqref="C5"/>
      <selection pane="bottomLeft" activeCell="C5" sqref="C5"/>
      <selection pane="bottomRight"/>
    </sheetView>
  </sheetViews>
  <sheetFormatPr defaultRowHeight="11.25"/>
  <cols>
    <col min="1" max="1" width="0.75" style="50" customWidth="1"/>
    <col min="2" max="2" width="9.5" style="50" customWidth="1"/>
    <col min="3" max="3" width="6.25" style="50" bestFit="1" customWidth="1"/>
    <col min="4"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6384" width="9" style="50" customWidth="1"/>
  </cols>
  <sheetData>
    <row r="1" spans="2:18" ht="13.5" customHeight="1">
      <c r="B1" s="50" t="s">
        <v>316</v>
      </c>
      <c r="Q1" s="453" t="s">
        <v>725</v>
      </c>
      <c r="R1" s="453"/>
    </row>
    <row r="2" spans="2:18">
      <c r="B2" s="58"/>
      <c r="C2" s="58"/>
      <c r="D2" s="58"/>
      <c r="E2" s="58"/>
      <c r="F2" s="58"/>
      <c r="J2" s="58"/>
      <c r="K2" s="58"/>
      <c r="L2" s="58"/>
      <c r="M2" s="58"/>
      <c r="N2" s="58"/>
      <c r="O2" s="58"/>
      <c r="P2" s="58"/>
      <c r="Q2" s="58"/>
      <c r="R2" s="58"/>
    </row>
    <row r="3" spans="2:18" s="447" customFormat="1">
      <c r="B3" s="84"/>
      <c r="C3" s="550"/>
      <c r="D3" s="553"/>
      <c r="E3" s="553"/>
      <c r="F3" s="553"/>
      <c r="G3" s="553"/>
      <c r="H3" s="553"/>
      <c r="I3" s="553"/>
      <c r="J3" s="553"/>
      <c r="K3" s="553"/>
      <c r="L3" s="553"/>
      <c r="M3" s="553"/>
      <c r="N3" s="553"/>
      <c r="O3" s="553"/>
      <c r="P3" s="553"/>
      <c r="Q3" s="553"/>
      <c r="R3" s="556"/>
    </row>
    <row r="4" spans="2:18" s="447" customFormat="1" ht="22.5">
      <c r="B4" s="85"/>
      <c r="C4" s="181" t="s">
        <v>32</v>
      </c>
      <c r="D4" s="457" t="s">
        <v>807</v>
      </c>
      <c r="E4" s="457" t="s">
        <v>788</v>
      </c>
      <c r="F4" s="457" t="s">
        <v>790</v>
      </c>
      <c r="G4" s="457" t="s">
        <v>792</v>
      </c>
      <c r="H4" s="457" t="s">
        <v>794</v>
      </c>
      <c r="I4" s="457" t="s">
        <v>128</v>
      </c>
      <c r="J4" s="457" t="s">
        <v>795</v>
      </c>
      <c r="K4" s="457" t="s">
        <v>796</v>
      </c>
      <c r="L4" s="457" t="s">
        <v>797</v>
      </c>
      <c r="M4" s="457" t="s">
        <v>799</v>
      </c>
      <c r="N4" s="457" t="s">
        <v>469</v>
      </c>
      <c r="O4" s="457" t="s">
        <v>598</v>
      </c>
      <c r="P4" s="457" t="s">
        <v>801</v>
      </c>
      <c r="Q4" s="555" t="s">
        <v>809</v>
      </c>
      <c r="R4" s="457" t="s">
        <v>291</v>
      </c>
    </row>
    <row r="5" spans="2:18">
      <c r="B5" s="54"/>
      <c r="C5" s="551" t="s">
        <v>800</v>
      </c>
      <c r="D5" s="554" t="s">
        <v>800</v>
      </c>
      <c r="E5" s="554" t="s">
        <v>800</v>
      </c>
      <c r="F5" s="554" t="s">
        <v>800</v>
      </c>
      <c r="G5" s="554" t="s">
        <v>800</v>
      </c>
      <c r="H5" s="554" t="s">
        <v>800</v>
      </c>
      <c r="I5" s="554" t="s">
        <v>800</v>
      </c>
      <c r="J5" s="554" t="s">
        <v>800</v>
      </c>
      <c r="K5" s="554" t="s">
        <v>800</v>
      </c>
      <c r="L5" s="554" t="s">
        <v>800</v>
      </c>
      <c r="M5" s="554" t="s">
        <v>800</v>
      </c>
      <c r="N5" s="554" t="s">
        <v>800</v>
      </c>
      <c r="O5" s="554" t="s">
        <v>800</v>
      </c>
      <c r="P5" s="554" t="s">
        <v>800</v>
      </c>
      <c r="Q5" s="554" t="s">
        <v>800</v>
      </c>
      <c r="R5" s="557" t="s">
        <v>337</v>
      </c>
    </row>
    <row r="6" spans="2:18">
      <c r="B6" s="55" t="s">
        <v>392</v>
      </c>
      <c r="C6" s="488"/>
      <c r="D6" s="490"/>
      <c r="E6" s="490"/>
      <c r="F6" s="490"/>
      <c r="G6" s="490"/>
      <c r="H6" s="490"/>
      <c r="I6" s="490"/>
      <c r="J6" s="490"/>
      <c r="K6" s="490"/>
      <c r="L6" s="490"/>
      <c r="M6" s="490"/>
      <c r="N6" s="490"/>
      <c r="O6" s="490"/>
      <c r="P6" s="490"/>
      <c r="Q6" s="490"/>
      <c r="R6" s="558"/>
    </row>
    <row r="7" spans="2:18">
      <c r="B7" s="54" t="s">
        <v>98</v>
      </c>
      <c r="C7" s="468"/>
      <c r="D7" s="474"/>
      <c r="E7" s="474"/>
      <c r="F7" s="474"/>
      <c r="G7" s="474"/>
      <c r="H7" s="474"/>
      <c r="I7" s="474"/>
      <c r="J7" s="474"/>
      <c r="K7" s="474"/>
      <c r="L7" s="474"/>
      <c r="M7" s="474"/>
      <c r="N7" s="474"/>
      <c r="O7" s="474"/>
      <c r="P7" s="474"/>
      <c r="Q7" s="474"/>
      <c r="R7" s="559"/>
    </row>
    <row r="8" spans="2:18">
      <c r="B8" s="501">
        <v>39082</v>
      </c>
      <c r="C8" s="468">
        <v>661</v>
      </c>
      <c r="D8" s="474">
        <v>2</v>
      </c>
      <c r="E8" s="474">
        <v>40</v>
      </c>
      <c r="F8" s="474">
        <v>54</v>
      </c>
      <c r="G8" s="474">
        <v>55</v>
      </c>
      <c r="H8" s="474">
        <v>69</v>
      </c>
      <c r="I8" s="474">
        <v>92</v>
      </c>
      <c r="J8" s="474">
        <v>99</v>
      </c>
      <c r="K8" s="474">
        <v>85</v>
      </c>
      <c r="L8" s="474">
        <v>49</v>
      </c>
      <c r="M8" s="474">
        <v>27</v>
      </c>
      <c r="N8" s="474">
        <v>34</v>
      </c>
      <c r="O8" s="474">
        <v>29</v>
      </c>
      <c r="P8" s="474">
        <v>15</v>
      </c>
      <c r="Q8" s="474">
        <v>11</v>
      </c>
      <c r="R8" s="559">
        <v>51.6</v>
      </c>
    </row>
    <row r="9" spans="2:18">
      <c r="B9" s="501">
        <v>39813</v>
      </c>
      <c r="C9" s="468">
        <v>693</v>
      </c>
      <c r="D9" s="474" t="s">
        <v>38</v>
      </c>
      <c r="E9" s="474">
        <v>66</v>
      </c>
      <c r="F9" s="474">
        <v>36</v>
      </c>
      <c r="G9" s="474">
        <v>63</v>
      </c>
      <c r="H9" s="474">
        <v>61</v>
      </c>
      <c r="I9" s="474">
        <v>98</v>
      </c>
      <c r="J9" s="474">
        <v>110</v>
      </c>
      <c r="K9" s="474">
        <v>85</v>
      </c>
      <c r="L9" s="474">
        <v>50</v>
      </c>
      <c r="M9" s="474">
        <v>44</v>
      </c>
      <c r="N9" s="474">
        <v>28</v>
      </c>
      <c r="O9" s="474">
        <v>21</v>
      </c>
      <c r="P9" s="474">
        <v>21</v>
      </c>
      <c r="Q9" s="474">
        <v>10</v>
      </c>
      <c r="R9" s="559">
        <v>51.3</v>
      </c>
    </row>
    <row r="10" spans="2:18">
      <c r="B10" s="501">
        <v>40543</v>
      </c>
      <c r="C10" s="468">
        <v>680</v>
      </c>
      <c r="D10" s="474">
        <v>3</v>
      </c>
      <c r="E10" s="474">
        <v>48</v>
      </c>
      <c r="F10" s="474">
        <v>45</v>
      </c>
      <c r="G10" s="474">
        <v>66</v>
      </c>
      <c r="H10" s="474">
        <v>63</v>
      </c>
      <c r="I10" s="474">
        <v>68</v>
      </c>
      <c r="J10" s="474">
        <v>99</v>
      </c>
      <c r="K10" s="474">
        <v>100</v>
      </c>
      <c r="L10" s="474">
        <v>66</v>
      </c>
      <c r="M10" s="474">
        <v>42</v>
      </c>
      <c r="N10" s="474">
        <v>24</v>
      </c>
      <c r="O10" s="474">
        <v>23</v>
      </c>
      <c r="P10" s="474">
        <v>25</v>
      </c>
      <c r="Q10" s="474">
        <v>8</v>
      </c>
      <c r="R10" s="559">
        <v>52.1</v>
      </c>
    </row>
    <row r="11" spans="2:18">
      <c r="B11" s="501">
        <v>41274</v>
      </c>
      <c r="C11" s="468">
        <v>697</v>
      </c>
      <c r="D11" s="474">
        <v>4</v>
      </c>
      <c r="E11" s="474">
        <v>45</v>
      </c>
      <c r="F11" s="474">
        <v>39</v>
      </c>
      <c r="G11" s="474">
        <v>70</v>
      </c>
      <c r="H11" s="474">
        <v>70</v>
      </c>
      <c r="I11" s="474">
        <v>61</v>
      </c>
      <c r="J11" s="474">
        <v>98</v>
      </c>
      <c r="K11" s="474">
        <v>99</v>
      </c>
      <c r="L11" s="474">
        <v>91</v>
      </c>
      <c r="M11" s="474">
        <v>39</v>
      </c>
      <c r="N11" s="474">
        <v>29</v>
      </c>
      <c r="O11" s="474">
        <v>26</v>
      </c>
      <c r="P11" s="474">
        <v>17</v>
      </c>
      <c r="Q11" s="474">
        <v>9</v>
      </c>
      <c r="R11" s="559">
        <v>52.5</v>
      </c>
    </row>
    <row r="12" spans="2:18">
      <c r="B12" s="501">
        <v>42004</v>
      </c>
      <c r="C12" s="468">
        <v>691</v>
      </c>
      <c r="D12" s="474">
        <v>5</v>
      </c>
      <c r="E12" s="474">
        <v>51</v>
      </c>
      <c r="F12" s="474">
        <v>31</v>
      </c>
      <c r="G12" s="474">
        <v>53</v>
      </c>
      <c r="H12" s="474">
        <v>79</v>
      </c>
      <c r="I12" s="474">
        <v>64</v>
      </c>
      <c r="J12" s="474">
        <v>81</v>
      </c>
      <c r="K12" s="474">
        <v>97</v>
      </c>
      <c r="L12" s="474">
        <v>90</v>
      </c>
      <c r="M12" s="474">
        <v>49</v>
      </c>
      <c r="N12" s="474">
        <v>42</v>
      </c>
      <c r="O12" s="474">
        <v>19</v>
      </c>
      <c r="P12" s="474">
        <v>16</v>
      </c>
      <c r="Q12" s="474">
        <v>14</v>
      </c>
      <c r="R12" s="559">
        <v>53.1</v>
      </c>
    </row>
    <row r="13" spans="2:18">
      <c r="B13" s="501">
        <v>42735</v>
      </c>
      <c r="C13" s="468">
        <v>697</v>
      </c>
      <c r="D13" s="474">
        <v>2</v>
      </c>
      <c r="E13" s="474">
        <v>53</v>
      </c>
      <c r="F13" s="474">
        <v>31</v>
      </c>
      <c r="G13" s="474">
        <v>55</v>
      </c>
      <c r="H13" s="474">
        <v>64</v>
      </c>
      <c r="I13" s="474">
        <v>77</v>
      </c>
      <c r="J13" s="474">
        <v>65</v>
      </c>
      <c r="K13" s="474">
        <v>93</v>
      </c>
      <c r="L13" s="474">
        <v>91</v>
      </c>
      <c r="M13" s="474">
        <v>82</v>
      </c>
      <c r="N13" s="474">
        <v>38</v>
      </c>
      <c r="O13" s="474">
        <v>15</v>
      </c>
      <c r="P13" s="474">
        <v>18</v>
      </c>
      <c r="Q13" s="474">
        <v>13</v>
      </c>
      <c r="R13" s="559">
        <v>53.7</v>
      </c>
    </row>
    <row r="14" spans="2:18">
      <c r="B14" s="501">
        <v>43465</v>
      </c>
      <c r="C14" s="468">
        <v>689</v>
      </c>
      <c r="D14" s="474">
        <v>3</v>
      </c>
      <c r="E14" s="474">
        <v>57</v>
      </c>
      <c r="F14" s="474">
        <v>33</v>
      </c>
      <c r="G14" s="474">
        <v>45</v>
      </c>
      <c r="H14" s="474">
        <v>59</v>
      </c>
      <c r="I14" s="474">
        <v>73</v>
      </c>
      <c r="J14" s="474">
        <v>61</v>
      </c>
      <c r="K14" s="474">
        <v>88</v>
      </c>
      <c r="L14" s="474">
        <v>91</v>
      </c>
      <c r="M14" s="474">
        <v>80</v>
      </c>
      <c r="N14" s="474">
        <v>42</v>
      </c>
      <c r="O14" s="474">
        <v>26</v>
      </c>
      <c r="P14" s="474">
        <v>16</v>
      </c>
      <c r="Q14" s="474">
        <v>15</v>
      </c>
      <c r="R14" s="559">
        <v>54.3</v>
      </c>
    </row>
    <row r="15" spans="2:18">
      <c r="B15" s="501">
        <v>44196</v>
      </c>
      <c r="C15" s="468">
        <v>678</v>
      </c>
      <c r="D15" s="475">
        <v>1</v>
      </c>
      <c r="E15" s="475">
        <v>56</v>
      </c>
      <c r="F15" s="475">
        <v>31</v>
      </c>
      <c r="G15" s="475">
        <v>33</v>
      </c>
      <c r="H15" s="475">
        <v>57</v>
      </c>
      <c r="I15" s="475">
        <v>72</v>
      </c>
      <c r="J15" s="475">
        <v>67</v>
      </c>
      <c r="K15" s="475">
        <v>68</v>
      </c>
      <c r="L15" s="475">
        <v>92</v>
      </c>
      <c r="M15" s="475">
        <v>83</v>
      </c>
      <c r="N15" s="475">
        <v>59</v>
      </c>
      <c r="O15" s="475">
        <v>35</v>
      </c>
      <c r="P15" s="475">
        <v>13</v>
      </c>
      <c r="Q15" s="475">
        <v>11</v>
      </c>
      <c r="R15" s="559">
        <v>55.2</v>
      </c>
    </row>
    <row r="16" spans="2:18">
      <c r="B16" s="501"/>
      <c r="C16" s="468"/>
      <c r="D16" s="474"/>
      <c r="E16" s="474"/>
      <c r="F16" s="474"/>
      <c r="G16" s="474"/>
      <c r="H16" s="474"/>
      <c r="I16" s="474"/>
      <c r="J16" s="474"/>
      <c r="K16" s="474"/>
      <c r="L16" s="474"/>
      <c r="M16" s="474"/>
      <c r="N16" s="474"/>
      <c r="O16" s="474"/>
      <c r="P16" s="474"/>
      <c r="Q16" s="474"/>
      <c r="R16" s="559"/>
    </row>
    <row r="17" spans="2:18">
      <c r="B17" s="54" t="s">
        <v>100</v>
      </c>
      <c r="C17" s="468"/>
      <c r="D17" s="474"/>
      <c r="E17" s="474"/>
      <c r="F17" s="474"/>
      <c r="G17" s="474"/>
      <c r="H17" s="474"/>
      <c r="I17" s="474"/>
      <c r="J17" s="474"/>
      <c r="K17" s="474"/>
      <c r="L17" s="474"/>
      <c r="M17" s="474"/>
      <c r="N17" s="474"/>
      <c r="O17" s="474"/>
      <c r="P17" s="474"/>
      <c r="Q17" s="474"/>
      <c r="R17" s="559"/>
    </row>
    <row r="18" spans="2:18">
      <c r="B18" s="501">
        <v>39082</v>
      </c>
      <c r="C18" s="468">
        <v>3376</v>
      </c>
      <c r="D18" s="474">
        <v>2</v>
      </c>
      <c r="E18" s="474">
        <v>242</v>
      </c>
      <c r="F18" s="474">
        <v>355</v>
      </c>
      <c r="G18" s="474">
        <v>380</v>
      </c>
      <c r="H18" s="474">
        <v>408</v>
      </c>
      <c r="I18" s="474">
        <v>455</v>
      </c>
      <c r="J18" s="474">
        <v>408</v>
      </c>
      <c r="K18" s="474">
        <v>327</v>
      </c>
      <c r="L18" s="474">
        <v>226</v>
      </c>
      <c r="M18" s="474">
        <v>160</v>
      </c>
      <c r="N18" s="474">
        <v>149</v>
      </c>
      <c r="O18" s="474">
        <v>145</v>
      </c>
      <c r="P18" s="474">
        <v>86</v>
      </c>
      <c r="Q18" s="474">
        <v>33</v>
      </c>
      <c r="R18" s="559">
        <v>49.9</v>
      </c>
    </row>
    <row r="19" spans="2:18">
      <c r="B19" s="501">
        <v>39813</v>
      </c>
      <c r="C19" s="468">
        <v>3392</v>
      </c>
      <c r="D19" s="474">
        <v>3</v>
      </c>
      <c r="E19" s="474">
        <v>225</v>
      </c>
      <c r="F19" s="474">
        <v>322</v>
      </c>
      <c r="G19" s="474">
        <v>384</v>
      </c>
      <c r="H19" s="474">
        <v>387</v>
      </c>
      <c r="I19" s="474">
        <v>459</v>
      </c>
      <c r="J19" s="474">
        <v>445</v>
      </c>
      <c r="K19" s="474">
        <v>348</v>
      </c>
      <c r="L19" s="474">
        <v>241</v>
      </c>
      <c r="M19" s="474">
        <v>191</v>
      </c>
      <c r="N19" s="474">
        <v>142</v>
      </c>
      <c r="O19" s="474">
        <v>103</v>
      </c>
      <c r="P19" s="474">
        <v>110</v>
      </c>
      <c r="Q19" s="474">
        <v>32</v>
      </c>
      <c r="R19" s="559">
        <v>50.3</v>
      </c>
    </row>
    <row r="20" spans="2:18">
      <c r="B20" s="501">
        <v>40543</v>
      </c>
      <c r="C20" s="468">
        <v>3383</v>
      </c>
      <c r="D20" s="474">
        <v>6</v>
      </c>
      <c r="E20" s="474">
        <v>216</v>
      </c>
      <c r="F20" s="474">
        <v>307</v>
      </c>
      <c r="G20" s="474">
        <v>373</v>
      </c>
      <c r="H20" s="474">
        <v>368</v>
      </c>
      <c r="I20" s="474">
        <v>429</v>
      </c>
      <c r="J20" s="474">
        <v>447</v>
      </c>
      <c r="K20" s="474">
        <v>366</v>
      </c>
      <c r="L20" s="474">
        <v>276</v>
      </c>
      <c r="M20" s="474">
        <v>204</v>
      </c>
      <c r="N20" s="474">
        <v>147</v>
      </c>
      <c r="O20" s="474">
        <v>103</v>
      </c>
      <c r="P20" s="474">
        <v>103</v>
      </c>
      <c r="Q20" s="474">
        <v>38</v>
      </c>
      <c r="R20" s="559">
        <v>50.8</v>
      </c>
    </row>
    <row r="21" spans="2:18">
      <c r="B21" s="501">
        <v>41274</v>
      </c>
      <c r="C21" s="468">
        <v>3455</v>
      </c>
      <c r="D21" s="474">
        <v>7</v>
      </c>
      <c r="E21" s="474">
        <v>229</v>
      </c>
      <c r="F21" s="474">
        <v>262</v>
      </c>
      <c r="G21" s="474">
        <v>355</v>
      </c>
      <c r="H21" s="474">
        <v>370</v>
      </c>
      <c r="I21" s="474">
        <v>400</v>
      </c>
      <c r="J21" s="474">
        <v>464</v>
      </c>
      <c r="K21" s="474">
        <v>398</v>
      </c>
      <c r="L21" s="474">
        <v>350</v>
      </c>
      <c r="M21" s="474">
        <v>217</v>
      </c>
      <c r="N21" s="474">
        <v>155</v>
      </c>
      <c r="O21" s="474">
        <v>121</v>
      </c>
      <c r="P21" s="474">
        <v>79</v>
      </c>
      <c r="Q21" s="474">
        <v>48</v>
      </c>
      <c r="R21" s="559">
        <v>51.5</v>
      </c>
    </row>
    <row r="22" spans="2:18">
      <c r="B22" s="501">
        <v>42004</v>
      </c>
      <c r="C22" s="468">
        <v>3447</v>
      </c>
      <c r="D22" s="474">
        <v>6</v>
      </c>
      <c r="E22" s="474">
        <v>241</v>
      </c>
      <c r="F22" s="474">
        <v>246</v>
      </c>
      <c r="G22" s="474">
        <v>313</v>
      </c>
      <c r="H22" s="474">
        <v>392</v>
      </c>
      <c r="I22" s="474">
        <v>380</v>
      </c>
      <c r="J22" s="474">
        <v>417</v>
      </c>
      <c r="K22" s="474">
        <v>439</v>
      </c>
      <c r="L22" s="474">
        <v>345</v>
      </c>
      <c r="M22" s="474">
        <v>233</v>
      </c>
      <c r="N22" s="474">
        <v>191</v>
      </c>
      <c r="O22" s="474">
        <v>112</v>
      </c>
      <c r="P22" s="474">
        <v>62</v>
      </c>
      <c r="Q22" s="474">
        <v>70</v>
      </c>
      <c r="R22" s="559">
        <v>52.1</v>
      </c>
    </row>
    <row r="23" spans="2:18">
      <c r="B23" s="501">
        <v>42735</v>
      </c>
      <c r="C23" s="468">
        <v>3436</v>
      </c>
      <c r="D23" s="474">
        <v>8</v>
      </c>
      <c r="E23" s="474">
        <v>229</v>
      </c>
      <c r="F23" s="474">
        <v>258</v>
      </c>
      <c r="G23" s="474">
        <v>272</v>
      </c>
      <c r="H23" s="474">
        <v>366</v>
      </c>
      <c r="I23" s="474">
        <v>383</v>
      </c>
      <c r="J23" s="474">
        <v>389</v>
      </c>
      <c r="K23" s="474">
        <v>432</v>
      </c>
      <c r="L23" s="474">
        <v>373</v>
      </c>
      <c r="M23" s="474">
        <v>307</v>
      </c>
      <c r="N23" s="474">
        <v>164</v>
      </c>
      <c r="O23" s="474">
        <v>115</v>
      </c>
      <c r="P23" s="474">
        <v>83</v>
      </c>
      <c r="Q23" s="474">
        <v>57</v>
      </c>
      <c r="R23" s="559">
        <v>52.5</v>
      </c>
    </row>
    <row r="24" spans="2:18">
      <c r="B24" s="501">
        <v>43465</v>
      </c>
      <c r="C24" s="468">
        <v>3465</v>
      </c>
      <c r="D24" s="474">
        <v>5</v>
      </c>
      <c r="E24" s="474">
        <v>258</v>
      </c>
      <c r="F24" s="474">
        <v>234</v>
      </c>
      <c r="G24" s="474">
        <v>263</v>
      </c>
      <c r="H24" s="474">
        <v>350</v>
      </c>
      <c r="I24" s="474">
        <v>385</v>
      </c>
      <c r="J24" s="474">
        <v>372</v>
      </c>
      <c r="K24" s="474">
        <v>426</v>
      </c>
      <c r="L24" s="474">
        <v>401</v>
      </c>
      <c r="M24" s="474">
        <v>305</v>
      </c>
      <c r="N24" s="474">
        <v>196</v>
      </c>
      <c r="O24" s="474">
        <v>132</v>
      </c>
      <c r="P24" s="474">
        <v>79</v>
      </c>
      <c r="Q24" s="474">
        <v>59</v>
      </c>
      <c r="R24" s="559">
        <v>53</v>
      </c>
    </row>
    <row r="25" spans="2:18">
      <c r="B25" s="501">
        <v>44196</v>
      </c>
      <c r="C25" s="468">
        <v>3491</v>
      </c>
      <c r="D25" s="475">
        <v>7</v>
      </c>
      <c r="E25" s="475">
        <v>281</v>
      </c>
      <c r="F25" s="475">
        <v>239</v>
      </c>
      <c r="G25" s="475">
        <v>248</v>
      </c>
      <c r="H25" s="475">
        <v>285</v>
      </c>
      <c r="I25" s="475">
        <v>410</v>
      </c>
      <c r="J25" s="475">
        <v>362</v>
      </c>
      <c r="K25" s="475">
        <v>402</v>
      </c>
      <c r="L25" s="475">
        <v>432</v>
      </c>
      <c r="M25" s="475">
        <v>318</v>
      </c>
      <c r="N25" s="475">
        <v>237</v>
      </c>
      <c r="O25" s="475">
        <v>145</v>
      </c>
      <c r="P25" s="475">
        <v>77</v>
      </c>
      <c r="Q25" s="475">
        <v>48</v>
      </c>
      <c r="R25" s="559">
        <v>53.3</v>
      </c>
    </row>
    <row r="26" spans="2:18">
      <c r="B26" s="54"/>
      <c r="C26" s="468"/>
      <c r="D26" s="474"/>
      <c r="E26" s="474"/>
      <c r="F26" s="474"/>
      <c r="G26" s="474"/>
      <c r="H26" s="474"/>
      <c r="I26" s="474"/>
      <c r="J26" s="474"/>
      <c r="K26" s="474"/>
      <c r="L26" s="474"/>
      <c r="M26" s="474"/>
      <c r="N26" s="474"/>
      <c r="O26" s="474"/>
      <c r="P26" s="474"/>
      <c r="Q26" s="474"/>
      <c r="R26" s="559"/>
    </row>
    <row r="27" spans="2:18">
      <c r="B27" s="54" t="s">
        <v>107</v>
      </c>
      <c r="C27" s="468"/>
      <c r="D27" s="474"/>
      <c r="E27" s="474"/>
      <c r="F27" s="474"/>
      <c r="G27" s="474"/>
      <c r="H27" s="474"/>
      <c r="I27" s="474"/>
      <c r="J27" s="474"/>
      <c r="K27" s="474"/>
      <c r="L27" s="474"/>
      <c r="M27" s="474"/>
      <c r="N27" s="474"/>
      <c r="O27" s="474"/>
      <c r="P27" s="474"/>
      <c r="Q27" s="474"/>
      <c r="R27" s="559"/>
    </row>
    <row r="28" spans="2:18">
      <c r="B28" s="501">
        <v>39082</v>
      </c>
      <c r="C28" s="468">
        <v>263540</v>
      </c>
      <c r="D28" s="474">
        <v>529</v>
      </c>
      <c r="E28" s="474">
        <v>25467</v>
      </c>
      <c r="F28" s="474">
        <v>31757</v>
      </c>
      <c r="G28" s="474">
        <v>32845</v>
      </c>
      <c r="H28" s="474">
        <v>33179</v>
      </c>
      <c r="I28" s="474">
        <v>34522</v>
      </c>
      <c r="J28" s="474">
        <v>29433</v>
      </c>
      <c r="K28" s="474">
        <v>24486</v>
      </c>
      <c r="L28" s="474">
        <v>12912</v>
      </c>
      <c r="M28" s="474">
        <v>10356</v>
      </c>
      <c r="N28" s="474">
        <v>9882</v>
      </c>
      <c r="O28" s="474">
        <v>9534</v>
      </c>
      <c r="P28" s="474">
        <v>6520</v>
      </c>
      <c r="Q28" s="474">
        <v>2118</v>
      </c>
      <c r="R28" s="559">
        <v>48.1</v>
      </c>
    </row>
    <row r="29" spans="2:18">
      <c r="B29" s="501">
        <v>39813</v>
      </c>
      <c r="C29" s="468">
        <v>271897</v>
      </c>
      <c r="D29" s="474">
        <v>524</v>
      </c>
      <c r="E29" s="474">
        <v>25437</v>
      </c>
      <c r="F29" s="474">
        <v>31892</v>
      </c>
      <c r="G29" s="474">
        <v>32743</v>
      </c>
      <c r="H29" s="474">
        <v>33249</v>
      </c>
      <c r="I29" s="474">
        <v>34795</v>
      </c>
      <c r="J29" s="474">
        <v>32611</v>
      </c>
      <c r="K29" s="474">
        <v>25271</v>
      </c>
      <c r="L29" s="474">
        <v>17365</v>
      </c>
      <c r="M29" s="474">
        <v>10923</v>
      </c>
      <c r="N29" s="474">
        <v>9316</v>
      </c>
      <c r="O29" s="474">
        <v>7819</v>
      </c>
      <c r="P29" s="474">
        <v>7388</v>
      </c>
      <c r="Q29" s="474">
        <v>2564</v>
      </c>
      <c r="R29" s="559">
        <v>48.3</v>
      </c>
    </row>
    <row r="30" spans="2:18">
      <c r="B30" s="501">
        <v>40543</v>
      </c>
      <c r="C30" s="468">
        <v>280431</v>
      </c>
      <c r="D30" s="474">
        <v>501</v>
      </c>
      <c r="E30" s="474">
        <v>25712</v>
      </c>
      <c r="F30" s="474">
        <v>31736</v>
      </c>
      <c r="G30" s="474">
        <v>32761</v>
      </c>
      <c r="H30" s="474">
        <v>33086</v>
      </c>
      <c r="I30" s="474">
        <v>34978</v>
      </c>
      <c r="J30" s="474">
        <v>34181</v>
      </c>
      <c r="K30" s="474">
        <v>27610</v>
      </c>
      <c r="L30" s="474">
        <v>21754</v>
      </c>
      <c r="M30" s="474">
        <v>11463</v>
      </c>
      <c r="N30" s="474">
        <v>8995</v>
      </c>
      <c r="O30" s="474">
        <v>7721</v>
      </c>
      <c r="P30" s="474">
        <v>6708</v>
      </c>
      <c r="Q30" s="474">
        <v>3225</v>
      </c>
      <c r="R30" s="559">
        <v>48.6</v>
      </c>
    </row>
    <row r="31" spans="2:18">
      <c r="B31" s="501">
        <v>41274</v>
      </c>
      <c r="C31" s="468">
        <v>288850</v>
      </c>
      <c r="D31" s="474">
        <v>482</v>
      </c>
      <c r="E31" s="474">
        <v>25744</v>
      </c>
      <c r="F31" s="474">
        <v>32364</v>
      </c>
      <c r="G31" s="474">
        <v>32639</v>
      </c>
      <c r="H31" s="474">
        <v>33889</v>
      </c>
      <c r="I31" s="474">
        <v>34080</v>
      </c>
      <c r="J31" s="474">
        <v>34713</v>
      </c>
      <c r="K31" s="474">
        <v>30667</v>
      </c>
      <c r="L31" s="474">
        <v>23955</v>
      </c>
      <c r="M31" s="474">
        <v>13925</v>
      </c>
      <c r="N31" s="474">
        <v>9097</v>
      </c>
      <c r="O31" s="474">
        <v>7646</v>
      </c>
      <c r="P31" s="474">
        <v>5520</v>
      </c>
      <c r="Q31" s="474">
        <v>4129</v>
      </c>
      <c r="R31" s="559">
        <v>48.9</v>
      </c>
    </row>
    <row r="32" spans="2:18">
      <c r="B32" s="501">
        <v>42004</v>
      </c>
      <c r="C32" s="468">
        <v>296845</v>
      </c>
      <c r="D32" s="474">
        <v>564</v>
      </c>
      <c r="E32" s="474">
        <v>25787</v>
      </c>
      <c r="F32" s="474">
        <v>32487</v>
      </c>
      <c r="G32" s="474">
        <v>32455</v>
      </c>
      <c r="H32" s="474">
        <v>34006</v>
      </c>
      <c r="I32" s="474">
        <v>33874</v>
      </c>
      <c r="J32" s="474">
        <v>34740</v>
      </c>
      <c r="K32" s="474">
        <v>33075</v>
      </c>
      <c r="L32" s="474">
        <v>25127</v>
      </c>
      <c r="M32" s="474">
        <v>18005</v>
      </c>
      <c r="N32" s="474">
        <v>10037</v>
      </c>
      <c r="O32" s="474">
        <v>7212</v>
      </c>
      <c r="P32" s="474">
        <v>5078</v>
      </c>
      <c r="Q32" s="474">
        <v>4398</v>
      </c>
      <c r="R32" s="559">
        <v>49.3</v>
      </c>
    </row>
    <row r="33" spans="2:18">
      <c r="B33" s="501">
        <v>42735</v>
      </c>
      <c r="C33" s="468">
        <v>304759</v>
      </c>
      <c r="D33" s="474">
        <v>633</v>
      </c>
      <c r="E33" s="474">
        <v>27092</v>
      </c>
      <c r="F33" s="474">
        <v>32793</v>
      </c>
      <c r="G33" s="474">
        <v>32085</v>
      </c>
      <c r="H33" s="474">
        <v>33777</v>
      </c>
      <c r="I33" s="474">
        <v>34567</v>
      </c>
      <c r="J33" s="474">
        <v>33384</v>
      </c>
      <c r="K33" s="474">
        <v>33902</v>
      </c>
      <c r="L33" s="474">
        <v>28091</v>
      </c>
      <c r="M33" s="474">
        <v>21539</v>
      </c>
      <c r="N33" s="474">
        <v>10258</v>
      </c>
      <c r="O33" s="474">
        <v>7231</v>
      </c>
      <c r="P33" s="474">
        <v>5168</v>
      </c>
      <c r="Q33" s="474">
        <v>4239</v>
      </c>
      <c r="R33" s="559">
        <v>49.6</v>
      </c>
    </row>
    <row r="34" spans="2:18">
      <c r="B34" s="501">
        <v>43465</v>
      </c>
      <c r="C34" s="468">
        <v>311963</v>
      </c>
      <c r="D34" s="474">
        <v>695</v>
      </c>
      <c r="E34" s="474">
        <v>28683</v>
      </c>
      <c r="F34" s="474">
        <v>32438</v>
      </c>
      <c r="G34" s="474">
        <v>32070</v>
      </c>
      <c r="H34" s="474">
        <v>33311</v>
      </c>
      <c r="I34" s="474">
        <v>34073</v>
      </c>
      <c r="J34" s="474">
        <v>33334</v>
      </c>
      <c r="K34" s="474">
        <v>33940</v>
      </c>
      <c r="L34" s="474">
        <v>30879</v>
      </c>
      <c r="M34" s="474">
        <v>22137</v>
      </c>
      <c r="N34" s="474">
        <v>13741</v>
      </c>
      <c r="O34" s="474">
        <v>7655</v>
      </c>
      <c r="P34" s="474">
        <v>4871</v>
      </c>
      <c r="Q34" s="474">
        <v>4136</v>
      </c>
      <c r="R34" s="559">
        <v>49.9</v>
      </c>
    </row>
    <row r="35" spans="2:18">
      <c r="B35" s="501">
        <v>44196</v>
      </c>
      <c r="C35" s="468">
        <v>323700</v>
      </c>
      <c r="D35" s="475">
        <v>690</v>
      </c>
      <c r="E35" s="475">
        <v>30919</v>
      </c>
      <c r="F35" s="475">
        <v>33363</v>
      </c>
      <c r="G35" s="475">
        <v>32847</v>
      </c>
      <c r="H35" s="475">
        <v>33174</v>
      </c>
      <c r="I35" s="475">
        <v>34232</v>
      </c>
      <c r="J35" s="475">
        <v>33238</v>
      </c>
      <c r="K35" s="475">
        <v>34287</v>
      </c>
      <c r="L35" s="475">
        <v>32506</v>
      </c>
      <c r="M35" s="475">
        <v>24445</v>
      </c>
      <c r="N35" s="475">
        <v>17389</v>
      </c>
      <c r="O35" s="475">
        <v>7921</v>
      </c>
      <c r="P35" s="475">
        <v>4709</v>
      </c>
      <c r="Q35" s="475">
        <v>3980</v>
      </c>
      <c r="R35" s="559">
        <v>50.1</v>
      </c>
    </row>
    <row r="36" spans="2:18">
      <c r="B36" s="501"/>
      <c r="C36" s="468"/>
      <c r="D36" s="474"/>
      <c r="E36" s="474"/>
      <c r="F36" s="474"/>
      <c r="G36" s="474"/>
      <c r="H36" s="474"/>
      <c r="I36" s="474"/>
      <c r="J36" s="474"/>
      <c r="K36" s="474"/>
      <c r="L36" s="474"/>
      <c r="M36" s="474"/>
      <c r="N36" s="474"/>
      <c r="O36" s="474"/>
      <c r="P36" s="474"/>
      <c r="Q36" s="474"/>
      <c r="R36" s="559"/>
    </row>
    <row r="37" spans="2:18">
      <c r="B37" s="55" t="s">
        <v>234</v>
      </c>
      <c r="C37" s="488"/>
      <c r="D37" s="490"/>
      <c r="E37" s="490"/>
      <c r="F37" s="490"/>
      <c r="G37" s="490"/>
      <c r="H37" s="490"/>
      <c r="I37" s="490"/>
      <c r="J37" s="490"/>
      <c r="K37" s="490"/>
      <c r="L37" s="490"/>
      <c r="M37" s="490"/>
      <c r="N37" s="490"/>
      <c r="O37" s="490"/>
      <c r="P37" s="490"/>
      <c r="Q37" s="490"/>
      <c r="R37" s="558"/>
    </row>
    <row r="38" spans="2:18">
      <c r="B38" s="54" t="s">
        <v>98</v>
      </c>
      <c r="C38" s="468"/>
      <c r="D38" s="474"/>
      <c r="E38" s="474"/>
      <c r="F38" s="474"/>
      <c r="G38" s="474"/>
      <c r="H38" s="474"/>
      <c r="I38" s="474"/>
      <c r="J38" s="474"/>
      <c r="K38" s="474"/>
      <c r="L38" s="474"/>
      <c r="M38" s="474"/>
      <c r="N38" s="474"/>
      <c r="O38" s="474"/>
      <c r="P38" s="474"/>
      <c r="Q38" s="474"/>
      <c r="R38" s="559"/>
    </row>
    <row r="39" spans="2:18">
      <c r="B39" s="501">
        <v>39082</v>
      </c>
      <c r="C39" s="468">
        <v>578</v>
      </c>
      <c r="D39" s="474">
        <v>1</v>
      </c>
      <c r="E39" s="474">
        <v>24</v>
      </c>
      <c r="F39" s="474">
        <v>42</v>
      </c>
      <c r="G39" s="474">
        <v>46</v>
      </c>
      <c r="H39" s="474">
        <v>59</v>
      </c>
      <c r="I39" s="474">
        <v>87</v>
      </c>
      <c r="J39" s="474">
        <v>91</v>
      </c>
      <c r="K39" s="474">
        <v>73</v>
      </c>
      <c r="L39" s="474">
        <v>46</v>
      </c>
      <c r="M39" s="474">
        <v>24</v>
      </c>
      <c r="N39" s="474">
        <v>33</v>
      </c>
      <c r="O39" s="474">
        <v>28</v>
      </c>
      <c r="P39" s="474">
        <v>13</v>
      </c>
      <c r="Q39" s="474">
        <v>11</v>
      </c>
      <c r="R39" s="559">
        <v>52.6</v>
      </c>
    </row>
    <row r="40" spans="2:18">
      <c r="B40" s="501">
        <v>39813</v>
      </c>
      <c r="C40" s="468">
        <v>595</v>
      </c>
      <c r="D40" s="474" t="s">
        <v>38</v>
      </c>
      <c r="E40" s="474">
        <v>45</v>
      </c>
      <c r="F40" s="474">
        <v>22</v>
      </c>
      <c r="G40" s="474">
        <v>51</v>
      </c>
      <c r="H40" s="474">
        <v>49</v>
      </c>
      <c r="I40" s="474">
        <v>90</v>
      </c>
      <c r="J40" s="474">
        <v>103</v>
      </c>
      <c r="K40" s="474">
        <v>74</v>
      </c>
      <c r="L40" s="474">
        <v>44</v>
      </c>
      <c r="M40" s="474">
        <v>40</v>
      </c>
      <c r="N40" s="474">
        <v>28</v>
      </c>
      <c r="O40" s="474">
        <v>20</v>
      </c>
      <c r="P40" s="474">
        <v>19</v>
      </c>
      <c r="Q40" s="474">
        <v>10</v>
      </c>
      <c r="R40" s="559">
        <v>52.6</v>
      </c>
    </row>
    <row r="41" spans="2:18">
      <c r="B41" s="501">
        <v>40543</v>
      </c>
      <c r="C41" s="468">
        <v>586</v>
      </c>
      <c r="D41" s="474">
        <v>2</v>
      </c>
      <c r="E41" s="474">
        <v>33</v>
      </c>
      <c r="F41" s="474">
        <v>27</v>
      </c>
      <c r="G41" s="474">
        <v>54</v>
      </c>
      <c r="H41" s="474">
        <v>50</v>
      </c>
      <c r="I41" s="474">
        <v>61</v>
      </c>
      <c r="J41" s="474">
        <v>96</v>
      </c>
      <c r="K41" s="474">
        <v>90</v>
      </c>
      <c r="L41" s="474">
        <v>57</v>
      </c>
      <c r="M41" s="474">
        <v>40</v>
      </c>
      <c r="N41" s="474">
        <v>23</v>
      </c>
      <c r="O41" s="474">
        <v>22</v>
      </c>
      <c r="P41" s="474">
        <v>23</v>
      </c>
      <c r="Q41" s="474">
        <v>8</v>
      </c>
      <c r="R41" s="559">
        <v>53.4</v>
      </c>
    </row>
    <row r="42" spans="2:18">
      <c r="B42" s="501">
        <v>41274</v>
      </c>
      <c r="C42" s="468">
        <v>609</v>
      </c>
      <c r="D42" s="474">
        <v>2</v>
      </c>
      <c r="E42" s="474">
        <v>35</v>
      </c>
      <c r="F42" s="474">
        <v>35</v>
      </c>
      <c r="G42" s="474">
        <v>55</v>
      </c>
      <c r="H42" s="474">
        <v>58</v>
      </c>
      <c r="I42" s="474">
        <v>50</v>
      </c>
      <c r="J42" s="474">
        <v>92</v>
      </c>
      <c r="K42" s="474">
        <v>92</v>
      </c>
      <c r="L42" s="474">
        <v>80</v>
      </c>
      <c r="M42" s="474">
        <v>34</v>
      </c>
      <c r="N42" s="474">
        <v>27</v>
      </c>
      <c r="O42" s="474">
        <v>25</v>
      </c>
      <c r="P42" s="474">
        <v>16</v>
      </c>
      <c r="Q42" s="474">
        <v>8</v>
      </c>
      <c r="R42" s="559">
        <v>53.2</v>
      </c>
    </row>
    <row r="43" spans="2:18">
      <c r="B43" s="501">
        <v>42004</v>
      </c>
      <c r="C43" s="468">
        <v>601</v>
      </c>
      <c r="D43" s="474">
        <v>4</v>
      </c>
      <c r="E43" s="474">
        <v>38</v>
      </c>
      <c r="F43" s="474">
        <v>26</v>
      </c>
      <c r="G43" s="474">
        <v>42</v>
      </c>
      <c r="H43" s="474">
        <v>63</v>
      </c>
      <c r="I43" s="474">
        <v>54</v>
      </c>
      <c r="J43" s="474">
        <v>74</v>
      </c>
      <c r="K43" s="474">
        <v>92</v>
      </c>
      <c r="L43" s="474">
        <v>79</v>
      </c>
      <c r="M43" s="474">
        <v>42</v>
      </c>
      <c r="N43" s="474">
        <v>40</v>
      </c>
      <c r="O43" s="474">
        <v>19</v>
      </c>
      <c r="P43" s="474">
        <v>15</v>
      </c>
      <c r="Q43" s="474">
        <v>13</v>
      </c>
      <c r="R43" s="559">
        <v>54.1</v>
      </c>
    </row>
    <row r="44" spans="2:18">
      <c r="B44" s="501">
        <v>42735</v>
      </c>
      <c r="C44" s="468">
        <v>594</v>
      </c>
      <c r="D44" s="474">
        <v>1</v>
      </c>
      <c r="E44" s="474">
        <v>36</v>
      </c>
      <c r="F44" s="474">
        <v>21</v>
      </c>
      <c r="G44" s="474">
        <v>41</v>
      </c>
      <c r="H44" s="474">
        <v>50</v>
      </c>
      <c r="I44" s="474">
        <v>65</v>
      </c>
      <c r="J44" s="474">
        <v>58</v>
      </c>
      <c r="K44" s="474">
        <v>88</v>
      </c>
      <c r="L44" s="474">
        <v>84</v>
      </c>
      <c r="M44" s="474">
        <v>72</v>
      </c>
      <c r="N44" s="474">
        <v>35</v>
      </c>
      <c r="O44" s="474">
        <v>14</v>
      </c>
      <c r="P44" s="474">
        <v>17</v>
      </c>
      <c r="Q44" s="474">
        <v>12</v>
      </c>
      <c r="R44" s="559">
        <v>55</v>
      </c>
    </row>
    <row r="45" spans="2:18">
      <c r="B45" s="501">
        <v>43465</v>
      </c>
      <c r="C45" s="468">
        <v>579</v>
      </c>
      <c r="D45" s="474">
        <v>2</v>
      </c>
      <c r="E45" s="474">
        <v>44</v>
      </c>
      <c r="F45" s="474">
        <v>22</v>
      </c>
      <c r="G45" s="474">
        <v>31</v>
      </c>
      <c r="H45" s="474">
        <v>44</v>
      </c>
      <c r="I45" s="474">
        <v>61</v>
      </c>
      <c r="J45" s="474">
        <v>51</v>
      </c>
      <c r="K45" s="474">
        <v>81</v>
      </c>
      <c r="L45" s="474">
        <v>84</v>
      </c>
      <c r="M45" s="474">
        <v>68</v>
      </c>
      <c r="N45" s="474">
        <v>37</v>
      </c>
      <c r="O45" s="474">
        <v>25</v>
      </c>
      <c r="P45" s="474">
        <v>16</v>
      </c>
      <c r="Q45" s="474">
        <v>13</v>
      </c>
      <c r="R45" s="559">
        <v>55.5</v>
      </c>
    </row>
    <row r="46" spans="2:18">
      <c r="B46" s="501">
        <v>44196</v>
      </c>
      <c r="C46" s="468">
        <v>564</v>
      </c>
      <c r="D46" s="475" t="s">
        <v>38</v>
      </c>
      <c r="E46" s="475">
        <v>34</v>
      </c>
      <c r="F46" s="475">
        <v>20</v>
      </c>
      <c r="G46" s="475">
        <v>23</v>
      </c>
      <c r="H46" s="475">
        <v>45</v>
      </c>
      <c r="I46" s="475">
        <v>57</v>
      </c>
      <c r="J46" s="475">
        <v>54</v>
      </c>
      <c r="K46" s="475">
        <v>60</v>
      </c>
      <c r="L46" s="475">
        <v>88</v>
      </c>
      <c r="M46" s="475">
        <v>72</v>
      </c>
      <c r="N46" s="475">
        <v>55</v>
      </c>
      <c r="O46" s="475">
        <v>34</v>
      </c>
      <c r="P46" s="475">
        <v>12</v>
      </c>
      <c r="Q46" s="475">
        <v>10</v>
      </c>
      <c r="R46" s="559">
        <v>57</v>
      </c>
    </row>
    <row r="47" spans="2:18">
      <c r="B47" s="54"/>
      <c r="C47" s="468"/>
      <c r="D47" s="474"/>
      <c r="E47" s="474"/>
      <c r="F47" s="474"/>
      <c r="G47" s="474"/>
      <c r="H47" s="474"/>
      <c r="I47" s="474"/>
      <c r="J47" s="474"/>
      <c r="K47" s="474"/>
      <c r="L47" s="474"/>
      <c r="M47" s="474"/>
      <c r="N47" s="474"/>
      <c r="O47" s="474"/>
      <c r="P47" s="474"/>
      <c r="Q47" s="474"/>
      <c r="R47" s="559"/>
    </row>
    <row r="48" spans="2:18">
      <c r="B48" s="54" t="s">
        <v>100</v>
      </c>
      <c r="C48" s="468"/>
      <c r="D48" s="474"/>
      <c r="E48" s="474"/>
      <c r="F48" s="474"/>
      <c r="G48" s="474"/>
      <c r="H48" s="474"/>
      <c r="I48" s="474"/>
      <c r="J48" s="474"/>
      <c r="K48" s="474"/>
      <c r="L48" s="474"/>
      <c r="M48" s="474"/>
      <c r="N48" s="474"/>
      <c r="O48" s="474"/>
      <c r="P48" s="474"/>
      <c r="Q48" s="474"/>
      <c r="R48" s="559"/>
    </row>
    <row r="49" spans="2:18">
      <c r="B49" s="501">
        <v>39082</v>
      </c>
      <c r="C49" s="468">
        <v>2925</v>
      </c>
      <c r="D49" s="474">
        <v>1</v>
      </c>
      <c r="E49" s="474">
        <v>153</v>
      </c>
      <c r="F49" s="474">
        <v>296</v>
      </c>
      <c r="G49" s="474">
        <v>309</v>
      </c>
      <c r="H49" s="474">
        <v>351</v>
      </c>
      <c r="I49" s="474">
        <v>408</v>
      </c>
      <c r="J49" s="474">
        <v>366</v>
      </c>
      <c r="K49" s="474">
        <v>290</v>
      </c>
      <c r="L49" s="474">
        <v>207</v>
      </c>
      <c r="M49" s="474">
        <v>148</v>
      </c>
      <c r="N49" s="474">
        <v>145</v>
      </c>
      <c r="O49" s="474">
        <v>141</v>
      </c>
      <c r="P49" s="474">
        <v>78</v>
      </c>
      <c r="Q49" s="474">
        <v>32</v>
      </c>
      <c r="R49" s="559">
        <v>51</v>
      </c>
    </row>
    <row r="50" spans="2:18">
      <c r="B50" s="501">
        <v>39813</v>
      </c>
      <c r="C50" s="468">
        <v>2913</v>
      </c>
      <c r="D50" s="474">
        <v>1</v>
      </c>
      <c r="E50" s="474">
        <v>148</v>
      </c>
      <c r="F50" s="474">
        <v>243</v>
      </c>
      <c r="G50" s="474">
        <v>315</v>
      </c>
      <c r="H50" s="474">
        <v>327</v>
      </c>
      <c r="I50" s="474">
        <v>404</v>
      </c>
      <c r="J50" s="474">
        <v>397</v>
      </c>
      <c r="K50" s="474">
        <v>315</v>
      </c>
      <c r="L50" s="474">
        <v>216</v>
      </c>
      <c r="M50" s="474">
        <v>172</v>
      </c>
      <c r="N50" s="474">
        <v>140</v>
      </c>
      <c r="O50" s="474">
        <v>100</v>
      </c>
      <c r="P50" s="474">
        <v>105</v>
      </c>
      <c r="Q50" s="474">
        <v>30</v>
      </c>
      <c r="R50" s="559">
        <v>51.5</v>
      </c>
    </row>
    <row r="51" spans="2:18">
      <c r="B51" s="501">
        <v>40543</v>
      </c>
      <c r="C51" s="468">
        <v>2901</v>
      </c>
      <c r="D51" s="474">
        <v>5</v>
      </c>
      <c r="E51" s="474">
        <v>150</v>
      </c>
      <c r="F51" s="474">
        <v>219</v>
      </c>
      <c r="G51" s="474">
        <v>310</v>
      </c>
      <c r="H51" s="474">
        <v>298</v>
      </c>
      <c r="I51" s="474">
        <v>373</v>
      </c>
      <c r="J51" s="474">
        <v>407</v>
      </c>
      <c r="K51" s="474">
        <v>331</v>
      </c>
      <c r="L51" s="474">
        <v>247</v>
      </c>
      <c r="M51" s="474">
        <v>186</v>
      </c>
      <c r="N51" s="474">
        <v>141</v>
      </c>
      <c r="O51" s="474">
        <v>100</v>
      </c>
      <c r="P51" s="474">
        <v>99</v>
      </c>
      <c r="Q51" s="474">
        <v>35</v>
      </c>
      <c r="R51" s="559">
        <v>52</v>
      </c>
    </row>
    <row r="52" spans="2:18">
      <c r="B52" s="501">
        <v>41274</v>
      </c>
      <c r="C52" s="468">
        <v>2957</v>
      </c>
      <c r="D52" s="474">
        <v>4</v>
      </c>
      <c r="E52" s="474">
        <v>165</v>
      </c>
      <c r="F52" s="474">
        <v>202</v>
      </c>
      <c r="G52" s="474">
        <v>279</v>
      </c>
      <c r="H52" s="474">
        <v>306</v>
      </c>
      <c r="I52" s="474">
        <v>341</v>
      </c>
      <c r="J52" s="474">
        <v>408</v>
      </c>
      <c r="K52" s="474">
        <v>359</v>
      </c>
      <c r="L52" s="474">
        <v>314</v>
      </c>
      <c r="M52" s="474">
        <v>194</v>
      </c>
      <c r="N52" s="474">
        <v>144</v>
      </c>
      <c r="O52" s="474">
        <v>118</v>
      </c>
      <c r="P52" s="474">
        <v>78</v>
      </c>
      <c r="Q52" s="474">
        <v>45</v>
      </c>
      <c r="R52" s="559">
        <v>52.6</v>
      </c>
    </row>
    <row r="53" spans="2:18">
      <c r="B53" s="501">
        <v>42004</v>
      </c>
      <c r="C53" s="468">
        <v>2911</v>
      </c>
      <c r="D53" s="474">
        <v>5</v>
      </c>
      <c r="E53" s="474">
        <v>151</v>
      </c>
      <c r="F53" s="474">
        <v>192</v>
      </c>
      <c r="G53" s="474">
        <v>234</v>
      </c>
      <c r="H53" s="474">
        <v>329</v>
      </c>
      <c r="I53" s="474">
        <v>315</v>
      </c>
      <c r="J53" s="474">
        <v>362</v>
      </c>
      <c r="K53" s="474">
        <v>398</v>
      </c>
      <c r="L53" s="474">
        <v>307</v>
      </c>
      <c r="M53" s="474">
        <v>207</v>
      </c>
      <c r="N53" s="474">
        <v>175</v>
      </c>
      <c r="O53" s="474">
        <v>108</v>
      </c>
      <c r="P53" s="474">
        <v>61</v>
      </c>
      <c r="Q53" s="474">
        <v>67</v>
      </c>
      <c r="R53" s="559">
        <v>53.4</v>
      </c>
    </row>
    <row r="54" spans="2:18">
      <c r="B54" s="501">
        <v>42735</v>
      </c>
      <c r="C54" s="468">
        <v>2874</v>
      </c>
      <c r="D54" s="474">
        <v>6</v>
      </c>
      <c r="E54" s="474">
        <v>155</v>
      </c>
      <c r="F54" s="474">
        <v>184</v>
      </c>
      <c r="G54" s="474">
        <v>196</v>
      </c>
      <c r="H54" s="474">
        <v>295</v>
      </c>
      <c r="I54" s="474">
        <v>306</v>
      </c>
      <c r="J54" s="474">
        <v>334</v>
      </c>
      <c r="K54" s="474">
        <v>390</v>
      </c>
      <c r="L54" s="474">
        <v>339</v>
      </c>
      <c r="M54" s="474">
        <v>273</v>
      </c>
      <c r="N54" s="474">
        <v>150</v>
      </c>
      <c r="O54" s="474">
        <v>109</v>
      </c>
      <c r="P54" s="474">
        <v>81</v>
      </c>
      <c r="Q54" s="474">
        <v>56</v>
      </c>
      <c r="R54" s="559">
        <v>54</v>
      </c>
    </row>
    <row r="55" spans="2:18">
      <c r="B55" s="501">
        <v>43465</v>
      </c>
      <c r="C55" s="468">
        <v>2869</v>
      </c>
      <c r="D55" s="474">
        <v>4</v>
      </c>
      <c r="E55" s="474">
        <v>179</v>
      </c>
      <c r="F55" s="474">
        <v>157</v>
      </c>
      <c r="G55" s="474">
        <v>195</v>
      </c>
      <c r="H55" s="474">
        <v>263</v>
      </c>
      <c r="I55" s="474">
        <v>318</v>
      </c>
      <c r="J55" s="474">
        <v>314</v>
      </c>
      <c r="K55" s="474">
        <v>377</v>
      </c>
      <c r="L55" s="474">
        <v>356</v>
      </c>
      <c r="M55" s="474">
        <v>273</v>
      </c>
      <c r="N55" s="474">
        <v>176</v>
      </c>
      <c r="O55" s="474">
        <v>122</v>
      </c>
      <c r="P55" s="474">
        <v>78</v>
      </c>
      <c r="Q55" s="474">
        <v>57</v>
      </c>
      <c r="R55" s="559">
        <v>54.4</v>
      </c>
    </row>
    <row r="56" spans="2:18">
      <c r="B56" s="501">
        <v>44196</v>
      </c>
      <c r="C56" s="468">
        <v>2871</v>
      </c>
      <c r="D56" s="475">
        <v>3</v>
      </c>
      <c r="E56" s="475">
        <v>190</v>
      </c>
      <c r="F56" s="475">
        <v>161</v>
      </c>
      <c r="G56" s="475">
        <v>188</v>
      </c>
      <c r="H56" s="475">
        <v>208</v>
      </c>
      <c r="I56" s="475">
        <v>341</v>
      </c>
      <c r="J56" s="475">
        <v>287</v>
      </c>
      <c r="K56" s="475">
        <v>346</v>
      </c>
      <c r="L56" s="475">
        <v>395</v>
      </c>
      <c r="M56" s="475">
        <v>284</v>
      </c>
      <c r="N56" s="475">
        <v>215</v>
      </c>
      <c r="O56" s="475">
        <v>134</v>
      </c>
      <c r="P56" s="475">
        <v>73</v>
      </c>
      <c r="Q56" s="475">
        <v>46</v>
      </c>
      <c r="R56" s="559">
        <v>54.8</v>
      </c>
    </row>
    <row r="57" spans="2:18">
      <c r="B57" s="54"/>
      <c r="C57" s="468"/>
      <c r="D57" s="474"/>
      <c r="E57" s="474"/>
      <c r="F57" s="474"/>
      <c r="G57" s="474"/>
      <c r="H57" s="474"/>
      <c r="I57" s="474"/>
      <c r="J57" s="474"/>
      <c r="K57" s="474"/>
      <c r="L57" s="474"/>
      <c r="M57" s="474"/>
      <c r="N57" s="474"/>
      <c r="O57" s="474"/>
      <c r="P57" s="474"/>
      <c r="Q57" s="474"/>
      <c r="R57" s="559"/>
    </row>
    <row r="58" spans="2:18">
      <c r="B58" s="54" t="s">
        <v>107</v>
      </c>
      <c r="C58" s="468"/>
      <c r="D58" s="474"/>
      <c r="E58" s="474"/>
      <c r="F58" s="474"/>
      <c r="G58" s="474"/>
      <c r="H58" s="474"/>
      <c r="I58" s="474"/>
      <c r="J58" s="474"/>
      <c r="K58" s="474"/>
      <c r="L58" s="474"/>
      <c r="M58" s="474"/>
      <c r="N58" s="474"/>
      <c r="O58" s="474"/>
      <c r="P58" s="474"/>
      <c r="Q58" s="474"/>
      <c r="R58" s="559"/>
    </row>
    <row r="59" spans="2:18">
      <c r="B59" s="501">
        <v>39082</v>
      </c>
      <c r="C59" s="468">
        <v>218318</v>
      </c>
      <c r="D59" s="474">
        <v>313</v>
      </c>
      <c r="E59" s="474">
        <v>16388</v>
      </c>
      <c r="F59" s="474">
        <v>22994</v>
      </c>
      <c r="G59" s="474">
        <v>25947</v>
      </c>
      <c r="H59" s="474">
        <v>27862</v>
      </c>
      <c r="I59" s="474">
        <v>30075</v>
      </c>
      <c r="J59" s="474">
        <v>26257</v>
      </c>
      <c r="K59" s="474">
        <v>22167</v>
      </c>
      <c r="L59" s="474">
        <v>11643</v>
      </c>
      <c r="M59" s="474">
        <v>9546</v>
      </c>
      <c r="N59" s="474">
        <v>9096</v>
      </c>
      <c r="O59" s="474">
        <v>8491</v>
      </c>
      <c r="P59" s="474">
        <v>5773</v>
      </c>
      <c r="Q59" s="474">
        <v>1766</v>
      </c>
      <c r="R59" s="559">
        <v>49.3</v>
      </c>
    </row>
    <row r="60" spans="2:18">
      <c r="B60" s="501">
        <v>39813</v>
      </c>
      <c r="C60" s="468">
        <v>222784</v>
      </c>
      <c r="D60" s="474">
        <v>304</v>
      </c>
      <c r="E60" s="474">
        <v>16274</v>
      </c>
      <c r="F60" s="474">
        <v>22236</v>
      </c>
      <c r="G60" s="474">
        <v>25268</v>
      </c>
      <c r="H60" s="474">
        <v>27259</v>
      </c>
      <c r="I60" s="474">
        <v>29860</v>
      </c>
      <c r="J60" s="474">
        <v>28731</v>
      </c>
      <c r="K60" s="474">
        <v>22784</v>
      </c>
      <c r="L60" s="474">
        <v>15678</v>
      </c>
      <c r="M60" s="474">
        <v>9977</v>
      </c>
      <c r="N60" s="474">
        <v>8602</v>
      </c>
      <c r="O60" s="474">
        <v>7094</v>
      </c>
      <c r="P60" s="474">
        <v>6574</v>
      </c>
      <c r="Q60" s="474">
        <v>2143</v>
      </c>
      <c r="R60" s="559">
        <v>49.7</v>
      </c>
    </row>
    <row r="61" spans="2:18">
      <c r="B61" s="501">
        <v>40543</v>
      </c>
      <c r="C61" s="468">
        <v>227429</v>
      </c>
      <c r="D61" s="474">
        <v>306</v>
      </c>
      <c r="E61" s="474">
        <v>16492</v>
      </c>
      <c r="F61" s="474">
        <v>21650</v>
      </c>
      <c r="G61" s="474">
        <v>24443</v>
      </c>
      <c r="H61" s="474">
        <v>26362</v>
      </c>
      <c r="I61" s="474">
        <v>29406</v>
      </c>
      <c r="J61" s="474">
        <v>29903</v>
      </c>
      <c r="K61" s="474">
        <v>24736</v>
      </c>
      <c r="L61" s="474">
        <v>19697</v>
      </c>
      <c r="M61" s="474">
        <v>10372</v>
      </c>
      <c r="N61" s="474">
        <v>8301</v>
      </c>
      <c r="O61" s="474">
        <v>7087</v>
      </c>
      <c r="P61" s="474">
        <v>5932</v>
      </c>
      <c r="Q61" s="474">
        <v>2742</v>
      </c>
      <c r="R61" s="559">
        <v>50.1</v>
      </c>
    </row>
    <row r="62" spans="2:18">
      <c r="B62" s="501">
        <v>41274</v>
      </c>
      <c r="C62" s="468">
        <v>232161</v>
      </c>
      <c r="D62" s="474">
        <v>288</v>
      </c>
      <c r="E62" s="474">
        <v>16636</v>
      </c>
      <c r="F62" s="474">
        <v>21987</v>
      </c>
      <c r="G62" s="474">
        <v>23638</v>
      </c>
      <c r="H62" s="474">
        <v>26302</v>
      </c>
      <c r="I62" s="474">
        <v>28076</v>
      </c>
      <c r="J62" s="474">
        <v>29946</v>
      </c>
      <c r="K62" s="474">
        <v>27142</v>
      </c>
      <c r="L62" s="474">
        <v>21693</v>
      </c>
      <c r="M62" s="474">
        <v>12553</v>
      </c>
      <c r="N62" s="474">
        <v>8326</v>
      </c>
      <c r="O62" s="474">
        <v>7048</v>
      </c>
      <c r="P62" s="474">
        <v>4945</v>
      </c>
      <c r="Q62" s="474">
        <v>3581</v>
      </c>
      <c r="R62" s="559">
        <v>50.5</v>
      </c>
    </row>
    <row r="63" spans="2:18">
      <c r="B63" s="501">
        <v>42004</v>
      </c>
      <c r="C63" s="468">
        <v>236350</v>
      </c>
      <c r="D63" s="474">
        <v>361</v>
      </c>
      <c r="E63" s="474">
        <v>16825</v>
      </c>
      <c r="F63" s="474">
        <v>21968</v>
      </c>
      <c r="G63" s="474">
        <v>22782</v>
      </c>
      <c r="H63" s="474">
        <v>25738</v>
      </c>
      <c r="I63" s="474">
        <v>27195</v>
      </c>
      <c r="J63" s="474">
        <v>29424</v>
      </c>
      <c r="K63" s="474">
        <v>28971</v>
      </c>
      <c r="L63" s="474">
        <v>22608</v>
      </c>
      <c r="M63" s="474">
        <v>16245</v>
      </c>
      <c r="N63" s="474">
        <v>9150</v>
      </c>
      <c r="O63" s="474">
        <v>6652</v>
      </c>
      <c r="P63" s="474">
        <v>4616</v>
      </c>
      <c r="Q63" s="474">
        <v>3815</v>
      </c>
      <c r="R63" s="559">
        <v>50.9</v>
      </c>
    </row>
    <row r="64" spans="2:18">
      <c r="B64" s="501">
        <v>42735</v>
      </c>
      <c r="C64" s="468">
        <v>240454</v>
      </c>
      <c r="D64" s="474">
        <v>384</v>
      </c>
      <c r="E64" s="474">
        <v>17744</v>
      </c>
      <c r="F64" s="474">
        <v>22293</v>
      </c>
      <c r="G64" s="474">
        <v>22230</v>
      </c>
      <c r="H64" s="474">
        <v>24782</v>
      </c>
      <c r="I64" s="474">
        <v>26944</v>
      </c>
      <c r="J64" s="474">
        <v>27773</v>
      </c>
      <c r="K64" s="474">
        <v>29406</v>
      </c>
      <c r="L64" s="474">
        <v>25062</v>
      </c>
      <c r="M64" s="474">
        <v>19528</v>
      </c>
      <c r="N64" s="474">
        <v>9237</v>
      </c>
      <c r="O64" s="474">
        <v>6629</v>
      </c>
      <c r="P64" s="474">
        <v>4731</v>
      </c>
      <c r="Q64" s="474">
        <v>3711</v>
      </c>
      <c r="R64" s="559">
        <v>51.2</v>
      </c>
    </row>
    <row r="65" spans="2:18">
      <c r="B65" s="501">
        <v>43465</v>
      </c>
      <c r="C65" s="468">
        <v>243667</v>
      </c>
      <c r="D65" s="474">
        <v>409</v>
      </c>
      <c r="E65" s="474">
        <v>18409</v>
      </c>
      <c r="F65" s="474">
        <v>22210</v>
      </c>
      <c r="G65" s="474">
        <v>22202</v>
      </c>
      <c r="H65" s="474">
        <v>23623</v>
      </c>
      <c r="I65" s="474">
        <v>26033</v>
      </c>
      <c r="J65" s="474">
        <v>27067</v>
      </c>
      <c r="K65" s="474">
        <v>29016</v>
      </c>
      <c r="L65" s="474">
        <v>27198</v>
      </c>
      <c r="M65" s="474">
        <v>20017</v>
      </c>
      <c r="N65" s="474">
        <v>12382</v>
      </c>
      <c r="O65" s="474">
        <v>6984</v>
      </c>
      <c r="P65" s="474">
        <v>4456</v>
      </c>
      <c r="Q65" s="474">
        <v>3661</v>
      </c>
      <c r="R65" s="559">
        <v>51.6</v>
      </c>
    </row>
    <row r="66" spans="2:18">
      <c r="B66" s="501">
        <v>44196</v>
      </c>
      <c r="C66" s="468">
        <v>249878</v>
      </c>
      <c r="D66" s="475">
        <v>435</v>
      </c>
      <c r="E66" s="475">
        <v>19701</v>
      </c>
      <c r="F66" s="475">
        <v>22774</v>
      </c>
      <c r="G66" s="475">
        <v>22797</v>
      </c>
      <c r="H66" s="475">
        <v>23110</v>
      </c>
      <c r="I66" s="475">
        <v>25225</v>
      </c>
      <c r="J66" s="475">
        <v>26161</v>
      </c>
      <c r="K66" s="475">
        <v>28683</v>
      </c>
      <c r="L66" s="475">
        <v>28404</v>
      </c>
      <c r="M66" s="475">
        <v>21903</v>
      </c>
      <c r="N66" s="475">
        <v>15734</v>
      </c>
      <c r="O66" s="475">
        <v>7114</v>
      </c>
      <c r="P66" s="475">
        <v>4320</v>
      </c>
      <c r="Q66" s="475">
        <v>3517</v>
      </c>
      <c r="R66" s="559">
        <v>51.8</v>
      </c>
    </row>
    <row r="67" spans="2:18">
      <c r="B67" s="501"/>
      <c r="C67" s="468"/>
      <c r="D67" s="474"/>
      <c r="E67" s="474"/>
      <c r="F67" s="474"/>
      <c r="G67" s="474"/>
      <c r="H67" s="474"/>
      <c r="I67" s="474"/>
      <c r="J67" s="474"/>
      <c r="K67" s="474"/>
      <c r="L67" s="474"/>
      <c r="M67" s="474"/>
      <c r="N67" s="474"/>
      <c r="O67" s="474"/>
      <c r="P67" s="474"/>
      <c r="Q67" s="474"/>
      <c r="R67" s="559"/>
    </row>
    <row r="68" spans="2:18">
      <c r="B68" s="55" t="s">
        <v>805</v>
      </c>
      <c r="C68" s="488"/>
      <c r="D68" s="490"/>
      <c r="E68" s="490"/>
      <c r="F68" s="490"/>
      <c r="G68" s="490"/>
      <c r="H68" s="490"/>
      <c r="I68" s="490"/>
      <c r="J68" s="490"/>
      <c r="K68" s="490"/>
      <c r="L68" s="490"/>
      <c r="M68" s="490"/>
      <c r="N68" s="490"/>
      <c r="O68" s="490"/>
      <c r="P68" s="490"/>
      <c r="Q68" s="490"/>
      <c r="R68" s="558"/>
    </row>
    <row r="69" spans="2:18">
      <c r="B69" s="54" t="s">
        <v>98</v>
      </c>
      <c r="C69" s="468"/>
      <c r="D69" s="474"/>
      <c r="E69" s="474"/>
      <c r="F69" s="474"/>
      <c r="G69" s="474"/>
      <c r="H69" s="474"/>
      <c r="I69" s="474"/>
      <c r="J69" s="474"/>
      <c r="K69" s="474"/>
      <c r="L69" s="474"/>
      <c r="M69" s="474"/>
      <c r="N69" s="474"/>
      <c r="O69" s="474"/>
      <c r="P69" s="474"/>
      <c r="Q69" s="474"/>
      <c r="R69" s="559"/>
    </row>
    <row r="70" spans="2:18">
      <c r="B70" s="501">
        <v>39082</v>
      </c>
      <c r="C70" s="468">
        <v>83</v>
      </c>
      <c r="D70" s="474">
        <v>1</v>
      </c>
      <c r="E70" s="474">
        <v>16</v>
      </c>
      <c r="F70" s="474">
        <v>12</v>
      </c>
      <c r="G70" s="474">
        <v>9</v>
      </c>
      <c r="H70" s="474">
        <v>10</v>
      </c>
      <c r="I70" s="474">
        <v>5</v>
      </c>
      <c r="J70" s="474">
        <v>8</v>
      </c>
      <c r="K70" s="474">
        <v>12</v>
      </c>
      <c r="L70" s="474">
        <v>3</v>
      </c>
      <c r="M70" s="474">
        <v>3</v>
      </c>
      <c r="N70" s="474">
        <v>1</v>
      </c>
      <c r="O70" s="474">
        <v>1</v>
      </c>
      <c r="P70" s="474">
        <v>2</v>
      </c>
      <c r="Q70" s="474" t="s">
        <v>38</v>
      </c>
      <c r="R70" s="559">
        <v>44.1</v>
      </c>
    </row>
    <row r="71" spans="2:18">
      <c r="B71" s="501">
        <v>39813</v>
      </c>
      <c r="C71" s="468">
        <v>98</v>
      </c>
      <c r="D71" s="474" t="s">
        <v>38</v>
      </c>
      <c r="E71" s="474">
        <v>21</v>
      </c>
      <c r="F71" s="474">
        <v>14</v>
      </c>
      <c r="G71" s="474">
        <v>12</v>
      </c>
      <c r="H71" s="474">
        <v>12</v>
      </c>
      <c r="I71" s="474">
        <v>8</v>
      </c>
      <c r="J71" s="474">
        <v>7</v>
      </c>
      <c r="K71" s="474">
        <v>11</v>
      </c>
      <c r="L71" s="474">
        <v>6</v>
      </c>
      <c r="M71" s="474">
        <v>4</v>
      </c>
      <c r="N71" s="474" t="s">
        <v>38</v>
      </c>
      <c r="O71" s="474">
        <v>1</v>
      </c>
      <c r="P71" s="474">
        <v>2</v>
      </c>
      <c r="Q71" s="474" t="s">
        <v>38</v>
      </c>
      <c r="R71" s="559">
        <v>43.4</v>
      </c>
    </row>
    <row r="72" spans="2:18">
      <c r="B72" s="501">
        <v>40543</v>
      </c>
      <c r="C72" s="468">
        <v>94</v>
      </c>
      <c r="D72" s="474">
        <v>1</v>
      </c>
      <c r="E72" s="474">
        <v>15</v>
      </c>
      <c r="F72" s="474">
        <v>18</v>
      </c>
      <c r="G72" s="474">
        <v>12</v>
      </c>
      <c r="H72" s="474">
        <v>13</v>
      </c>
      <c r="I72" s="474">
        <v>7</v>
      </c>
      <c r="J72" s="474">
        <v>3</v>
      </c>
      <c r="K72" s="474">
        <v>10</v>
      </c>
      <c r="L72" s="474">
        <v>9</v>
      </c>
      <c r="M72" s="474">
        <v>2</v>
      </c>
      <c r="N72" s="474">
        <v>1</v>
      </c>
      <c r="O72" s="474">
        <v>1</v>
      </c>
      <c r="P72" s="474">
        <v>2</v>
      </c>
      <c r="Q72" s="474" t="s">
        <v>38</v>
      </c>
      <c r="R72" s="559">
        <v>43.6</v>
      </c>
    </row>
    <row r="73" spans="2:18">
      <c r="B73" s="501">
        <v>41274</v>
      </c>
      <c r="C73" s="468">
        <v>88</v>
      </c>
      <c r="D73" s="474">
        <v>2</v>
      </c>
      <c r="E73" s="474">
        <v>10</v>
      </c>
      <c r="F73" s="474">
        <v>4</v>
      </c>
      <c r="G73" s="474">
        <v>15</v>
      </c>
      <c r="H73" s="474">
        <v>12</v>
      </c>
      <c r="I73" s="474">
        <v>11</v>
      </c>
      <c r="J73" s="474">
        <v>6</v>
      </c>
      <c r="K73" s="474">
        <v>7</v>
      </c>
      <c r="L73" s="474">
        <v>11</v>
      </c>
      <c r="M73" s="474">
        <v>5</v>
      </c>
      <c r="N73" s="474">
        <v>2</v>
      </c>
      <c r="O73" s="474">
        <v>1</v>
      </c>
      <c r="P73" s="474">
        <v>1</v>
      </c>
      <c r="Q73" s="474">
        <v>1</v>
      </c>
      <c r="R73" s="559">
        <v>47.4</v>
      </c>
    </row>
    <row r="74" spans="2:18">
      <c r="B74" s="501">
        <v>42004</v>
      </c>
      <c r="C74" s="468">
        <v>90</v>
      </c>
      <c r="D74" s="474">
        <v>1</v>
      </c>
      <c r="E74" s="474">
        <v>13</v>
      </c>
      <c r="F74" s="474">
        <v>5</v>
      </c>
      <c r="G74" s="474">
        <v>11</v>
      </c>
      <c r="H74" s="474">
        <v>16</v>
      </c>
      <c r="I74" s="474">
        <v>10</v>
      </c>
      <c r="J74" s="474">
        <v>7</v>
      </c>
      <c r="K74" s="474">
        <v>5</v>
      </c>
      <c r="L74" s="474">
        <v>11</v>
      </c>
      <c r="M74" s="474">
        <v>7</v>
      </c>
      <c r="N74" s="474">
        <v>2</v>
      </c>
      <c r="O74" s="474" t="s">
        <v>38</v>
      </c>
      <c r="P74" s="474">
        <v>1</v>
      </c>
      <c r="Q74" s="474">
        <v>1</v>
      </c>
      <c r="R74" s="559">
        <v>46.8</v>
      </c>
    </row>
    <row r="75" spans="2:18">
      <c r="B75" s="501">
        <v>42735</v>
      </c>
      <c r="C75" s="468">
        <v>103</v>
      </c>
      <c r="D75" s="474">
        <v>1</v>
      </c>
      <c r="E75" s="474">
        <v>17</v>
      </c>
      <c r="F75" s="474">
        <v>10</v>
      </c>
      <c r="G75" s="474">
        <v>14</v>
      </c>
      <c r="H75" s="474">
        <v>14</v>
      </c>
      <c r="I75" s="474">
        <v>12</v>
      </c>
      <c r="J75" s="474">
        <v>7</v>
      </c>
      <c r="K75" s="474">
        <v>5</v>
      </c>
      <c r="L75" s="474">
        <v>7</v>
      </c>
      <c r="M75" s="474">
        <v>10</v>
      </c>
      <c r="N75" s="474">
        <v>3</v>
      </c>
      <c r="O75" s="474">
        <v>1</v>
      </c>
      <c r="P75" s="474">
        <v>1</v>
      </c>
      <c r="Q75" s="474">
        <v>1</v>
      </c>
      <c r="R75" s="559">
        <v>46</v>
      </c>
    </row>
    <row r="76" spans="2:18">
      <c r="B76" s="501">
        <v>43465</v>
      </c>
      <c r="C76" s="468">
        <v>110</v>
      </c>
      <c r="D76" s="474">
        <v>1</v>
      </c>
      <c r="E76" s="474">
        <v>13</v>
      </c>
      <c r="F76" s="474">
        <v>11</v>
      </c>
      <c r="G76" s="474">
        <v>14</v>
      </c>
      <c r="H76" s="474">
        <v>15</v>
      </c>
      <c r="I76" s="474">
        <v>12</v>
      </c>
      <c r="J76" s="474">
        <v>10</v>
      </c>
      <c r="K76" s="474">
        <v>7</v>
      </c>
      <c r="L76" s="474">
        <v>7</v>
      </c>
      <c r="M76" s="474">
        <v>12</v>
      </c>
      <c r="N76" s="474">
        <v>5</v>
      </c>
      <c r="O76" s="474">
        <v>1</v>
      </c>
      <c r="P76" s="474" t="s">
        <v>38</v>
      </c>
      <c r="Q76" s="474">
        <v>2</v>
      </c>
      <c r="R76" s="559">
        <v>47.8</v>
      </c>
    </row>
    <row r="77" spans="2:18">
      <c r="B77" s="501">
        <v>44196</v>
      </c>
      <c r="C77" s="468">
        <v>114</v>
      </c>
      <c r="D77" s="475">
        <v>1</v>
      </c>
      <c r="E77" s="475">
        <v>22</v>
      </c>
      <c r="F77" s="475">
        <v>11</v>
      </c>
      <c r="G77" s="475">
        <v>10</v>
      </c>
      <c r="H77" s="475">
        <v>12</v>
      </c>
      <c r="I77" s="475">
        <v>15</v>
      </c>
      <c r="J77" s="475">
        <v>13</v>
      </c>
      <c r="K77" s="475">
        <v>8</v>
      </c>
      <c r="L77" s="475">
        <v>4</v>
      </c>
      <c r="M77" s="475">
        <v>11</v>
      </c>
      <c r="N77" s="475">
        <v>4</v>
      </c>
      <c r="O77" s="475">
        <v>1</v>
      </c>
      <c r="P77" s="475">
        <v>1</v>
      </c>
      <c r="Q77" s="475">
        <v>1</v>
      </c>
      <c r="R77" s="559">
        <v>46.1</v>
      </c>
    </row>
    <row r="78" spans="2:18">
      <c r="B78" s="54"/>
      <c r="C78" s="468"/>
      <c r="D78" s="474"/>
      <c r="E78" s="474"/>
      <c r="F78" s="474"/>
      <c r="G78" s="474"/>
      <c r="H78" s="474"/>
      <c r="I78" s="474"/>
      <c r="J78" s="474"/>
      <c r="K78" s="474"/>
      <c r="L78" s="474"/>
      <c r="M78" s="474"/>
      <c r="N78" s="474"/>
      <c r="O78" s="474"/>
      <c r="P78" s="474"/>
      <c r="Q78" s="474"/>
      <c r="R78" s="559"/>
    </row>
    <row r="79" spans="2:18">
      <c r="B79" s="54" t="s">
        <v>100</v>
      </c>
      <c r="C79" s="468"/>
      <c r="D79" s="474"/>
      <c r="E79" s="474"/>
      <c r="F79" s="474"/>
      <c r="G79" s="474"/>
      <c r="H79" s="474"/>
      <c r="I79" s="474"/>
      <c r="J79" s="474"/>
      <c r="K79" s="474"/>
      <c r="L79" s="474"/>
      <c r="M79" s="474"/>
      <c r="N79" s="474"/>
      <c r="O79" s="474"/>
      <c r="P79" s="474"/>
      <c r="Q79" s="474"/>
      <c r="R79" s="559"/>
    </row>
    <row r="80" spans="2:18">
      <c r="B80" s="501">
        <v>39082</v>
      </c>
      <c r="C80" s="468">
        <v>451</v>
      </c>
      <c r="D80" s="474">
        <v>1</v>
      </c>
      <c r="E80" s="474">
        <v>89</v>
      </c>
      <c r="F80" s="474">
        <v>59</v>
      </c>
      <c r="G80" s="474">
        <v>71</v>
      </c>
      <c r="H80" s="474">
        <v>57</v>
      </c>
      <c r="I80" s="474">
        <v>47</v>
      </c>
      <c r="J80" s="474">
        <v>42</v>
      </c>
      <c r="K80" s="474">
        <v>37</v>
      </c>
      <c r="L80" s="474">
        <v>19</v>
      </c>
      <c r="M80" s="474">
        <v>12</v>
      </c>
      <c r="N80" s="474">
        <v>4</v>
      </c>
      <c r="O80" s="474">
        <v>4</v>
      </c>
      <c r="P80" s="474">
        <v>8</v>
      </c>
      <c r="Q80" s="474">
        <v>1</v>
      </c>
      <c r="R80" s="559">
        <v>43</v>
      </c>
    </row>
    <row r="81" spans="2:18">
      <c r="B81" s="501">
        <v>39813</v>
      </c>
      <c r="C81" s="468">
        <v>479</v>
      </c>
      <c r="D81" s="474">
        <v>2</v>
      </c>
      <c r="E81" s="474">
        <v>77</v>
      </c>
      <c r="F81" s="474">
        <v>79</v>
      </c>
      <c r="G81" s="474">
        <v>69</v>
      </c>
      <c r="H81" s="474">
        <v>60</v>
      </c>
      <c r="I81" s="474">
        <v>55</v>
      </c>
      <c r="J81" s="474">
        <v>48</v>
      </c>
      <c r="K81" s="474">
        <v>33</v>
      </c>
      <c r="L81" s="474">
        <v>25</v>
      </c>
      <c r="M81" s="474">
        <v>19</v>
      </c>
      <c r="N81" s="474">
        <v>2</v>
      </c>
      <c r="O81" s="474">
        <v>3</v>
      </c>
      <c r="P81" s="474">
        <v>5</v>
      </c>
      <c r="Q81" s="474">
        <v>2</v>
      </c>
      <c r="R81" s="559">
        <v>43.1</v>
      </c>
    </row>
    <row r="82" spans="2:18">
      <c r="B82" s="501">
        <v>40543</v>
      </c>
      <c r="C82" s="468">
        <v>482</v>
      </c>
      <c r="D82" s="474">
        <v>1</v>
      </c>
      <c r="E82" s="474">
        <v>66</v>
      </c>
      <c r="F82" s="474">
        <v>88</v>
      </c>
      <c r="G82" s="474">
        <v>63</v>
      </c>
      <c r="H82" s="474">
        <v>70</v>
      </c>
      <c r="I82" s="474">
        <v>56</v>
      </c>
      <c r="J82" s="474">
        <v>40</v>
      </c>
      <c r="K82" s="474">
        <v>35</v>
      </c>
      <c r="L82" s="474">
        <v>29</v>
      </c>
      <c r="M82" s="474">
        <v>18</v>
      </c>
      <c r="N82" s="474">
        <v>6</v>
      </c>
      <c r="O82" s="474">
        <v>3</v>
      </c>
      <c r="P82" s="474">
        <v>4</v>
      </c>
      <c r="Q82" s="474">
        <v>3</v>
      </c>
      <c r="R82" s="559">
        <v>43.7</v>
      </c>
    </row>
    <row r="83" spans="2:18">
      <c r="B83" s="501">
        <v>41274</v>
      </c>
      <c r="C83" s="468">
        <v>498</v>
      </c>
      <c r="D83" s="474">
        <v>3</v>
      </c>
      <c r="E83" s="474">
        <v>64</v>
      </c>
      <c r="F83" s="474">
        <v>60</v>
      </c>
      <c r="G83" s="474">
        <v>76</v>
      </c>
      <c r="H83" s="474">
        <v>64</v>
      </c>
      <c r="I83" s="474">
        <v>59</v>
      </c>
      <c r="J83" s="474">
        <v>56</v>
      </c>
      <c r="K83" s="474">
        <v>39</v>
      </c>
      <c r="L83" s="474">
        <v>36</v>
      </c>
      <c r="M83" s="474">
        <v>23</v>
      </c>
      <c r="N83" s="474">
        <v>11</v>
      </c>
      <c r="O83" s="474">
        <v>3</v>
      </c>
      <c r="P83" s="474">
        <v>1</v>
      </c>
      <c r="Q83" s="474">
        <v>3</v>
      </c>
      <c r="R83" s="559">
        <v>45.1</v>
      </c>
    </row>
    <row r="84" spans="2:18">
      <c r="B84" s="501">
        <v>42004</v>
      </c>
      <c r="C84" s="468">
        <v>536</v>
      </c>
      <c r="D84" s="474">
        <v>1</v>
      </c>
      <c r="E84" s="474">
        <v>90</v>
      </c>
      <c r="F84" s="474">
        <v>54</v>
      </c>
      <c r="G84" s="474">
        <v>79</v>
      </c>
      <c r="H84" s="474">
        <v>63</v>
      </c>
      <c r="I84" s="474">
        <v>65</v>
      </c>
      <c r="J84" s="474">
        <v>55</v>
      </c>
      <c r="K84" s="474">
        <v>41</v>
      </c>
      <c r="L84" s="474">
        <v>38</v>
      </c>
      <c r="M84" s="474">
        <v>26</v>
      </c>
      <c r="N84" s="474">
        <v>16</v>
      </c>
      <c r="O84" s="474">
        <v>4</v>
      </c>
      <c r="P84" s="474">
        <v>1</v>
      </c>
      <c r="Q84" s="474">
        <v>3</v>
      </c>
      <c r="R84" s="559">
        <v>45</v>
      </c>
    </row>
    <row r="85" spans="2:18">
      <c r="B85" s="501">
        <v>42735</v>
      </c>
      <c r="C85" s="468">
        <v>562</v>
      </c>
      <c r="D85" s="474">
        <v>2</v>
      </c>
      <c r="E85" s="474">
        <v>74</v>
      </c>
      <c r="F85" s="474">
        <v>74</v>
      </c>
      <c r="G85" s="474">
        <v>76</v>
      </c>
      <c r="H85" s="474">
        <v>71</v>
      </c>
      <c r="I85" s="474">
        <v>77</v>
      </c>
      <c r="J85" s="474">
        <v>55</v>
      </c>
      <c r="K85" s="474">
        <v>42</v>
      </c>
      <c r="L85" s="474">
        <v>34</v>
      </c>
      <c r="M85" s="474">
        <v>34</v>
      </c>
      <c r="N85" s="474">
        <v>14</v>
      </c>
      <c r="O85" s="474">
        <v>6</v>
      </c>
      <c r="P85" s="474">
        <v>2</v>
      </c>
      <c r="Q85" s="474">
        <v>1</v>
      </c>
      <c r="R85" s="559">
        <v>45.3</v>
      </c>
    </row>
    <row r="86" spans="2:18">
      <c r="B86" s="501">
        <v>43465</v>
      </c>
      <c r="C86" s="468">
        <v>596</v>
      </c>
      <c r="D86" s="474">
        <v>1</v>
      </c>
      <c r="E86" s="474">
        <v>79</v>
      </c>
      <c r="F86" s="474">
        <v>77</v>
      </c>
      <c r="G86" s="474">
        <v>68</v>
      </c>
      <c r="H86" s="474">
        <v>87</v>
      </c>
      <c r="I86" s="474">
        <v>67</v>
      </c>
      <c r="J86" s="474">
        <v>58</v>
      </c>
      <c r="K86" s="474">
        <v>49</v>
      </c>
      <c r="L86" s="474">
        <v>45</v>
      </c>
      <c r="M86" s="474">
        <v>32</v>
      </c>
      <c r="N86" s="474">
        <v>20</v>
      </c>
      <c r="O86" s="474">
        <v>10</v>
      </c>
      <c r="P86" s="474">
        <v>1</v>
      </c>
      <c r="Q86" s="474">
        <v>2</v>
      </c>
      <c r="R86" s="559">
        <v>45.9</v>
      </c>
    </row>
    <row r="87" spans="2:18">
      <c r="B87" s="501">
        <v>44196</v>
      </c>
      <c r="C87" s="468">
        <v>620</v>
      </c>
      <c r="D87" s="475">
        <v>4</v>
      </c>
      <c r="E87" s="475">
        <v>91</v>
      </c>
      <c r="F87" s="475">
        <v>78</v>
      </c>
      <c r="G87" s="475">
        <v>60</v>
      </c>
      <c r="H87" s="475">
        <v>77</v>
      </c>
      <c r="I87" s="475">
        <v>69</v>
      </c>
      <c r="J87" s="475">
        <v>75</v>
      </c>
      <c r="K87" s="475">
        <v>56</v>
      </c>
      <c r="L87" s="475">
        <v>37</v>
      </c>
      <c r="M87" s="475">
        <v>34</v>
      </c>
      <c r="N87" s="475">
        <v>22</v>
      </c>
      <c r="O87" s="475">
        <v>11</v>
      </c>
      <c r="P87" s="475">
        <v>4</v>
      </c>
      <c r="Q87" s="475">
        <v>2</v>
      </c>
      <c r="R87" s="559">
        <v>46.2</v>
      </c>
    </row>
    <row r="88" spans="2:18">
      <c r="B88" s="54"/>
      <c r="C88" s="468"/>
      <c r="D88" s="474"/>
      <c r="E88" s="474"/>
      <c r="F88" s="474"/>
      <c r="G88" s="474"/>
      <c r="H88" s="474"/>
      <c r="I88" s="474"/>
      <c r="J88" s="474"/>
      <c r="K88" s="474"/>
      <c r="L88" s="474"/>
      <c r="M88" s="474"/>
      <c r="N88" s="474"/>
      <c r="O88" s="474"/>
      <c r="P88" s="474"/>
      <c r="Q88" s="474"/>
      <c r="R88" s="559"/>
    </row>
    <row r="89" spans="2:18">
      <c r="B89" s="54" t="s">
        <v>107</v>
      </c>
      <c r="C89" s="468"/>
      <c r="D89" s="474"/>
      <c r="E89" s="474"/>
      <c r="F89" s="474"/>
      <c r="G89" s="474"/>
      <c r="H89" s="474"/>
      <c r="I89" s="474"/>
      <c r="J89" s="474"/>
      <c r="K89" s="474"/>
      <c r="L89" s="474"/>
      <c r="M89" s="474"/>
      <c r="N89" s="474"/>
      <c r="O89" s="474"/>
      <c r="P89" s="474"/>
      <c r="Q89" s="474"/>
      <c r="R89" s="559"/>
    </row>
    <row r="90" spans="2:18">
      <c r="B90" s="501">
        <v>39082</v>
      </c>
      <c r="C90" s="468">
        <v>45222</v>
      </c>
      <c r="D90" s="474">
        <v>216</v>
      </c>
      <c r="E90" s="474">
        <v>9079</v>
      </c>
      <c r="F90" s="474">
        <v>8763</v>
      </c>
      <c r="G90" s="474">
        <v>6898</v>
      </c>
      <c r="H90" s="474">
        <v>5317</v>
      </c>
      <c r="I90" s="474">
        <v>4447</v>
      </c>
      <c r="J90" s="474">
        <v>3176</v>
      </c>
      <c r="K90" s="474">
        <v>2319</v>
      </c>
      <c r="L90" s="474">
        <v>1269</v>
      </c>
      <c r="M90" s="474">
        <v>810</v>
      </c>
      <c r="N90" s="474">
        <v>786</v>
      </c>
      <c r="O90" s="474">
        <v>1043</v>
      </c>
      <c r="P90" s="474">
        <v>747</v>
      </c>
      <c r="Q90" s="474">
        <v>352</v>
      </c>
      <c r="R90" s="559">
        <v>42</v>
      </c>
    </row>
    <row r="91" spans="2:18">
      <c r="B91" s="501">
        <v>39813</v>
      </c>
      <c r="C91" s="468">
        <v>49113</v>
      </c>
      <c r="D91" s="474">
        <v>220</v>
      </c>
      <c r="E91" s="474">
        <v>9163</v>
      </c>
      <c r="F91" s="474">
        <v>9656</v>
      </c>
      <c r="G91" s="474">
        <v>7475</v>
      </c>
      <c r="H91" s="474">
        <v>5990</v>
      </c>
      <c r="I91" s="474">
        <v>4935</v>
      </c>
      <c r="J91" s="474">
        <v>3880</v>
      </c>
      <c r="K91" s="474">
        <v>2487</v>
      </c>
      <c r="L91" s="474">
        <v>1687</v>
      </c>
      <c r="M91" s="474">
        <v>946</v>
      </c>
      <c r="N91" s="474">
        <v>714</v>
      </c>
      <c r="O91" s="474">
        <v>725</v>
      </c>
      <c r="P91" s="474">
        <v>814</v>
      </c>
      <c r="Q91" s="474">
        <v>421</v>
      </c>
      <c r="R91" s="559">
        <v>42</v>
      </c>
    </row>
    <row r="92" spans="2:18">
      <c r="B92" s="501">
        <v>40543</v>
      </c>
      <c r="C92" s="468">
        <v>53002</v>
      </c>
      <c r="D92" s="474">
        <v>195</v>
      </c>
      <c r="E92" s="474">
        <v>9220</v>
      </c>
      <c r="F92" s="474">
        <v>10086</v>
      </c>
      <c r="G92" s="474">
        <v>8318</v>
      </c>
      <c r="H92" s="474">
        <v>6724</v>
      </c>
      <c r="I92" s="474">
        <v>5572</v>
      </c>
      <c r="J92" s="474">
        <v>4278</v>
      </c>
      <c r="K92" s="474">
        <v>2874</v>
      </c>
      <c r="L92" s="474">
        <v>2057</v>
      </c>
      <c r="M92" s="474">
        <v>1091</v>
      </c>
      <c r="N92" s="474">
        <v>694</v>
      </c>
      <c r="O92" s="474">
        <v>634</v>
      </c>
      <c r="P92" s="474">
        <v>776</v>
      </c>
      <c r="Q92" s="474">
        <v>483</v>
      </c>
      <c r="R92" s="559">
        <v>42.3</v>
      </c>
    </row>
    <row r="93" spans="2:18">
      <c r="B93" s="501">
        <v>41274</v>
      </c>
      <c r="C93" s="468">
        <v>56689</v>
      </c>
      <c r="D93" s="474">
        <v>194</v>
      </c>
      <c r="E93" s="474">
        <v>9108</v>
      </c>
      <c r="F93" s="474">
        <v>10377</v>
      </c>
      <c r="G93" s="474">
        <v>9001</v>
      </c>
      <c r="H93" s="474">
        <v>7587</v>
      </c>
      <c r="I93" s="474">
        <v>6004</v>
      </c>
      <c r="J93" s="474">
        <v>4767</v>
      </c>
      <c r="K93" s="474">
        <v>3525</v>
      </c>
      <c r="L93" s="474">
        <v>2262</v>
      </c>
      <c r="M93" s="474">
        <v>1372</v>
      </c>
      <c r="N93" s="474">
        <v>771</v>
      </c>
      <c r="O93" s="474">
        <v>598</v>
      </c>
      <c r="P93" s="474">
        <v>575</v>
      </c>
      <c r="Q93" s="474">
        <v>548</v>
      </c>
      <c r="R93" s="559">
        <v>42.7</v>
      </c>
    </row>
    <row r="94" spans="2:18">
      <c r="B94" s="501">
        <v>42004</v>
      </c>
      <c r="C94" s="468">
        <v>60495</v>
      </c>
      <c r="D94" s="474">
        <v>203</v>
      </c>
      <c r="E94" s="474">
        <v>8962</v>
      </c>
      <c r="F94" s="474">
        <v>10519</v>
      </c>
      <c r="G94" s="474">
        <v>9673</v>
      </c>
      <c r="H94" s="474">
        <v>8268</v>
      </c>
      <c r="I94" s="474">
        <v>6679</v>
      </c>
      <c r="J94" s="474">
        <v>5316</v>
      </c>
      <c r="K94" s="474">
        <v>4104</v>
      </c>
      <c r="L94" s="474">
        <v>2519</v>
      </c>
      <c r="M94" s="474">
        <v>1760</v>
      </c>
      <c r="N94" s="474">
        <v>887</v>
      </c>
      <c r="O94" s="474">
        <v>560</v>
      </c>
      <c r="P94" s="474">
        <v>462</v>
      </c>
      <c r="Q94" s="474">
        <v>583</v>
      </c>
      <c r="R94" s="559">
        <v>43.1</v>
      </c>
    </row>
    <row r="95" spans="2:18">
      <c r="B95" s="501">
        <v>42735</v>
      </c>
      <c r="C95" s="468">
        <v>64305</v>
      </c>
      <c r="D95" s="474">
        <v>249</v>
      </c>
      <c r="E95" s="474">
        <v>9348</v>
      </c>
      <c r="F95" s="474">
        <v>10500</v>
      </c>
      <c r="G95" s="474">
        <v>9855</v>
      </c>
      <c r="H95" s="474">
        <v>8995</v>
      </c>
      <c r="I95" s="474">
        <v>7623</v>
      </c>
      <c r="J95" s="474">
        <v>5611</v>
      </c>
      <c r="K95" s="474">
        <v>4496</v>
      </c>
      <c r="L95" s="474">
        <v>3029</v>
      </c>
      <c r="M95" s="474">
        <v>2011</v>
      </c>
      <c r="N95" s="474">
        <v>1021</v>
      </c>
      <c r="O95" s="474">
        <v>602</v>
      </c>
      <c r="P95" s="474">
        <v>437</v>
      </c>
      <c r="Q95" s="474">
        <v>528</v>
      </c>
      <c r="R95" s="559">
        <v>43.5</v>
      </c>
    </row>
    <row r="96" spans="2:18">
      <c r="B96" s="501">
        <v>43465</v>
      </c>
      <c r="C96" s="468">
        <v>68296</v>
      </c>
      <c r="D96" s="474">
        <v>286</v>
      </c>
      <c r="E96" s="474">
        <v>10274</v>
      </c>
      <c r="F96" s="474">
        <v>10228</v>
      </c>
      <c r="G96" s="474">
        <v>9868</v>
      </c>
      <c r="H96" s="474">
        <v>9688</v>
      </c>
      <c r="I96" s="474">
        <v>8040</v>
      </c>
      <c r="J96" s="474">
        <v>6267</v>
      </c>
      <c r="K96" s="474">
        <v>4924</v>
      </c>
      <c r="L96" s="474">
        <v>3681</v>
      </c>
      <c r="M96" s="474">
        <v>2120</v>
      </c>
      <c r="N96" s="474">
        <v>1359</v>
      </c>
      <c r="O96" s="474">
        <v>671</v>
      </c>
      <c r="P96" s="474">
        <v>415</v>
      </c>
      <c r="Q96" s="474">
        <v>475</v>
      </c>
      <c r="R96" s="559">
        <v>43.8</v>
      </c>
    </row>
    <row r="97" spans="2:18">
      <c r="B97" s="501">
        <v>44196</v>
      </c>
      <c r="C97" s="468">
        <v>73822</v>
      </c>
      <c r="D97" s="475">
        <v>255</v>
      </c>
      <c r="E97" s="475">
        <v>11218</v>
      </c>
      <c r="F97" s="475">
        <v>10589</v>
      </c>
      <c r="G97" s="475">
        <v>10050</v>
      </c>
      <c r="H97" s="475">
        <v>10064</v>
      </c>
      <c r="I97" s="475">
        <v>9007</v>
      </c>
      <c r="J97" s="475">
        <v>7077</v>
      </c>
      <c r="K97" s="475">
        <v>5604</v>
      </c>
      <c r="L97" s="475">
        <v>4102</v>
      </c>
      <c r="M97" s="475">
        <v>2542</v>
      </c>
      <c r="N97" s="475">
        <v>1655</v>
      </c>
      <c r="O97" s="475">
        <v>807</v>
      </c>
      <c r="P97" s="475">
        <v>389</v>
      </c>
      <c r="Q97" s="475">
        <v>463</v>
      </c>
      <c r="R97" s="559">
        <v>44.2</v>
      </c>
    </row>
    <row r="98" spans="2:18">
      <c r="B98" s="57"/>
      <c r="C98" s="497"/>
      <c r="D98" s="498"/>
      <c r="E98" s="498"/>
      <c r="F98" s="498"/>
      <c r="G98" s="498"/>
      <c r="H98" s="498"/>
      <c r="I98" s="498"/>
      <c r="J98" s="498"/>
      <c r="K98" s="498"/>
      <c r="L98" s="498"/>
      <c r="M98" s="498"/>
      <c r="N98" s="498"/>
      <c r="O98" s="498"/>
      <c r="P98" s="498"/>
      <c r="Q98" s="498"/>
      <c r="R98" s="560"/>
    </row>
    <row r="99" spans="2:18">
      <c r="B99" s="50" t="s">
        <v>113</v>
      </c>
    </row>
    <row r="100" spans="2:18">
      <c r="B100" s="50" t="s">
        <v>988</v>
      </c>
    </row>
    <row r="101" spans="2:18">
      <c r="B101" s="50" t="s">
        <v>965</v>
      </c>
    </row>
  </sheetData>
  <mergeCells count="1">
    <mergeCell ref="Q1:R1"/>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B1:R70"/>
  <sheetViews>
    <sheetView showGridLines="0" workbookViewId="0"/>
  </sheetViews>
  <sheetFormatPr defaultRowHeight="11.25"/>
  <cols>
    <col min="1" max="1" width="0.75" style="50" customWidth="1"/>
    <col min="2" max="2" width="9.5" style="50" customWidth="1"/>
    <col min="3" max="3" width="7.125" style="50" bestFit="1" customWidth="1"/>
    <col min="4" max="5" width="5.5" style="50" customWidth="1"/>
    <col min="6" max="6" width="6" style="50" customWidth="1"/>
    <col min="7" max="7" width="6.25"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6384" width="9" style="50" customWidth="1"/>
  </cols>
  <sheetData>
    <row r="1" spans="2:18" ht="13.5" customHeight="1">
      <c r="B1" s="50" t="s">
        <v>810</v>
      </c>
      <c r="Q1" s="453" t="s">
        <v>725</v>
      </c>
      <c r="R1" s="453"/>
    </row>
    <row r="2" spans="2:18">
      <c r="B2" s="58"/>
      <c r="C2" s="58"/>
      <c r="D2" s="58"/>
      <c r="E2" s="58"/>
      <c r="F2" s="58"/>
      <c r="J2" s="58"/>
      <c r="K2" s="58"/>
      <c r="L2" s="58"/>
      <c r="M2" s="58"/>
      <c r="N2" s="58"/>
      <c r="O2" s="58"/>
      <c r="P2" s="58"/>
      <c r="Q2" s="58"/>
      <c r="R2" s="58"/>
    </row>
    <row r="3" spans="2:18" s="447" customFormat="1">
      <c r="B3" s="84"/>
      <c r="C3" s="550"/>
      <c r="D3" s="553"/>
      <c r="E3" s="553"/>
      <c r="F3" s="553"/>
      <c r="G3" s="553"/>
      <c r="H3" s="553"/>
      <c r="I3" s="553"/>
      <c r="J3" s="553"/>
      <c r="K3" s="553"/>
      <c r="L3" s="553"/>
      <c r="M3" s="553"/>
      <c r="N3" s="553"/>
      <c r="O3" s="553"/>
      <c r="P3" s="553"/>
      <c r="Q3" s="553"/>
      <c r="R3" s="556"/>
    </row>
    <row r="4" spans="2:18" s="447" customFormat="1" ht="22.5">
      <c r="B4" s="85"/>
      <c r="C4" s="181" t="s">
        <v>32</v>
      </c>
      <c r="D4" s="457" t="s">
        <v>807</v>
      </c>
      <c r="E4" s="457" t="s">
        <v>788</v>
      </c>
      <c r="F4" s="457" t="s">
        <v>790</v>
      </c>
      <c r="G4" s="457" t="s">
        <v>792</v>
      </c>
      <c r="H4" s="457" t="s">
        <v>794</v>
      </c>
      <c r="I4" s="457" t="s">
        <v>128</v>
      </c>
      <c r="J4" s="457" t="s">
        <v>795</v>
      </c>
      <c r="K4" s="457" t="s">
        <v>796</v>
      </c>
      <c r="L4" s="457" t="s">
        <v>797</v>
      </c>
      <c r="M4" s="457" t="s">
        <v>799</v>
      </c>
      <c r="N4" s="457" t="s">
        <v>469</v>
      </c>
      <c r="O4" s="457" t="s">
        <v>598</v>
      </c>
      <c r="P4" s="457" t="s">
        <v>801</v>
      </c>
      <c r="Q4" s="555" t="s">
        <v>809</v>
      </c>
      <c r="R4" s="457" t="s">
        <v>291</v>
      </c>
    </row>
    <row r="5" spans="2:18">
      <c r="B5" s="54"/>
      <c r="C5" s="551" t="s">
        <v>800</v>
      </c>
      <c r="D5" s="554" t="s">
        <v>800</v>
      </c>
      <c r="E5" s="554" t="s">
        <v>800</v>
      </c>
      <c r="F5" s="554" t="s">
        <v>800</v>
      </c>
      <c r="G5" s="554" t="s">
        <v>800</v>
      </c>
      <c r="H5" s="554" t="s">
        <v>800</v>
      </c>
      <c r="I5" s="554" t="s">
        <v>800</v>
      </c>
      <c r="J5" s="554" t="s">
        <v>800</v>
      </c>
      <c r="K5" s="554" t="s">
        <v>800</v>
      </c>
      <c r="L5" s="554" t="s">
        <v>800</v>
      </c>
      <c r="M5" s="554" t="s">
        <v>800</v>
      </c>
      <c r="N5" s="554" t="s">
        <v>800</v>
      </c>
      <c r="O5" s="554" t="s">
        <v>800</v>
      </c>
      <c r="P5" s="554" t="s">
        <v>800</v>
      </c>
      <c r="Q5" s="554" t="s">
        <v>800</v>
      </c>
      <c r="R5" s="557" t="s">
        <v>337</v>
      </c>
    </row>
    <row r="6" spans="2:18">
      <c r="B6" s="55" t="s">
        <v>386</v>
      </c>
      <c r="C6" s="488"/>
      <c r="D6" s="490"/>
      <c r="E6" s="490"/>
      <c r="F6" s="490"/>
      <c r="G6" s="490"/>
      <c r="H6" s="490"/>
      <c r="I6" s="490"/>
      <c r="J6" s="490"/>
      <c r="K6" s="490"/>
      <c r="L6" s="490"/>
      <c r="M6" s="490"/>
      <c r="N6" s="490"/>
      <c r="O6" s="490"/>
      <c r="P6" s="490"/>
      <c r="Q6" s="490"/>
      <c r="R6" s="558"/>
    </row>
    <row r="7" spans="2:18">
      <c r="B7" s="54" t="s">
        <v>98</v>
      </c>
      <c r="C7" s="468"/>
      <c r="D7" s="474"/>
      <c r="E7" s="474"/>
      <c r="F7" s="474"/>
      <c r="G7" s="474"/>
      <c r="H7" s="474"/>
      <c r="I7" s="474"/>
      <c r="J7" s="474"/>
      <c r="K7" s="474"/>
      <c r="L7" s="474"/>
      <c r="M7" s="474"/>
      <c r="N7" s="474"/>
      <c r="O7" s="474"/>
      <c r="P7" s="474"/>
      <c r="Q7" s="474"/>
      <c r="R7" s="559"/>
    </row>
    <row r="8" spans="2:18">
      <c r="B8" s="501">
        <v>39082</v>
      </c>
      <c r="C8" s="468">
        <v>376</v>
      </c>
      <c r="D8" s="474">
        <v>2</v>
      </c>
      <c r="E8" s="474">
        <v>39</v>
      </c>
      <c r="F8" s="474">
        <v>46</v>
      </c>
      <c r="G8" s="474">
        <v>44</v>
      </c>
      <c r="H8" s="474">
        <v>50</v>
      </c>
      <c r="I8" s="474">
        <v>60</v>
      </c>
      <c r="J8" s="474">
        <v>45</v>
      </c>
      <c r="K8" s="474">
        <v>30</v>
      </c>
      <c r="L8" s="474">
        <v>17</v>
      </c>
      <c r="M8" s="474">
        <v>11</v>
      </c>
      <c r="N8" s="474">
        <v>13</v>
      </c>
      <c r="O8" s="474">
        <v>14</v>
      </c>
      <c r="P8" s="474">
        <v>1</v>
      </c>
      <c r="Q8" s="474">
        <v>4</v>
      </c>
      <c r="R8" s="559">
        <v>46.6</v>
      </c>
    </row>
    <row r="9" spans="2:18">
      <c r="B9" s="501">
        <v>39813</v>
      </c>
      <c r="C9" s="468">
        <v>401</v>
      </c>
      <c r="D9" s="474" t="s">
        <v>38</v>
      </c>
      <c r="E9" s="474">
        <v>65</v>
      </c>
      <c r="F9" s="474">
        <v>28</v>
      </c>
      <c r="G9" s="474">
        <v>50</v>
      </c>
      <c r="H9" s="474">
        <v>44</v>
      </c>
      <c r="I9" s="474">
        <v>65</v>
      </c>
      <c r="J9" s="474">
        <v>50</v>
      </c>
      <c r="K9" s="474">
        <v>29</v>
      </c>
      <c r="L9" s="474">
        <v>22</v>
      </c>
      <c r="M9" s="474">
        <v>18</v>
      </c>
      <c r="N9" s="474">
        <v>10</v>
      </c>
      <c r="O9" s="474">
        <v>7</v>
      </c>
      <c r="P9" s="474">
        <v>9</v>
      </c>
      <c r="Q9" s="474">
        <v>4</v>
      </c>
      <c r="R9" s="559">
        <v>46.7</v>
      </c>
    </row>
    <row r="10" spans="2:18">
      <c r="B10" s="501">
        <v>40543</v>
      </c>
      <c r="C10" s="468">
        <v>396</v>
      </c>
      <c r="D10" s="474">
        <v>3</v>
      </c>
      <c r="E10" s="474">
        <v>48</v>
      </c>
      <c r="F10" s="474">
        <v>38</v>
      </c>
      <c r="G10" s="474">
        <v>56</v>
      </c>
      <c r="H10" s="474">
        <v>44</v>
      </c>
      <c r="I10" s="474">
        <v>42</v>
      </c>
      <c r="J10" s="474">
        <v>57</v>
      </c>
      <c r="K10" s="474">
        <v>36</v>
      </c>
      <c r="L10" s="474">
        <v>22</v>
      </c>
      <c r="M10" s="474">
        <v>18</v>
      </c>
      <c r="N10" s="474">
        <v>7</v>
      </c>
      <c r="O10" s="474">
        <v>10</v>
      </c>
      <c r="P10" s="474">
        <v>13</v>
      </c>
      <c r="Q10" s="474">
        <v>2</v>
      </c>
      <c r="R10" s="559">
        <v>47.4</v>
      </c>
    </row>
    <row r="11" spans="2:18">
      <c r="B11" s="501">
        <v>41274</v>
      </c>
      <c r="C11" s="468">
        <v>420</v>
      </c>
      <c r="D11" s="474">
        <v>4</v>
      </c>
      <c r="E11" s="474">
        <v>45</v>
      </c>
      <c r="F11" s="474">
        <v>36</v>
      </c>
      <c r="G11" s="474">
        <v>61</v>
      </c>
      <c r="H11" s="474">
        <v>48</v>
      </c>
      <c r="I11" s="474">
        <v>42</v>
      </c>
      <c r="J11" s="474">
        <v>56</v>
      </c>
      <c r="K11" s="474">
        <v>44</v>
      </c>
      <c r="L11" s="474">
        <v>32</v>
      </c>
      <c r="M11" s="474">
        <v>19</v>
      </c>
      <c r="N11" s="474">
        <v>12</v>
      </c>
      <c r="O11" s="474">
        <v>10</v>
      </c>
      <c r="P11" s="474">
        <v>7</v>
      </c>
      <c r="Q11" s="474">
        <v>4</v>
      </c>
      <c r="R11" s="559">
        <v>47.9</v>
      </c>
    </row>
    <row r="12" spans="2:18">
      <c r="B12" s="501">
        <v>42004</v>
      </c>
      <c r="C12" s="468">
        <v>417</v>
      </c>
      <c r="D12" s="474">
        <v>5</v>
      </c>
      <c r="E12" s="474">
        <v>51</v>
      </c>
      <c r="F12" s="474">
        <v>29</v>
      </c>
      <c r="G12" s="474">
        <v>45</v>
      </c>
      <c r="H12" s="474">
        <v>58</v>
      </c>
      <c r="I12" s="474">
        <v>44</v>
      </c>
      <c r="J12" s="474">
        <v>49</v>
      </c>
      <c r="K12" s="474">
        <v>50</v>
      </c>
      <c r="L12" s="474">
        <v>29</v>
      </c>
      <c r="M12" s="474">
        <v>21</v>
      </c>
      <c r="N12" s="474">
        <v>18</v>
      </c>
      <c r="O12" s="474">
        <v>6</v>
      </c>
      <c r="P12" s="474">
        <v>5</v>
      </c>
      <c r="Q12" s="474">
        <v>7</v>
      </c>
      <c r="R12" s="559">
        <v>48.4</v>
      </c>
    </row>
    <row r="13" spans="2:18">
      <c r="B13" s="501">
        <v>42735</v>
      </c>
      <c r="C13" s="468">
        <v>423</v>
      </c>
      <c r="D13" s="474">
        <v>2</v>
      </c>
      <c r="E13" s="474">
        <v>52</v>
      </c>
      <c r="F13" s="474">
        <v>30</v>
      </c>
      <c r="G13" s="474">
        <v>45</v>
      </c>
      <c r="H13" s="474">
        <v>51</v>
      </c>
      <c r="I13" s="474">
        <v>51</v>
      </c>
      <c r="J13" s="474">
        <v>38</v>
      </c>
      <c r="K13" s="474">
        <v>52</v>
      </c>
      <c r="L13" s="474">
        <v>40</v>
      </c>
      <c r="M13" s="474">
        <v>29</v>
      </c>
      <c r="N13" s="474">
        <v>13</v>
      </c>
      <c r="O13" s="474">
        <v>10</v>
      </c>
      <c r="P13" s="474">
        <v>5</v>
      </c>
      <c r="Q13" s="474">
        <v>5</v>
      </c>
      <c r="R13" s="559">
        <v>48.9</v>
      </c>
    </row>
    <row r="14" spans="2:18">
      <c r="B14" s="501">
        <v>43465</v>
      </c>
      <c r="C14" s="468">
        <v>416</v>
      </c>
      <c r="D14" s="474">
        <v>3</v>
      </c>
      <c r="E14" s="474">
        <v>57</v>
      </c>
      <c r="F14" s="474">
        <v>32</v>
      </c>
      <c r="G14" s="474">
        <v>39</v>
      </c>
      <c r="H14" s="474">
        <v>42</v>
      </c>
      <c r="I14" s="474">
        <v>49</v>
      </c>
      <c r="J14" s="474">
        <v>32</v>
      </c>
      <c r="K14" s="474">
        <v>54</v>
      </c>
      <c r="L14" s="474">
        <v>37</v>
      </c>
      <c r="M14" s="474">
        <v>27</v>
      </c>
      <c r="N14" s="474">
        <v>20</v>
      </c>
      <c r="O14" s="474">
        <v>14</v>
      </c>
      <c r="P14" s="474">
        <v>5</v>
      </c>
      <c r="Q14" s="474">
        <v>5</v>
      </c>
      <c r="R14" s="559">
        <v>49.4</v>
      </c>
    </row>
    <row r="15" spans="2:18">
      <c r="B15" s="501">
        <v>44196</v>
      </c>
      <c r="C15" s="468">
        <v>410</v>
      </c>
      <c r="D15" s="475">
        <v>1</v>
      </c>
      <c r="E15" s="475">
        <v>55</v>
      </c>
      <c r="F15" s="475">
        <v>30</v>
      </c>
      <c r="G15" s="475">
        <v>23</v>
      </c>
      <c r="H15" s="475">
        <v>43</v>
      </c>
      <c r="I15" s="475">
        <v>51</v>
      </c>
      <c r="J15" s="475">
        <v>39</v>
      </c>
      <c r="K15" s="475">
        <v>39</v>
      </c>
      <c r="L15" s="475">
        <v>49</v>
      </c>
      <c r="M15" s="475">
        <v>29</v>
      </c>
      <c r="N15" s="475">
        <v>24</v>
      </c>
      <c r="O15" s="475">
        <v>18</v>
      </c>
      <c r="P15" s="475">
        <v>6</v>
      </c>
      <c r="Q15" s="475">
        <v>3</v>
      </c>
      <c r="R15" s="559">
        <v>50.7</v>
      </c>
    </row>
    <row r="16" spans="2:18">
      <c r="B16" s="54"/>
      <c r="C16" s="468"/>
      <c r="D16" s="474"/>
      <c r="E16" s="474"/>
      <c r="F16" s="474"/>
      <c r="G16" s="474"/>
      <c r="H16" s="474"/>
      <c r="I16" s="474"/>
      <c r="J16" s="474"/>
      <c r="K16" s="474"/>
      <c r="L16" s="474"/>
      <c r="M16" s="474"/>
      <c r="N16" s="474"/>
      <c r="O16" s="474"/>
      <c r="P16" s="474"/>
      <c r="Q16" s="474"/>
      <c r="R16" s="559"/>
    </row>
    <row r="17" spans="2:18">
      <c r="B17" s="54" t="s">
        <v>100</v>
      </c>
      <c r="C17" s="468"/>
      <c r="D17" s="474"/>
      <c r="E17" s="474"/>
      <c r="F17" s="474"/>
      <c r="G17" s="474"/>
      <c r="H17" s="474"/>
      <c r="I17" s="474"/>
      <c r="J17" s="474"/>
      <c r="K17" s="474"/>
      <c r="L17" s="474"/>
      <c r="M17" s="474"/>
      <c r="N17" s="474"/>
      <c r="O17" s="474"/>
      <c r="P17" s="474"/>
      <c r="Q17" s="474"/>
      <c r="R17" s="559"/>
    </row>
    <row r="18" spans="2:18">
      <c r="B18" s="501">
        <v>39082</v>
      </c>
      <c r="C18" s="468">
        <v>2107</v>
      </c>
      <c r="D18" s="474">
        <v>2</v>
      </c>
      <c r="E18" s="474">
        <v>238</v>
      </c>
      <c r="F18" s="474">
        <v>333</v>
      </c>
      <c r="G18" s="474">
        <v>331</v>
      </c>
      <c r="H18" s="474">
        <v>294</v>
      </c>
      <c r="I18" s="474">
        <v>286</v>
      </c>
      <c r="J18" s="474">
        <v>191</v>
      </c>
      <c r="K18" s="474">
        <v>135</v>
      </c>
      <c r="L18" s="474">
        <v>94</v>
      </c>
      <c r="M18" s="474">
        <v>62</v>
      </c>
      <c r="N18" s="474">
        <v>59</v>
      </c>
      <c r="O18" s="474">
        <v>51</v>
      </c>
      <c r="P18" s="474">
        <v>23</v>
      </c>
      <c r="Q18" s="474">
        <v>8</v>
      </c>
      <c r="R18" s="559">
        <v>44.8</v>
      </c>
    </row>
    <row r="19" spans="2:18">
      <c r="B19" s="501">
        <v>39813</v>
      </c>
      <c r="C19" s="468">
        <v>2116</v>
      </c>
      <c r="D19" s="474">
        <v>3</v>
      </c>
      <c r="E19" s="474">
        <v>222</v>
      </c>
      <c r="F19" s="474">
        <v>301</v>
      </c>
      <c r="G19" s="474">
        <v>339</v>
      </c>
      <c r="H19" s="474">
        <v>279</v>
      </c>
      <c r="I19" s="474">
        <v>300</v>
      </c>
      <c r="J19" s="474">
        <v>212</v>
      </c>
      <c r="K19" s="474">
        <v>143</v>
      </c>
      <c r="L19" s="474">
        <v>103</v>
      </c>
      <c r="M19" s="474">
        <v>76</v>
      </c>
      <c r="N19" s="474">
        <v>54</v>
      </c>
      <c r="O19" s="474">
        <v>40</v>
      </c>
      <c r="P19" s="474">
        <v>32</v>
      </c>
      <c r="Q19" s="474">
        <v>12</v>
      </c>
      <c r="R19" s="559">
        <v>45.5</v>
      </c>
    </row>
    <row r="20" spans="2:18">
      <c r="B20" s="501">
        <v>40543</v>
      </c>
      <c r="C20" s="468">
        <v>2145</v>
      </c>
      <c r="D20" s="474">
        <v>6</v>
      </c>
      <c r="E20" s="474">
        <v>210</v>
      </c>
      <c r="F20" s="474">
        <v>294</v>
      </c>
      <c r="G20" s="474">
        <v>339</v>
      </c>
      <c r="H20" s="474">
        <v>281</v>
      </c>
      <c r="I20" s="474">
        <v>287</v>
      </c>
      <c r="J20" s="474">
        <v>240</v>
      </c>
      <c r="K20" s="474">
        <v>157</v>
      </c>
      <c r="L20" s="474">
        <v>102</v>
      </c>
      <c r="M20" s="474">
        <v>81</v>
      </c>
      <c r="N20" s="474">
        <v>54</v>
      </c>
      <c r="O20" s="474">
        <v>45</v>
      </c>
      <c r="P20" s="474">
        <v>36</v>
      </c>
      <c r="Q20" s="474">
        <v>13</v>
      </c>
      <c r="R20" s="559">
        <v>46</v>
      </c>
    </row>
    <row r="21" spans="2:18">
      <c r="B21" s="501">
        <v>41274</v>
      </c>
      <c r="C21" s="468">
        <v>2201</v>
      </c>
      <c r="D21" s="474">
        <v>7</v>
      </c>
      <c r="E21" s="474">
        <v>225</v>
      </c>
      <c r="F21" s="474">
        <v>254</v>
      </c>
      <c r="G21" s="474">
        <v>323</v>
      </c>
      <c r="H21" s="474">
        <v>285</v>
      </c>
      <c r="I21" s="474">
        <v>278</v>
      </c>
      <c r="J21" s="474">
        <v>272</v>
      </c>
      <c r="K21" s="474">
        <v>176</v>
      </c>
      <c r="L21" s="474">
        <v>142</v>
      </c>
      <c r="M21" s="474">
        <v>82</v>
      </c>
      <c r="N21" s="474">
        <v>62</v>
      </c>
      <c r="O21" s="474">
        <v>49</v>
      </c>
      <c r="P21" s="474">
        <v>32</v>
      </c>
      <c r="Q21" s="474">
        <v>14</v>
      </c>
      <c r="R21" s="559">
        <v>46.7</v>
      </c>
    </row>
    <row r="22" spans="2:18">
      <c r="B22" s="501">
        <v>42004</v>
      </c>
      <c r="C22" s="468">
        <v>2195</v>
      </c>
      <c r="D22" s="474">
        <v>6</v>
      </c>
      <c r="E22" s="474">
        <v>240</v>
      </c>
      <c r="F22" s="474">
        <v>235</v>
      </c>
      <c r="G22" s="474">
        <v>281</v>
      </c>
      <c r="H22" s="474">
        <v>304</v>
      </c>
      <c r="I22" s="474">
        <v>254</v>
      </c>
      <c r="J22" s="474">
        <v>261</v>
      </c>
      <c r="K22" s="474">
        <v>213</v>
      </c>
      <c r="L22" s="474">
        <v>144</v>
      </c>
      <c r="M22" s="474">
        <v>89</v>
      </c>
      <c r="N22" s="474">
        <v>77</v>
      </c>
      <c r="O22" s="474">
        <v>43</v>
      </c>
      <c r="P22" s="474">
        <v>26</v>
      </c>
      <c r="Q22" s="474">
        <v>22</v>
      </c>
      <c r="R22" s="559">
        <v>47.3</v>
      </c>
    </row>
    <row r="23" spans="2:18">
      <c r="B23" s="501">
        <v>42735</v>
      </c>
      <c r="C23" s="468">
        <v>2217</v>
      </c>
      <c r="D23" s="474">
        <v>8</v>
      </c>
      <c r="E23" s="474">
        <v>226</v>
      </c>
      <c r="F23" s="474">
        <v>249</v>
      </c>
      <c r="G23" s="474">
        <v>239</v>
      </c>
      <c r="H23" s="474">
        <v>297</v>
      </c>
      <c r="I23" s="474">
        <v>266</v>
      </c>
      <c r="J23" s="474">
        <v>240</v>
      </c>
      <c r="K23" s="474">
        <v>240</v>
      </c>
      <c r="L23" s="474">
        <v>159</v>
      </c>
      <c r="M23" s="474">
        <v>117</v>
      </c>
      <c r="N23" s="474">
        <v>64</v>
      </c>
      <c r="O23" s="474">
        <v>56</v>
      </c>
      <c r="P23" s="474">
        <v>38</v>
      </c>
      <c r="Q23" s="474">
        <v>18</v>
      </c>
      <c r="R23" s="559">
        <v>48</v>
      </c>
    </row>
    <row r="24" spans="2:18">
      <c r="B24" s="501">
        <v>43465</v>
      </c>
      <c r="C24" s="468">
        <v>2258</v>
      </c>
      <c r="D24" s="474">
        <v>5</v>
      </c>
      <c r="E24" s="474">
        <v>255</v>
      </c>
      <c r="F24" s="474">
        <v>229</v>
      </c>
      <c r="G24" s="474">
        <v>240</v>
      </c>
      <c r="H24" s="474">
        <v>284</v>
      </c>
      <c r="I24" s="474">
        <v>265</v>
      </c>
      <c r="J24" s="474">
        <v>231</v>
      </c>
      <c r="K24" s="474">
        <v>255</v>
      </c>
      <c r="L24" s="474">
        <v>176</v>
      </c>
      <c r="M24" s="474">
        <v>118</v>
      </c>
      <c r="N24" s="474">
        <v>82</v>
      </c>
      <c r="O24" s="474">
        <v>66</v>
      </c>
      <c r="P24" s="474">
        <v>32</v>
      </c>
      <c r="Q24" s="474">
        <v>20</v>
      </c>
      <c r="R24" s="559">
        <v>48.4</v>
      </c>
    </row>
    <row r="25" spans="2:18">
      <c r="B25" s="501">
        <v>44196</v>
      </c>
      <c r="C25" s="468">
        <v>2298</v>
      </c>
      <c r="D25" s="475">
        <v>7</v>
      </c>
      <c r="E25" s="475">
        <v>277</v>
      </c>
      <c r="F25" s="475">
        <v>232</v>
      </c>
      <c r="G25" s="475">
        <v>220</v>
      </c>
      <c r="H25" s="475">
        <v>229</v>
      </c>
      <c r="I25" s="475">
        <v>290</v>
      </c>
      <c r="J25" s="475">
        <v>237</v>
      </c>
      <c r="K25" s="475">
        <v>239</v>
      </c>
      <c r="L25" s="475">
        <v>219</v>
      </c>
      <c r="M25" s="475">
        <v>132</v>
      </c>
      <c r="N25" s="475">
        <v>88</v>
      </c>
      <c r="O25" s="475">
        <v>72</v>
      </c>
      <c r="P25" s="475">
        <v>38</v>
      </c>
      <c r="Q25" s="475">
        <v>18</v>
      </c>
      <c r="R25" s="559">
        <v>48.9</v>
      </c>
    </row>
    <row r="26" spans="2:18">
      <c r="B26" s="54"/>
      <c r="C26" s="468"/>
      <c r="D26" s="474"/>
      <c r="E26" s="474"/>
      <c r="F26" s="474"/>
      <c r="G26" s="474"/>
      <c r="H26" s="474"/>
      <c r="I26" s="474"/>
      <c r="J26" s="474"/>
      <c r="K26" s="474"/>
      <c r="L26" s="474"/>
      <c r="M26" s="474"/>
      <c r="N26" s="474"/>
      <c r="O26" s="474"/>
      <c r="P26" s="474"/>
      <c r="Q26" s="474"/>
      <c r="R26" s="559"/>
    </row>
    <row r="27" spans="2:18">
      <c r="B27" s="54" t="s">
        <v>107</v>
      </c>
      <c r="C27" s="468"/>
      <c r="D27" s="474"/>
      <c r="E27" s="474"/>
      <c r="F27" s="474"/>
      <c r="G27" s="474"/>
      <c r="H27" s="474"/>
      <c r="I27" s="474"/>
      <c r="J27" s="474"/>
      <c r="K27" s="474"/>
      <c r="L27" s="474"/>
      <c r="M27" s="474"/>
      <c r="N27" s="474"/>
      <c r="O27" s="474"/>
      <c r="P27" s="474"/>
      <c r="Q27" s="474"/>
      <c r="R27" s="559"/>
    </row>
    <row r="28" spans="2:18">
      <c r="B28" s="501">
        <v>39082</v>
      </c>
      <c r="C28" s="468">
        <v>168327</v>
      </c>
      <c r="D28" s="474">
        <v>529</v>
      </c>
      <c r="E28" s="474">
        <v>25166</v>
      </c>
      <c r="F28" s="474">
        <v>30052</v>
      </c>
      <c r="G28" s="474">
        <v>27600</v>
      </c>
      <c r="H28" s="474">
        <v>23824</v>
      </c>
      <c r="I28" s="474">
        <v>20739</v>
      </c>
      <c r="J28" s="474">
        <v>14557</v>
      </c>
      <c r="K28" s="474">
        <v>10722</v>
      </c>
      <c r="L28" s="474">
        <v>5361</v>
      </c>
      <c r="M28" s="474">
        <v>3471</v>
      </c>
      <c r="N28" s="474">
        <v>2653</v>
      </c>
      <c r="O28" s="474">
        <v>2034</v>
      </c>
      <c r="P28" s="474">
        <v>1210</v>
      </c>
      <c r="Q28" s="474">
        <v>409</v>
      </c>
      <c r="R28" s="559">
        <v>42.4</v>
      </c>
    </row>
    <row r="29" spans="2:18">
      <c r="B29" s="501">
        <v>39813</v>
      </c>
      <c r="C29" s="468">
        <v>174266</v>
      </c>
      <c r="D29" s="474">
        <v>524</v>
      </c>
      <c r="E29" s="474">
        <v>25214</v>
      </c>
      <c r="F29" s="474">
        <v>30294</v>
      </c>
      <c r="G29" s="474">
        <v>27744</v>
      </c>
      <c r="H29" s="474">
        <v>23991</v>
      </c>
      <c r="I29" s="474">
        <v>21299</v>
      </c>
      <c r="J29" s="474">
        <v>16584</v>
      </c>
      <c r="K29" s="474">
        <v>11104</v>
      </c>
      <c r="L29" s="474">
        <v>7078</v>
      </c>
      <c r="M29" s="474">
        <v>3860</v>
      </c>
      <c r="N29" s="474">
        <v>2682</v>
      </c>
      <c r="O29" s="474">
        <v>1947</v>
      </c>
      <c r="P29" s="474">
        <v>1425</v>
      </c>
      <c r="Q29" s="474">
        <v>520</v>
      </c>
      <c r="R29" s="559">
        <v>42.9</v>
      </c>
    </row>
    <row r="30" spans="2:18">
      <c r="B30" s="501">
        <v>40543</v>
      </c>
      <c r="C30" s="468">
        <v>180966</v>
      </c>
      <c r="D30" s="474">
        <v>501</v>
      </c>
      <c r="E30" s="474">
        <v>25513</v>
      </c>
      <c r="F30" s="474">
        <v>30299</v>
      </c>
      <c r="G30" s="474">
        <v>28272</v>
      </c>
      <c r="H30" s="474">
        <v>24253</v>
      </c>
      <c r="I30" s="474">
        <v>22003</v>
      </c>
      <c r="J30" s="474">
        <v>18051</v>
      </c>
      <c r="K30" s="474">
        <v>12413</v>
      </c>
      <c r="L30" s="474">
        <v>8853</v>
      </c>
      <c r="M30" s="474">
        <v>4088</v>
      </c>
      <c r="N30" s="474">
        <v>2684</v>
      </c>
      <c r="O30" s="474">
        <v>2034</v>
      </c>
      <c r="P30" s="474">
        <v>1367</v>
      </c>
      <c r="Q30" s="474">
        <v>635</v>
      </c>
      <c r="R30" s="559">
        <v>43.3</v>
      </c>
    </row>
    <row r="31" spans="2:18">
      <c r="B31" s="501">
        <v>41274</v>
      </c>
      <c r="C31" s="468">
        <v>188306</v>
      </c>
      <c r="D31" s="474">
        <v>477</v>
      </c>
      <c r="E31" s="474">
        <v>25470</v>
      </c>
      <c r="F31" s="474">
        <v>31096</v>
      </c>
      <c r="G31" s="474">
        <v>28620</v>
      </c>
      <c r="H31" s="474">
        <v>25232</v>
      </c>
      <c r="I31" s="474">
        <v>21988</v>
      </c>
      <c r="J31" s="474">
        <v>19183</v>
      </c>
      <c r="K31" s="474">
        <v>14372</v>
      </c>
      <c r="L31" s="474">
        <v>9741</v>
      </c>
      <c r="M31" s="474">
        <v>5028</v>
      </c>
      <c r="N31" s="474">
        <v>2996</v>
      </c>
      <c r="O31" s="474">
        <v>2062</v>
      </c>
      <c r="P31" s="474">
        <v>1245</v>
      </c>
      <c r="Q31" s="474">
        <v>796</v>
      </c>
      <c r="R31" s="559">
        <v>43.7</v>
      </c>
    </row>
    <row r="32" spans="2:18">
      <c r="B32" s="501">
        <v>42004</v>
      </c>
      <c r="C32" s="468">
        <v>194961</v>
      </c>
      <c r="D32" s="474">
        <v>564</v>
      </c>
      <c r="E32" s="474">
        <v>25569</v>
      </c>
      <c r="F32" s="474">
        <v>31288</v>
      </c>
      <c r="G32" s="474">
        <v>28700</v>
      </c>
      <c r="H32" s="474">
        <v>25954</v>
      </c>
      <c r="I32" s="474">
        <v>22201</v>
      </c>
      <c r="J32" s="474">
        <v>20037</v>
      </c>
      <c r="K32" s="474">
        <v>16068</v>
      </c>
      <c r="L32" s="474">
        <v>10495</v>
      </c>
      <c r="M32" s="474">
        <v>6487</v>
      </c>
      <c r="N32" s="474">
        <v>3380</v>
      </c>
      <c r="O32" s="474">
        <v>2079</v>
      </c>
      <c r="P32" s="474">
        <v>1299</v>
      </c>
      <c r="Q32" s="474">
        <v>840</v>
      </c>
      <c r="R32" s="559">
        <v>44.2</v>
      </c>
    </row>
    <row r="33" spans="2:18">
      <c r="B33" s="501">
        <v>42735</v>
      </c>
      <c r="C33" s="468">
        <v>202302</v>
      </c>
      <c r="D33" s="474">
        <v>633</v>
      </c>
      <c r="E33" s="474">
        <v>26911</v>
      </c>
      <c r="F33" s="474">
        <v>31681</v>
      </c>
      <c r="G33" s="474">
        <v>28657</v>
      </c>
      <c r="H33" s="474">
        <v>26154</v>
      </c>
      <c r="I33" s="474">
        <v>22938</v>
      </c>
      <c r="J33" s="474">
        <v>19751</v>
      </c>
      <c r="K33" s="474">
        <v>17497</v>
      </c>
      <c r="L33" s="474">
        <v>12269</v>
      </c>
      <c r="M33" s="474">
        <v>7781</v>
      </c>
      <c r="N33" s="474">
        <v>3519</v>
      </c>
      <c r="O33" s="474">
        <v>2253</v>
      </c>
      <c r="P33" s="474">
        <v>1391</v>
      </c>
      <c r="Q33" s="474">
        <v>867</v>
      </c>
      <c r="R33" s="559">
        <v>44.5</v>
      </c>
    </row>
    <row r="34" spans="2:18">
      <c r="B34" s="501">
        <v>43465</v>
      </c>
      <c r="C34" s="468">
        <v>208127</v>
      </c>
      <c r="D34" s="474">
        <v>695</v>
      </c>
      <c r="E34" s="474">
        <v>28476</v>
      </c>
      <c r="F34" s="474">
        <v>31353</v>
      </c>
      <c r="G34" s="474">
        <v>28612</v>
      </c>
      <c r="H34" s="474">
        <v>26013</v>
      </c>
      <c r="I34" s="474">
        <v>23066</v>
      </c>
      <c r="J34" s="474">
        <v>20031</v>
      </c>
      <c r="K34" s="474">
        <v>18216</v>
      </c>
      <c r="L34" s="474">
        <v>14092</v>
      </c>
      <c r="M34" s="474">
        <v>8190</v>
      </c>
      <c r="N34" s="474">
        <v>4633</v>
      </c>
      <c r="O34" s="474">
        <v>2485</v>
      </c>
      <c r="P34" s="474">
        <v>1366</v>
      </c>
      <c r="Q34" s="474">
        <v>899</v>
      </c>
      <c r="R34" s="559">
        <v>44.8</v>
      </c>
    </row>
    <row r="35" spans="2:18">
      <c r="B35" s="501">
        <v>44196</v>
      </c>
      <c r="C35" s="468">
        <v>216474</v>
      </c>
      <c r="D35" s="475">
        <v>689</v>
      </c>
      <c r="E35" s="475">
        <v>30611</v>
      </c>
      <c r="F35" s="475">
        <v>32070</v>
      </c>
      <c r="G35" s="475">
        <v>29087</v>
      </c>
      <c r="H35" s="475">
        <v>25910</v>
      </c>
      <c r="I35" s="475">
        <v>23284</v>
      </c>
      <c r="J35" s="475">
        <v>20097</v>
      </c>
      <c r="K35" s="475">
        <v>18933</v>
      </c>
      <c r="L35" s="475">
        <v>15646</v>
      </c>
      <c r="M35" s="475">
        <v>9470</v>
      </c>
      <c r="N35" s="475">
        <v>5809</v>
      </c>
      <c r="O35" s="475">
        <v>2604</v>
      </c>
      <c r="P35" s="475">
        <v>1364</v>
      </c>
      <c r="Q35" s="475">
        <v>900</v>
      </c>
      <c r="R35" s="559">
        <v>45.1</v>
      </c>
    </row>
    <row r="36" spans="2:18">
      <c r="B36" s="501"/>
      <c r="C36" s="468"/>
      <c r="D36" s="474"/>
      <c r="E36" s="474"/>
      <c r="F36" s="474"/>
      <c r="G36" s="474"/>
      <c r="H36" s="474"/>
      <c r="I36" s="474"/>
      <c r="J36" s="474"/>
      <c r="K36" s="474"/>
      <c r="L36" s="474"/>
      <c r="M36" s="474"/>
      <c r="N36" s="474"/>
      <c r="O36" s="474"/>
      <c r="P36" s="474"/>
      <c r="Q36" s="474"/>
      <c r="R36" s="559"/>
    </row>
    <row r="37" spans="2:18">
      <c r="B37" s="55" t="s">
        <v>318</v>
      </c>
      <c r="C37" s="488"/>
      <c r="D37" s="490"/>
      <c r="E37" s="490"/>
      <c r="F37" s="490"/>
      <c r="G37" s="490"/>
      <c r="H37" s="490"/>
      <c r="I37" s="490"/>
      <c r="J37" s="490"/>
      <c r="K37" s="490"/>
      <c r="L37" s="490"/>
      <c r="M37" s="490"/>
      <c r="N37" s="490"/>
      <c r="O37" s="490"/>
      <c r="P37" s="490"/>
      <c r="Q37" s="490"/>
      <c r="R37" s="558"/>
    </row>
    <row r="38" spans="2:18">
      <c r="B38" s="54" t="s">
        <v>98</v>
      </c>
      <c r="C38" s="468"/>
      <c r="D38" s="474"/>
      <c r="E38" s="474"/>
      <c r="F38" s="474"/>
      <c r="G38" s="474"/>
      <c r="H38" s="474"/>
      <c r="I38" s="474"/>
      <c r="J38" s="474"/>
      <c r="K38" s="474"/>
      <c r="L38" s="474"/>
      <c r="M38" s="474"/>
      <c r="N38" s="474"/>
      <c r="O38" s="474"/>
      <c r="P38" s="474"/>
      <c r="Q38" s="474"/>
      <c r="R38" s="559"/>
    </row>
    <row r="39" spans="2:18">
      <c r="B39" s="501">
        <v>39082</v>
      </c>
      <c r="C39" s="468">
        <v>285</v>
      </c>
      <c r="D39" s="474" t="s">
        <v>38</v>
      </c>
      <c r="E39" s="474">
        <v>1</v>
      </c>
      <c r="F39" s="474">
        <v>8</v>
      </c>
      <c r="G39" s="474">
        <v>11</v>
      </c>
      <c r="H39" s="474">
        <v>19</v>
      </c>
      <c r="I39" s="474">
        <v>32</v>
      </c>
      <c r="J39" s="474">
        <v>54</v>
      </c>
      <c r="K39" s="474">
        <v>55</v>
      </c>
      <c r="L39" s="474">
        <v>32</v>
      </c>
      <c r="M39" s="474">
        <v>16</v>
      </c>
      <c r="N39" s="474">
        <v>21</v>
      </c>
      <c r="O39" s="474">
        <v>15</v>
      </c>
      <c r="P39" s="474">
        <v>14</v>
      </c>
      <c r="Q39" s="474">
        <v>7</v>
      </c>
      <c r="R39" s="559">
        <v>58.1</v>
      </c>
    </row>
    <row r="40" spans="2:18">
      <c r="B40" s="501">
        <v>39813</v>
      </c>
      <c r="C40" s="468">
        <v>292</v>
      </c>
      <c r="D40" s="474" t="s">
        <v>38</v>
      </c>
      <c r="E40" s="474">
        <v>1</v>
      </c>
      <c r="F40" s="474">
        <v>8</v>
      </c>
      <c r="G40" s="474">
        <v>13</v>
      </c>
      <c r="H40" s="474">
        <v>17</v>
      </c>
      <c r="I40" s="474">
        <v>33</v>
      </c>
      <c r="J40" s="474">
        <v>60</v>
      </c>
      <c r="K40" s="474">
        <v>56</v>
      </c>
      <c r="L40" s="474">
        <v>28</v>
      </c>
      <c r="M40" s="474">
        <v>26</v>
      </c>
      <c r="N40" s="474">
        <v>18</v>
      </c>
      <c r="O40" s="474">
        <v>14</v>
      </c>
      <c r="P40" s="474">
        <v>12</v>
      </c>
      <c r="Q40" s="474">
        <v>6</v>
      </c>
      <c r="R40" s="559">
        <v>57.7</v>
      </c>
    </row>
    <row r="41" spans="2:18">
      <c r="B41" s="501">
        <v>40543</v>
      </c>
      <c r="C41" s="468">
        <v>284</v>
      </c>
      <c r="D41" s="474" t="s">
        <v>38</v>
      </c>
      <c r="E41" s="474" t="s">
        <v>38</v>
      </c>
      <c r="F41" s="474">
        <v>7</v>
      </c>
      <c r="G41" s="474">
        <v>10</v>
      </c>
      <c r="H41" s="474">
        <v>19</v>
      </c>
      <c r="I41" s="474">
        <v>26</v>
      </c>
      <c r="J41" s="474">
        <v>42</v>
      </c>
      <c r="K41" s="474">
        <v>64</v>
      </c>
      <c r="L41" s="474">
        <v>44</v>
      </c>
      <c r="M41" s="474">
        <v>24</v>
      </c>
      <c r="N41" s="474">
        <v>17</v>
      </c>
      <c r="O41" s="474">
        <v>13</v>
      </c>
      <c r="P41" s="474">
        <v>12</v>
      </c>
      <c r="Q41" s="474">
        <v>6</v>
      </c>
      <c r="R41" s="559">
        <v>58.6</v>
      </c>
    </row>
    <row r="42" spans="2:18">
      <c r="B42" s="501">
        <v>41274</v>
      </c>
      <c r="C42" s="468">
        <v>277</v>
      </c>
      <c r="D42" s="474" t="s">
        <v>38</v>
      </c>
      <c r="E42" s="474" t="s">
        <v>38</v>
      </c>
      <c r="F42" s="474">
        <v>3</v>
      </c>
      <c r="G42" s="474">
        <v>9</v>
      </c>
      <c r="H42" s="474">
        <v>22</v>
      </c>
      <c r="I42" s="474">
        <v>19</v>
      </c>
      <c r="J42" s="474">
        <v>42</v>
      </c>
      <c r="K42" s="474">
        <v>55</v>
      </c>
      <c r="L42" s="474">
        <v>59</v>
      </c>
      <c r="M42" s="474">
        <v>20</v>
      </c>
      <c r="N42" s="474">
        <v>17</v>
      </c>
      <c r="O42" s="474">
        <v>16</v>
      </c>
      <c r="P42" s="474">
        <v>10</v>
      </c>
      <c r="Q42" s="474">
        <v>5</v>
      </c>
      <c r="R42" s="559">
        <v>59.4</v>
      </c>
    </row>
    <row r="43" spans="2:18">
      <c r="B43" s="501">
        <v>42004</v>
      </c>
      <c r="C43" s="468">
        <v>274</v>
      </c>
      <c r="D43" s="474" t="s">
        <v>38</v>
      </c>
      <c r="E43" s="474" t="s">
        <v>38</v>
      </c>
      <c r="F43" s="474">
        <v>2</v>
      </c>
      <c r="G43" s="474">
        <v>8</v>
      </c>
      <c r="H43" s="474">
        <v>21</v>
      </c>
      <c r="I43" s="474">
        <v>20</v>
      </c>
      <c r="J43" s="474">
        <v>32</v>
      </c>
      <c r="K43" s="474">
        <v>47</v>
      </c>
      <c r="L43" s="474">
        <v>61</v>
      </c>
      <c r="M43" s="474">
        <v>28</v>
      </c>
      <c r="N43" s="474">
        <v>24</v>
      </c>
      <c r="O43" s="474">
        <v>13</v>
      </c>
      <c r="P43" s="474">
        <v>11</v>
      </c>
      <c r="Q43" s="474">
        <v>7</v>
      </c>
      <c r="R43" s="559">
        <v>60.2</v>
      </c>
    </row>
    <row r="44" spans="2:18">
      <c r="B44" s="501">
        <v>42735</v>
      </c>
      <c r="C44" s="468">
        <v>274</v>
      </c>
      <c r="D44" s="474" t="s">
        <v>38</v>
      </c>
      <c r="E44" s="474">
        <v>1</v>
      </c>
      <c r="F44" s="474">
        <v>1</v>
      </c>
      <c r="G44" s="474">
        <v>10</v>
      </c>
      <c r="H44" s="474">
        <v>13</v>
      </c>
      <c r="I44" s="474">
        <v>26</v>
      </c>
      <c r="J44" s="474">
        <v>27</v>
      </c>
      <c r="K44" s="474">
        <v>41</v>
      </c>
      <c r="L44" s="474">
        <v>51</v>
      </c>
      <c r="M44" s="474">
        <v>53</v>
      </c>
      <c r="N44" s="474">
        <v>25</v>
      </c>
      <c r="O44" s="474">
        <v>5</v>
      </c>
      <c r="P44" s="474">
        <v>13</v>
      </c>
      <c r="Q44" s="474">
        <v>8</v>
      </c>
      <c r="R44" s="559">
        <v>61</v>
      </c>
    </row>
    <row r="45" spans="2:18">
      <c r="B45" s="501">
        <v>43465</v>
      </c>
      <c r="C45" s="468">
        <v>273</v>
      </c>
      <c r="D45" s="474" t="s">
        <v>38</v>
      </c>
      <c r="E45" s="474" t="s">
        <v>38</v>
      </c>
      <c r="F45" s="474">
        <v>1</v>
      </c>
      <c r="G45" s="474">
        <v>6</v>
      </c>
      <c r="H45" s="474">
        <v>17</v>
      </c>
      <c r="I45" s="474">
        <v>24</v>
      </c>
      <c r="J45" s="474">
        <v>29</v>
      </c>
      <c r="K45" s="474">
        <v>34</v>
      </c>
      <c r="L45" s="474">
        <v>54</v>
      </c>
      <c r="M45" s="474">
        <v>53</v>
      </c>
      <c r="N45" s="474">
        <v>22</v>
      </c>
      <c r="O45" s="474">
        <v>12</v>
      </c>
      <c r="P45" s="474">
        <v>11</v>
      </c>
      <c r="Q45" s="474">
        <v>10</v>
      </c>
      <c r="R45" s="559">
        <v>61.8</v>
      </c>
    </row>
    <row r="46" spans="2:18">
      <c r="B46" s="501">
        <v>44196</v>
      </c>
      <c r="C46" s="468">
        <v>268</v>
      </c>
      <c r="D46" s="475" t="s">
        <v>38</v>
      </c>
      <c r="E46" s="475">
        <v>1</v>
      </c>
      <c r="F46" s="475">
        <v>1</v>
      </c>
      <c r="G46" s="475">
        <v>10</v>
      </c>
      <c r="H46" s="475">
        <v>14</v>
      </c>
      <c r="I46" s="475">
        <v>21</v>
      </c>
      <c r="J46" s="475">
        <v>28</v>
      </c>
      <c r="K46" s="475">
        <v>29</v>
      </c>
      <c r="L46" s="475">
        <v>43</v>
      </c>
      <c r="M46" s="475">
        <v>54</v>
      </c>
      <c r="N46" s="475">
        <v>35</v>
      </c>
      <c r="O46" s="475">
        <v>17</v>
      </c>
      <c r="P46" s="475">
        <v>7</v>
      </c>
      <c r="Q46" s="475">
        <v>8</v>
      </c>
      <c r="R46" s="559">
        <v>62</v>
      </c>
    </row>
    <row r="47" spans="2:18">
      <c r="B47" s="54"/>
      <c r="C47" s="468"/>
      <c r="D47" s="474"/>
      <c r="E47" s="474"/>
      <c r="F47" s="474"/>
      <c r="G47" s="474"/>
      <c r="H47" s="474"/>
      <c r="I47" s="474"/>
      <c r="J47" s="474"/>
      <c r="K47" s="474"/>
      <c r="L47" s="474"/>
      <c r="M47" s="474"/>
      <c r="N47" s="474"/>
      <c r="O47" s="474"/>
      <c r="P47" s="474"/>
      <c r="Q47" s="474"/>
      <c r="R47" s="559"/>
    </row>
    <row r="48" spans="2:18">
      <c r="B48" s="54" t="s">
        <v>100</v>
      </c>
      <c r="C48" s="468"/>
      <c r="D48" s="474"/>
      <c r="E48" s="474"/>
      <c r="F48" s="474"/>
      <c r="G48" s="474"/>
      <c r="H48" s="474"/>
      <c r="I48" s="474"/>
      <c r="J48" s="474"/>
      <c r="K48" s="474"/>
      <c r="L48" s="474"/>
      <c r="M48" s="474"/>
      <c r="N48" s="474"/>
      <c r="O48" s="474"/>
      <c r="P48" s="474"/>
      <c r="Q48" s="474"/>
      <c r="R48" s="559"/>
    </row>
    <row r="49" spans="2:18">
      <c r="B49" s="501">
        <v>39082</v>
      </c>
      <c r="C49" s="468">
        <v>1269</v>
      </c>
      <c r="D49" s="474" t="s">
        <v>38</v>
      </c>
      <c r="E49" s="474">
        <v>4</v>
      </c>
      <c r="F49" s="474">
        <v>22</v>
      </c>
      <c r="G49" s="474">
        <v>49</v>
      </c>
      <c r="H49" s="474">
        <v>114</v>
      </c>
      <c r="I49" s="474">
        <v>169</v>
      </c>
      <c r="J49" s="474">
        <v>217</v>
      </c>
      <c r="K49" s="474">
        <v>192</v>
      </c>
      <c r="L49" s="474">
        <v>132</v>
      </c>
      <c r="M49" s="474">
        <v>98</v>
      </c>
      <c r="N49" s="474">
        <v>90</v>
      </c>
      <c r="O49" s="474">
        <v>94</v>
      </c>
      <c r="P49" s="474">
        <v>63</v>
      </c>
      <c r="Q49" s="474">
        <v>25</v>
      </c>
      <c r="R49" s="559">
        <v>58.3</v>
      </c>
    </row>
    <row r="50" spans="2:18">
      <c r="B50" s="501">
        <v>39813</v>
      </c>
      <c r="C50" s="468">
        <v>1276</v>
      </c>
      <c r="D50" s="474" t="s">
        <v>38</v>
      </c>
      <c r="E50" s="474">
        <v>3</v>
      </c>
      <c r="F50" s="474">
        <v>21</v>
      </c>
      <c r="G50" s="474">
        <v>45</v>
      </c>
      <c r="H50" s="474">
        <v>108</v>
      </c>
      <c r="I50" s="474">
        <v>159</v>
      </c>
      <c r="J50" s="474">
        <v>233</v>
      </c>
      <c r="K50" s="474">
        <v>205</v>
      </c>
      <c r="L50" s="474">
        <v>138</v>
      </c>
      <c r="M50" s="474">
        <v>115</v>
      </c>
      <c r="N50" s="474">
        <v>88</v>
      </c>
      <c r="O50" s="474">
        <v>63</v>
      </c>
      <c r="P50" s="474">
        <v>78</v>
      </c>
      <c r="Q50" s="474">
        <v>20</v>
      </c>
      <c r="R50" s="559">
        <v>58.3</v>
      </c>
    </row>
    <row r="51" spans="2:18">
      <c r="B51" s="501">
        <v>40543</v>
      </c>
      <c r="C51" s="468">
        <v>1238</v>
      </c>
      <c r="D51" s="474" t="s">
        <v>38</v>
      </c>
      <c r="E51" s="474">
        <v>6</v>
      </c>
      <c r="F51" s="474">
        <v>13</v>
      </c>
      <c r="G51" s="474">
        <v>34</v>
      </c>
      <c r="H51" s="474">
        <v>87</v>
      </c>
      <c r="I51" s="474">
        <v>142</v>
      </c>
      <c r="J51" s="474">
        <v>207</v>
      </c>
      <c r="K51" s="474">
        <v>209</v>
      </c>
      <c r="L51" s="474">
        <v>174</v>
      </c>
      <c r="M51" s="474">
        <v>123</v>
      </c>
      <c r="N51" s="474">
        <v>93</v>
      </c>
      <c r="O51" s="474">
        <v>58</v>
      </c>
      <c r="P51" s="474">
        <v>67</v>
      </c>
      <c r="Q51" s="474">
        <v>25</v>
      </c>
      <c r="R51" s="559">
        <v>59.3</v>
      </c>
    </row>
    <row r="52" spans="2:18">
      <c r="B52" s="501">
        <v>41274</v>
      </c>
      <c r="C52" s="468">
        <v>1254</v>
      </c>
      <c r="D52" s="474" t="s">
        <v>38</v>
      </c>
      <c r="E52" s="474">
        <v>4</v>
      </c>
      <c r="F52" s="474">
        <v>8</v>
      </c>
      <c r="G52" s="474">
        <v>32</v>
      </c>
      <c r="H52" s="474">
        <v>85</v>
      </c>
      <c r="I52" s="474">
        <v>122</v>
      </c>
      <c r="J52" s="474">
        <v>192</v>
      </c>
      <c r="K52" s="474">
        <v>222</v>
      </c>
      <c r="L52" s="474">
        <v>208</v>
      </c>
      <c r="M52" s="474">
        <v>135</v>
      </c>
      <c r="N52" s="474">
        <v>93</v>
      </c>
      <c r="O52" s="474">
        <v>72</v>
      </c>
      <c r="P52" s="474">
        <v>47</v>
      </c>
      <c r="Q52" s="474">
        <v>34</v>
      </c>
      <c r="R52" s="559">
        <v>59.9</v>
      </c>
    </row>
    <row r="53" spans="2:18">
      <c r="B53" s="501">
        <v>42004</v>
      </c>
      <c r="C53" s="468">
        <v>1252</v>
      </c>
      <c r="D53" s="474" t="s">
        <v>38</v>
      </c>
      <c r="E53" s="474">
        <v>1</v>
      </c>
      <c r="F53" s="474">
        <v>11</v>
      </c>
      <c r="G53" s="474">
        <v>32</v>
      </c>
      <c r="H53" s="474">
        <v>88</v>
      </c>
      <c r="I53" s="474">
        <v>126</v>
      </c>
      <c r="J53" s="474">
        <v>156</v>
      </c>
      <c r="K53" s="474">
        <v>226</v>
      </c>
      <c r="L53" s="474">
        <v>201</v>
      </c>
      <c r="M53" s="474">
        <v>144</v>
      </c>
      <c r="N53" s="474">
        <v>114</v>
      </c>
      <c r="O53" s="474">
        <v>69</v>
      </c>
      <c r="P53" s="474">
        <v>36</v>
      </c>
      <c r="Q53" s="474">
        <v>48</v>
      </c>
      <c r="R53" s="559">
        <v>60.3</v>
      </c>
    </row>
    <row r="54" spans="2:18">
      <c r="B54" s="501">
        <v>42735</v>
      </c>
      <c r="C54" s="468">
        <v>1219</v>
      </c>
      <c r="D54" s="474" t="s">
        <v>38</v>
      </c>
      <c r="E54" s="474">
        <v>3</v>
      </c>
      <c r="F54" s="474">
        <v>9</v>
      </c>
      <c r="G54" s="474">
        <v>33</v>
      </c>
      <c r="H54" s="474">
        <v>69</v>
      </c>
      <c r="I54" s="474">
        <v>117</v>
      </c>
      <c r="J54" s="474">
        <v>149</v>
      </c>
      <c r="K54" s="474">
        <v>192</v>
      </c>
      <c r="L54" s="474">
        <v>214</v>
      </c>
      <c r="M54" s="474">
        <v>190</v>
      </c>
      <c r="N54" s="474">
        <v>100</v>
      </c>
      <c r="O54" s="474">
        <v>59</v>
      </c>
      <c r="P54" s="474">
        <v>45</v>
      </c>
      <c r="Q54" s="474">
        <v>39</v>
      </c>
      <c r="R54" s="559">
        <v>60.8</v>
      </c>
    </row>
    <row r="55" spans="2:18">
      <c r="B55" s="501">
        <v>43465</v>
      </c>
      <c r="C55" s="468">
        <v>1207</v>
      </c>
      <c r="D55" s="474" t="s">
        <v>38</v>
      </c>
      <c r="E55" s="474">
        <v>3</v>
      </c>
      <c r="F55" s="474">
        <v>5</v>
      </c>
      <c r="G55" s="474">
        <v>23</v>
      </c>
      <c r="H55" s="474">
        <v>66</v>
      </c>
      <c r="I55" s="474">
        <v>120</v>
      </c>
      <c r="J55" s="474">
        <v>141</v>
      </c>
      <c r="K55" s="474">
        <v>171</v>
      </c>
      <c r="L55" s="474">
        <v>225</v>
      </c>
      <c r="M55" s="474">
        <v>187</v>
      </c>
      <c r="N55" s="474">
        <v>114</v>
      </c>
      <c r="O55" s="474">
        <v>66</v>
      </c>
      <c r="P55" s="474">
        <v>47</v>
      </c>
      <c r="Q55" s="474">
        <v>39</v>
      </c>
      <c r="R55" s="559">
        <v>61.5</v>
      </c>
    </row>
    <row r="56" spans="2:18">
      <c r="B56" s="501">
        <v>44196</v>
      </c>
      <c r="C56" s="468">
        <v>1193</v>
      </c>
      <c r="D56" s="475" t="s">
        <v>38</v>
      </c>
      <c r="E56" s="475">
        <v>4</v>
      </c>
      <c r="F56" s="475">
        <v>7</v>
      </c>
      <c r="G56" s="475">
        <v>28</v>
      </c>
      <c r="H56" s="475">
        <v>56</v>
      </c>
      <c r="I56" s="475">
        <v>120</v>
      </c>
      <c r="J56" s="475">
        <v>125</v>
      </c>
      <c r="K56" s="475">
        <v>163</v>
      </c>
      <c r="L56" s="475">
        <v>213</v>
      </c>
      <c r="M56" s="475">
        <v>186</v>
      </c>
      <c r="N56" s="475">
        <v>149</v>
      </c>
      <c r="O56" s="475">
        <v>73</v>
      </c>
      <c r="P56" s="475">
        <v>39</v>
      </c>
      <c r="Q56" s="475">
        <v>30</v>
      </c>
      <c r="R56" s="559">
        <v>61.7</v>
      </c>
    </row>
    <row r="57" spans="2:18">
      <c r="B57" s="54"/>
      <c r="C57" s="468"/>
      <c r="D57" s="474"/>
      <c r="E57" s="474"/>
      <c r="F57" s="474"/>
      <c r="G57" s="474"/>
      <c r="H57" s="474"/>
      <c r="I57" s="474"/>
      <c r="J57" s="474"/>
      <c r="K57" s="474"/>
      <c r="L57" s="474"/>
      <c r="M57" s="474"/>
      <c r="N57" s="474"/>
      <c r="O57" s="474"/>
      <c r="P57" s="474"/>
      <c r="Q57" s="474"/>
      <c r="R57" s="559"/>
    </row>
    <row r="58" spans="2:18">
      <c r="B58" s="54" t="s">
        <v>107</v>
      </c>
      <c r="C58" s="468"/>
      <c r="D58" s="474"/>
      <c r="E58" s="474"/>
      <c r="F58" s="474"/>
      <c r="G58" s="474"/>
      <c r="H58" s="474"/>
      <c r="I58" s="474"/>
      <c r="J58" s="474"/>
      <c r="K58" s="474"/>
      <c r="L58" s="474"/>
      <c r="M58" s="474"/>
      <c r="N58" s="474"/>
      <c r="O58" s="474"/>
      <c r="P58" s="474"/>
      <c r="Q58" s="474"/>
      <c r="R58" s="559"/>
    </row>
    <row r="59" spans="2:18">
      <c r="B59" s="501">
        <v>39082</v>
      </c>
      <c r="C59" s="468">
        <v>95213</v>
      </c>
      <c r="D59" s="474" t="s">
        <v>38</v>
      </c>
      <c r="E59" s="474">
        <v>301</v>
      </c>
      <c r="F59" s="474">
        <v>1705</v>
      </c>
      <c r="G59" s="474">
        <v>5245</v>
      </c>
      <c r="H59" s="474">
        <v>9355</v>
      </c>
      <c r="I59" s="474">
        <v>13783</v>
      </c>
      <c r="J59" s="474">
        <v>14876</v>
      </c>
      <c r="K59" s="474">
        <v>13764</v>
      </c>
      <c r="L59" s="474">
        <v>7551</v>
      </c>
      <c r="M59" s="474">
        <v>6885</v>
      </c>
      <c r="N59" s="474">
        <v>7229</v>
      </c>
      <c r="O59" s="474">
        <v>7500</v>
      </c>
      <c r="P59" s="474">
        <v>5310</v>
      </c>
      <c r="Q59" s="474">
        <v>1709</v>
      </c>
      <c r="R59" s="559">
        <v>58</v>
      </c>
    </row>
    <row r="60" spans="2:18">
      <c r="B60" s="501">
        <v>39813</v>
      </c>
      <c r="C60" s="468">
        <v>97631</v>
      </c>
      <c r="D60" s="474" t="s">
        <v>38</v>
      </c>
      <c r="E60" s="474">
        <v>223</v>
      </c>
      <c r="F60" s="474">
        <v>1598</v>
      </c>
      <c r="G60" s="474">
        <v>4999</v>
      </c>
      <c r="H60" s="474">
        <v>9258</v>
      </c>
      <c r="I60" s="474">
        <v>13496</v>
      </c>
      <c r="J60" s="474">
        <v>16027</v>
      </c>
      <c r="K60" s="474">
        <v>14167</v>
      </c>
      <c r="L60" s="474">
        <v>10287</v>
      </c>
      <c r="M60" s="474">
        <v>7063</v>
      </c>
      <c r="N60" s="474">
        <v>6634</v>
      </c>
      <c r="O60" s="474">
        <v>5872</v>
      </c>
      <c r="P60" s="474">
        <v>5963</v>
      </c>
      <c r="Q60" s="474">
        <v>2044</v>
      </c>
      <c r="R60" s="559">
        <v>58</v>
      </c>
    </row>
    <row r="61" spans="2:18">
      <c r="B61" s="501">
        <v>40543</v>
      </c>
      <c r="C61" s="468">
        <v>99465</v>
      </c>
      <c r="D61" s="474" t="s">
        <v>38</v>
      </c>
      <c r="E61" s="474">
        <v>199</v>
      </c>
      <c r="F61" s="474">
        <v>1437</v>
      </c>
      <c r="G61" s="474">
        <v>4489</v>
      </c>
      <c r="H61" s="474">
        <v>8833</v>
      </c>
      <c r="I61" s="474">
        <v>12975</v>
      </c>
      <c r="J61" s="474">
        <v>16130</v>
      </c>
      <c r="K61" s="474">
        <v>15197</v>
      </c>
      <c r="L61" s="474">
        <v>12901</v>
      </c>
      <c r="M61" s="474">
        <v>7375</v>
      </c>
      <c r="N61" s="474">
        <v>6311</v>
      </c>
      <c r="O61" s="474">
        <v>5687</v>
      </c>
      <c r="P61" s="474">
        <v>5341</v>
      </c>
      <c r="Q61" s="474">
        <v>2590</v>
      </c>
      <c r="R61" s="559">
        <v>58.3</v>
      </c>
    </row>
    <row r="62" spans="2:18">
      <c r="B62" s="501">
        <v>41274</v>
      </c>
      <c r="C62" s="468">
        <v>100544</v>
      </c>
      <c r="D62" s="474">
        <v>5</v>
      </c>
      <c r="E62" s="474">
        <v>274</v>
      </c>
      <c r="F62" s="474">
        <v>1268</v>
      </c>
      <c r="G62" s="474">
        <v>4019</v>
      </c>
      <c r="H62" s="474">
        <v>8657</v>
      </c>
      <c r="I62" s="474">
        <v>12092</v>
      </c>
      <c r="J62" s="474">
        <v>15530</v>
      </c>
      <c r="K62" s="474">
        <v>16295</v>
      </c>
      <c r="L62" s="474">
        <v>14214</v>
      </c>
      <c r="M62" s="474">
        <v>8897</v>
      </c>
      <c r="N62" s="474">
        <v>6101</v>
      </c>
      <c r="O62" s="474">
        <v>5584</v>
      </c>
      <c r="P62" s="474">
        <v>4275</v>
      </c>
      <c r="Q62" s="474">
        <v>3333</v>
      </c>
      <c r="R62" s="559">
        <v>58.7</v>
      </c>
    </row>
    <row r="63" spans="2:18">
      <c r="B63" s="501">
        <v>42004</v>
      </c>
      <c r="C63" s="468">
        <v>101884</v>
      </c>
      <c r="D63" s="474" t="s">
        <v>38</v>
      </c>
      <c r="E63" s="474">
        <v>218</v>
      </c>
      <c r="F63" s="474">
        <v>1199</v>
      </c>
      <c r="G63" s="474">
        <v>3755</v>
      </c>
      <c r="H63" s="474">
        <v>8052</v>
      </c>
      <c r="I63" s="474">
        <v>11673</v>
      </c>
      <c r="J63" s="474">
        <v>14703</v>
      </c>
      <c r="K63" s="474">
        <v>17007</v>
      </c>
      <c r="L63" s="474">
        <v>14632</v>
      </c>
      <c r="M63" s="474">
        <v>11518</v>
      </c>
      <c r="N63" s="474">
        <v>6657</v>
      </c>
      <c r="O63" s="474">
        <v>5133</v>
      </c>
      <c r="P63" s="474">
        <v>3779</v>
      </c>
      <c r="Q63" s="474">
        <v>3558</v>
      </c>
      <c r="R63" s="559">
        <v>59.2</v>
      </c>
    </row>
    <row r="64" spans="2:18">
      <c r="B64" s="501">
        <v>42735</v>
      </c>
      <c r="C64" s="468">
        <v>102457</v>
      </c>
      <c r="D64" s="474" t="s">
        <v>38</v>
      </c>
      <c r="E64" s="474">
        <v>181</v>
      </c>
      <c r="F64" s="474">
        <v>1112</v>
      </c>
      <c r="G64" s="474">
        <v>3428</v>
      </c>
      <c r="H64" s="474">
        <v>7623</v>
      </c>
      <c r="I64" s="474">
        <v>11629</v>
      </c>
      <c r="J64" s="474">
        <v>13633</v>
      </c>
      <c r="K64" s="474">
        <v>16405</v>
      </c>
      <c r="L64" s="474">
        <v>15822</v>
      </c>
      <c r="M64" s="474">
        <v>13758</v>
      </c>
      <c r="N64" s="474">
        <v>6739</v>
      </c>
      <c r="O64" s="474">
        <v>4978</v>
      </c>
      <c r="P64" s="474">
        <v>3777</v>
      </c>
      <c r="Q64" s="474">
        <v>3372</v>
      </c>
      <c r="R64" s="559">
        <v>59.6</v>
      </c>
    </row>
    <row r="65" spans="2:18">
      <c r="B65" s="501">
        <v>43465</v>
      </c>
      <c r="C65" s="468">
        <v>103836</v>
      </c>
      <c r="D65" s="474" t="s">
        <v>38</v>
      </c>
      <c r="E65" s="474">
        <v>207</v>
      </c>
      <c r="F65" s="474">
        <v>1085</v>
      </c>
      <c r="G65" s="474">
        <v>3458</v>
      </c>
      <c r="H65" s="474">
        <v>7298</v>
      </c>
      <c r="I65" s="474">
        <v>11007</v>
      </c>
      <c r="J65" s="474">
        <v>13303</v>
      </c>
      <c r="K65" s="474">
        <v>15724</v>
      </c>
      <c r="L65" s="474">
        <v>16787</v>
      </c>
      <c r="M65" s="474">
        <v>13947</v>
      </c>
      <c r="N65" s="474">
        <v>9108</v>
      </c>
      <c r="O65" s="474">
        <v>5170</v>
      </c>
      <c r="P65" s="474">
        <v>3505</v>
      </c>
      <c r="Q65" s="474">
        <v>3237</v>
      </c>
      <c r="R65" s="559">
        <v>60</v>
      </c>
    </row>
    <row r="66" spans="2:18">
      <c r="B66" s="501">
        <v>44196</v>
      </c>
      <c r="C66" s="468">
        <v>107226</v>
      </c>
      <c r="D66" s="475">
        <v>1</v>
      </c>
      <c r="E66" s="475">
        <v>308</v>
      </c>
      <c r="F66" s="475">
        <v>1293</v>
      </c>
      <c r="G66" s="475">
        <v>3760</v>
      </c>
      <c r="H66" s="475">
        <v>7264</v>
      </c>
      <c r="I66" s="475">
        <v>10948</v>
      </c>
      <c r="J66" s="475">
        <v>13141</v>
      </c>
      <c r="K66" s="475">
        <v>15354</v>
      </c>
      <c r="L66" s="475">
        <v>16860</v>
      </c>
      <c r="M66" s="475">
        <v>14975</v>
      </c>
      <c r="N66" s="475">
        <v>11580</v>
      </c>
      <c r="O66" s="475">
        <v>5317</v>
      </c>
      <c r="P66" s="475">
        <v>3345</v>
      </c>
      <c r="Q66" s="475">
        <v>3080</v>
      </c>
      <c r="R66" s="559">
        <v>60.2</v>
      </c>
    </row>
    <row r="67" spans="2:18">
      <c r="B67" s="57"/>
      <c r="C67" s="497"/>
      <c r="D67" s="498"/>
      <c r="E67" s="498"/>
      <c r="F67" s="498"/>
      <c r="G67" s="498"/>
      <c r="H67" s="498"/>
      <c r="I67" s="498"/>
      <c r="J67" s="498"/>
      <c r="K67" s="498"/>
      <c r="L67" s="498"/>
      <c r="M67" s="498"/>
      <c r="N67" s="498"/>
      <c r="O67" s="498"/>
      <c r="P67" s="498"/>
      <c r="Q67" s="498"/>
      <c r="R67" s="560"/>
    </row>
    <row r="68" spans="2:18">
      <c r="B68" s="50" t="s">
        <v>113</v>
      </c>
    </row>
    <row r="69" spans="2:18">
      <c r="B69" s="50" t="s">
        <v>988</v>
      </c>
    </row>
    <row r="70" spans="2:18">
      <c r="B70" s="50" t="s">
        <v>966</v>
      </c>
    </row>
  </sheetData>
  <mergeCells count="1">
    <mergeCell ref="Q1:R1"/>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scale="86"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B1:AU167"/>
  <sheetViews>
    <sheetView showGridLines="0" view="pageBreakPreview" zoomScale="82" zoomScaleNormal="70" zoomScaleSheetLayoutView="82" workbookViewId="0"/>
  </sheetViews>
  <sheetFormatPr defaultRowHeight="11.25"/>
  <cols>
    <col min="1" max="1" width="0.75" style="50" customWidth="1"/>
    <col min="2" max="2" width="9.5" style="50" customWidth="1"/>
    <col min="3" max="3" width="7.125" style="50" bestFit="1" customWidth="1"/>
    <col min="4" max="4" width="6.25" style="50" bestFit="1" customWidth="1"/>
    <col min="5" max="5" width="5.375" style="50" bestFit="1" customWidth="1"/>
    <col min="6" max="7" width="6.25" style="50" bestFit="1" customWidth="1"/>
    <col min="8" max="10" width="5.375" style="50" bestFit="1" customWidth="1"/>
    <col min="11" max="12" width="5.5" style="50" bestFit="1" customWidth="1"/>
    <col min="13" max="13" width="4.125" style="50" bestFit="1" customWidth="1"/>
    <col min="14" max="14" width="5.375" style="50" bestFit="1" customWidth="1"/>
    <col min="15" max="15" width="5.5" style="50" bestFit="1" customWidth="1"/>
    <col min="16" max="17" width="6.25" style="50" bestFit="1" customWidth="1"/>
    <col min="18" max="18" width="4.125" style="50" bestFit="1" customWidth="1"/>
    <col min="19" max="19" width="6.25" style="50" bestFit="1" customWidth="1"/>
    <col min="20" max="22" width="5.375" style="50" bestFit="1" customWidth="1"/>
    <col min="23" max="23" width="4.75" style="50" bestFit="1" customWidth="1"/>
    <col min="24" max="25" width="5.375" style="50" bestFit="1" customWidth="1"/>
    <col min="26" max="26" width="5.5" style="50" bestFit="1" customWidth="1"/>
    <col min="27" max="27" width="5.375" style="50" bestFit="1" customWidth="1"/>
    <col min="28" max="28" width="6.25" style="50" bestFit="1" customWidth="1"/>
    <col min="29" max="29" width="5.375" style="50" bestFit="1" customWidth="1"/>
    <col min="30" max="30" width="4.75" style="50" bestFit="1" customWidth="1"/>
    <col min="31" max="31" width="6.25" style="50" bestFit="1" customWidth="1"/>
    <col min="32" max="32" width="5.375" style="50" bestFit="1" customWidth="1"/>
    <col min="33" max="33" width="4.75" style="50" bestFit="1" customWidth="1"/>
    <col min="34" max="34" width="6.25" style="50" bestFit="1" customWidth="1"/>
    <col min="35" max="35" width="4.75" style="50" bestFit="1" customWidth="1"/>
    <col min="36" max="37" width="5.375" style="50" bestFit="1" customWidth="1"/>
    <col min="38" max="38" width="5.5" style="50" bestFit="1" customWidth="1"/>
    <col min="39" max="40" width="5.375" style="50" bestFit="1" customWidth="1"/>
    <col min="41" max="41" width="4.75" style="50" bestFit="1" customWidth="1"/>
    <col min="42" max="42" width="5.375" style="50" bestFit="1" customWidth="1"/>
    <col min="43" max="43" width="6.25" style="50" bestFit="1" customWidth="1"/>
    <col min="44" max="44" width="4.125" style="50" bestFit="1" customWidth="1"/>
    <col min="45" max="45" width="5.375" style="50" bestFit="1" customWidth="1"/>
    <col min="46" max="46" width="4.75" style="50" bestFit="1" customWidth="1"/>
    <col min="47" max="47" width="5.375" style="50" bestFit="1" customWidth="1"/>
    <col min="48" max="16384" width="9" style="50" customWidth="1"/>
  </cols>
  <sheetData>
    <row r="1" spans="2:47" ht="13.5" customHeight="1">
      <c r="B1" s="50" t="s">
        <v>69</v>
      </c>
      <c r="Y1" s="185"/>
      <c r="Z1" s="185"/>
      <c r="AA1" s="185"/>
      <c r="AB1" s="185"/>
      <c r="AC1" s="185"/>
      <c r="AS1" s="139" t="s">
        <v>725</v>
      </c>
      <c r="AT1" s="139"/>
      <c r="AU1" s="139"/>
    </row>
    <row r="2" spans="2:47">
      <c r="B2" s="58"/>
      <c r="C2" s="574"/>
      <c r="D2" s="574"/>
      <c r="E2" s="574"/>
      <c r="F2" s="574"/>
      <c r="G2" s="577"/>
      <c r="H2" s="577"/>
      <c r="I2" s="577"/>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574"/>
      <c r="AI2" s="574"/>
      <c r="AJ2" s="574"/>
      <c r="AK2" s="574"/>
      <c r="AL2" s="574"/>
      <c r="AM2" s="574"/>
      <c r="AN2" s="574"/>
      <c r="AO2" s="577"/>
      <c r="AP2" s="577"/>
      <c r="AQ2" s="574"/>
      <c r="AR2" s="574"/>
      <c r="AS2" s="574"/>
      <c r="AT2" s="577"/>
      <c r="AU2" s="574"/>
    </row>
    <row r="3" spans="2:47" s="447" customFormat="1" ht="125.25">
      <c r="B3" s="105"/>
      <c r="C3" s="575" t="s">
        <v>61</v>
      </c>
      <c r="D3" s="576" t="s">
        <v>654</v>
      </c>
      <c r="E3" s="576" t="s">
        <v>112</v>
      </c>
      <c r="F3" s="576" t="s">
        <v>103</v>
      </c>
      <c r="G3" s="576" t="s">
        <v>653</v>
      </c>
      <c r="H3" s="576" t="s">
        <v>652</v>
      </c>
      <c r="I3" s="576" t="s">
        <v>207</v>
      </c>
      <c r="J3" s="576" t="s">
        <v>651</v>
      </c>
      <c r="K3" s="576" t="s">
        <v>647</v>
      </c>
      <c r="L3" s="576" t="s">
        <v>523</v>
      </c>
      <c r="M3" s="576" t="s">
        <v>645</v>
      </c>
      <c r="N3" s="576" t="s">
        <v>345</v>
      </c>
      <c r="O3" s="576" t="s">
        <v>643</v>
      </c>
      <c r="P3" s="576" t="s">
        <v>88</v>
      </c>
      <c r="Q3" s="576" t="s">
        <v>123</v>
      </c>
      <c r="R3" s="576" t="s">
        <v>641</v>
      </c>
      <c r="S3" s="576" t="s">
        <v>278</v>
      </c>
      <c r="T3" s="576" t="s">
        <v>640</v>
      </c>
      <c r="U3" s="576" t="s">
        <v>24</v>
      </c>
      <c r="V3" s="576" t="s">
        <v>639</v>
      </c>
      <c r="W3" s="576" t="s">
        <v>638</v>
      </c>
      <c r="X3" s="576" t="s">
        <v>101</v>
      </c>
      <c r="Y3" s="576" t="s">
        <v>631</v>
      </c>
      <c r="Z3" s="576" t="s">
        <v>399</v>
      </c>
      <c r="AA3" s="576" t="s">
        <v>159</v>
      </c>
      <c r="AB3" s="576" t="s">
        <v>495</v>
      </c>
      <c r="AC3" s="576" t="s">
        <v>630</v>
      </c>
      <c r="AD3" s="576" t="s">
        <v>376</v>
      </c>
      <c r="AE3" s="576" t="s">
        <v>304</v>
      </c>
      <c r="AF3" s="576" t="s">
        <v>215</v>
      </c>
      <c r="AG3" s="576" t="s">
        <v>534</v>
      </c>
      <c r="AH3" s="576" t="s">
        <v>629</v>
      </c>
      <c r="AI3" s="576" t="s">
        <v>628</v>
      </c>
      <c r="AJ3" s="576" t="s">
        <v>575</v>
      </c>
      <c r="AK3" s="576" t="s">
        <v>507</v>
      </c>
      <c r="AL3" s="576" t="s">
        <v>626</v>
      </c>
      <c r="AM3" s="576" t="s">
        <v>625</v>
      </c>
      <c r="AN3" s="576" t="s">
        <v>315</v>
      </c>
      <c r="AO3" s="576" t="s">
        <v>622</v>
      </c>
      <c r="AP3" s="576" t="s">
        <v>516</v>
      </c>
      <c r="AQ3" s="576" t="s">
        <v>545</v>
      </c>
      <c r="AR3" s="576" t="s">
        <v>13</v>
      </c>
      <c r="AS3" s="576" t="s">
        <v>122</v>
      </c>
      <c r="AT3" s="576" t="s">
        <v>58</v>
      </c>
      <c r="AU3" s="576" t="s">
        <v>65</v>
      </c>
    </row>
    <row r="4" spans="2:47">
      <c r="B4" s="54"/>
      <c r="C4" s="551" t="s">
        <v>800</v>
      </c>
      <c r="D4" s="554" t="s">
        <v>800</v>
      </c>
      <c r="E4" s="554" t="s">
        <v>800</v>
      </c>
      <c r="F4" s="554" t="s">
        <v>800</v>
      </c>
      <c r="G4" s="554" t="s">
        <v>800</v>
      </c>
      <c r="H4" s="554" t="s">
        <v>800</v>
      </c>
      <c r="I4" s="554" t="s">
        <v>800</v>
      </c>
      <c r="J4" s="554" t="s">
        <v>800</v>
      </c>
      <c r="K4" s="554" t="s">
        <v>800</v>
      </c>
      <c r="L4" s="554" t="s">
        <v>800</v>
      </c>
      <c r="M4" s="554" t="s">
        <v>800</v>
      </c>
      <c r="N4" s="554" t="s">
        <v>800</v>
      </c>
      <c r="O4" s="554" t="s">
        <v>800</v>
      </c>
      <c r="P4" s="554" t="s">
        <v>800</v>
      </c>
      <c r="Q4" s="554" t="s">
        <v>800</v>
      </c>
      <c r="R4" s="554" t="s">
        <v>800</v>
      </c>
      <c r="S4" s="554" t="s">
        <v>800</v>
      </c>
      <c r="T4" s="554" t="s">
        <v>800</v>
      </c>
      <c r="U4" s="554" t="s">
        <v>800</v>
      </c>
      <c r="V4" s="554" t="s">
        <v>800</v>
      </c>
      <c r="W4" s="554" t="s">
        <v>800</v>
      </c>
      <c r="X4" s="554" t="s">
        <v>800</v>
      </c>
      <c r="Y4" s="554" t="s">
        <v>800</v>
      </c>
      <c r="Z4" s="554" t="s">
        <v>800</v>
      </c>
      <c r="AA4" s="554" t="s">
        <v>800</v>
      </c>
      <c r="AB4" s="554" t="s">
        <v>800</v>
      </c>
      <c r="AC4" s="554" t="s">
        <v>800</v>
      </c>
      <c r="AD4" s="554" t="s">
        <v>800</v>
      </c>
      <c r="AE4" s="554" t="s">
        <v>800</v>
      </c>
      <c r="AF4" s="554" t="s">
        <v>800</v>
      </c>
      <c r="AG4" s="554" t="s">
        <v>800</v>
      </c>
      <c r="AH4" s="554" t="s">
        <v>800</v>
      </c>
      <c r="AI4" s="554" t="s">
        <v>800</v>
      </c>
      <c r="AJ4" s="554" t="s">
        <v>800</v>
      </c>
      <c r="AK4" s="554" t="s">
        <v>800</v>
      </c>
      <c r="AL4" s="554" t="s">
        <v>800</v>
      </c>
      <c r="AM4" s="554" t="s">
        <v>800</v>
      </c>
      <c r="AN4" s="554" t="s">
        <v>800</v>
      </c>
      <c r="AO4" s="554" t="s">
        <v>800</v>
      </c>
      <c r="AP4" s="554" t="s">
        <v>800</v>
      </c>
      <c r="AQ4" s="554" t="s">
        <v>800</v>
      </c>
      <c r="AR4" s="554" t="s">
        <v>800</v>
      </c>
      <c r="AS4" s="554" t="s">
        <v>800</v>
      </c>
      <c r="AT4" s="554" t="s">
        <v>800</v>
      </c>
      <c r="AU4" s="573" t="s">
        <v>800</v>
      </c>
    </row>
    <row r="5" spans="2:47">
      <c r="B5" s="55" t="s">
        <v>392</v>
      </c>
      <c r="C5" s="488"/>
      <c r="D5" s="490"/>
      <c r="E5" s="490"/>
      <c r="F5" s="490"/>
      <c r="G5" s="490"/>
      <c r="H5" s="490"/>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2"/>
    </row>
    <row r="6" spans="2:47">
      <c r="B6" s="54" t="s">
        <v>98</v>
      </c>
      <c r="C6" s="488"/>
      <c r="D6" s="490"/>
      <c r="E6" s="490"/>
      <c r="F6" s="490"/>
      <c r="G6" s="490"/>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2"/>
    </row>
    <row r="7" spans="2:47">
      <c r="B7" s="501">
        <v>44196</v>
      </c>
      <c r="C7" s="468">
        <v>678</v>
      </c>
      <c r="D7" s="475">
        <v>163</v>
      </c>
      <c r="E7" s="475">
        <v>9</v>
      </c>
      <c r="F7" s="475">
        <v>34</v>
      </c>
      <c r="G7" s="475">
        <v>32</v>
      </c>
      <c r="H7" s="475">
        <v>11</v>
      </c>
      <c r="I7" s="475">
        <v>9</v>
      </c>
      <c r="J7" s="475">
        <v>5</v>
      </c>
      <c r="K7" s="475">
        <v>4</v>
      </c>
      <c r="L7" s="475">
        <v>21</v>
      </c>
      <c r="M7" s="475">
        <v>1</v>
      </c>
      <c r="N7" s="475">
        <v>1</v>
      </c>
      <c r="O7" s="475" t="s">
        <v>38</v>
      </c>
      <c r="P7" s="475">
        <v>29</v>
      </c>
      <c r="Q7" s="475">
        <v>41</v>
      </c>
      <c r="R7" s="475" t="s">
        <v>38</v>
      </c>
      <c r="S7" s="475">
        <v>33</v>
      </c>
      <c r="T7" s="475">
        <v>8</v>
      </c>
      <c r="U7" s="475">
        <v>9</v>
      </c>
      <c r="V7" s="475">
        <v>3</v>
      </c>
      <c r="W7" s="475" t="s">
        <v>38</v>
      </c>
      <c r="X7" s="475">
        <v>6</v>
      </c>
      <c r="Y7" s="475">
        <v>20</v>
      </c>
      <c r="Z7" s="475">
        <v>1</v>
      </c>
      <c r="AA7" s="475">
        <v>16</v>
      </c>
      <c r="AB7" s="475">
        <v>53</v>
      </c>
      <c r="AC7" s="475">
        <v>2</v>
      </c>
      <c r="AD7" s="475">
        <v>1</v>
      </c>
      <c r="AE7" s="475">
        <v>26</v>
      </c>
      <c r="AF7" s="475">
        <v>17</v>
      </c>
      <c r="AG7" s="475">
        <v>1</v>
      </c>
      <c r="AH7" s="475">
        <v>20</v>
      </c>
      <c r="AI7" s="475" t="s">
        <v>38</v>
      </c>
      <c r="AJ7" s="475" t="s">
        <v>38</v>
      </c>
      <c r="AK7" s="475">
        <v>10</v>
      </c>
      <c r="AL7" s="475">
        <v>12</v>
      </c>
      <c r="AM7" s="475">
        <v>18</v>
      </c>
      <c r="AN7" s="475">
        <v>6</v>
      </c>
      <c r="AO7" s="475" t="s">
        <v>38</v>
      </c>
      <c r="AP7" s="475">
        <v>1</v>
      </c>
      <c r="AQ7" s="475">
        <v>48</v>
      </c>
      <c r="AR7" s="475" t="s">
        <v>38</v>
      </c>
      <c r="AS7" s="475">
        <v>7</v>
      </c>
      <c r="AT7" s="475" t="s">
        <v>38</v>
      </c>
      <c r="AU7" s="478" t="s">
        <v>38</v>
      </c>
    </row>
    <row r="8" spans="2:47">
      <c r="B8" s="54"/>
      <c r="C8" s="468"/>
      <c r="D8" s="474"/>
      <c r="E8" s="474"/>
      <c r="F8" s="474"/>
      <c r="G8" s="474"/>
      <c r="H8" s="474"/>
      <c r="I8" s="474"/>
      <c r="J8" s="474"/>
      <c r="K8" s="474"/>
      <c r="L8" s="474"/>
      <c r="M8" s="474"/>
      <c r="N8" s="474"/>
      <c r="O8" s="474"/>
      <c r="P8" s="474"/>
      <c r="Q8" s="474"/>
      <c r="R8" s="474"/>
      <c r="S8" s="474"/>
      <c r="T8" s="474"/>
      <c r="U8" s="474"/>
      <c r="V8" s="474"/>
      <c r="W8" s="474"/>
      <c r="X8" s="474"/>
      <c r="Y8" s="474"/>
      <c r="Z8" s="474"/>
      <c r="AA8" s="474"/>
      <c r="AB8" s="474"/>
      <c r="AC8" s="474"/>
      <c r="AD8" s="474"/>
      <c r="AE8" s="474"/>
      <c r="AF8" s="474"/>
      <c r="AG8" s="474"/>
      <c r="AH8" s="474"/>
      <c r="AI8" s="474"/>
      <c r="AJ8" s="474"/>
      <c r="AK8" s="474"/>
      <c r="AL8" s="474"/>
      <c r="AM8" s="474"/>
      <c r="AN8" s="474"/>
      <c r="AO8" s="474"/>
      <c r="AP8" s="474"/>
      <c r="AQ8" s="474"/>
      <c r="AR8" s="474"/>
      <c r="AS8" s="474"/>
      <c r="AT8" s="474"/>
      <c r="AU8" s="478"/>
    </row>
    <row r="9" spans="2:47">
      <c r="B9" s="54" t="s">
        <v>100</v>
      </c>
      <c r="C9" s="468"/>
      <c r="D9" s="474"/>
      <c r="E9" s="474"/>
      <c r="F9" s="474"/>
      <c r="G9" s="474"/>
      <c r="H9" s="474"/>
      <c r="I9" s="474"/>
      <c r="J9" s="474"/>
      <c r="K9" s="474"/>
      <c r="L9" s="474"/>
      <c r="M9" s="474"/>
      <c r="N9" s="474"/>
      <c r="O9" s="474"/>
      <c r="P9" s="474"/>
      <c r="Q9" s="474"/>
      <c r="R9" s="474"/>
      <c r="S9" s="474"/>
      <c r="T9" s="474"/>
      <c r="U9" s="474"/>
      <c r="V9" s="474"/>
      <c r="W9" s="474"/>
      <c r="X9" s="474"/>
      <c r="Y9" s="474"/>
      <c r="Z9" s="474"/>
      <c r="AA9" s="474"/>
      <c r="AB9" s="474"/>
      <c r="AC9" s="474"/>
      <c r="AD9" s="474"/>
      <c r="AE9" s="474"/>
      <c r="AF9" s="474"/>
      <c r="AG9" s="474"/>
      <c r="AH9" s="474"/>
      <c r="AI9" s="474"/>
      <c r="AJ9" s="474"/>
      <c r="AK9" s="474"/>
      <c r="AL9" s="474"/>
      <c r="AM9" s="474"/>
      <c r="AN9" s="474"/>
      <c r="AO9" s="474"/>
      <c r="AP9" s="474"/>
      <c r="AQ9" s="474"/>
      <c r="AR9" s="474"/>
      <c r="AS9" s="474"/>
      <c r="AT9" s="474"/>
      <c r="AU9" s="478"/>
    </row>
    <row r="10" spans="2:47">
      <c r="B10" s="501">
        <v>44196</v>
      </c>
      <c r="C10" s="468">
        <v>3491</v>
      </c>
      <c r="D10" s="475">
        <v>713</v>
      </c>
      <c r="E10" s="475">
        <v>53</v>
      </c>
      <c r="F10" s="475">
        <v>168</v>
      </c>
      <c r="G10" s="475">
        <v>189</v>
      </c>
      <c r="H10" s="475">
        <v>29</v>
      </c>
      <c r="I10" s="475">
        <v>54</v>
      </c>
      <c r="J10" s="475">
        <v>44</v>
      </c>
      <c r="K10" s="475">
        <v>25</v>
      </c>
      <c r="L10" s="475">
        <v>102</v>
      </c>
      <c r="M10" s="475">
        <v>1</v>
      </c>
      <c r="N10" s="475">
        <v>9</v>
      </c>
      <c r="O10" s="475" t="s">
        <v>38</v>
      </c>
      <c r="P10" s="475">
        <v>183</v>
      </c>
      <c r="Q10" s="475">
        <v>197</v>
      </c>
      <c r="R10" s="475">
        <v>2</v>
      </c>
      <c r="S10" s="475">
        <v>225</v>
      </c>
      <c r="T10" s="475">
        <v>19</v>
      </c>
      <c r="U10" s="475">
        <v>32</v>
      </c>
      <c r="V10" s="475">
        <v>13</v>
      </c>
      <c r="W10" s="475" t="s">
        <v>38</v>
      </c>
      <c r="X10" s="475">
        <v>55</v>
      </c>
      <c r="Y10" s="475">
        <v>103</v>
      </c>
      <c r="Z10" s="475">
        <v>7</v>
      </c>
      <c r="AA10" s="475">
        <v>98</v>
      </c>
      <c r="AB10" s="475">
        <v>257</v>
      </c>
      <c r="AC10" s="475">
        <v>14</v>
      </c>
      <c r="AD10" s="475">
        <v>1</v>
      </c>
      <c r="AE10" s="475">
        <v>136</v>
      </c>
      <c r="AF10" s="475">
        <v>111</v>
      </c>
      <c r="AG10" s="475">
        <v>6</v>
      </c>
      <c r="AH10" s="475">
        <v>115</v>
      </c>
      <c r="AI10" s="475">
        <v>4</v>
      </c>
      <c r="AJ10" s="475">
        <v>12</v>
      </c>
      <c r="AK10" s="475">
        <v>31</v>
      </c>
      <c r="AL10" s="475">
        <v>93</v>
      </c>
      <c r="AM10" s="475">
        <v>108</v>
      </c>
      <c r="AN10" s="475">
        <v>14</v>
      </c>
      <c r="AO10" s="475">
        <v>6</v>
      </c>
      <c r="AP10" s="475">
        <v>25</v>
      </c>
      <c r="AQ10" s="475">
        <v>182</v>
      </c>
      <c r="AR10" s="475">
        <v>1</v>
      </c>
      <c r="AS10" s="475">
        <v>39</v>
      </c>
      <c r="AT10" s="475">
        <v>11</v>
      </c>
      <c r="AU10" s="478">
        <v>4</v>
      </c>
    </row>
    <row r="11" spans="2:47">
      <c r="B11" s="54"/>
      <c r="C11" s="468"/>
      <c r="D11" s="474"/>
      <c r="E11" s="474"/>
      <c r="F11" s="474"/>
      <c r="G11" s="474"/>
      <c r="H11" s="474"/>
      <c r="I11" s="474"/>
      <c r="J11" s="474"/>
      <c r="K11" s="474"/>
      <c r="L11" s="474"/>
      <c r="M11" s="474"/>
      <c r="N11" s="474"/>
      <c r="O11" s="474"/>
      <c r="P11" s="474"/>
      <c r="Q11" s="474"/>
      <c r="R11" s="474"/>
      <c r="S11" s="474"/>
      <c r="T11" s="474"/>
      <c r="U11" s="474"/>
      <c r="V11" s="474"/>
      <c r="W11" s="474"/>
      <c r="X11" s="474"/>
      <c r="Y11" s="474"/>
      <c r="Z11" s="474"/>
      <c r="AA11" s="474"/>
      <c r="AB11" s="474"/>
      <c r="AC11" s="474"/>
      <c r="AD11" s="474"/>
      <c r="AE11" s="474"/>
      <c r="AF11" s="474"/>
      <c r="AG11" s="474"/>
      <c r="AH11" s="474"/>
      <c r="AI11" s="474"/>
      <c r="AJ11" s="474"/>
      <c r="AK11" s="474"/>
      <c r="AL11" s="474"/>
      <c r="AM11" s="474"/>
      <c r="AN11" s="474"/>
      <c r="AO11" s="474"/>
      <c r="AP11" s="474"/>
      <c r="AQ11" s="474"/>
      <c r="AR11" s="474"/>
      <c r="AS11" s="474"/>
      <c r="AT11" s="474"/>
      <c r="AU11" s="478"/>
    </row>
    <row r="12" spans="2:47">
      <c r="B12" s="54" t="s">
        <v>107</v>
      </c>
      <c r="C12" s="468"/>
      <c r="D12" s="474"/>
      <c r="E12" s="474"/>
      <c r="F12" s="474"/>
      <c r="G12" s="474"/>
      <c r="H12" s="474"/>
      <c r="I12" s="474"/>
      <c r="J12" s="474"/>
      <c r="K12" s="474"/>
      <c r="L12" s="474"/>
      <c r="M12" s="474"/>
      <c r="N12" s="474"/>
      <c r="O12" s="474"/>
      <c r="P12" s="474"/>
      <c r="Q12" s="474"/>
      <c r="R12" s="474"/>
      <c r="S12" s="474"/>
      <c r="T12" s="474"/>
      <c r="U12" s="474"/>
      <c r="V12" s="474"/>
      <c r="W12" s="474"/>
      <c r="X12" s="474"/>
      <c r="Y12" s="474"/>
      <c r="Z12" s="474"/>
      <c r="AA12" s="474"/>
      <c r="AB12" s="474"/>
      <c r="AC12" s="474"/>
      <c r="AD12" s="474"/>
      <c r="AE12" s="474"/>
      <c r="AF12" s="474"/>
      <c r="AG12" s="474"/>
      <c r="AH12" s="474"/>
      <c r="AI12" s="474"/>
      <c r="AJ12" s="474"/>
      <c r="AK12" s="474"/>
      <c r="AL12" s="474"/>
      <c r="AM12" s="474"/>
      <c r="AN12" s="474"/>
      <c r="AO12" s="474"/>
      <c r="AP12" s="474"/>
      <c r="AQ12" s="474"/>
      <c r="AR12" s="474"/>
      <c r="AS12" s="474"/>
      <c r="AT12" s="474"/>
      <c r="AU12" s="478"/>
    </row>
    <row r="13" spans="2:47">
      <c r="B13" s="501">
        <v>44196</v>
      </c>
      <c r="C13" s="488">
        <v>323700</v>
      </c>
      <c r="D13" s="475">
        <v>61514</v>
      </c>
      <c r="E13" s="475">
        <v>6728</v>
      </c>
      <c r="F13" s="475">
        <v>13026</v>
      </c>
      <c r="G13" s="475">
        <v>15432</v>
      </c>
      <c r="H13" s="475">
        <v>5360</v>
      </c>
      <c r="I13" s="475">
        <v>5758</v>
      </c>
      <c r="J13" s="475">
        <v>5630</v>
      </c>
      <c r="K13" s="475">
        <v>2840</v>
      </c>
      <c r="L13" s="475">
        <v>9869</v>
      </c>
      <c r="M13" s="475">
        <v>169</v>
      </c>
      <c r="N13" s="475">
        <v>1831</v>
      </c>
      <c r="O13" s="475">
        <v>594</v>
      </c>
      <c r="P13" s="475">
        <v>17997</v>
      </c>
      <c r="Q13" s="475">
        <v>16490</v>
      </c>
      <c r="R13" s="475">
        <v>885</v>
      </c>
      <c r="S13" s="475">
        <v>13211</v>
      </c>
      <c r="T13" s="475">
        <v>2075</v>
      </c>
      <c r="U13" s="475">
        <v>3222</v>
      </c>
      <c r="V13" s="475">
        <v>2173</v>
      </c>
      <c r="W13" s="475">
        <v>108</v>
      </c>
      <c r="X13" s="475">
        <v>5814</v>
      </c>
      <c r="Y13" s="475">
        <v>7685</v>
      </c>
      <c r="Z13" s="475">
        <v>456</v>
      </c>
      <c r="AA13" s="475">
        <v>7349</v>
      </c>
      <c r="AB13" s="475">
        <v>22520</v>
      </c>
      <c r="AC13" s="475">
        <v>3003</v>
      </c>
      <c r="AD13" s="475">
        <v>942</v>
      </c>
      <c r="AE13" s="475">
        <v>13639</v>
      </c>
      <c r="AF13" s="475">
        <v>9598</v>
      </c>
      <c r="AG13" s="475">
        <v>887</v>
      </c>
      <c r="AH13" s="475">
        <v>11219</v>
      </c>
      <c r="AI13" s="475">
        <v>459</v>
      </c>
      <c r="AJ13" s="475">
        <v>1995</v>
      </c>
      <c r="AK13" s="475">
        <v>2903</v>
      </c>
      <c r="AL13" s="475">
        <v>7112</v>
      </c>
      <c r="AM13" s="475">
        <v>10277</v>
      </c>
      <c r="AN13" s="475">
        <v>2120</v>
      </c>
      <c r="AO13" s="475">
        <v>631</v>
      </c>
      <c r="AP13" s="475">
        <v>3950</v>
      </c>
      <c r="AQ13" s="475">
        <v>18310</v>
      </c>
      <c r="AR13" s="475">
        <v>271</v>
      </c>
      <c r="AS13" s="475">
        <v>4705</v>
      </c>
      <c r="AT13" s="475">
        <v>1299</v>
      </c>
      <c r="AU13" s="478">
        <v>1644</v>
      </c>
    </row>
    <row r="14" spans="2:47">
      <c r="B14" s="501"/>
      <c r="C14" s="488"/>
      <c r="D14" s="474"/>
      <c r="E14" s="474"/>
      <c r="F14" s="474"/>
      <c r="G14" s="474"/>
      <c r="H14" s="474"/>
      <c r="I14" s="474"/>
      <c r="J14" s="474"/>
      <c r="K14" s="474"/>
      <c r="L14" s="474"/>
      <c r="M14" s="474"/>
      <c r="N14" s="474"/>
      <c r="O14" s="474"/>
      <c r="P14" s="474"/>
      <c r="Q14" s="474"/>
      <c r="R14" s="474"/>
      <c r="S14" s="474"/>
      <c r="T14" s="474"/>
      <c r="U14" s="474"/>
      <c r="V14" s="474"/>
      <c r="W14" s="474"/>
      <c r="X14" s="474"/>
      <c r="Y14" s="474"/>
      <c r="Z14" s="474"/>
      <c r="AA14" s="474"/>
      <c r="AB14" s="474"/>
      <c r="AC14" s="474"/>
      <c r="AD14" s="474"/>
      <c r="AE14" s="474"/>
      <c r="AF14" s="474"/>
      <c r="AG14" s="474"/>
      <c r="AH14" s="474"/>
      <c r="AI14" s="474"/>
      <c r="AJ14" s="474"/>
      <c r="AK14" s="474"/>
      <c r="AL14" s="474"/>
      <c r="AM14" s="474"/>
      <c r="AN14" s="474"/>
      <c r="AO14" s="474"/>
      <c r="AP14" s="474"/>
      <c r="AQ14" s="474"/>
      <c r="AR14" s="474"/>
      <c r="AS14" s="474"/>
      <c r="AT14" s="474"/>
      <c r="AU14" s="478"/>
    </row>
    <row r="15" spans="2:47">
      <c r="B15" s="55" t="s">
        <v>386</v>
      </c>
      <c r="C15" s="488"/>
      <c r="D15" s="490"/>
      <c r="E15" s="490"/>
      <c r="F15" s="490"/>
      <c r="G15" s="490"/>
      <c r="H15" s="490"/>
      <c r="I15" s="490"/>
      <c r="J15" s="490"/>
      <c r="K15" s="490"/>
      <c r="L15" s="490"/>
      <c r="M15" s="490"/>
      <c r="N15" s="490"/>
      <c r="O15" s="490"/>
      <c r="P15" s="490"/>
      <c r="Q15" s="490"/>
      <c r="R15" s="490"/>
      <c r="S15" s="490"/>
      <c r="T15" s="490"/>
      <c r="U15" s="490"/>
      <c r="V15" s="490"/>
      <c r="W15" s="490"/>
      <c r="X15" s="490"/>
      <c r="Y15" s="490"/>
      <c r="Z15" s="490"/>
      <c r="AA15" s="490"/>
      <c r="AB15" s="490"/>
      <c r="AC15" s="490"/>
      <c r="AD15" s="490"/>
      <c r="AE15" s="490"/>
      <c r="AF15" s="490"/>
      <c r="AG15" s="490"/>
      <c r="AH15" s="490"/>
      <c r="AI15" s="490"/>
      <c r="AJ15" s="490"/>
      <c r="AK15" s="490"/>
      <c r="AL15" s="490"/>
      <c r="AM15" s="490"/>
      <c r="AN15" s="490"/>
      <c r="AO15" s="490"/>
      <c r="AP15" s="490"/>
      <c r="AQ15" s="490"/>
      <c r="AR15" s="490"/>
      <c r="AS15" s="490"/>
      <c r="AT15" s="490"/>
      <c r="AU15" s="492"/>
    </row>
    <row r="16" spans="2:47">
      <c r="B16" s="54" t="s">
        <v>98</v>
      </c>
      <c r="C16" s="488"/>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2"/>
    </row>
    <row r="17" spans="2:47">
      <c r="B17" s="501">
        <v>44196</v>
      </c>
      <c r="C17" s="468">
        <v>410</v>
      </c>
      <c r="D17" s="475">
        <v>67</v>
      </c>
      <c r="E17" s="475">
        <v>6</v>
      </c>
      <c r="F17" s="475">
        <v>21</v>
      </c>
      <c r="G17" s="475">
        <v>22</v>
      </c>
      <c r="H17" s="475">
        <v>8</v>
      </c>
      <c r="I17" s="475">
        <v>6</v>
      </c>
      <c r="J17" s="475">
        <v>3</v>
      </c>
      <c r="K17" s="475">
        <v>4</v>
      </c>
      <c r="L17" s="475">
        <v>4</v>
      </c>
      <c r="M17" s="475" t="s">
        <v>38</v>
      </c>
      <c r="N17" s="475">
        <v>1</v>
      </c>
      <c r="O17" s="475" t="s">
        <v>38</v>
      </c>
      <c r="P17" s="475">
        <v>11</v>
      </c>
      <c r="Q17" s="475">
        <v>30</v>
      </c>
      <c r="R17" s="475" t="s">
        <v>38</v>
      </c>
      <c r="S17" s="475">
        <v>25</v>
      </c>
      <c r="T17" s="475">
        <v>7</v>
      </c>
      <c r="U17" s="475">
        <v>9</v>
      </c>
      <c r="V17" s="475">
        <v>2</v>
      </c>
      <c r="W17" s="475" t="s">
        <v>38</v>
      </c>
      <c r="X17" s="475">
        <v>6</v>
      </c>
      <c r="Y17" s="475">
        <v>14</v>
      </c>
      <c r="Z17" s="475" t="s">
        <v>38</v>
      </c>
      <c r="AA17" s="475">
        <v>12</v>
      </c>
      <c r="AB17" s="475">
        <v>23</v>
      </c>
      <c r="AC17" s="475">
        <v>1</v>
      </c>
      <c r="AD17" s="475" t="s">
        <v>38</v>
      </c>
      <c r="AE17" s="475">
        <v>8</v>
      </c>
      <c r="AF17" s="475">
        <v>7</v>
      </c>
      <c r="AG17" s="475">
        <v>1</v>
      </c>
      <c r="AH17" s="475">
        <v>11</v>
      </c>
      <c r="AI17" s="475" t="s">
        <v>38</v>
      </c>
      <c r="AJ17" s="475" t="s">
        <v>38</v>
      </c>
      <c r="AK17" s="475">
        <v>10</v>
      </c>
      <c r="AL17" s="475">
        <v>12</v>
      </c>
      <c r="AM17" s="475">
        <v>18</v>
      </c>
      <c r="AN17" s="475">
        <v>6</v>
      </c>
      <c r="AO17" s="475" t="s">
        <v>38</v>
      </c>
      <c r="AP17" s="475">
        <v>1</v>
      </c>
      <c r="AQ17" s="475">
        <v>48</v>
      </c>
      <c r="AR17" s="475" t="s">
        <v>38</v>
      </c>
      <c r="AS17" s="475">
        <v>6</v>
      </c>
      <c r="AT17" s="475" t="s">
        <v>38</v>
      </c>
      <c r="AU17" s="478" t="s">
        <v>38</v>
      </c>
    </row>
    <row r="18" spans="2:47">
      <c r="B18" s="54"/>
      <c r="C18" s="468"/>
      <c r="D18" s="474"/>
      <c r="E18" s="474"/>
      <c r="F18" s="474"/>
      <c r="G18" s="474"/>
      <c r="H18" s="474"/>
      <c r="I18" s="474"/>
      <c r="J18" s="474"/>
      <c r="K18" s="474"/>
      <c r="L18" s="474"/>
      <c r="M18" s="474"/>
      <c r="N18" s="474"/>
      <c r="O18" s="474"/>
      <c r="P18" s="474"/>
      <c r="Q18" s="474"/>
      <c r="R18" s="474"/>
      <c r="S18" s="474"/>
      <c r="T18" s="474"/>
      <c r="U18" s="474"/>
      <c r="V18" s="474"/>
      <c r="W18" s="474"/>
      <c r="X18" s="474"/>
      <c r="Y18" s="474"/>
      <c r="Z18" s="474"/>
      <c r="AA18" s="474"/>
      <c r="AB18" s="474"/>
      <c r="AC18" s="474"/>
      <c r="AD18" s="474"/>
      <c r="AE18" s="474"/>
      <c r="AF18" s="474"/>
      <c r="AG18" s="474"/>
      <c r="AH18" s="474"/>
      <c r="AI18" s="474"/>
      <c r="AJ18" s="474"/>
      <c r="AK18" s="474"/>
      <c r="AL18" s="474"/>
      <c r="AM18" s="474"/>
      <c r="AN18" s="474"/>
      <c r="AO18" s="474"/>
      <c r="AP18" s="474"/>
      <c r="AQ18" s="474"/>
      <c r="AR18" s="474"/>
      <c r="AS18" s="474"/>
      <c r="AT18" s="474"/>
      <c r="AU18" s="478"/>
    </row>
    <row r="19" spans="2:47">
      <c r="B19" s="54" t="s">
        <v>100</v>
      </c>
      <c r="C19" s="468"/>
      <c r="D19" s="474"/>
      <c r="E19" s="474"/>
      <c r="F19" s="474"/>
      <c r="G19" s="474"/>
      <c r="H19" s="474"/>
      <c r="I19" s="474"/>
      <c r="J19" s="474"/>
      <c r="K19" s="474"/>
      <c r="L19" s="474"/>
      <c r="M19" s="474"/>
      <c r="N19" s="474"/>
      <c r="O19" s="474"/>
      <c r="P19" s="474"/>
      <c r="Q19" s="474"/>
      <c r="R19" s="474"/>
      <c r="S19" s="474"/>
      <c r="T19" s="474"/>
      <c r="U19" s="474"/>
      <c r="V19" s="474"/>
      <c r="W19" s="474"/>
      <c r="X19" s="474"/>
      <c r="Y19" s="474"/>
      <c r="Z19" s="474"/>
      <c r="AA19" s="474"/>
      <c r="AB19" s="474"/>
      <c r="AC19" s="474"/>
      <c r="AD19" s="474"/>
      <c r="AE19" s="474"/>
      <c r="AF19" s="474"/>
      <c r="AG19" s="474"/>
      <c r="AH19" s="474"/>
      <c r="AI19" s="474"/>
      <c r="AJ19" s="474"/>
      <c r="AK19" s="474"/>
      <c r="AL19" s="474"/>
      <c r="AM19" s="474"/>
      <c r="AN19" s="474"/>
      <c r="AO19" s="474"/>
      <c r="AP19" s="474"/>
      <c r="AQ19" s="474"/>
      <c r="AR19" s="474"/>
      <c r="AS19" s="474"/>
      <c r="AT19" s="474"/>
      <c r="AU19" s="478"/>
    </row>
    <row r="20" spans="2:47">
      <c r="B20" s="501">
        <v>44196</v>
      </c>
      <c r="C20" s="468">
        <v>2298</v>
      </c>
      <c r="D20" s="475">
        <v>293</v>
      </c>
      <c r="E20" s="475">
        <v>42</v>
      </c>
      <c r="F20" s="475">
        <v>122</v>
      </c>
      <c r="G20" s="475">
        <v>149</v>
      </c>
      <c r="H20" s="475">
        <v>24</v>
      </c>
      <c r="I20" s="475">
        <v>42</v>
      </c>
      <c r="J20" s="475">
        <v>35</v>
      </c>
      <c r="K20" s="475">
        <v>25</v>
      </c>
      <c r="L20" s="475">
        <v>32</v>
      </c>
      <c r="M20" s="475" t="s">
        <v>38</v>
      </c>
      <c r="N20" s="475">
        <v>7</v>
      </c>
      <c r="O20" s="475" t="s">
        <v>38</v>
      </c>
      <c r="P20" s="475">
        <v>93</v>
      </c>
      <c r="Q20" s="475">
        <v>159</v>
      </c>
      <c r="R20" s="475" t="s">
        <v>38</v>
      </c>
      <c r="S20" s="475">
        <v>166</v>
      </c>
      <c r="T20" s="475">
        <v>18</v>
      </c>
      <c r="U20" s="475">
        <v>31</v>
      </c>
      <c r="V20" s="475">
        <v>10</v>
      </c>
      <c r="W20" s="475" t="s">
        <v>38</v>
      </c>
      <c r="X20" s="475">
        <v>52</v>
      </c>
      <c r="Y20" s="475">
        <v>79</v>
      </c>
      <c r="Z20" s="475">
        <v>1</v>
      </c>
      <c r="AA20" s="475">
        <v>76</v>
      </c>
      <c r="AB20" s="475">
        <v>154</v>
      </c>
      <c r="AC20" s="475">
        <v>12</v>
      </c>
      <c r="AD20" s="475" t="s">
        <v>38</v>
      </c>
      <c r="AE20" s="475">
        <v>49</v>
      </c>
      <c r="AF20" s="475">
        <v>50</v>
      </c>
      <c r="AG20" s="475">
        <v>6</v>
      </c>
      <c r="AH20" s="475">
        <v>76</v>
      </c>
      <c r="AI20" s="475">
        <v>3</v>
      </c>
      <c r="AJ20" s="475">
        <v>8</v>
      </c>
      <c r="AK20" s="475">
        <v>28</v>
      </c>
      <c r="AL20" s="475">
        <v>83</v>
      </c>
      <c r="AM20" s="475">
        <v>104</v>
      </c>
      <c r="AN20" s="475">
        <v>14</v>
      </c>
      <c r="AO20" s="475">
        <v>6</v>
      </c>
      <c r="AP20" s="475">
        <v>23</v>
      </c>
      <c r="AQ20" s="475">
        <v>182</v>
      </c>
      <c r="AR20" s="475">
        <v>1</v>
      </c>
      <c r="AS20" s="475">
        <v>35</v>
      </c>
      <c r="AT20" s="475">
        <v>6</v>
      </c>
      <c r="AU20" s="478">
        <v>2</v>
      </c>
    </row>
    <row r="21" spans="2:47">
      <c r="B21" s="501"/>
      <c r="C21" s="468"/>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8"/>
    </row>
    <row r="22" spans="2:47">
      <c r="B22" s="54" t="s">
        <v>107</v>
      </c>
      <c r="C22" s="468"/>
      <c r="D22" s="474"/>
      <c r="E22" s="474"/>
      <c r="F22" s="474"/>
      <c r="G22" s="474"/>
      <c r="H22" s="474"/>
      <c r="I22" s="474"/>
      <c r="J22" s="474"/>
      <c r="K22" s="474"/>
      <c r="L22" s="474"/>
      <c r="M22" s="474"/>
      <c r="N22" s="474"/>
      <c r="O22" s="474"/>
      <c r="P22" s="474"/>
      <c r="Q22" s="474"/>
      <c r="R22" s="474"/>
      <c r="S22" s="474"/>
      <c r="T22" s="474"/>
      <c r="U22" s="474"/>
      <c r="V22" s="474"/>
      <c r="W22" s="474"/>
      <c r="X22" s="474"/>
      <c r="Y22" s="474"/>
      <c r="Z22" s="474"/>
      <c r="AA22" s="474"/>
      <c r="AB22" s="474"/>
      <c r="AC22" s="474"/>
      <c r="AD22" s="474"/>
      <c r="AE22" s="474"/>
      <c r="AF22" s="474"/>
      <c r="AG22" s="474"/>
      <c r="AH22" s="474"/>
      <c r="AI22" s="474"/>
      <c r="AJ22" s="474"/>
      <c r="AK22" s="474"/>
      <c r="AL22" s="474"/>
      <c r="AM22" s="474"/>
      <c r="AN22" s="474"/>
      <c r="AO22" s="474"/>
      <c r="AP22" s="474"/>
      <c r="AQ22" s="474"/>
      <c r="AR22" s="474"/>
      <c r="AS22" s="474"/>
      <c r="AT22" s="474"/>
      <c r="AU22" s="478"/>
    </row>
    <row r="23" spans="2:47">
      <c r="B23" s="501">
        <v>44196</v>
      </c>
      <c r="C23" s="488">
        <v>216474</v>
      </c>
      <c r="D23" s="475">
        <v>21950</v>
      </c>
      <c r="E23" s="475">
        <v>6025</v>
      </c>
      <c r="F23" s="475">
        <v>10891</v>
      </c>
      <c r="G23" s="475">
        <v>11826</v>
      </c>
      <c r="H23" s="475">
        <v>4285</v>
      </c>
      <c r="I23" s="475">
        <v>5169</v>
      </c>
      <c r="J23" s="475">
        <v>4510</v>
      </c>
      <c r="K23" s="475">
        <v>2808</v>
      </c>
      <c r="L23" s="475">
        <v>3918</v>
      </c>
      <c r="M23" s="475">
        <v>102</v>
      </c>
      <c r="N23" s="475">
        <v>1624</v>
      </c>
      <c r="O23" s="475">
        <v>570</v>
      </c>
      <c r="P23" s="475">
        <v>11088</v>
      </c>
      <c r="Q23" s="475">
        <v>12163</v>
      </c>
      <c r="R23" s="475">
        <v>248</v>
      </c>
      <c r="S23" s="475">
        <v>10547</v>
      </c>
      <c r="T23" s="475">
        <v>2053</v>
      </c>
      <c r="U23" s="475">
        <v>3106</v>
      </c>
      <c r="V23" s="475">
        <v>1781</v>
      </c>
      <c r="W23" s="475">
        <v>104</v>
      </c>
      <c r="X23" s="475">
        <v>5586</v>
      </c>
      <c r="Y23" s="475">
        <v>5653</v>
      </c>
      <c r="Z23" s="475">
        <v>190</v>
      </c>
      <c r="AA23" s="475">
        <v>6214</v>
      </c>
      <c r="AB23" s="475">
        <v>14419</v>
      </c>
      <c r="AC23" s="475">
        <v>2368</v>
      </c>
      <c r="AD23" s="475">
        <v>16</v>
      </c>
      <c r="AE23" s="475">
        <v>5027</v>
      </c>
      <c r="AF23" s="475">
        <v>4118</v>
      </c>
      <c r="AG23" s="475">
        <v>854</v>
      </c>
      <c r="AH23" s="475">
        <v>7127</v>
      </c>
      <c r="AI23" s="475">
        <v>367</v>
      </c>
      <c r="AJ23" s="475">
        <v>838</v>
      </c>
      <c r="AK23" s="475">
        <v>2742</v>
      </c>
      <c r="AL23" s="475">
        <v>6618</v>
      </c>
      <c r="AM23" s="475">
        <v>9712</v>
      </c>
      <c r="AN23" s="475">
        <v>2073</v>
      </c>
      <c r="AO23" s="475">
        <v>624</v>
      </c>
      <c r="AP23" s="475">
        <v>3917</v>
      </c>
      <c r="AQ23" s="475">
        <v>18298</v>
      </c>
      <c r="AR23" s="475">
        <v>138</v>
      </c>
      <c r="AS23" s="475">
        <v>3637</v>
      </c>
      <c r="AT23" s="475">
        <v>424</v>
      </c>
      <c r="AU23" s="478">
        <v>746</v>
      </c>
    </row>
    <row r="24" spans="2:47">
      <c r="B24" s="501"/>
      <c r="C24" s="488"/>
      <c r="D24" s="474"/>
      <c r="E24" s="474"/>
      <c r="F24" s="474"/>
      <c r="G24" s="474"/>
      <c r="H24" s="474"/>
      <c r="I24" s="474"/>
      <c r="J24" s="474"/>
      <c r="K24" s="474"/>
      <c r="L24" s="474"/>
      <c r="M24" s="474"/>
      <c r="N24" s="474"/>
      <c r="O24" s="474"/>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8"/>
    </row>
    <row r="25" spans="2:47">
      <c r="B25" s="55" t="s">
        <v>318</v>
      </c>
      <c r="C25" s="488"/>
      <c r="D25" s="490"/>
      <c r="E25" s="490"/>
      <c r="F25" s="490"/>
      <c r="G25" s="490"/>
      <c r="H25" s="490"/>
      <c r="I25" s="490"/>
      <c r="J25" s="490"/>
      <c r="K25" s="490"/>
      <c r="L25" s="490"/>
      <c r="M25" s="490"/>
      <c r="N25" s="490"/>
      <c r="O25" s="490"/>
      <c r="P25" s="490"/>
      <c r="Q25" s="490"/>
      <c r="R25" s="490"/>
      <c r="S25" s="490"/>
      <c r="T25" s="490"/>
      <c r="U25" s="490"/>
      <c r="V25" s="490"/>
      <c r="W25" s="490"/>
      <c r="X25" s="490"/>
      <c r="Y25" s="490"/>
      <c r="Z25" s="490"/>
      <c r="AA25" s="490"/>
      <c r="AB25" s="490"/>
      <c r="AC25" s="490"/>
      <c r="AD25" s="490"/>
      <c r="AE25" s="490"/>
      <c r="AF25" s="490"/>
      <c r="AG25" s="490"/>
      <c r="AH25" s="490"/>
      <c r="AI25" s="490"/>
      <c r="AJ25" s="490"/>
      <c r="AK25" s="490"/>
      <c r="AL25" s="490"/>
      <c r="AM25" s="490"/>
      <c r="AN25" s="490"/>
      <c r="AO25" s="490"/>
      <c r="AP25" s="490"/>
      <c r="AQ25" s="490"/>
      <c r="AR25" s="490"/>
      <c r="AS25" s="490"/>
      <c r="AT25" s="490"/>
      <c r="AU25" s="492"/>
    </row>
    <row r="26" spans="2:47">
      <c r="B26" s="54" t="s">
        <v>98</v>
      </c>
      <c r="C26" s="488"/>
      <c r="D26" s="490"/>
      <c r="E26" s="490"/>
      <c r="F26" s="490"/>
      <c r="G26" s="490"/>
      <c r="H26" s="490"/>
      <c r="I26" s="490"/>
      <c r="J26" s="490"/>
      <c r="K26" s="490"/>
      <c r="L26" s="490"/>
      <c r="M26" s="490"/>
      <c r="N26" s="490"/>
      <c r="O26" s="490"/>
      <c r="P26" s="490"/>
      <c r="Q26" s="490"/>
      <c r="R26" s="490"/>
      <c r="S26" s="490"/>
      <c r="T26" s="490"/>
      <c r="U26" s="490"/>
      <c r="V26" s="490"/>
      <c r="W26" s="490"/>
      <c r="X26" s="490"/>
      <c r="Y26" s="490"/>
      <c r="Z26" s="490"/>
      <c r="AA26" s="490"/>
      <c r="AB26" s="490"/>
      <c r="AC26" s="490"/>
      <c r="AD26" s="490"/>
      <c r="AE26" s="490"/>
      <c r="AF26" s="490"/>
      <c r="AG26" s="490"/>
      <c r="AH26" s="490"/>
      <c r="AI26" s="490"/>
      <c r="AJ26" s="490"/>
      <c r="AK26" s="490"/>
      <c r="AL26" s="490"/>
      <c r="AM26" s="490"/>
      <c r="AN26" s="490"/>
      <c r="AO26" s="490"/>
      <c r="AP26" s="490"/>
      <c r="AQ26" s="490"/>
      <c r="AR26" s="490"/>
      <c r="AS26" s="490"/>
      <c r="AT26" s="490"/>
      <c r="AU26" s="492"/>
    </row>
    <row r="27" spans="2:47">
      <c r="B27" s="501">
        <v>44196</v>
      </c>
      <c r="C27" s="468">
        <v>268</v>
      </c>
      <c r="D27" s="475">
        <v>96</v>
      </c>
      <c r="E27" s="475">
        <v>3</v>
      </c>
      <c r="F27" s="475">
        <v>13</v>
      </c>
      <c r="G27" s="475">
        <v>10</v>
      </c>
      <c r="H27" s="475">
        <v>3</v>
      </c>
      <c r="I27" s="475">
        <v>3</v>
      </c>
      <c r="J27" s="475">
        <v>2</v>
      </c>
      <c r="K27" s="475" t="s">
        <v>38</v>
      </c>
      <c r="L27" s="475">
        <v>17</v>
      </c>
      <c r="M27" s="475">
        <v>1</v>
      </c>
      <c r="N27" s="475" t="s">
        <v>38</v>
      </c>
      <c r="O27" s="475" t="s">
        <v>38</v>
      </c>
      <c r="P27" s="475">
        <v>18</v>
      </c>
      <c r="Q27" s="475">
        <v>11</v>
      </c>
      <c r="R27" s="475" t="s">
        <v>38</v>
      </c>
      <c r="S27" s="475">
        <v>8</v>
      </c>
      <c r="T27" s="475">
        <v>1</v>
      </c>
      <c r="U27" s="475" t="s">
        <v>38</v>
      </c>
      <c r="V27" s="475">
        <v>1</v>
      </c>
      <c r="W27" s="475" t="s">
        <v>38</v>
      </c>
      <c r="X27" s="475" t="s">
        <v>38</v>
      </c>
      <c r="Y27" s="475">
        <v>6</v>
      </c>
      <c r="Z27" s="475">
        <v>1</v>
      </c>
      <c r="AA27" s="475">
        <v>4</v>
      </c>
      <c r="AB27" s="475">
        <v>30</v>
      </c>
      <c r="AC27" s="475">
        <v>1</v>
      </c>
      <c r="AD27" s="475">
        <v>1</v>
      </c>
      <c r="AE27" s="475">
        <v>18</v>
      </c>
      <c r="AF27" s="475">
        <v>10</v>
      </c>
      <c r="AG27" s="475" t="s">
        <v>38</v>
      </c>
      <c r="AH27" s="475">
        <v>9</v>
      </c>
      <c r="AI27" s="475" t="s">
        <v>38</v>
      </c>
      <c r="AJ27" s="475" t="s">
        <v>38</v>
      </c>
      <c r="AK27" s="475" t="s">
        <v>38</v>
      </c>
      <c r="AL27" s="475" t="s">
        <v>38</v>
      </c>
      <c r="AM27" s="475" t="s">
        <v>38</v>
      </c>
      <c r="AN27" s="475" t="s">
        <v>38</v>
      </c>
      <c r="AO27" s="475" t="s">
        <v>38</v>
      </c>
      <c r="AP27" s="475" t="s">
        <v>38</v>
      </c>
      <c r="AQ27" s="475" t="s">
        <v>38</v>
      </c>
      <c r="AR27" s="475" t="s">
        <v>38</v>
      </c>
      <c r="AS27" s="475">
        <v>1</v>
      </c>
      <c r="AT27" s="475" t="s">
        <v>38</v>
      </c>
      <c r="AU27" s="478" t="s">
        <v>38</v>
      </c>
    </row>
    <row r="28" spans="2:47">
      <c r="B28" s="54"/>
      <c r="C28" s="468"/>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8"/>
    </row>
    <row r="29" spans="2:47">
      <c r="B29" s="54" t="s">
        <v>100</v>
      </c>
      <c r="C29" s="468"/>
      <c r="D29" s="474"/>
      <c r="E29" s="474"/>
      <c r="F29" s="474"/>
      <c r="G29" s="474"/>
      <c r="H29" s="474"/>
      <c r="I29" s="474"/>
      <c r="J29" s="474"/>
      <c r="K29" s="474"/>
      <c r="L29" s="474"/>
      <c r="M29" s="474"/>
      <c r="N29" s="474"/>
      <c r="O29" s="474"/>
      <c r="P29" s="474"/>
      <c r="Q29" s="474"/>
      <c r="R29" s="474"/>
      <c r="S29" s="474"/>
      <c r="T29" s="474"/>
      <c r="U29" s="474"/>
      <c r="V29" s="474"/>
      <c r="W29" s="474"/>
      <c r="X29" s="474"/>
      <c r="Y29" s="474"/>
      <c r="Z29" s="474"/>
      <c r="AA29" s="474"/>
      <c r="AB29" s="474"/>
      <c r="AC29" s="474"/>
      <c r="AD29" s="474"/>
      <c r="AE29" s="474"/>
      <c r="AF29" s="474"/>
      <c r="AG29" s="474"/>
      <c r="AH29" s="474"/>
      <c r="AI29" s="474"/>
      <c r="AJ29" s="474"/>
      <c r="AK29" s="474"/>
      <c r="AL29" s="474"/>
      <c r="AM29" s="474"/>
      <c r="AN29" s="474"/>
      <c r="AO29" s="474"/>
      <c r="AP29" s="474"/>
      <c r="AQ29" s="474"/>
      <c r="AR29" s="474"/>
      <c r="AS29" s="474"/>
      <c r="AT29" s="474"/>
      <c r="AU29" s="478"/>
    </row>
    <row r="30" spans="2:47">
      <c r="B30" s="501">
        <v>44196</v>
      </c>
      <c r="C30" s="468">
        <v>1193</v>
      </c>
      <c r="D30" s="475">
        <v>420</v>
      </c>
      <c r="E30" s="475">
        <v>11</v>
      </c>
      <c r="F30" s="475">
        <v>46</v>
      </c>
      <c r="G30" s="475">
        <v>40</v>
      </c>
      <c r="H30" s="475">
        <v>5</v>
      </c>
      <c r="I30" s="475">
        <v>12</v>
      </c>
      <c r="J30" s="475">
        <v>9</v>
      </c>
      <c r="K30" s="475" t="s">
        <v>38</v>
      </c>
      <c r="L30" s="475">
        <v>70</v>
      </c>
      <c r="M30" s="475">
        <v>1</v>
      </c>
      <c r="N30" s="475">
        <v>2</v>
      </c>
      <c r="O30" s="475" t="s">
        <v>38</v>
      </c>
      <c r="P30" s="475">
        <v>90</v>
      </c>
      <c r="Q30" s="475">
        <v>38</v>
      </c>
      <c r="R30" s="475">
        <v>2</v>
      </c>
      <c r="S30" s="475">
        <v>59</v>
      </c>
      <c r="T30" s="475">
        <v>1</v>
      </c>
      <c r="U30" s="475">
        <v>1</v>
      </c>
      <c r="V30" s="475">
        <v>3</v>
      </c>
      <c r="W30" s="475" t="s">
        <v>38</v>
      </c>
      <c r="X30" s="475">
        <v>3</v>
      </c>
      <c r="Y30" s="475">
        <v>24</v>
      </c>
      <c r="Z30" s="475">
        <v>6</v>
      </c>
      <c r="AA30" s="475">
        <v>22</v>
      </c>
      <c r="AB30" s="475">
        <v>103</v>
      </c>
      <c r="AC30" s="475">
        <v>2</v>
      </c>
      <c r="AD30" s="475">
        <v>1</v>
      </c>
      <c r="AE30" s="475">
        <v>87</v>
      </c>
      <c r="AF30" s="475">
        <v>61</v>
      </c>
      <c r="AG30" s="475" t="s">
        <v>38</v>
      </c>
      <c r="AH30" s="475">
        <v>39</v>
      </c>
      <c r="AI30" s="475">
        <v>1</v>
      </c>
      <c r="AJ30" s="475">
        <v>4</v>
      </c>
      <c r="AK30" s="475">
        <v>3</v>
      </c>
      <c r="AL30" s="475">
        <v>10</v>
      </c>
      <c r="AM30" s="475">
        <v>4</v>
      </c>
      <c r="AN30" s="475" t="s">
        <v>38</v>
      </c>
      <c r="AO30" s="475" t="s">
        <v>38</v>
      </c>
      <c r="AP30" s="475">
        <v>2</v>
      </c>
      <c r="AQ30" s="475" t="s">
        <v>38</v>
      </c>
      <c r="AR30" s="475" t="s">
        <v>38</v>
      </c>
      <c r="AS30" s="475">
        <v>4</v>
      </c>
      <c r="AT30" s="475">
        <v>5</v>
      </c>
      <c r="AU30" s="478">
        <v>2</v>
      </c>
    </row>
    <row r="31" spans="2:47">
      <c r="B31" s="54"/>
      <c r="C31" s="468"/>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74"/>
      <c r="AN31" s="474"/>
      <c r="AO31" s="474"/>
      <c r="AP31" s="474"/>
      <c r="AQ31" s="474"/>
      <c r="AR31" s="474"/>
      <c r="AS31" s="474"/>
      <c r="AT31" s="474"/>
      <c r="AU31" s="478"/>
    </row>
    <row r="32" spans="2:47">
      <c r="B32" s="54" t="s">
        <v>107</v>
      </c>
      <c r="C32" s="468"/>
      <c r="D32" s="474"/>
      <c r="E32" s="474"/>
      <c r="F32" s="474"/>
      <c r="G32" s="474"/>
      <c r="H32" s="474"/>
      <c r="I32" s="474"/>
      <c r="J32" s="474"/>
      <c r="K32" s="474"/>
      <c r="L32" s="474"/>
      <c r="M32" s="474"/>
      <c r="N32" s="474"/>
      <c r="O32" s="474"/>
      <c r="P32" s="474"/>
      <c r="Q32" s="474"/>
      <c r="R32" s="474"/>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8"/>
    </row>
    <row r="33" spans="2:47">
      <c r="B33" s="501">
        <v>44196</v>
      </c>
      <c r="C33" s="468">
        <v>107226</v>
      </c>
      <c r="D33" s="475">
        <v>39564</v>
      </c>
      <c r="E33" s="475">
        <v>703</v>
      </c>
      <c r="F33" s="475">
        <v>2135</v>
      </c>
      <c r="G33" s="475">
        <v>3606</v>
      </c>
      <c r="H33" s="475">
        <v>1075</v>
      </c>
      <c r="I33" s="475">
        <v>589</v>
      </c>
      <c r="J33" s="475">
        <v>1120</v>
      </c>
      <c r="K33" s="475">
        <v>32</v>
      </c>
      <c r="L33" s="475">
        <v>5951</v>
      </c>
      <c r="M33" s="475">
        <v>67</v>
      </c>
      <c r="N33" s="475">
        <v>207</v>
      </c>
      <c r="O33" s="475">
        <v>24</v>
      </c>
      <c r="P33" s="475">
        <v>6909</v>
      </c>
      <c r="Q33" s="475">
        <v>4327</v>
      </c>
      <c r="R33" s="475">
        <v>637</v>
      </c>
      <c r="S33" s="475">
        <v>2664</v>
      </c>
      <c r="T33" s="475">
        <v>22</v>
      </c>
      <c r="U33" s="475">
        <v>116</v>
      </c>
      <c r="V33" s="475">
        <v>392</v>
      </c>
      <c r="W33" s="475">
        <v>4</v>
      </c>
      <c r="X33" s="475">
        <v>228</v>
      </c>
      <c r="Y33" s="475">
        <v>2032</v>
      </c>
      <c r="Z33" s="475">
        <v>266</v>
      </c>
      <c r="AA33" s="475">
        <v>1135</v>
      </c>
      <c r="AB33" s="475">
        <v>8101</v>
      </c>
      <c r="AC33" s="475">
        <v>635</v>
      </c>
      <c r="AD33" s="475">
        <v>926</v>
      </c>
      <c r="AE33" s="475">
        <v>8612</v>
      </c>
      <c r="AF33" s="475">
        <v>5480</v>
      </c>
      <c r="AG33" s="475">
        <v>33</v>
      </c>
      <c r="AH33" s="475">
        <v>4092</v>
      </c>
      <c r="AI33" s="475">
        <v>92</v>
      </c>
      <c r="AJ33" s="475">
        <v>1157</v>
      </c>
      <c r="AK33" s="475">
        <v>161</v>
      </c>
      <c r="AL33" s="475">
        <v>494</v>
      </c>
      <c r="AM33" s="475">
        <v>565</v>
      </c>
      <c r="AN33" s="475">
        <v>47</v>
      </c>
      <c r="AO33" s="475">
        <v>7</v>
      </c>
      <c r="AP33" s="475">
        <v>33</v>
      </c>
      <c r="AQ33" s="475">
        <v>12</v>
      </c>
      <c r="AR33" s="475">
        <v>133</v>
      </c>
      <c r="AS33" s="475">
        <v>1068</v>
      </c>
      <c r="AT33" s="475">
        <v>875</v>
      </c>
      <c r="AU33" s="478">
        <v>898</v>
      </c>
    </row>
    <row r="34" spans="2:47">
      <c r="B34" s="57"/>
      <c r="C34" s="497"/>
      <c r="D34" s="498"/>
      <c r="E34" s="498"/>
      <c r="F34" s="498"/>
      <c r="G34" s="498"/>
      <c r="H34" s="498"/>
      <c r="I34" s="498"/>
      <c r="J34" s="498"/>
      <c r="K34" s="498"/>
      <c r="L34" s="498"/>
      <c r="M34" s="498"/>
      <c r="N34" s="498"/>
      <c r="O34" s="498"/>
      <c r="P34" s="498"/>
      <c r="Q34" s="498"/>
      <c r="R34" s="498"/>
      <c r="S34" s="498"/>
      <c r="T34" s="498"/>
      <c r="U34" s="498"/>
      <c r="V34" s="498"/>
      <c r="W34" s="498"/>
      <c r="X34" s="498"/>
      <c r="Y34" s="498"/>
      <c r="Z34" s="498"/>
      <c r="AA34" s="498"/>
      <c r="AB34" s="498"/>
      <c r="AC34" s="498"/>
      <c r="AD34" s="498"/>
      <c r="AE34" s="498"/>
      <c r="AF34" s="498"/>
      <c r="AG34" s="498"/>
      <c r="AH34" s="498"/>
      <c r="AI34" s="498"/>
      <c r="AJ34" s="498"/>
      <c r="AK34" s="498"/>
      <c r="AL34" s="498"/>
      <c r="AM34" s="498"/>
      <c r="AN34" s="498"/>
      <c r="AO34" s="498"/>
      <c r="AP34" s="498"/>
      <c r="AQ34" s="498"/>
      <c r="AR34" s="498"/>
      <c r="AS34" s="498"/>
      <c r="AT34" s="498"/>
      <c r="AU34" s="499"/>
    </row>
    <row r="35" spans="2:47">
      <c r="B35" s="50" t="s">
        <v>833</v>
      </c>
    </row>
    <row r="36" spans="2:47">
      <c r="B36" s="58" t="s">
        <v>484</v>
      </c>
      <c r="C36" s="490"/>
      <c r="D36" s="490"/>
      <c r="E36" s="490"/>
      <c r="F36" s="490"/>
      <c r="G36" s="490"/>
      <c r="H36" s="490"/>
      <c r="I36" s="490"/>
      <c r="J36" s="490"/>
      <c r="K36" s="490"/>
      <c r="L36" s="490"/>
      <c r="M36" s="490"/>
      <c r="N36" s="490"/>
      <c r="O36" s="490"/>
      <c r="P36" s="490"/>
      <c r="Q36" s="490"/>
      <c r="R36" s="561"/>
    </row>
    <row r="37" spans="2:47">
      <c r="B37" s="50" t="s">
        <v>113</v>
      </c>
    </row>
    <row r="38" spans="2:47">
      <c r="B38" s="50" t="s">
        <v>988</v>
      </c>
    </row>
    <row r="39" spans="2:47">
      <c r="B39" s="50" t="s">
        <v>331</v>
      </c>
    </row>
    <row r="43" spans="2:47">
      <c r="B43" s="50" t="s">
        <v>390</v>
      </c>
    </row>
    <row r="44" spans="2:47" s="447" customFormat="1" ht="125.25">
      <c r="B44" s="105"/>
      <c r="C44" s="575" t="s">
        <v>61</v>
      </c>
      <c r="D44" s="576" t="s">
        <v>654</v>
      </c>
      <c r="E44" s="576" t="s">
        <v>112</v>
      </c>
      <c r="F44" s="576" t="s">
        <v>103</v>
      </c>
      <c r="G44" s="576" t="s">
        <v>653</v>
      </c>
      <c r="H44" s="576" t="s">
        <v>652</v>
      </c>
      <c r="I44" s="576" t="s">
        <v>648</v>
      </c>
      <c r="J44" s="576" t="s">
        <v>651</v>
      </c>
      <c r="K44" s="576" t="s">
        <v>647</v>
      </c>
      <c r="L44" s="576" t="s">
        <v>523</v>
      </c>
      <c r="M44" s="576" t="s">
        <v>645</v>
      </c>
      <c r="N44" s="576" t="s">
        <v>345</v>
      </c>
      <c r="O44" s="576" t="s">
        <v>643</v>
      </c>
      <c r="P44" s="576" t="s">
        <v>88</v>
      </c>
      <c r="Q44" s="576" t="s">
        <v>123</v>
      </c>
      <c r="R44" s="576" t="s">
        <v>641</v>
      </c>
      <c r="S44" s="576" t="s">
        <v>278</v>
      </c>
      <c r="T44" s="576" t="s">
        <v>640</v>
      </c>
      <c r="U44" s="576" t="s">
        <v>24</v>
      </c>
      <c r="V44" s="576" t="s">
        <v>639</v>
      </c>
      <c r="W44" s="576" t="s">
        <v>638</v>
      </c>
      <c r="X44" s="576" t="s">
        <v>101</v>
      </c>
      <c r="Y44" s="576" t="s">
        <v>631</v>
      </c>
      <c r="Z44" s="576" t="s">
        <v>399</v>
      </c>
      <c r="AA44" s="576" t="s">
        <v>159</v>
      </c>
      <c r="AB44" s="576" t="s">
        <v>495</v>
      </c>
      <c r="AC44" s="576" t="s">
        <v>630</v>
      </c>
      <c r="AD44" s="576" t="s">
        <v>376</v>
      </c>
      <c r="AE44" s="576" t="s">
        <v>304</v>
      </c>
      <c r="AF44" s="576" t="s">
        <v>215</v>
      </c>
      <c r="AG44" s="576" t="s">
        <v>534</v>
      </c>
      <c r="AH44" s="576" t="s">
        <v>629</v>
      </c>
      <c r="AI44" s="576" t="s">
        <v>628</v>
      </c>
      <c r="AJ44" s="576" t="s">
        <v>575</v>
      </c>
      <c r="AK44" s="576" t="s">
        <v>507</v>
      </c>
      <c r="AL44" s="576" t="s">
        <v>626</v>
      </c>
      <c r="AM44" s="576" t="s">
        <v>625</v>
      </c>
      <c r="AN44" s="576" t="s">
        <v>315</v>
      </c>
      <c r="AO44" s="576" t="s">
        <v>622</v>
      </c>
      <c r="AP44" s="576" t="s">
        <v>516</v>
      </c>
      <c r="AQ44" s="576" t="s">
        <v>545</v>
      </c>
      <c r="AR44" s="576" t="s">
        <v>13</v>
      </c>
      <c r="AS44" s="576" t="s">
        <v>122</v>
      </c>
      <c r="AT44" s="576" t="s">
        <v>58</v>
      </c>
      <c r="AU44" s="576" t="s">
        <v>65</v>
      </c>
    </row>
    <row r="45" spans="2:47">
      <c r="B45" s="54"/>
      <c r="C45" s="551" t="s">
        <v>800</v>
      </c>
      <c r="D45" s="554" t="s">
        <v>800</v>
      </c>
      <c r="E45" s="554" t="s">
        <v>800</v>
      </c>
      <c r="F45" s="554" t="s">
        <v>800</v>
      </c>
      <c r="G45" s="554" t="s">
        <v>800</v>
      </c>
      <c r="H45" s="554" t="s">
        <v>800</v>
      </c>
      <c r="I45" s="554" t="s">
        <v>800</v>
      </c>
      <c r="J45" s="554" t="s">
        <v>800</v>
      </c>
      <c r="K45" s="554" t="s">
        <v>800</v>
      </c>
      <c r="L45" s="554" t="s">
        <v>800</v>
      </c>
      <c r="M45" s="554" t="s">
        <v>800</v>
      </c>
      <c r="N45" s="554" t="s">
        <v>800</v>
      </c>
      <c r="O45" s="554" t="s">
        <v>800</v>
      </c>
      <c r="P45" s="554" t="s">
        <v>800</v>
      </c>
      <c r="Q45" s="554" t="s">
        <v>800</v>
      </c>
      <c r="R45" s="554" t="s">
        <v>800</v>
      </c>
      <c r="S45" s="554" t="s">
        <v>800</v>
      </c>
      <c r="T45" s="554" t="s">
        <v>800</v>
      </c>
      <c r="U45" s="554" t="s">
        <v>800</v>
      </c>
      <c r="V45" s="554" t="s">
        <v>800</v>
      </c>
      <c r="W45" s="554" t="s">
        <v>800</v>
      </c>
      <c r="X45" s="554" t="s">
        <v>800</v>
      </c>
      <c r="Y45" s="554" t="s">
        <v>800</v>
      </c>
      <c r="Z45" s="554" t="s">
        <v>800</v>
      </c>
      <c r="AA45" s="554" t="s">
        <v>800</v>
      </c>
      <c r="AB45" s="554" t="s">
        <v>800</v>
      </c>
      <c r="AC45" s="554" t="s">
        <v>800</v>
      </c>
      <c r="AD45" s="554" t="s">
        <v>800</v>
      </c>
      <c r="AE45" s="554" t="s">
        <v>800</v>
      </c>
      <c r="AF45" s="554" t="s">
        <v>800</v>
      </c>
      <c r="AG45" s="554" t="s">
        <v>800</v>
      </c>
      <c r="AH45" s="554" t="s">
        <v>800</v>
      </c>
      <c r="AI45" s="554" t="s">
        <v>800</v>
      </c>
      <c r="AJ45" s="554" t="s">
        <v>800</v>
      </c>
      <c r="AK45" s="554" t="s">
        <v>800</v>
      </c>
      <c r="AL45" s="554" t="s">
        <v>800</v>
      </c>
      <c r="AM45" s="554" t="s">
        <v>800</v>
      </c>
      <c r="AN45" s="554" t="s">
        <v>800</v>
      </c>
      <c r="AO45" s="554" t="s">
        <v>800</v>
      </c>
      <c r="AP45" s="554" t="s">
        <v>800</v>
      </c>
      <c r="AQ45" s="554" t="s">
        <v>800</v>
      </c>
      <c r="AR45" s="554" t="s">
        <v>800</v>
      </c>
      <c r="AS45" s="554" t="s">
        <v>800</v>
      </c>
      <c r="AT45" s="554" t="s">
        <v>800</v>
      </c>
      <c r="AU45" s="573" t="s">
        <v>800</v>
      </c>
    </row>
    <row r="46" spans="2:47">
      <c r="B46" s="55" t="s">
        <v>392</v>
      </c>
      <c r="C46" s="488"/>
      <c r="D46" s="490"/>
      <c r="E46" s="490"/>
      <c r="F46" s="490"/>
      <c r="G46" s="490"/>
      <c r="H46" s="490"/>
      <c r="I46" s="490"/>
      <c r="J46" s="490"/>
      <c r="K46" s="490"/>
      <c r="L46" s="490"/>
      <c r="M46" s="490"/>
      <c r="N46" s="490"/>
      <c r="O46" s="490"/>
      <c r="P46" s="490"/>
      <c r="Q46" s="490"/>
      <c r="R46" s="490"/>
      <c r="S46" s="490"/>
      <c r="T46" s="490"/>
      <c r="U46" s="490"/>
      <c r="V46" s="490"/>
      <c r="W46" s="490"/>
      <c r="X46" s="490"/>
      <c r="Y46" s="490"/>
      <c r="Z46" s="490"/>
      <c r="AA46" s="490"/>
      <c r="AB46" s="490"/>
      <c r="AC46" s="490"/>
      <c r="AD46" s="490"/>
      <c r="AE46" s="490"/>
      <c r="AF46" s="490"/>
      <c r="AG46" s="490"/>
      <c r="AH46" s="490"/>
      <c r="AI46" s="490"/>
      <c r="AJ46" s="490"/>
      <c r="AK46" s="490"/>
      <c r="AL46" s="490"/>
      <c r="AM46" s="490"/>
      <c r="AN46" s="490"/>
      <c r="AO46" s="490"/>
      <c r="AP46" s="490"/>
      <c r="AQ46" s="490"/>
      <c r="AR46" s="490"/>
      <c r="AS46" s="490"/>
      <c r="AT46" s="490"/>
      <c r="AU46" s="492"/>
    </row>
    <row r="47" spans="2:47">
      <c r="B47" s="54" t="s">
        <v>98</v>
      </c>
      <c r="C47" s="488"/>
      <c r="D47" s="490"/>
      <c r="E47" s="490"/>
      <c r="F47" s="490"/>
      <c r="G47" s="490"/>
      <c r="H47" s="490"/>
      <c r="I47" s="490"/>
      <c r="J47" s="490"/>
      <c r="K47" s="490"/>
      <c r="L47" s="490"/>
      <c r="M47" s="490"/>
      <c r="N47" s="490"/>
      <c r="O47" s="490"/>
      <c r="P47" s="490"/>
      <c r="Q47" s="490"/>
      <c r="R47" s="490"/>
      <c r="S47" s="490"/>
      <c r="T47" s="490"/>
      <c r="U47" s="490"/>
      <c r="V47" s="490"/>
      <c r="W47" s="490"/>
      <c r="X47" s="490"/>
      <c r="Y47" s="490"/>
      <c r="Z47" s="490"/>
      <c r="AA47" s="490"/>
      <c r="AB47" s="490"/>
      <c r="AC47" s="490"/>
      <c r="AD47" s="490"/>
      <c r="AE47" s="490"/>
      <c r="AF47" s="490"/>
      <c r="AG47" s="490"/>
      <c r="AH47" s="490"/>
      <c r="AI47" s="490"/>
      <c r="AJ47" s="490"/>
      <c r="AK47" s="490"/>
      <c r="AL47" s="490"/>
      <c r="AM47" s="490"/>
      <c r="AN47" s="490"/>
      <c r="AO47" s="490"/>
      <c r="AP47" s="490"/>
      <c r="AQ47" s="490"/>
      <c r="AR47" s="490"/>
      <c r="AS47" s="490"/>
      <c r="AT47" s="490"/>
      <c r="AU47" s="492"/>
    </row>
    <row r="48" spans="2:47">
      <c r="B48" s="501">
        <v>39813</v>
      </c>
      <c r="C48" s="468">
        <v>693</v>
      </c>
      <c r="D48" s="474">
        <v>184</v>
      </c>
      <c r="E48" s="474">
        <v>12</v>
      </c>
      <c r="F48" s="474">
        <v>26</v>
      </c>
      <c r="G48" s="474">
        <v>29</v>
      </c>
      <c r="H48" s="474">
        <v>11</v>
      </c>
      <c r="I48" s="474">
        <v>7</v>
      </c>
      <c r="J48" s="474">
        <v>3</v>
      </c>
      <c r="K48" s="474">
        <v>2</v>
      </c>
      <c r="L48" s="474">
        <v>23</v>
      </c>
      <c r="M48" s="474" t="s">
        <v>38</v>
      </c>
      <c r="N48" s="474" t="s">
        <v>38</v>
      </c>
      <c r="O48" s="474">
        <v>1</v>
      </c>
      <c r="P48" s="474">
        <v>33</v>
      </c>
      <c r="Q48" s="474">
        <v>37</v>
      </c>
      <c r="R48" s="474">
        <v>1</v>
      </c>
      <c r="S48" s="474">
        <v>51</v>
      </c>
      <c r="T48" s="474">
        <v>2</v>
      </c>
      <c r="U48" s="474">
        <v>8</v>
      </c>
      <c r="V48" s="474">
        <v>2</v>
      </c>
      <c r="W48" s="474" t="s">
        <v>38</v>
      </c>
      <c r="X48" s="474">
        <v>6</v>
      </c>
      <c r="Y48" s="474">
        <v>21</v>
      </c>
      <c r="Z48" s="474">
        <v>2</v>
      </c>
      <c r="AA48" s="474">
        <v>19</v>
      </c>
      <c r="AB48" s="474">
        <v>52</v>
      </c>
      <c r="AC48" s="474">
        <v>4</v>
      </c>
      <c r="AD48" s="474">
        <v>1</v>
      </c>
      <c r="AE48" s="474">
        <v>24</v>
      </c>
      <c r="AF48" s="474">
        <v>20</v>
      </c>
      <c r="AG48" s="474">
        <v>1</v>
      </c>
      <c r="AH48" s="474">
        <v>19</v>
      </c>
      <c r="AI48" s="474" t="s">
        <v>38</v>
      </c>
      <c r="AJ48" s="474">
        <v>1</v>
      </c>
      <c r="AK48" s="474">
        <v>5</v>
      </c>
      <c r="AL48" s="474">
        <v>11</v>
      </c>
      <c r="AM48" s="474">
        <v>14</v>
      </c>
      <c r="AN48" s="474">
        <v>5</v>
      </c>
      <c r="AO48" s="474" t="s">
        <v>38</v>
      </c>
      <c r="AP48" s="474">
        <v>2</v>
      </c>
      <c r="AQ48" s="474">
        <v>47</v>
      </c>
      <c r="AR48" s="474">
        <v>1</v>
      </c>
      <c r="AS48" s="474">
        <v>4</v>
      </c>
      <c r="AT48" s="474">
        <v>1</v>
      </c>
      <c r="AU48" s="478">
        <v>1</v>
      </c>
    </row>
    <row r="49" spans="2:47">
      <c r="B49" s="501">
        <v>40543</v>
      </c>
      <c r="C49" s="468">
        <v>680</v>
      </c>
      <c r="D49" s="474">
        <v>175</v>
      </c>
      <c r="E49" s="474">
        <v>10</v>
      </c>
      <c r="F49" s="474">
        <v>30</v>
      </c>
      <c r="G49" s="474">
        <v>33</v>
      </c>
      <c r="H49" s="474">
        <v>10</v>
      </c>
      <c r="I49" s="474">
        <v>7</v>
      </c>
      <c r="J49" s="474">
        <v>2</v>
      </c>
      <c r="K49" s="474">
        <v>1</v>
      </c>
      <c r="L49" s="474">
        <v>20</v>
      </c>
      <c r="M49" s="474">
        <v>1</v>
      </c>
      <c r="N49" s="474">
        <v>2</v>
      </c>
      <c r="O49" s="474" t="s">
        <v>38</v>
      </c>
      <c r="P49" s="474">
        <v>29</v>
      </c>
      <c r="Q49" s="474">
        <v>37</v>
      </c>
      <c r="R49" s="474">
        <v>1</v>
      </c>
      <c r="S49" s="474">
        <v>54</v>
      </c>
      <c r="T49" s="474">
        <v>2</v>
      </c>
      <c r="U49" s="474">
        <v>8</v>
      </c>
      <c r="V49" s="474">
        <v>2</v>
      </c>
      <c r="W49" s="474" t="s">
        <v>38</v>
      </c>
      <c r="X49" s="474">
        <v>5</v>
      </c>
      <c r="Y49" s="474">
        <v>19</v>
      </c>
      <c r="Z49" s="474">
        <v>2</v>
      </c>
      <c r="AA49" s="474">
        <v>20</v>
      </c>
      <c r="AB49" s="474">
        <v>54</v>
      </c>
      <c r="AC49" s="474">
        <v>4</v>
      </c>
      <c r="AD49" s="474">
        <v>1</v>
      </c>
      <c r="AE49" s="474">
        <v>25</v>
      </c>
      <c r="AF49" s="474">
        <v>19</v>
      </c>
      <c r="AG49" s="474">
        <v>2</v>
      </c>
      <c r="AH49" s="474">
        <v>18</v>
      </c>
      <c r="AI49" s="474" t="s">
        <v>38</v>
      </c>
      <c r="AJ49" s="474">
        <v>2</v>
      </c>
      <c r="AK49" s="474">
        <v>6</v>
      </c>
      <c r="AL49" s="474">
        <v>10</v>
      </c>
      <c r="AM49" s="474">
        <v>15</v>
      </c>
      <c r="AN49" s="474">
        <v>4</v>
      </c>
      <c r="AO49" s="474">
        <v>1</v>
      </c>
      <c r="AP49" s="474">
        <v>3</v>
      </c>
      <c r="AQ49" s="474">
        <v>42</v>
      </c>
      <c r="AR49" s="474" t="s">
        <v>38</v>
      </c>
      <c r="AS49" s="474">
        <v>3</v>
      </c>
      <c r="AT49" s="474" t="s">
        <v>38</v>
      </c>
      <c r="AU49" s="478">
        <v>1</v>
      </c>
    </row>
    <row r="50" spans="2:47">
      <c r="B50" s="501">
        <v>41274</v>
      </c>
      <c r="C50" s="468">
        <v>697</v>
      </c>
      <c r="D50" s="474">
        <v>170</v>
      </c>
      <c r="E50" s="474">
        <v>9</v>
      </c>
      <c r="F50" s="474">
        <v>32</v>
      </c>
      <c r="G50" s="474">
        <v>35</v>
      </c>
      <c r="H50" s="474">
        <v>14</v>
      </c>
      <c r="I50" s="474">
        <v>8</v>
      </c>
      <c r="J50" s="474">
        <v>3</v>
      </c>
      <c r="K50" s="474">
        <v>3</v>
      </c>
      <c r="L50" s="474">
        <v>21</v>
      </c>
      <c r="M50" s="474">
        <v>1</v>
      </c>
      <c r="N50" s="474">
        <v>2</v>
      </c>
      <c r="O50" s="474" t="s">
        <v>38</v>
      </c>
      <c r="P50" s="474">
        <v>30</v>
      </c>
      <c r="Q50" s="474">
        <v>38</v>
      </c>
      <c r="R50" s="474">
        <v>2</v>
      </c>
      <c r="S50" s="474">
        <v>54</v>
      </c>
      <c r="T50" s="474">
        <v>3</v>
      </c>
      <c r="U50" s="474">
        <v>8</v>
      </c>
      <c r="V50" s="474">
        <v>2</v>
      </c>
      <c r="W50" s="474" t="s">
        <v>38</v>
      </c>
      <c r="X50" s="474">
        <v>4</v>
      </c>
      <c r="Y50" s="474">
        <v>19</v>
      </c>
      <c r="Z50" s="474">
        <v>2</v>
      </c>
      <c r="AA50" s="474">
        <v>21</v>
      </c>
      <c r="AB50" s="474">
        <v>55</v>
      </c>
      <c r="AC50" s="474">
        <v>4</v>
      </c>
      <c r="AD50" s="474">
        <v>1</v>
      </c>
      <c r="AE50" s="474">
        <v>23</v>
      </c>
      <c r="AF50" s="474">
        <v>17</v>
      </c>
      <c r="AG50" s="474">
        <v>2</v>
      </c>
      <c r="AH50" s="474">
        <v>20</v>
      </c>
      <c r="AI50" s="474" t="s">
        <v>38</v>
      </c>
      <c r="AJ50" s="474">
        <v>2</v>
      </c>
      <c r="AK50" s="474">
        <v>5</v>
      </c>
      <c r="AL50" s="474">
        <v>10</v>
      </c>
      <c r="AM50" s="474">
        <v>13</v>
      </c>
      <c r="AN50" s="474">
        <v>6</v>
      </c>
      <c r="AO50" s="474" t="s">
        <v>38</v>
      </c>
      <c r="AP50" s="474">
        <v>3</v>
      </c>
      <c r="AQ50" s="474">
        <v>44</v>
      </c>
      <c r="AR50" s="474" t="s">
        <v>38</v>
      </c>
      <c r="AS50" s="474">
        <v>7</v>
      </c>
      <c r="AT50" s="474">
        <v>4</v>
      </c>
      <c r="AU50" s="478" t="s">
        <v>38</v>
      </c>
    </row>
    <row r="51" spans="2:47">
      <c r="B51" s="501">
        <v>42004</v>
      </c>
      <c r="C51" s="468">
        <v>691</v>
      </c>
      <c r="D51" s="474">
        <v>170</v>
      </c>
      <c r="E51" s="474">
        <v>8</v>
      </c>
      <c r="F51" s="474">
        <v>32</v>
      </c>
      <c r="G51" s="474">
        <v>32</v>
      </c>
      <c r="H51" s="474">
        <v>16</v>
      </c>
      <c r="I51" s="474">
        <v>8</v>
      </c>
      <c r="J51" s="474">
        <v>3</v>
      </c>
      <c r="K51" s="474">
        <v>6</v>
      </c>
      <c r="L51" s="474">
        <v>19</v>
      </c>
      <c r="M51" s="474">
        <v>1</v>
      </c>
      <c r="N51" s="474" t="s">
        <v>38</v>
      </c>
      <c r="O51" s="474">
        <v>2</v>
      </c>
      <c r="P51" s="474">
        <v>30</v>
      </c>
      <c r="Q51" s="474">
        <v>43</v>
      </c>
      <c r="R51" s="474" t="s">
        <v>38</v>
      </c>
      <c r="S51" s="474">
        <v>51</v>
      </c>
      <c r="T51" s="474">
        <v>4</v>
      </c>
      <c r="U51" s="474">
        <v>9</v>
      </c>
      <c r="V51" s="474">
        <v>2</v>
      </c>
      <c r="W51" s="474" t="s">
        <v>38</v>
      </c>
      <c r="X51" s="474">
        <v>5</v>
      </c>
      <c r="Y51" s="474">
        <v>19</v>
      </c>
      <c r="Z51" s="474">
        <v>2</v>
      </c>
      <c r="AA51" s="474">
        <v>20</v>
      </c>
      <c r="AB51" s="474">
        <v>56</v>
      </c>
      <c r="AC51" s="474">
        <v>3</v>
      </c>
      <c r="AD51" s="474">
        <v>1</v>
      </c>
      <c r="AE51" s="474">
        <v>25</v>
      </c>
      <c r="AF51" s="474">
        <v>17</v>
      </c>
      <c r="AG51" s="474">
        <v>1</v>
      </c>
      <c r="AH51" s="474">
        <v>12</v>
      </c>
      <c r="AI51" s="474" t="s">
        <v>38</v>
      </c>
      <c r="AJ51" s="474">
        <v>7</v>
      </c>
      <c r="AK51" s="474">
        <v>4</v>
      </c>
      <c r="AL51" s="474">
        <v>11</v>
      </c>
      <c r="AM51" s="474">
        <v>17</v>
      </c>
      <c r="AN51" s="474">
        <v>6</v>
      </c>
      <c r="AO51" s="474" t="s">
        <v>38</v>
      </c>
      <c r="AP51" s="474">
        <v>1</v>
      </c>
      <c r="AQ51" s="474">
        <v>42</v>
      </c>
      <c r="AR51" s="474" t="s">
        <v>38</v>
      </c>
      <c r="AS51" s="474">
        <v>5</v>
      </c>
      <c r="AT51" s="474">
        <v>1</v>
      </c>
      <c r="AU51" s="478" t="s">
        <v>38</v>
      </c>
    </row>
    <row r="52" spans="2:47">
      <c r="B52" s="501">
        <v>42735</v>
      </c>
      <c r="C52" s="468">
        <v>697</v>
      </c>
      <c r="D52" s="474">
        <v>172</v>
      </c>
      <c r="E52" s="474">
        <v>8</v>
      </c>
      <c r="F52" s="474">
        <v>32</v>
      </c>
      <c r="G52" s="474">
        <v>31</v>
      </c>
      <c r="H52" s="474">
        <v>15</v>
      </c>
      <c r="I52" s="474">
        <v>8</v>
      </c>
      <c r="J52" s="474">
        <v>4</v>
      </c>
      <c r="K52" s="474">
        <v>3</v>
      </c>
      <c r="L52" s="474">
        <v>17</v>
      </c>
      <c r="M52" s="474">
        <v>1</v>
      </c>
      <c r="N52" s="474">
        <v>2</v>
      </c>
      <c r="O52" s="474">
        <v>1</v>
      </c>
      <c r="P52" s="474">
        <v>30</v>
      </c>
      <c r="Q52" s="474">
        <v>42</v>
      </c>
      <c r="R52" s="474">
        <v>1</v>
      </c>
      <c r="S52" s="474">
        <v>38</v>
      </c>
      <c r="T52" s="474">
        <v>5</v>
      </c>
      <c r="U52" s="474">
        <v>9</v>
      </c>
      <c r="V52" s="474">
        <v>3</v>
      </c>
      <c r="W52" s="474" t="s">
        <v>38</v>
      </c>
      <c r="X52" s="474">
        <v>9</v>
      </c>
      <c r="Y52" s="474">
        <v>21</v>
      </c>
      <c r="Z52" s="474">
        <v>2</v>
      </c>
      <c r="AA52" s="474">
        <v>21</v>
      </c>
      <c r="AB52" s="474">
        <v>51</v>
      </c>
      <c r="AC52" s="474">
        <v>3</v>
      </c>
      <c r="AD52" s="474">
        <v>1</v>
      </c>
      <c r="AE52" s="474">
        <v>25</v>
      </c>
      <c r="AF52" s="474">
        <v>17</v>
      </c>
      <c r="AG52" s="474">
        <v>1</v>
      </c>
      <c r="AH52" s="474">
        <v>18</v>
      </c>
      <c r="AI52" s="474">
        <v>1</v>
      </c>
      <c r="AJ52" s="474">
        <v>1</v>
      </c>
      <c r="AK52" s="474">
        <v>12</v>
      </c>
      <c r="AL52" s="474">
        <v>12</v>
      </c>
      <c r="AM52" s="474">
        <v>14</v>
      </c>
      <c r="AN52" s="474">
        <v>6</v>
      </c>
      <c r="AO52" s="474" t="s">
        <v>38</v>
      </c>
      <c r="AP52" s="474">
        <v>3</v>
      </c>
      <c r="AQ52" s="474">
        <v>51</v>
      </c>
      <c r="AR52" s="474" t="s">
        <v>38</v>
      </c>
      <c r="AS52" s="474">
        <v>6</v>
      </c>
      <c r="AT52" s="474" t="s">
        <v>38</v>
      </c>
      <c r="AU52" s="478" t="s">
        <v>38</v>
      </c>
    </row>
    <row r="53" spans="2:47">
      <c r="B53" s="501">
        <v>43465</v>
      </c>
      <c r="C53" s="468">
        <v>689</v>
      </c>
      <c r="D53" s="474">
        <v>166</v>
      </c>
      <c r="E53" s="474">
        <v>7</v>
      </c>
      <c r="F53" s="474">
        <v>32</v>
      </c>
      <c r="G53" s="474">
        <v>34</v>
      </c>
      <c r="H53" s="474">
        <v>14</v>
      </c>
      <c r="I53" s="474">
        <v>7</v>
      </c>
      <c r="J53" s="474">
        <v>5</v>
      </c>
      <c r="K53" s="474">
        <v>4</v>
      </c>
      <c r="L53" s="474">
        <v>21</v>
      </c>
      <c r="M53" s="474">
        <v>1</v>
      </c>
      <c r="N53" s="474">
        <v>1</v>
      </c>
      <c r="O53" s="474" t="s">
        <v>38</v>
      </c>
      <c r="P53" s="474">
        <v>28</v>
      </c>
      <c r="Q53" s="474">
        <v>44</v>
      </c>
      <c r="R53" s="474" t="s">
        <v>38</v>
      </c>
      <c r="S53" s="474">
        <v>28</v>
      </c>
      <c r="T53" s="474">
        <v>8</v>
      </c>
      <c r="U53" s="474">
        <v>8</v>
      </c>
      <c r="V53" s="474">
        <v>3</v>
      </c>
      <c r="W53" s="474" t="s">
        <v>38</v>
      </c>
      <c r="X53" s="474">
        <v>11</v>
      </c>
      <c r="Y53" s="474">
        <v>20</v>
      </c>
      <c r="Z53" s="474">
        <v>1</v>
      </c>
      <c r="AA53" s="474">
        <v>18</v>
      </c>
      <c r="AB53" s="474">
        <v>52</v>
      </c>
      <c r="AC53" s="474">
        <v>4</v>
      </c>
      <c r="AD53" s="474">
        <v>1</v>
      </c>
      <c r="AE53" s="474">
        <v>26</v>
      </c>
      <c r="AF53" s="474">
        <v>18</v>
      </c>
      <c r="AG53" s="474">
        <v>1</v>
      </c>
      <c r="AH53" s="474">
        <v>11</v>
      </c>
      <c r="AI53" s="474">
        <v>7</v>
      </c>
      <c r="AJ53" s="474">
        <v>2</v>
      </c>
      <c r="AK53" s="474">
        <v>11</v>
      </c>
      <c r="AL53" s="474">
        <v>12</v>
      </c>
      <c r="AM53" s="474">
        <v>17</v>
      </c>
      <c r="AN53" s="474">
        <v>5</v>
      </c>
      <c r="AO53" s="474">
        <v>1</v>
      </c>
      <c r="AP53" s="474">
        <v>2</v>
      </c>
      <c r="AQ53" s="474">
        <v>51</v>
      </c>
      <c r="AR53" s="474">
        <v>1</v>
      </c>
      <c r="AS53" s="474">
        <v>6</v>
      </c>
      <c r="AT53" s="474" t="s">
        <v>38</v>
      </c>
      <c r="AU53" s="478" t="s">
        <v>38</v>
      </c>
    </row>
    <row r="54" spans="2:47">
      <c r="B54" s="54"/>
      <c r="C54" s="468"/>
      <c r="D54" s="474"/>
      <c r="E54" s="474"/>
      <c r="F54" s="474"/>
      <c r="G54" s="474"/>
      <c r="H54" s="474"/>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4"/>
      <c r="AG54" s="474"/>
      <c r="AH54" s="474"/>
      <c r="AI54" s="474"/>
      <c r="AJ54" s="474"/>
      <c r="AK54" s="474"/>
      <c r="AL54" s="474"/>
      <c r="AM54" s="474"/>
      <c r="AN54" s="474"/>
      <c r="AO54" s="474"/>
      <c r="AP54" s="474"/>
      <c r="AQ54" s="474"/>
      <c r="AR54" s="474"/>
      <c r="AS54" s="474"/>
      <c r="AT54" s="474"/>
      <c r="AU54" s="478"/>
    </row>
    <row r="55" spans="2:47">
      <c r="B55" s="54" t="s">
        <v>100</v>
      </c>
      <c r="C55" s="468"/>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474"/>
      <c r="AI55" s="474"/>
      <c r="AJ55" s="474"/>
      <c r="AK55" s="474"/>
      <c r="AL55" s="474"/>
      <c r="AM55" s="474"/>
      <c r="AN55" s="474"/>
      <c r="AO55" s="474"/>
      <c r="AP55" s="474"/>
      <c r="AQ55" s="474"/>
      <c r="AR55" s="474"/>
      <c r="AS55" s="474"/>
      <c r="AT55" s="474"/>
      <c r="AU55" s="478"/>
    </row>
    <row r="56" spans="2:47">
      <c r="B56" s="501">
        <v>39813</v>
      </c>
      <c r="C56" s="468">
        <v>3392</v>
      </c>
      <c r="D56" s="474">
        <v>806</v>
      </c>
      <c r="E56" s="474">
        <v>33</v>
      </c>
      <c r="F56" s="474">
        <v>167</v>
      </c>
      <c r="G56" s="474">
        <v>147</v>
      </c>
      <c r="H56" s="474">
        <v>20</v>
      </c>
      <c r="I56" s="474">
        <v>39</v>
      </c>
      <c r="J56" s="474">
        <v>28</v>
      </c>
      <c r="K56" s="474">
        <v>22</v>
      </c>
      <c r="L56" s="474">
        <v>100</v>
      </c>
      <c r="M56" s="474">
        <v>1</v>
      </c>
      <c r="N56" s="474">
        <v>4</v>
      </c>
      <c r="O56" s="474">
        <v>3</v>
      </c>
      <c r="P56" s="474">
        <v>165</v>
      </c>
      <c r="Q56" s="474">
        <v>204</v>
      </c>
      <c r="R56" s="474">
        <v>6</v>
      </c>
      <c r="S56" s="474">
        <v>289</v>
      </c>
      <c r="T56" s="474">
        <v>15</v>
      </c>
      <c r="U56" s="474">
        <v>32</v>
      </c>
      <c r="V56" s="474">
        <v>6</v>
      </c>
      <c r="W56" s="474">
        <v>1</v>
      </c>
      <c r="X56" s="474">
        <v>50</v>
      </c>
      <c r="Y56" s="474">
        <v>100</v>
      </c>
      <c r="Z56" s="474">
        <v>6</v>
      </c>
      <c r="AA56" s="474">
        <v>103</v>
      </c>
      <c r="AB56" s="474">
        <v>249</v>
      </c>
      <c r="AC56" s="474">
        <v>13</v>
      </c>
      <c r="AD56" s="474">
        <v>3</v>
      </c>
      <c r="AE56" s="474">
        <v>133</v>
      </c>
      <c r="AF56" s="474">
        <v>114</v>
      </c>
      <c r="AG56" s="474">
        <v>6</v>
      </c>
      <c r="AH56" s="474">
        <v>116</v>
      </c>
      <c r="AI56" s="474">
        <v>5</v>
      </c>
      <c r="AJ56" s="474">
        <v>9</v>
      </c>
      <c r="AK56" s="474">
        <v>19</v>
      </c>
      <c r="AL56" s="474">
        <v>82</v>
      </c>
      <c r="AM56" s="474">
        <v>84</v>
      </c>
      <c r="AN56" s="474">
        <v>12</v>
      </c>
      <c r="AO56" s="474">
        <v>5</v>
      </c>
      <c r="AP56" s="474">
        <v>23</v>
      </c>
      <c r="AQ56" s="474">
        <v>127</v>
      </c>
      <c r="AR56" s="474">
        <v>3</v>
      </c>
      <c r="AS56" s="474">
        <v>22</v>
      </c>
      <c r="AT56" s="474">
        <v>15</v>
      </c>
      <c r="AU56" s="478">
        <v>5</v>
      </c>
    </row>
    <row r="57" spans="2:47">
      <c r="B57" s="501">
        <v>40543</v>
      </c>
      <c r="C57" s="468">
        <v>3383</v>
      </c>
      <c r="D57" s="474">
        <v>799</v>
      </c>
      <c r="E57" s="474">
        <v>33</v>
      </c>
      <c r="F57" s="474">
        <v>166</v>
      </c>
      <c r="G57" s="474">
        <v>159</v>
      </c>
      <c r="H57" s="474">
        <v>21</v>
      </c>
      <c r="I57" s="474">
        <v>42</v>
      </c>
      <c r="J57" s="474">
        <v>29</v>
      </c>
      <c r="K57" s="474">
        <v>14</v>
      </c>
      <c r="L57" s="474">
        <v>95</v>
      </c>
      <c r="M57" s="474">
        <v>3</v>
      </c>
      <c r="N57" s="474">
        <v>4</v>
      </c>
      <c r="O57" s="474" t="s">
        <v>38</v>
      </c>
      <c r="P57" s="474">
        <v>163</v>
      </c>
      <c r="Q57" s="474">
        <v>205</v>
      </c>
      <c r="R57" s="474">
        <v>2</v>
      </c>
      <c r="S57" s="474">
        <v>291</v>
      </c>
      <c r="T57" s="474">
        <v>17</v>
      </c>
      <c r="U57" s="474">
        <v>32</v>
      </c>
      <c r="V57" s="474">
        <v>10</v>
      </c>
      <c r="W57" s="474" t="s">
        <v>38</v>
      </c>
      <c r="X57" s="474">
        <v>50</v>
      </c>
      <c r="Y57" s="474">
        <v>92</v>
      </c>
      <c r="Z57" s="474">
        <v>5</v>
      </c>
      <c r="AA57" s="474">
        <v>108</v>
      </c>
      <c r="AB57" s="474">
        <v>251</v>
      </c>
      <c r="AC57" s="474">
        <v>15</v>
      </c>
      <c r="AD57" s="474">
        <v>1</v>
      </c>
      <c r="AE57" s="474">
        <v>133</v>
      </c>
      <c r="AF57" s="474">
        <v>109</v>
      </c>
      <c r="AG57" s="474">
        <v>7</v>
      </c>
      <c r="AH57" s="474">
        <v>115</v>
      </c>
      <c r="AI57" s="474">
        <v>5</v>
      </c>
      <c r="AJ57" s="474">
        <v>11</v>
      </c>
      <c r="AK57" s="474">
        <v>21</v>
      </c>
      <c r="AL57" s="474">
        <v>79</v>
      </c>
      <c r="AM57" s="474">
        <v>91</v>
      </c>
      <c r="AN57" s="474">
        <v>8</v>
      </c>
      <c r="AO57" s="474">
        <v>6</v>
      </c>
      <c r="AP57" s="474">
        <v>22</v>
      </c>
      <c r="AQ57" s="474">
        <v>142</v>
      </c>
      <c r="AR57" s="474">
        <v>5</v>
      </c>
      <c r="AS57" s="474">
        <v>15</v>
      </c>
      <c r="AT57" s="474">
        <v>4</v>
      </c>
      <c r="AU57" s="478">
        <v>3</v>
      </c>
    </row>
    <row r="58" spans="2:47">
      <c r="B58" s="501">
        <v>41274</v>
      </c>
      <c r="C58" s="468">
        <v>3455</v>
      </c>
      <c r="D58" s="474">
        <v>765</v>
      </c>
      <c r="E58" s="474">
        <v>38</v>
      </c>
      <c r="F58" s="474">
        <v>171</v>
      </c>
      <c r="G58" s="474">
        <v>185</v>
      </c>
      <c r="H58" s="474">
        <v>26</v>
      </c>
      <c r="I58" s="474">
        <v>52</v>
      </c>
      <c r="J58" s="474">
        <v>34</v>
      </c>
      <c r="K58" s="474">
        <v>22</v>
      </c>
      <c r="L58" s="474">
        <v>94</v>
      </c>
      <c r="M58" s="474">
        <v>1</v>
      </c>
      <c r="N58" s="474">
        <v>7</v>
      </c>
      <c r="O58" s="474" t="s">
        <v>38</v>
      </c>
      <c r="P58" s="474">
        <v>171</v>
      </c>
      <c r="Q58" s="474">
        <v>210</v>
      </c>
      <c r="R58" s="474">
        <v>7</v>
      </c>
      <c r="S58" s="474">
        <v>299</v>
      </c>
      <c r="T58" s="474">
        <v>16</v>
      </c>
      <c r="U58" s="474">
        <v>29</v>
      </c>
      <c r="V58" s="474">
        <v>7</v>
      </c>
      <c r="W58" s="474" t="s">
        <v>38</v>
      </c>
      <c r="X58" s="474">
        <v>49</v>
      </c>
      <c r="Y58" s="474">
        <v>94</v>
      </c>
      <c r="Z58" s="474">
        <v>7</v>
      </c>
      <c r="AA58" s="474">
        <v>108</v>
      </c>
      <c r="AB58" s="474">
        <v>252</v>
      </c>
      <c r="AC58" s="474">
        <v>13</v>
      </c>
      <c r="AD58" s="474">
        <v>2</v>
      </c>
      <c r="AE58" s="474">
        <v>125</v>
      </c>
      <c r="AF58" s="474">
        <v>113</v>
      </c>
      <c r="AG58" s="474">
        <v>6</v>
      </c>
      <c r="AH58" s="474">
        <v>113</v>
      </c>
      <c r="AI58" s="474">
        <v>4</v>
      </c>
      <c r="AJ58" s="474">
        <v>11</v>
      </c>
      <c r="AK58" s="474">
        <v>20</v>
      </c>
      <c r="AL58" s="474">
        <v>82</v>
      </c>
      <c r="AM58" s="474">
        <v>91</v>
      </c>
      <c r="AN58" s="474">
        <v>10</v>
      </c>
      <c r="AO58" s="474">
        <v>3</v>
      </c>
      <c r="AP58" s="474">
        <v>21</v>
      </c>
      <c r="AQ58" s="474">
        <v>159</v>
      </c>
      <c r="AR58" s="474">
        <v>2</v>
      </c>
      <c r="AS58" s="474">
        <v>28</v>
      </c>
      <c r="AT58" s="474">
        <v>7</v>
      </c>
      <c r="AU58" s="478">
        <v>1</v>
      </c>
    </row>
    <row r="59" spans="2:47">
      <c r="B59" s="501">
        <v>42004</v>
      </c>
      <c r="C59" s="468">
        <v>3447</v>
      </c>
      <c r="D59" s="474">
        <v>755</v>
      </c>
      <c r="E59" s="474">
        <v>33</v>
      </c>
      <c r="F59" s="474">
        <v>150</v>
      </c>
      <c r="G59" s="474">
        <v>191</v>
      </c>
      <c r="H59" s="474">
        <v>28</v>
      </c>
      <c r="I59" s="474">
        <v>51</v>
      </c>
      <c r="J59" s="474">
        <v>35</v>
      </c>
      <c r="K59" s="474">
        <v>24</v>
      </c>
      <c r="L59" s="474">
        <v>95</v>
      </c>
      <c r="M59" s="474">
        <v>1</v>
      </c>
      <c r="N59" s="474">
        <v>5</v>
      </c>
      <c r="O59" s="474">
        <v>3</v>
      </c>
      <c r="P59" s="474">
        <v>171</v>
      </c>
      <c r="Q59" s="474">
        <v>212</v>
      </c>
      <c r="R59" s="474">
        <v>4</v>
      </c>
      <c r="S59" s="474">
        <v>303</v>
      </c>
      <c r="T59" s="474">
        <v>19</v>
      </c>
      <c r="U59" s="474">
        <v>31</v>
      </c>
      <c r="V59" s="474">
        <v>6</v>
      </c>
      <c r="W59" s="474" t="s">
        <v>38</v>
      </c>
      <c r="X59" s="474">
        <v>26</v>
      </c>
      <c r="Y59" s="474">
        <v>96</v>
      </c>
      <c r="Z59" s="474">
        <v>7</v>
      </c>
      <c r="AA59" s="474">
        <v>102</v>
      </c>
      <c r="AB59" s="474">
        <v>255</v>
      </c>
      <c r="AC59" s="474">
        <v>15</v>
      </c>
      <c r="AD59" s="474">
        <v>1</v>
      </c>
      <c r="AE59" s="474">
        <v>132</v>
      </c>
      <c r="AF59" s="474">
        <v>109</v>
      </c>
      <c r="AG59" s="474">
        <v>5</v>
      </c>
      <c r="AH59" s="474">
        <v>107</v>
      </c>
      <c r="AI59" s="474">
        <v>4</v>
      </c>
      <c r="AJ59" s="474">
        <v>16</v>
      </c>
      <c r="AK59" s="474">
        <v>24</v>
      </c>
      <c r="AL59" s="474">
        <v>88</v>
      </c>
      <c r="AM59" s="474">
        <v>99</v>
      </c>
      <c r="AN59" s="474">
        <v>11</v>
      </c>
      <c r="AO59" s="474">
        <v>5</v>
      </c>
      <c r="AP59" s="474">
        <v>24</v>
      </c>
      <c r="AQ59" s="474">
        <v>150</v>
      </c>
      <c r="AR59" s="474">
        <v>2</v>
      </c>
      <c r="AS59" s="474">
        <v>28</v>
      </c>
      <c r="AT59" s="474">
        <v>2</v>
      </c>
      <c r="AU59" s="478">
        <v>22</v>
      </c>
    </row>
    <row r="60" spans="2:47">
      <c r="B60" s="501">
        <v>42735</v>
      </c>
      <c r="C60" s="468">
        <v>3436</v>
      </c>
      <c r="D60" s="474">
        <v>743</v>
      </c>
      <c r="E60" s="474">
        <v>42</v>
      </c>
      <c r="F60" s="474">
        <v>167</v>
      </c>
      <c r="G60" s="474">
        <v>185</v>
      </c>
      <c r="H60" s="474">
        <v>32</v>
      </c>
      <c r="I60" s="474">
        <v>55</v>
      </c>
      <c r="J60" s="474">
        <v>39</v>
      </c>
      <c r="K60" s="474">
        <v>22</v>
      </c>
      <c r="L60" s="474">
        <v>91</v>
      </c>
      <c r="M60" s="474">
        <v>1</v>
      </c>
      <c r="N60" s="474">
        <v>8</v>
      </c>
      <c r="O60" s="474">
        <v>1</v>
      </c>
      <c r="P60" s="474">
        <v>176</v>
      </c>
      <c r="Q60" s="474">
        <v>202</v>
      </c>
      <c r="R60" s="474">
        <v>4</v>
      </c>
      <c r="S60" s="474">
        <v>248</v>
      </c>
      <c r="T60" s="474">
        <v>18</v>
      </c>
      <c r="U60" s="474">
        <v>31</v>
      </c>
      <c r="V60" s="474">
        <v>13</v>
      </c>
      <c r="W60" s="474">
        <v>1</v>
      </c>
      <c r="X60" s="474">
        <v>59</v>
      </c>
      <c r="Y60" s="474">
        <v>102</v>
      </c>
      <c r="Z60" s="474">
        <v>8</v>
      </c>
      <c r="AA60" s="474">
        <v>109</v>
      </c>
      <c r="AB60" s="474">
        <v>250</v>
      </c>
      <c r="AC60" s="474">
        <v>14</v>
      </c>
      <c r="AD60" s="474">
        <v>1</v>
      </c>
      <c r="AE60" s="474">
        <v>135</v>
      </c>
      <c r="AF60" s="474">
        <v>102</v>
      </c>
      <c r="AG60" s="474">
        <v>4</v>
      </c>
      <c r="AH60" s="474">
        <v>119</v>
      </c>
      <c r="AI60" s="474">
        <v>3</v>
      </c>
      <c r="AJ60" s="474">
        <v>10</v>
      </c>
      <c r="AK60" s="474">
        <v>33</v>
      </c>
      <c r="AL60" s="474">
        <v>91</v>
      </c>
      <c r="AM60" s="474">
        <v>97</v>
      </c>
      <c r="AN60" s="474">
        <v>10</v>
      </c>
      <c r="AO60" s="474">
        <v>5</v>
      </c>
      <c r="AP60" s="474">
        <v>27</v>
      </c>
      <c r="AQ60" s="474">
        <v>150</v>
      </c>
      <c r="AR60" s="474">
        <v>1</v>
      </c>
      <c r="AS60" s="474">
        <v>25</v>
      </c>
      <c r="AT60" s="474">
        <v>1</v>
      </c>
      <c r="AU60" s="478">
        <v>1</v>
      </c>
    </row>
    <row r="61" spans="2:47">
      <c r="B61" s="501">
        <v>43465</v>
      </c>
      <c r="C61" s="468">
        <v>3465</v>
      </c>
      <c r="D61" s="474">
        <v>698</v>
      </c>
      <c r="E61" s="474">
        <v>49</v>
      </c>
      <c r="F61" s="474">
        <v>173</v>
      </c>
      <c r="G61" s="474">
        <v>192</v>
      </c>
      <c r="H61" s="474">
        <v>30</v>
      </c>
      <c r="I61" s="474">
        <v>47</v>
      </c>
      <c r="J61" s="474">
        <v>44</v>
      </c>
      <c r="K61" s="474">
        <v>21</v>
      </c>
      <c r="L61" s="474">
        <v>97</v>
      </c>
      <c r="M61" s="474">
        <v>1</v>
      </c>
      <c r="N61" s="474">
        <v>7</v>
      </c>
      <c r="O61" s="474" t="s">
        <v>38</v>
      </c>
      <c r="P61" s="474">
        <v>181</v>
      </c>
      <c r="Q61" s="474">
        <v>208</v>
      </c>
      <c r="R61" s="474">
        <v>2</v>
      </c>
      <c r="S61" s="474">
        <v>224</v>
      </c>
      <c r="T61" s="474">
        <v>21</v>
      </c>
      <c r="U61" s="474">
        <v>35</v>
      </c>
      <c r="V61" s="474">
        <v>11</v>
      </c>
      <c r="W61" s="474" t="s">
        <v>38</v>
      </c>
      <c r="X61" s="474">
        <v>61</v>
      </c>
      <c r="Y61" s="474">
        <v>103</v>
      </c>
      <c r="Z61" s="474">
        <v>7</v>
      </c>
      <c r="AA61" s="474">
        <v>101</v>
      </c>
      <c r="AB61" s="474">
        <v>250</v>
      </c>
      <c r="AC61" s="474">
        <v>14</v>
      </c>
      <c r="AD61" s="474">
        <v>1</v>
      </c>
      <c r="AE61" s="474">
        <v>136</v>
      </c>
      <c r="AF61" s="474">
        <v>111</v>
      </c>
      <c r="AG61" s="474">
        <v>4</v>
      </c>
      <c r="AH61" s="474">
        <v>104</v>
      </c>
      <c r="AI61" s="474">
        <v>12</v>
      </c>
      <c r="AJ61" s="474">
        <v>17</v>
      </c>
      <c r="AK61" s="474">
        <v>35</v>
      </c>
      <c r="AL61" s="474">
        <v>88</v>
      </c>
      <c r="AM61" s="474">
        <v>105</v>
      </c>
      <c r="AN61" s="474">
        <v>10</v>
      </c>
      <c r="AO61" s="474">
        <v>9</v>
      </c>
      <c r="AP61" s="474">
        <v>30</v>
      </c>
      <c r="AQ61" s="474">
        <v>168</v>
      </c>
      <c r="AR61" s="474">
        <v>1</v>
      </c>
      <c r="AS61" s="474">
        <v>43</v>
      </c>
      <c r="AT61" s="474">
        <v>10</v>
      </c>
      <c r="AU61" s="478">
        <v>4</v>
      </c>
    </row>
    <row r="62" spans="2:47">
      <c r="B62" s="54"/>
      <c r="C62" s="468"/>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c r="AH62" s="474"/>
      <c r="AI62" s="474"/>
      <c r="AJ62" s="474"/>
      <c r="AK62" s="474"/>
      <c r="AL62" s="474"/>
      <c r="AM62" s="474"/>
      <c r="AN62" s="474"/>
      <c r="AO62" s="474"/>
      <c r="AP62" s="474"/>
      <c r="AQ62" s="474"/>
      <c r="AR62" s="474"/>
      <c r="AS62" s="474"/>
      <c r="AT62" s="474"/>
      <c r="AU62" s="478"/>
    </row>
    <row r="63" spans="2:47">
      <c r="B63" s="54" t="s">
        <v>107</v>
      </c>
      <c r="C63" s="468"/>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c r="AC63" s="474"/>
      <c r="AD63" s="474"/>
      <c r="AE63" s="474"/>
      <c r="AF63" s="474"/>
      <c r="AG63" s="474"/>
      <c r="AH63" s="474"/>
      <c r="AI63" s="474"/>
      <c r="AJ63" s="474"/>
      <c r="AK63" s="474"/>
      <c r="AL63" s="474"/>
      <c r="AM63" s="474"/>
      <c r="AN63" s="474"/>
      <c r="AO63" s="474"/>
      <c r="AP63" s="474"/>
      <c r="AQ63" s="474"/>
      <c r="AR63" s="474"/>
      <c r="AS63" s="474"/>
      <c r="AT63" s="474"/>
      <c r="AU63" s="478"/>
    </row>
    <row r="64" spans="2:47">
      <c r="B64" s="501">
        <v>39813</v>
      </c>
      <c r="C64" s="468">
        <v>271897</v>
      </c>
      <c r="D64" s="474">
        <v>62845</v>
      </c>
      <c r="E64" s="474">
        <v>4578</v>
      </c>
      <c r="F64" s="474">
        <v>10144</v>
      </c>
      <c r="G64" s="474">
        <v>11187</v>
      </c>
      <c r="H64" s="474">
        <v>2597</v>
      </c>
      <c r="I64" s="474">
        <v>3890</v>
      </c>
      <c r="J64" s="474">
        <v>2954</v>
      </c>
      <c r="K64" s="474">
        <v>1867</v>
      </c>
      <c r="L64" s="474">
        <v>8214</v>
      </c>
      <c r="M64" s="474">
        <v>177</v>
      </c>
      <c r="N64" s="474">
        <v>913</v>
      </c>
      <c r="O64" s="474">
        <v>353</v>
      </c>
      <c r="P64" s="474">
        <v>15236</v>
      </c>
      <c r="Q64" s="474">
        <v>13534</v>
      </c>
      <c r="R64" s="474">
        <v>883</v>
      </c>
      <c r="S64" s="474">
        <v>16865</v>
      </c>
      <c r="T64" s="474">
        <v>1445</v>
      </c>
      <c r="U64" s="474">
        <v>2889</v>
      </c>
      <c r="V64" s="474">
        <v>913</v>
      </c>
      <c r="W64" s="474">
        <v>91</v>
      </c>
      <c r="X64" s="474">
        <v>4224</v>
      </c>
      <c r="Y64" s="474">
        <v>6324</v>
      </c>
      <c r="Z64" s="474">
        <v>439</v>
      </c>
      <c r="AA64" s="474">
        <v>6398</v>
      </c>
      <c r="AB64" s="474">
        <v>19273</v>
      </c>
      <c r="AC64" s="474">
        <v>2109</v>
      </c>
      <c r="AD64" s="474">
        <v>411</v>
      </c>
      <c r="AE64" s="474">
        <v>12627</v>
      </c>
      <c r="AF64" s="474">
        <v>8936</v>
      </c>
      <c r="AG64" s="474">
        <v>659</v>
      </c>
      <c r="AH64" s="474">
        <v>10012</v>
      </c>
      <c r="AI64" s="474">
        <v>377</v>
      </c>
      <c r="AJ64" s="474">
        <v>1572</v>
      </c>
      <c r="AK64" s="474">
        <v>1916</v>
      </c>
      <c r="AL64" s="474">
        <v>5187</v>
      </c>
      <c r="AM64" s="474">
        <v>7067</v>
      </c>
      <c r="AN64" s="474">
        <v>1374</v>
      </c>
      <c r="AO64" s="474">
        <v>389</v>
      </c>
      <c r="AP64" s="474">
        <v>1945</v>
      </c>
      <c r="AQ64" s="474">
        <v>14546</v>
      </c>
      <c r="AR64" s="474">
        <v>256</v>
      </c>
      <c r="AS64" s="474">
        <v>2642</v>
      </c>
      <c r="AT64" s="474">
        <v>1069</v>
      </c>
      <c r="AU64" s="478">
        <v>570</v>
      </c>
    </row>
    <row r="65" spans="2:47">
      <c r="B65" s="501">
        <v>40543</v>
      </c>
      <c r="C65" s="468">
        <v>280431</v>
      </c>
      <c r="D65" s="474">
        <v>61878</v>
      </c>
      <c r="E65" s="474">
        <v>4944</v>
      </c>
      <c r="F65" s="474">
        <v>10829</v>
      </c>
      <c r="G65" s="474">
        <v>12188</v>
      </c>
      <c r="H65" s="474">
        <v>3085</v>
      </c>
      <c r="I65" s="474">
        <v>4094</v>
      </c>
      <c r="J65" s="474">
        <v>3488</v>
      </c>
      <c r="K65" s="474">
        <v>2118</v>
      </c>
      <c r="L65" s="474">
        <v>8470</v>
      </c>
      <c r="M65" s="474">
        <v>209</v>
      </c>
      <c r="N65" s="474">
        <v>1058</v>
      </c>
      <c r="O65" s="474">
        <v>303</v>
      </c>
      <c r="P65" s="474">
        <v>15870</v>
      </c>
      <c r="Q65" s="474">
        <v>14201</v>
      </c>
      <c r="R65" s="474">
        <v>856</v>
      </c>
      <c r="S65" s="474">
        <v>16704</v>
      </c>
      <c r="T65" s="474">
        <v>1527</v>
      </c>
      <c r="U65" s="474">
        <v>2812</v>
      </c>
      <c r="V65" s="474">
        <v>1266</v>
      </c>
      <c r="W65" s="474">
        <v>62</v>
      </c>
      <c r="X65" s="474">
        <v>4369</v>
      </c>
      <c r="Y65" s="474">
        <v>6514</v>
      </c>
      <c r="Z65" s="474">
        <v>417</v>
      </c>
      <c r="AA65" s="474">
        <v>6695</v>
      </c>
      <c r="AB65" s="474">
        <v>19975</v>
      </c>
      <c r="AC65" s="474">
        <v>2135</v>
      </c>
      <c r="AD65" s="474">
        <v>427</v>
      </c>
      <c r="AE65" s="474">
        <v>12797</v>
      </c>
      <c r="AF65" s="474">
        <v>9032</v>
      </c>
      <c r="AG65" s="474">
        <v>663</v>
      </c>
      <c r="AH65" s="474">
        <v>10227</v>
      </c>
      <c r="AI65" s="474">
        <v>425</v>
      </c>
      <c r="AJ65" s="474">
        <v>1717</v>
      </c>
      <c r="AK65" s="474">
        <v>1909</v>
      </c>
      <c r="AL65" s="474">
        <v>5597</v>
      </c>
      <c r="AM65" s="474">
        <v>7721</v>
      </c>
      <c r="AN65" s="474">
        <v>1515</v>
      </c>
      <c r="AO65" s="474">
        <v>480</v>
      </c>
      <c r="AP65" s="474">
        <v>2267</v>
      </c>
      <c r="AQ65" s="474">
        <v>14552</v>
      </c>
      <c r="AR65" s="474">
        <v>249</v>
      </c>
      <c r="AS65" s="474">
        <v>3473</v>
      </c>
      <c r="AT65" s="474">
        <v>919</v>
      </c>
      <c r="AU65" s="478">
        <v>394</v>
      </c>
    </row>
    <row r="66" spans="2:47">
      <c r="B66" s="501">
        <v>41274</v>
      </c>
      <c r="C66" s="468">
        <v>288850</v>
      </c>
      <c r="D66" s="474">
        <v>61177</v>
      </c>
      <c r="E66" s="474">
        <v>5337</v>
      </c>
      <c r="F66" s="474">
        <v>11541</v>
      </c>
      <c r="G66" s="474">
        <v>13080</v>
      </c>
      <c r="H66" s="474">
        <v>3493</v>
      </c>
      <c r="I66" s="474">
        <v>4361</v>
      </c>
      <c r="J66" s="474">
        <v>3967</v>
      </c>
      <c r="K66" s="474">
        <v>2353</v>
      </c>
      <c r="L66" s="474">
        <v>8686</v>
      </c>
      <c r="M66" s="474">
        <v>203</v>
      </c>
      <c r="N66" s="474">
        <v>1228</v>
      </c>
      <c r="O66" s="474">
        <v>367</v>
      </c>
      <c r="P66" s="474">
        <v>16340</v>
      </c>
      <c r="Q66" s="474">
        <v>14733</v>
      </c>
      <c r="R66" s="474">
        <v>847</v>
      </c>
      <c r="S66" s="474">
        <v>16083</v>
      </c>
      <c r="T66" s="474">
        <v>1655</v>
      </c>
      <c r="U66" s="474">
        <v>2893</v>
      </c>
      <c r="V66" s="474">
        <v>1466</v>
      </c>
      <c r="W66" s="474">
        <v>69</v>
      </c>
      <c r="X66" s="474">
        <v>4760</v>
      </c>
      <c r="Y66" s="474">
        <v>6754</v>
      </c>
      <c r="Z66" s="474">
        <v>428</v>
      </c>
      <c r="AA66" s="474">
        <v>6976</v>
      </c>
      <c r="AB66" s="474">
        <v>20480</v>
      </c>
      <c r="AC66" s="474">
        <v>2257</v>
      </c>
      <c r="AD66" s="474">
        <v>444</v>
      </c>
      <c r="AE66" s="474">
        <v>12835</v>
      </c>
      <c r="AF66" s="474">
        <v>9087</v>
      </c>
      <c r="AG66" s="474">
        <v>701</v>
      </c>
      <c r="AH66" s="474">
        <v>10412</v>
      </c>
      <c r="AI66" s="474">
        <v>456</v>
      </c>
      <c r="AJ66" s="474">
        <v>1840</v>
      </c>
      <c r="AK66" s="474">
        <v>2090</v>
      </c>
      <c r="AL66" s="474">
        <v>5938</v>
      </c>
      <c r="AM66" s="474">
        <v>8140</v>
      </c>
      <c r="AN66" s="474">
        <v>1605</v>
      </c>
      <c r="AO66" s="474">
        <v>530</v>
      </c>
      <c r="AP66" s="474">
        <v>2600</v>
      </c>
      <c r="AQ66" s="474">
        <v>15018</v>
      </c>
      <c r="AR66" s="474">
        <v>284</v>
      </c>
      <c r="AS66" s="474">
        <v>3954</v>
      </c>
      <c r="AT66" s="474">
        <v>949</v>
      </c>
      <c r="AU66" s="478">
        <v>433</v>
      </c>
    </row>
    <row r="67" spans="2:47">
      <c r="B67" s="501">
        <v>42004</v>
      </c>
      <c r="C67" s="468">
        <v>296845</v>
      </c>
      <c r="D67" s="474">
        <v>61317</v>
      </c>
      <c r="E67" s="474">
        <v>5555</v>
      </c>
      <c r="F67" s="474">
        <v>11992</v>
      </c>
      <c r="G67" s="474">
        <v>13805</v>
      </c>
      <c r="H67" s="474">
        <v>3929</v>
      </c>
      <c r="I67" s="474">
        <v>4657</v>
      </c>
      <c r="J67" s="474">
        <v>4446</v>
      </c>
      <c r="K67" s="474">
        <v>2534</v>
      </c>
      <c r="L67" s="474">
        <v>8850</v>
      </c>
      <c r="M67" s="474">
        <v>185</v>
      </c>
      <c r="N67" s="474">
        <v>1422</v>
      </c>
      <c r="O67" s="474">
        <v>443</v>
      </c>
      <c r="P67" s="474">
        <v>16758</v>
      </c>
      <c r="Q67" s="474">
        <v>15187</v>
      </c>
      <c r="R67" s="474">
        <v>903</v>
      </c>
      <c r="S67" s="474">
        <v>15383</v>
      </c>
      <c r="T67" s="474">
        <v>1772</v>
      </c>
      <c r="U67" s="474">
        <v>3048</v>
      </c>
      <c r="V67" s="474">
        <v>1622</v>
      </c>
      <c r="W67" s="474">
        <v>79</v>
      </c>
      <c r="X67" s="474">
        <v>4934</v>
      </c>
      <c r="Y67" s="474">
        <v>6837</v>
      </c>
      <c r="Z67" s="474">
        <v>432</v>
      </c>
      <c r="AA67" s="474">
        <v>7147</v>
      </c>
      <c r="AB67" s="474">
        <v>20996</v>
      </c>
      <c r="AC67" s="474">
        <v>2377</v>
      </c>
      <c r="AD67" s="474">
        <v>497</v>
      </c>
      <c r="AE67" s="474">
        <v>12938</v>
      </c>
      <c r="AF67" s="474">
        <v>9211</v>
      </c>
      <c r="AG67" s="474">
        <v>773</v>
      </c>
      <c r="AH67" s="474">
        <v>10575</v>
      </c>
      <c r="AI67" s="474">
        <v>510</v>
      </c>
      <c r="AJ67" s="474">
        <v>1803</v>
      </c>
      <c r="AK67" s="474">
        <v>2301</v>
      </c>
      <c r="AL67" s="474">
        <v>6169</v>
      </c>
      <c r="AM67" s="474">
        <v>8625</v>
      </c>
      <c r="AN67" s="474">
        <v>1766</v>
      </c>
      <c r="AO67" s="474">
        <v>555</v>
      </c>
      <c r="AP67" s="474">
        <v>3011</v>
      </c>
      <c r="AQ67" s="474">
        <v>15340</v>
      </c>
      <c r="AR67" s="474">
        <v>179</v>
      </c>
      <c r="AS67" s="474">
        <v>4640</v>
      </c>
      <c r="AT67" s="474">
        <v>917</v>
      </c>
      <c r="AU67" s="478">
        <v>425</v>
      </c>
    </row>
    <row r="68" spans="2:47">
      <c r="B68" s="501">
        <v>42735</v>
      </c>
      <c r="C68" s="488">
        <v>304759</v>
      </c>
      <c r="D68" s="474">
        <v>60855</v>
      </c>
      <c r="E68" s="474">
        <v>5987</v>
      </c>
      <c r="F68" s="474">
        <v>12456</v>
      </c>
      <c r="G68" s="474">
        <v>14236</v>
      </c>
      <c r="H68" s="474">
        <v>4516</v>
      </c>
      <c r="I68" s="474">
        <v>4922</v>
      </c>
      <c r="J68" s="474">
        <v>4889</v>
      </c>
      <c r="K68" s="474">
        <v>2650</v>
      </c>
      <c r="L68" s="474">
        <v>9102</v>
      </c>
      <c r="M68" s="474">
        <v>162</v>
      </c>
      <c r="N68" s="474">
        <v>1613</v>
      </c>
      <c r="O68" s="474">
        <v>492</v>
      </c>
      <c r="P68" s="474">
        <v>16937</v>
      </c>
      <c r="Q68" s="474">
        <v>15609</v>
      </c>
      <c r="R68" s="474">
        <v>910</v>
      </c>
      <c r="S68" s="474">
        <v>14423</v>
      </c>
      <c r="T68" s="474">
        <v>1880</v>
      </c>
      <c r="U68" s="474">
        <v>3137</v>
      </c>
      <c r="V68" s="474">
        <v>1868</v>
      </c>
      <c r="W68" s="474">
        <v>84</v>
      </c>
      <c r="X68" s="474">
        <v>5375</v>
      </c>
      <c r="Y68" s="474">
        <v>7062</v>
      </c>
      <c r="Z68" s="474">
        <v>443</v>
      </c>
      <c r="AA68" s="474">
        <v>7360</v>
      </c>
      <c r="AB68" s="474">
        <v>21293</v>
      </c>
      <c r="AC68" s="474">
        <v>2593</v>
      </c>
      <c r="AD68" s="474">
        <v>522</v>
      </c>
      <c r="AE68" s="474">
        <v>13144</v>
      </c>
      <c r="AF68" s="474">
        <v>9272</v>
      </c>
      <c r="AG68" s="474">
        <v>802</v>
      </c>
      <c r="AH68" s="474">
        <v>10854</v>
      </c>
      <c r="AI68" s="474">
        <v>495</v>
      </c>
      <c r="AJ68" s="474">
        <v>1805</v>
      </c>
      <c r="AK68" s="474">
        <v>2484</v>
      </c>
      <c r="AL68" s="474">
        <v>6587</v>
      </c>
      <c r="AM68" s="474">
        <v>9162</v>
      </c>
      <c r="AN68" s="474">
        <v>1893</v>
      </c>
      <c r="AO68" s="474">
        <v>613</v>
      </c>
      <c r="AP68" s="474">
        <v>3244</v>
      </c>
      <c r="AQ68" s="474">
        <v>16701</v>
      </c>
      <c r="AR68" s="474">
        <v>252</v>
      </c>
      <c r="AS68" s="474">
        <v>3998</v>
      </c>
      <c r="AT68" s="474">
        <v>989</v>
      </c>
      <c r="AU68" s="478">
        <v>1088</v>
      </c>
    </row>
    <row r="69" spans="2:47">
      <c r="B69" s="501">
        <v>43465</v>
      </c>
      <c r="C69" s="488">
        <v>311963</v>
      </c>
      <c r="D69" s="474">
        <v>60403</v>
      </c>
      <c r="E69" s="474">
        <v>6349</v>
      </c>
      <c r="F69" s="474">
        <v>12732</v>
      </c>
      <c r="G69" s="474">
        <v>14898</v>
      </c>
      <c r="H69" s="474">
        <v>5024</v>
      </c>
      <c r="I69" s="474">
        <v>5166</v>
      </c>
      <c r="J69" s="474">
        <v>5145</v>
      </c>
      <c r="K69" s="474">
        <v>2737</v>
      </c>
      <c r="L69" s="474">
        <v>9362</v>
      </c>
      <c r="M69" s="474">
        <v>173</v>
      </c>
      <c r="N69" s="474">
        <v>1715</v>
      </c>
      <c r="O69" s="474">
        <v>531</v>
      </c>
      <c r="P69" s="474">
        <v>17321</v>
      </c>
      <c r="Q69" s="474">
        <v>15925</v>
      </c>
      <c r="R69" s="474">
        <v>917</v>
      </c>
      <c r="S69" s="474">
        <v>13751</v>
      </c>
      <c r="T69" s="474">
        <v>1999</v>
      </c>
      <c r="U69" s="474">
        <v>3214</v>
      </c>
      <c r="V69" s="474">
        <v>1995</v>
      </c>
      <c r="W69" s="474">
        <v>79</v>
      </c>
      <c r="X69" s="474">
        <v>5530</v>
      </c>
      <c r="Y69" s="474">
        <v>7422</v>
      </c>
      <c r="Z69" s="474">
        <v>428</v>
      </c>
      <c r="AA69" s="474">
        <v>7528</v>
      </c>
      <c r="AB69" s="474">
        <v>21883</v>
      </c>
      <c r="AC69" s="474">
        <v>2753</v>
      </c>
      <c r="AD69" s="474">
        <v>678</v>
      </c>
      <c r="AE69" s="474">
        <v>13328</v>
      </c>
      <c r="AF69" s="474">
        <v>9288</v>
      </c>
      <c r="AG69" s="474">
        <v>837</v>
      </c>
      <c r="AH69" s="474">
        <v>10778</v>
      </c>
      <c r="AI69" s="474">
        <v>554</v>
      </c>
      <c r="AJ69" s="474">
        <v>1944</v>
      </c>
      <c r="AK69" s="474">
        <v>2705</v>
      </c>
      <c r="AL69" s="474">
        <v>6813</v>
      </c>
      <c r="AM69" s="474">
        <v>9661</v>
      </c>
      <c r="AN69" s="474">
        <v>1993</v>
      </c>
      <c r="AO69" s="474">
        <v>604</v>
      </c>
      <c r="AP69" s="474">
        <v>3590</v>
      </c>
      <c r="AQ69" s="474">
        <v>17321</v>
      </c>
      <c r="AR69" s="474">
        <v>229</v>
      </c>
      <c r="AS69" s="474">
        <v>4317</v>
      </c>
      <c r="AT69" s="474">
        <v>1124</v>
      </c>
      <c r="AU69" s="478">
        <v>1219</v>
      </c>
    </row>
    <row r="70" spans="2:47">
      <c r="B70" s="501"/>
      <c r="C70" s="488"/>
      <c r="D70" s="474"/>
      <c r="E70" s="474"/>
      <c r="F70" s="474"/>
      <c r="G70" s="474"/>
      <c r="H70" s="474"/>
      <c r="I70" s="474"/>
      <c r="J70" s="474"/>
      <c r="K70" s="474"/>
      <c r="L70" s="474"/>
      <c r="M70" s="474"/>
      <c r="N70" s="474"/>
      <c r="O70" s="474"/>
      <c r="P70" s="474"/>
      <c r="Q70" s="474"/>
      <c r="R70" s="474"/>
      <c r="S70" s="474"/>
      <c r="T70" s="474"/>
      <c r="U70" s="474"/>
      <c r="V70" s="474"/>
      <c r="W70" s="474"/>
      <c r="X70" s="474"/>
      <c r="Y70" s="474"/>
      <c r="Z70" s="474"/>
      <c r="AA70" s="474"/>
      <c r="AB70" s="474"/>
      <c r="AC70" s="474"/>
      <c r="AD70" s="474"/>
      <c r="AE70" s="474"/>
      <c r="AF70" s="474"/>
      <c r="AG70" s="474"/>
      <c r="AH70" s="474"/>
      <c r="AI70" s="474"/>
      <c r="AJ70" s="474"/>
      <c r="AK70" s="474"/>
      <c r="AL70" s="474"/>
      <c r="AM70" s="474"/>
      <c r="AN70" s="474"/>
      <c r="AO70" s="474"/>
      <c r="AP70" s="474"/>
      <c r="AQ70" s="474"/>
      <c r="AR70" s="474"/>
      <c r="AS70" s="474"/>
      <c r="AT70" s="474"/>
      <c r="AU70" s="478"/>
    </row>
    <row r="71" spans="2:47">
      <c r="B71" s="55" t="s">
        <v>386</v>
      </c>
      <c r="C71" s="488"/>
      <c r="D71" s="490"/>
      <c r="E71" s="490"/>
      <c r="F71" s="490"/>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2"/>
    </row>
    <row r="72" spans="2:47">
      <c r="B72" s="54" t="s">
        <v>98</v>
      </c>
      <c r="C72" s="488"/>
      <c r="D72" s="490"/>
      <c r="E72" s="490"/>
      <c r="F72" s="490"/>
      <c r="G72" s="490"/>
      <c r="H72" s="490"/>
      <c r="I72" s="490"/>
      <c r="J72" s="490"/>
      <c r="K72" s="490"/>
      <c r="L72" s="490"/>
      <c r="M72" s="490"/>
      <c r="N72" s="490"/>
      <c r="O72" s="490"/>
      <c r="P72" s="490"/>
      <c r="Q72" s="490"/>
      <c r="R72" s="490"/>
      <c r="S72" s="490"/>
      <c r="T72" s="490"/>
      <c r="U72" s="490"/>
      <c r="V72" s="490"/>
      <c r="W72" s="490"/>
      <c r="X72" s="490"/>
      <c r="Y72" s="490"/>
      <c r="Z72" s="490"/>
      <c r="AA72" s="490"/>
      <c r="AB72" s="490"/>
      <c r="AC72" s="490"/>
      <c r="AD72" s="490"/>
      <c r="AE72" s="490"/>
      <c r="AF72" s="490"/>
      <c r="AG72" s="490"/>
      <c r="AH72" s="490"/>
      <c r="AI72" s="490"/>
      <c r="AJ72" s="490"/>
      <c r="AK72" s="490"/>
      <c r="AL72" s="490"/>
      <c r="AM72" s="490"/>
      <c r="AN72" s="490"/>
      <c r="AO72" s="490"/>
      <c r="AP72" s="490"/>
      <c r="AQ72" s="490"/>
      <c r="AR72" s="490"/>
      <c r="AS72" s="490"/>
      <c r="AT72" s="490"/>
      <c r="AU72" s="492"/>
    </row>
    <row r="73" spans="2:47">
      <c r="B73" s="501">
        <v>39813</v>
      </c>
      <c r="C73" s="468">
        <v>401</v>
      </c>
      <c r="D73" s="474">
        <v>69</v>
      </c>
      <c r="E73" s="474">
        <v>8</v>
      </c>
      <c r="F73" s="474">
        <v>16</v>
      </c>
      <c r="G73" s="474">
        <v>21</v>
      </c>
      <c r="H73" s="474">
        <v>10</v>
      </c>
      <c r="I73" s="474">
        <v>6</v>
      </c>
      <c r="J73" s="474">
        <v>2</v>
      </c>
      <c r="K73" s="474">
        <v>2</v>
      </c>
      <c r="L73" s="474">
        <v>7</v>
      </c>
      <c r="M73" s="474" t="s">
        <v>38</v>
      </c>
      <c r="N73" s="474" t="s">
        <v>38</v>
      </c>
      <c r="O73" s="474" t="s">
        <v>38</v>
      </c>
      <c r="P73" s="474">
        <v>15</v>
      </c>
      <c r="Q73" s="474">
        <v>30</v>
      </c>
      <c r="R73" s="474" t="s">
        <v>38</v>
      </c>
      <c r="S73" s="474">
        <v>31</v>
      </c>
      <c r="T73" s="474">
        <v>2</v>
      </c>
      <c r="U73" s="474">
        <v>8</v>
      </c>
      <c r="V73" s="474">
        <v>1</v>
      </c>
      <c r="W73" s="474" t="s">
        <v>38</v>
      </c>
      <c r="X73" s="474">
        <v>5</v>
      </c>
      <c r="Y73" s="474">
        <v>11</v>
      </c>
      <c r="Z73" s="474" t="s">
        <v>38</v>
      </c>
      <c r="AA73" s="474">
        <v>14</v>
      </c>
      <c r="AB73" s="474">
        <v>22</v>
      </c>
      <c r="AC73" s="474">
        <v>3</v>
      </c>
      <c r="AD73" s="474" t="s">
        <v>38</v>
      </c>
      <c r="AE73" s="474">
        <v>8</v>
      </c>
      <c r="AF73" s="474">
        <v>8</v>
      </c>
      <c r="AG73" s="474">
        <v>1</v>
      </c>
      <c r="AH73" s="474">
        <v>12</v>
      </c>
      <c r="AI73" s="474" t="s">
        <v>38</v>
      </c>
      <c r="AJ73" s="474" t="s">
        <v>38</v>
      </c>
      <c r="AK73" s="474">
        <v>5</v>
      </c>
      <c r="AL73" s="474">
        <v>11</v>
      </c>
      <c r="AM73" s="474">
        <v>13</v>
      </c>
      <c r="AN73" s="474">
        <v>5</v>
      </c>
      <c r="AO73" s="474" t="s">
        <v>38</v>
      </c>
      <c r="AP73" s="474">
        <v>2</v>
      </c>
      <c r="AQ73" s="474">
        <v>47</v>
      </c>
      <c r="AR73" s="474" t="s">
        <v>38</v>
      </c>
      <c r="AS73" s="474">
        <v>4</v>
      </c>
      <c r="AT73" s="474">
        <v>1</v>
      </c>
      <c r="AU73" s="478">
        <v>1</v>
      </c>
    </row>
    <row r="74" spans="2:47">
      <c r="B74" s="501">
        <v>40543</v>
      </c>
      <c r="C74" s="468">
        <v>396</v>
      </c>
      <c r="D74" s="474">
        <v>62</v>
      </c>
      <c r="E74" s="474">
        <v>7</v>
      </c>
      <c r="F74" s="474">
        <v>20</v>
      </c>
      <c r="G74" s="474">
        <v>25</v>
      </c>
      <c r="H74" s="474">
        <v>9</v>
      </c>
      <c r="I74" s="474">
        <v>6</v>
      </c>
      <c r="J74" s="474">
        <v>1</v>
      </c>
      <c r="K74" s="474">
        <v>1</v>
      </c>
      <c r="L74" s="474">
        <v>5</v>
      </c>
      <c r="M74" s="474">
        <v>1</v>
      </c>
      <c r="N74" s="474">
        <v>1</v>
      </c>
      <c r="O74" s="474" t="s">
        <v>38</v>
      </c>
      <c r="P74" s="474">
        <v>12</v>
      </c>
      <c r="Q74" s="474">
        <v>29</v>
      </c>
      <c r="R74" s="474" t="s">
        <v>38</v>
      </c>
      <c r="S74" s="474">
        <v>36</v>
      </c>
      <c r="T74" s="474">
        <v>2</v>
      </c>
      <c r="U74" s="474">
        <v>8</v>
      </c>
      <c r="V74" s="474">
        <v>1</v>
      </c>
      <c r="W74" s="474" t="s">
        <v>38</v>
      </c>
      <c r="X74" s="474">
        <v>3</v>
      </c>
      <c r="Y74" s="474">
        <v>12</v>
      </c>
      <c r="Z74" s="474" t="s">
        <v>38</v>
      </c>
      <c r="AA74" s="474">
        <v>15</v>
      </c>
      <c r="AB74" s="474">
        <v>24</v>
      </c>
      <c r="AC74" s="474">
        <v>3</v>
      </c>
      <c r="AD74" s="474" t="s">
        <v>38</v>
      </c>
      <c r="AE74" s="474">
        <v>8</v>
      </c>
      <c r="AF74" s="474">
        <v>8</v>
      </c>
      <c r="AG74" s="474">
        <v>2</v>
      </c>
      <c r="AH74" s="474">
        <v>10</v>
      </c>
      <c r="AI74" s="474" t="s">
        <v>38</v>
      </c>
      <c r="AJ74" s="474">
        <v>1</v>
      </c>
      <c r="AK74" s="474">
        <v>6</v>
      </c>
      <c r="AL74" s="474">
        <v>10</v>
      </c>
      <c r="AM74" s="474">
        <v>14</v>
      </c>
      <c r="AN74" s="474">
        <v>4</v>
      </c>
      <c r="AO74" s="474">
        <v>1</v>
      </c>
      <c r="AP74" s="474">
        <v>3</v>
      </c>
      <c r="AQ74" s="474">
        <v>42</v>
      </c>
      <c r="AR74" s="474" t="s">
        <v>38</v>
      </c>
      <c r="AS74" s="474">
        <v>3</v>
      </c>
      <c r="AT74" s="474" t="s">
        <v>38</v>
      </c>
      <c r="AU74" s="478">
        <v>1</v>
      </c>
    </row>
    <row r="75" spans="2:47">
      <c r="B75" s="501">
        <v>41274</v>
      </c>
      <c r="C75" s="468">
        <v>420</v>
      </c>
      <c r="D75" s="474">
        <v>67</v>
      </c>
      <c r="E75" s="474">
        <v>7</v>
      </c>
      <c r="F75" s="474">
        <v>20</v>
      </c>
      <c r="G75" s="474">
        <v>26</v>
      </c>
      <c r="H75" s="474">
        <v>12</v>
      </c>
      <c r="I75" s="474">
        <v>7</v>
      </c>
      <c r="J75" s="474">
        <v>2</v>
      </c>
      <c r="K75" s="474">
        <v>3</v>
      </c>
      <c r="L75" s="474">
        <v>7</v>
      </c>
      <c r="M75" s="474">
        <v>1</v>
      </c>
      <c r="N75" s="474">
        <v>1</v>
      </c>
      <c r="O75" s="474" t="s">
        <v>38</v>
      </c>
      <c r="P75" s="474">
        <v>13</v>
      </c>
      <c r="Q75" s="474">
        <v>30</v>
      </c>
      <c r="R75" s="474" t="s">
        <v>38</v>
      </c>
      <c r="S75" s="474">
        <v>36</v>
      </c>
      <c r="T75" s="474">
        <v>3</v>
      </c>
      <c r="U75" s="474">
        <v>8</v>
      </c>
      <c r="V75" s="474">
        <v>1</v>
      </c>
      <c r="W75" s="474" t="s">
        <v>38</v>
      </c>
      <c r="X75" s="474">
        <v>3</v>
      </c>
      <c r="Y75" s="474">
        <v>14</v>
      </c>
      <c r="Z75" s="474" t="s">
        <v>38</v>
      </c>
      <c r="AA75" s="474">
        <v>15</v>
      </c>
      <c r="AB75" s="474">
        <v>25</v>
      </c>
      <c r="AC75" s="474">
        <v>3</v>
      </c>
      <c r="AD75" s="474" t="s">
        <v>38</v>
      </c>
      <c r="AE75" s="474">
        <v>7</v>
      </c>
      <c r="AF75" s="474">
        <v>6</v>
      </c>
      <c r="AG75" s="474">
        <v>2</v>
      </c>
      <c r="AH75" s="474">
        <v>12</v>
      </c>
      <c r="AI75" s="474" t="s">
        <v>38</v>
      </c>
      <c r="AJ75" s="474">
        <v>1</v>
      </c>
      <c r="AK75" s="474">
        <v>5</v>
      </c>
      <c r="AL75" s="474">
        <v>10</v>
      </c>
      <c r="AM75" s="474">
        <v>13</v>
      </c>
      <c r="AN75" s="474">
        <v>6</v>
      </c>
      <c r="AO75" s="474" t="s">
        <v>38</v>
      </c>
      <c r="AP75" s="474">
        <v>3</v>
      </c>
      <c r="AQ75" s="474">
        <v>44</v>
      </c>
      <c r="AR75" s="474" t="s">
        <v>38</v>
      </c>
      <c r="AS75" s="474">
        <v>5</v>
      </c>
      <c r="AT75" s="474">
        <v>2</v>
      </c>
      <c r="AU75" s="478" t="s">
        <v>38</v>
      </c>
    </row>
    <row r="76" spans="2:47">
      <c r="B76" s="501">
        <v>42004</v>
      </c>
      <c r="C76" s="468">
        <v>417</v>
      </c>
      <c r="D76" s="474">
        <v>60</v>
      </c>
      <c r="E76" s="474">
        <v>5</v>
      </c>
      <c r="F76" s="474">
        <v>21</v>
      </c>
      <c r="G76" s="474">
        <v>24</v>
      </c>
      <c r="H76" s="474">
        <v>14</v>
      </c>
      <c r="I76" s="474">
        <v>7</v>
      </c>
      <c r="J76" s="474">
        <v>2</v>
      </c>
      <c r="K76" s="474">
        <v>6</v>
      </c>
      <c r="L76" s="474">
        <v>4</v>
      </c>
      <c r="M76" s="474">
        <v>1</v>
      </c>
      <c r="N76" s="474" t="s">
        <v>38</v>
      </c>
      <c r="O76" s="474">
        <v>1</v>
      </c>
      <c r="P76" s="474">
        <v>12</v>
      </c>
      <c r="Q76" s="474">
        <v>33</v>
      </c>
      <c r="R76" s="474" t="s">
        <v>38</v>
      </c>
      <c r="S76" s="474">
        <v>38</v>
      </c>
      <c r="T76" s="474">
        <v>4</v>
      </c>
      <c r="U76" s="474">
        <v>9</v>
      </c>
      <c r="V76" s="474">
        <v>1</v>
      </c>
      <c r="W76" s="474" t="s">
        <v>38</v>
      </c>
      <c r="X76" s="474">
        <v>4</v>
      </c>
      <c r="Y76" s="474">
        <v>15</v>
      </c>
      <c r="Z76" s="474" t="s">
        <v>38</v>
      </c>
      <c r="AA76" s="474">
        <v>15</v>
      </c>
      <c r="AB76" s="474">
        <v>26</v>
      </c>
      <c r="AC76" s="474">
        <v>2</v>
      </c>
      <c r="AD76" s="474" t="s">
        <v>38</v>
      </c>
      <c r="AE76" s="474">
        <v>9</v>
      </c>
      <c r="AF76" s="474">
        <v>7</v>
      </c>
      <c r="AG76" s="474">
        <v>1</v>
      </c>
      <c r="AH76" s="474">
        <v>4</v>
      </c>
      <c r="AI76" s="474" t="s">
        <v>38</v>
      </c>
      <c r="AJ76" s="474">
        <v>6</v>
      </c>
      <c r="AK76" s="474">
        <v>4</v>
      </c>
      <c r="AL76" s="474">
        <v>11</v>
      </c>
      <c r="AM76" s="474">
        <v>17</v>
      </c>
      <c r="AN76" s="474">
        <v>6</v>
      </c>
      <c r="AO76" s="474" t="s">
        <v>38</v>
      </c>
      <c r="AP76" s="474">
        <v>1</v>
      </c>
      <c r="AQ76" s="474">
        <v>42</v>
      </c>
      <c r="AR76" s="474" t="s">
        <v>38</v>
      </c>
      <c r="AS76" s="474">
        <v>5</v>
      </c>
      <c r="AT76" s="474" t="s">
        <v>38</v>
      </c>
      <c r="AU76" s="478" t="s">
        <v>38</v>
      </c>
    </row>
    <row r="77" spans="2:47">
      <c r="B77" s="501">
        <v>42735</v>
      </c>
      <c r="C77" s="468">
        <v>423</v>
      </c>
      <c r="D77" s="474">
        <v>63</v>
      </c>
      <c r="E77" s="474">
        <v>6</v>
      </c>
      <c r="F77" s="474">
        <v>21</v>
      </c>
      <c r="G77" s="474">
        <v>22</v>
      </c>
      <c r="H77" s="474">
        <v>11</v>
      </c>
      <c r="I77" s="474">
        <v>6</v>
      </c>
      <c r="J77" s="474">
        <v>3</v>
      </c>
      <c r="K77" s="474">
        <v>3</v>
      </c>
      <c r="L77" s="474">
        <v>4</v>
      </c>
      <c r="M77" s="474">
        <v>1</v>
      </c>
      <c r="N77" s="474">
        <v>2</v>
      </c>
      <c r="O77" s="474">
        <v>1</v>
      </c>
      <c r="P77" s="474">
        <v>12</v>
      </c>
      <c r="Q77" s="474">
        <v>32</v>
      </c>
      <c r="R77" s="474" t="s">
        <v>38</v>
      </c>
      <c r="S77" s="474">
        <v>26</v>
      </c>
      <c r="T77" s="474">
        <v>5</v>
      </c>
      <c r="U77" s="474">
        <v>9</v>
      </c>
      <c r="V77" s="474">
        <v>2</v>
      </c>
      <c r="W77" s="474" t="s">
        <v>38</v>
      </c>
      <c r="X77" s="474">
        <v>8</v>
      </c>
      <c r="Y77" s="474">
        <v>15</v>
      </c>
      <c r="Z77" s="474" t="s">
        <v>38</v>
      </c>
      <c r="AA77" s="474">
        <v>16</v>
      </c>
      <c r="AB77" s="474">
        <v>23</v>
      </c>
      <c r="AC77" s="474">
        <v>2</v>
      </c>
      <c r="AD77" s="474" t="s">
        <v>38</v>
      </c>
      <c r="AE77" s="474">
        <v>8</v>
      </c>
      <c r="AF77" s="474">
        <v>7</v>
      </c>
      <c r="AG77" s="474">
        <v>1</v>
      </c>
      <c r="AH77" s="474">
        <v>10</v>
      </c>
      <c r="AI77" s="474">
        <v>1</v>
      </c>
      <c r="AJ77" s="474" t="s">
        <v>38</v>
      </c>
      <c r="AK77" s="474">
        <v>12</v>
      </c>
      <c r="AL77" s="474">
        <v>11</v>
      </c>
      <c r="AM77" s="474">
        <v>14</v>
      </c>
      <c r="AN77" s="474">
        <v>6</v>
      </c>
      <c r="AO77" s="474" t="s">
        <v>38</v>
      </c>
      <c r="AP77" s="474">
        <v>3</v>
      </c>
      <c r="AQ77" s="474">
        <v>51</v>
      </c>
      <c r="AR77" s="474" t="s">
        <v>38</v>
      </c>
      <c r="AS77" s="474">
        <v>6</v>
      </c>
      <c r="AT77" s="474" t="s">
        <v>38</v>
      </c>
      <c r="AU77" s="478" t="s">
        <v>38</v>
      </c>
    </row>
    <row r="78" spans="2:47">
      <c r="B78" s="501">
        <v>43465</v>
      </c>
      <c r="C78" s="468">
        <v>416</v>
      </c>
      <c r="D78" s="474">
        <v>71</v>
      </c>
      <c r="E78" s="474">
        <v>5</v>
      </c>
      <c r="F78" s="474">
        <v>18</v>
      </c>
      <c r="G78" s="474">
        <v>22</v>
      </c>
      <c r="H78" s="474">
        <v>10</v>
      </c>
      <c r="I78" s="474">
        <v>5</v>
      </c>
      <c r="J78" s="474">
        <v>3</v>
      </c>
      <c r="K78" s="474">
        <v>4</v>
      </c>
      <c r="L78" s="474">
        <v>5</v>
      </c>
      <c r="M78" s="474">
        <v>1</v>
      </c>
      <c r="N78" s="474">
        <v>1</v>
      </c>
      <c r="O78" s="474" t="s">
        <v>38</v>
      </c>
      <c r="P78" s="474">
        <v>10</v>
      </c>
      <c r="Q78" s="474">
        <v>33</v>
      </c>
      <c r="R78" s="474" t="s">
        <v>38</v>
      </c>
      <c r="S78" s="474">
        <v>18</v>
      </c>
      <c r="T78" s="474">
        <v>8</v>
      </c>
      <c r="U78" s="474">
        <v>8</v>
      </c>
      <c r="V78" s="474">
        <v>2</v>
      </c>
      <c r="W78" s="474" t="s">
        <v>38</v>
      </c>
      <c r="X78" s="474">
        <v>10</v>
      </c>
      <c r="Y78" s="474">
        <v>14</v>
      </c>
      <c r="Z78" s="474" t="s">
        <v>38</v>
      </c>
      <c r="AA78" s="474">
        <v>13</v>
      </c>
      <c r="AB78" s="474">
        <v>22</v>
      </c>
      <c r="AC78" s="474">
        <v>3</v>
      </c>
      <c r="AD78" s="474" t="s">
        <v>38</v>
      </c>
      <c r="AE78" s="474">
        <v>7</v>
      </c>
      <c r="AF78" s="474">
        <v>8</v>
      </c>
      <c r="AG78" s="474">
        <v>1</v>
      </c>
      <c r="AH78" s="474">
        <v>2</v>
      </c>
      <c r="AI78" s="474">
        <v>7</v>
      </c>
      <c r="AJ78" s="474">
        <v>1</v>
      </c>
      <c r="AK78" s="474">
        <v>11</v>
      </c>
      <c r="AL78" s="474">
        <v>11</v>
      </c>
      <c r="AM78" s="474">
        <v>16</v>
      </c>
      <c r="AN78" s="474">
        <v>5</v>
      </c>
      <c r="AO78" s="474">
        <v>1</v>
      </c>
      <c r="AP78" s="474">
        <v>2</v>
      </c>
      <c r="AQ78" s="474">
        <v>51</v>
      </c>
      <c r="AR78" s="474">
        <v>1</v>
      </c>
      <c r="AS78" s="474">
        <v>6</v>
      </c>
      <c r="AT78" s="474" t="s">
        <v>38</v>
      </c>
      <c r="AU78" s="478" t="s">
        <v>38</v>
      </c>
    </row>
    <row r="79" spans="2:47">
      <c r="B79" s="54"/>
      <c r="C79" s="468"/>
      <c r="D79" s="474"/>
      <c r="E79" s="474"/>
      <c r="F79" s="474"/>
      <c r="G79" s="474"/>
      <c r="H79" s="474"/>
      <c r="I79" s="474"/>
      <c r="J79" s="474"/>
      <c r="K79" s="474"/>
      <c r="L79" s="474"/>
      <c r="M79" s="474"/>
      <c r="N79" s="474"/>
      <c r="O79" s="474"/>
      <c r="P79" s="474"/>
      <c r="Q79" s="474"/>
      <c r="R79" s="474"/>
      <c r="S79" s="474"/>
      <c r="T79" s="474"/>
      <c r="U79" s="474"/>
      <c r="V79" s="474"/>
      <c r="W79" s="474"/>
      <c r="X79" s="474"/>
      <c r="Y79" s="474"/>
      <c r="Z79" s="474"/>
      <c r="AA79" s="474"/>
      <c r="AB79" s="474"/>
      <c r="AC79" s="474"/>
      <c r="AD79" s="474"/>
      <c r="AE79" s="474"/>
      <c r="AF79" s="474"/>
      <c r="AG79" s="474"/>
      <c r="AH79" s="474"/>
      <c r="AI79" s="474"/>
      <c r="AJ79" s="474"/>
      <c r="AK79" s="474"/>
      <c r="AL79" s="474"/>
      <c r="AM79" s="474"/>
      <c r="AN79" s="474"/>
      <c r="AO79" s="474"/>
      <c r="AP79" s="474"/>
      <c r="AQ79" s="474"/>
      <c r="AR79" s="474"/>
      <c r="AS79" s="474"/>
      <c r="AT79" s="474"/>
      <c r="AU79" s="478"/>
    </row>
    <row r="80" spans="2:47">
      <c r="B80" s="54" t="s">
        <v>100</v>
      </c>
      <c r="C80" s="468"/>
      <c r="D80" s="474"/>
      <c r="E80" s="474"/>
      <c r="F80" s="474"/>
      <c r="G80" s="474"/>
      <c r="H80" s="474"/>
      <c r="I80" s="474"/>
      <c r="J80" s="474"/>
      <c r="K80" s="474"/>
      <c r="L80" s="474"/>
      <c r="M80" s="474"/>
      <c r="N80" s="474"/>
      <c r="O80" s="474"/>
      <c r="P80" s="474"/>
      <c r="Q80" s="474"/>
      <c r="R80" s="474"/>
      <c r="S80" s="474"/>
      <c r="T80" s="474"/>
      <c r="U80" s="474"/>
      <c r="V80" s="474"/>
      <c r="W80" s="474"/>
      <c r="X80" s="474"/>
      <c r="Y80" s="474"/>
      <c r="Z80" s="474"/>
      <c r="AA80" s="474"/>
      <c r="AB80" s="474"/>
      <c r="AC80" s="474"/>
      <c r="AD80" s="474"/>
      <c r="AE80" s="474"/>
      <c r="AF80" s="474"/>
      <c r="AG80" s="474"/>
      <c r="AH80" s="474"/>
      <c r="AI80" s="474"/>
      <c r="AJ80" s="474"/>
      <c r="AK80" s="474"/>
      <c r="AL80" s="474"/>
      <c r="AM80" s="474"/>
      <c r="AN80" s="474"/>
      <c r="AO80" s="474"/>
      <c r="AP80" s="474"/>
      <c r="AQ80" s="474"/>
      <c r="AR80" s="474"/>
      <c r="AS80" s="474"/>
      <c r="AT80" s="474"/>
      <c r="AU80" s="478"/>
    </row>
    <row r="81" spans="2:47">
      <c r="B81" s="501">
        <v>39813</v>
      </c>
      <c r="C81" s="468">
        <v>2116</v>
      </c>
      <c r="D81" s="474">
        <v>337</v>
      </c>
      <c r="E81" s="474">
        <v>21</v>
      </c>
      <c r="F81" s="474">
        <v>127</v>
      </c>
      <c r="G81" s="474">
        <v>105</v>
      </c>
      <c r="H81" s="474">
        <v>19</v>
      </c>
      <c r="I81" s="474">
        <v>35</v>
      </c>
      <c r="J81" s="474">
        <v>25</v>
      </c>
      <c r="K81" s="474">
        <v>22</v>
      </c>
      <c r="L81" s="474">
        <v>27</v>
      </c>
      <c r="M81" s="474" t="s">
        <v>38</v>
      </c>
      <c r="N81" s="474">
        <v>3</v>
      </c>
      <c r="O81" s="474">
        <v>1</v>
      </c>
      <c r="P81" s="474">
        <v>76</v>
      </c>
      <c r="Q81" s="474">
        <v>167</v>
      </c>
      <c r="R81" s="474" t="s">
        <v>38</v>
      </c>
      <c r="S81" s="474">
        <v>194</v>
      </c>
      <c r="T81" s="474">
        <v>15</v>
      </c>
      <c r="U81" s="474">
        <v>32</v>
      </c>
      <c r="V81" s="474">
        <v>4</v>
      </c>
      <c r="W81" s="474">
        <v>1</v>
      </c>
      <c r="X81" s="474">
        <v>45</v>
      </c>
      <c r="Y81" s="474">
        <v>72</v>
      </c>
      <c r="Z81" s="474">
        <v>1</v>
      </c>
      <c r="AA81" s="474">
        <v>82</v>
      </c>
      <c r="AB81" s="474">
        <v>147</v>
      </c>
      <c r="AC81" s="474">
        <v>11</v>
      </c>
      <c r="AD81" s="474" t="s">
        <v>38</v>
      </c>
      <c r="AE81" s="474">
        <v>53</v>
      </c>
      <c r="AF81" s="474">
        <v>46</v>
      </c>
      <c r="AG81" s="474">
        <v>6</v>
      </c>
      <c r="AH81" s="474">
        <v>73</v>
      </c>
      <c r="AI81" s="474">
        <v>1</v>
      </c>
      <c r="AJ81" s="474">
        <v>4</v>
      </c>
      <c r="AK81" s="474">
        <v>18</v>
      </c>
      <c r="AL81" s="474">
        <v>73</v>
      </c>
      <c r="AM81" s="474">
        <v>79</v>
      </c>
      <c r="AN81" s="474">
        <v>12</v>
      </c>
      <c r="AO81" s="474">
        <v>5</v>
      </c>
      <c r="AP81" s="474">
        <v>23</v>
      </c>
      <c r="AQ81" s="474">
        <v>127</v>
      </c>
      <c r="AR81" s="474">
        <v>1</v>
      </c>
      <c r="AS81" s="474">
        <v>19</v>
      </c>
      <c r="AT81" s="474">
        <v>3</v>
      </c>
      <c r="AU81" s="478">
        <v>4</v>
      </c>
    </row>
    <row r="82" spans="2:47">
      <c r="B82" s="501">
        <v>40543</v>
      </c>
      <c r="C82" s="468">
        <v>2145</v>
      </c>
      <c r="D82" s="474">
        <v>337</v>
      </c>
      <c r="E82" s="474">
        <v>20</v>
      </c>
      <c r="F82" s="474">
        <v>123</v>
      </c>
      <c r="G82" s="474">
        <v>118</v>
      </c>
      <c r="H82" s="474">
        <v>20</v>
      </c>
      <c r="I82" s="474">
        <v>36</v>
      </c>
      <c r="J82" s="474">
        <v>24</v>
      </c>
      <c r="K82" s="474">
        <v>14</v>
      </c>
      <c r="L82" s="474">
        <v>27</v>
      </c>
      <c r="M82" s="474">
        <v>2</v>
      </c>
      <c r="N82" s="474">
        <v>3</v>
      </c>
      <c r="O82" s="474" t="s">
        <v>38</v>
      </c>
      <c r="P82" s="474">
        <v>81</v>
      </c>
      <c r="Q82" s="474">
        <v>162</v>
      </c>
      <c r="R82" s="474" t="s">
        <v>38</v>
      </c>
      <c r="S82" s="474">
        <v>200</v>
      </c>
      <c r="T82" s="474">
        <v>17</v>
      </c>
      <c r="U82" s="474">
        <v>32</v>
      </c>
      <c r="V82" s="474">
        <v>7</v>
      </c>
      <c r="W82" s="474" t="s">
        <v>38</v>
      </c>
      <c r="X82" s="474">
        <v>47</v>
      </c>
      <c r="Y82" s="474">
        <v>67</v>
      </c>
      <c r="Z82" s="474" t="s">
        <v>38</v>
      </c>
      <c r="AA82" s="474">
        <v>85</v>
      </c>
      <c r="AB82" s="474">
        <v>152</v>
      </c>
      <c r="AC82" s="474">
        <v>12</v>
      </c>
      <c r="AD82" s="474" t="s">
        <v>38</v>
      </c>
      <c r="AE82" s="474">
        <v>49</v>
      </c>
      <c r="AF82" s="474">
        <v>46</v>
      </c>
      <c r="AG82" s="474">
        <v>7</v>
      </c>
      <c r="AH82" s="474">
        <v>74</v>
      </c>
      <c r="AI82" s="474">
        <v>3</v>
      </c>
      <c r="AJ82" s="474">
        <v>5</v>
      </c>
      <c r="AK82" s="474">
        <v>19</v>
      </c>
      <c r="AL82" s="474">
        <v>72</v>
      </c>
      <c r="AM82" s="474">
        <v>84</v>
      </c>
      <c r="AN82" s="474">
        <v>8</v>
      </c>
      <c r="AO82" s="474">
        <v>6</v>
      </c>
      <c r="AP82" s="474">
        <v>22</v>
      </c>
      <c r="AQ82" s="474">
        <v>142</v>
      </c>
      <c r="AR82" s="474">
        <v>3</v>
      </c>
      <c r="AS82" s="474">
        <v>15</v>
      </c>
      <c r="AT82" s="474">
        <v>2</v>
      </c>
      <c r="AU82" s="478">
        <v>2</v>
      </c>
    </row>
    <row r="83" spans="2:47">
      <c r="B83" s="501">
        <v>41274</v>
      </c>
      <c r="C83" s="468">
        <v>2201</v>
      </c>
      <c r="D83" s="474">
        <v>315</v>
      </c>
      <c r="E83" s="474">
        <v>29</v>
      </c>
      <c r="F83" s="474">
        <v>129</v>
      </c>
      <c r="G83" s="474">
        <v>134</v>
      </c>
      <c r="H83" s="474">
        <v>23</v>
      </c>
      <c r="I83" s="474">
        <v>46</v>
      </c>
      <c r="J83" s="474">
        <v>29</v>
      </c>
      <c r="K83" s="474">
        <v>21</v>
      </c>
      <c r="L83" s="474">
        <v>26</v>
      </c>
      <c r="M83" s="474">
        <v>1</v>
      </c>
      <c r="N83" s="474">
        <v>4</v>
      </c>
      <c r="O83" s="474" t="s">
        <v>38</v>
      </c>
      <c r="P83" s="474">
        <v>87</v>
      </c>
      <c r="Q83" s="474">
        <v>169</v>
      </c>
      <c r="R83" s="474" t="s">
        <v>38</v>
      </c>
      <c r="S83" s="474">
        <v>212</v>
      </c>
      <c r="T83" s="474">
        <v>16</v>
      </c>
      <c r="U83" s="474">
        <v>29</v>
      </c>
      <c r="V83" s="474">
        <v>5</v>
      </c>
      <c r="W83" s="474" t="s">
        <v>38</v>
      </c>
      <c r="X83" s="474">
        <v>46</v>
      </c>
      <c r="Y83" s="474">
        <v>71</v>
      </c>
      <c r="Z83" s="474">
        <v>1</v>
      </c>
      <c r="AA83" s="474">
        <v>83</v>
      </c>
      <c r="AB83" s="474">
        <v>147</v>
      </c>
      <c r="AC83" s="474">
        <v>11</v>
      </c>
      <c r="AD83" s="474" t="s">
        <v>38</v>
      </c>
      <c r="AE83" s="474">
        <v>39</v>
      </c>
      <c r="AF83" s="474">
        <v>45</v>
      </c>
      <c r="AG83" s="474">
        <v>6</v>
      </c>
      <c r="AH83" s="474">
        <v>77</v>
      </c>
      <c r="AI83" s="474">
        <v>1</v>
      </c>
      <c r="AJ83" s="474">
        <v>4</v>
      </c>
      <c r="AK83" s="474">
        <v>18</v>
      </c>
      <c r="AL83" s="474">
        <v>72</v>
      </c>
      <c r="AM83" s="474">
        <v>85</v>
      </c>
      <c r="AN83" s="474">
        <v>10</v>
      </c>
      <c r="AO83" s="474">
        <v>3</v>
      </c>
      <c r="AP83" s="474">
        <v>21</v>
      </c>
      <c r="AQ83" s="474">
        <v>159</v>
      </c>
      <c r="AR83" s="474" t="s">
        <v>38</v>
      </c>
      <c r="AS83" s="474">
        <v>24</v>
      </c>
      <c r="AT83" s="474">
        <v>2</v>
      </c>
      <c r="AU83" s="478">
        <v>1</v>
      </c>
    </row>
    <row r="84" spans="2:47">
      <c r="B84" s="501">
        <v>42004</v>
      </c>
      <c r="C84" s="468">
        <v>2195</v>
      </c>
      <c r="D84" s="474">
        <v>301</v>
      </c>
      <c r="E84" s="474">
        <v>22</v>
      </c>
      <c r="F84" s="474">
        <v>107</v>
      </c>
      <c r="G84" s="474">
        <v>139</v>
      </c>
      <c r="H84" s="474">
        <v>25</v>
      </c>
      <c r="I84" s="474">
        <v>44</v>
      </c>
      <c r="J84" s="474">
        <v>27</v>
      </c>
      <c r="K84" s="474">
        <v>24</v>
      </c>
      <c r="L84" s="474">
        <v>23</v>
      </c>
      <c r="M84" s="474">
        <v>1</v>
      </c>
      <c r="N84" s="474">
        <v>3</v>
      </c>
      <c r="O84" s="474">
        <v>1</v>
      </c>
      <c r="P84" s="474">
        <v>87</v>
      </c>
      <c r="Q84" s="474">
        <v>168</v>
      </c>
      <c r="R84" s="474" t="s">
        <v>38</v>
      </c>
      <c r="S84" s="474">
        <v>227</v>
      </c>
      <c r="T84" s="474">
        <v>19</v>
      </c>
      <c r="U84" s="474">
        <v>31</v>
      </c>
      <c r="V84" s="474">
        <v>3</v>
      </c>
      <c r="W84" s="474" t="s">
        <v>38</v>
      </c>
      <c r="X84" s="474">
        <v>24</v>
      </c>
      <c r="Y84" s="474">
        <v>73</v>
      </c>
      <c r="Z84" s="474" t="s">
        <v>38</v>
      </c>
      <c r="AA84" s="474">
        <v>75</v>
      </c>
      <c r="AB84" s="474">
        <v>153</v>
      </c>
      <c r="AC84" s="474">
        <v>12</v>
      </c>
      <c r="AD84" s="474" t="s">
        <v>38</v>
      </c>
      <c r="AE84" s="474">
        <v>49</v>
      </c>
      <c r="AF84" s="474">
        <v>44</v>
      </c>
      <c r="AG84" s="474">
        <v>5</v>
      </c>
      <c r="AH84" s="474">
        <v>67</v>
      </c>
      <c r="AI84" s="474">
        <v>2</v>
      </c>
      <c r="AJ84" s="474">
        <v>8</v>
      </c>
      <c r="AK84" s="474">
        <v>21</v>
      </c>
      <c r="AL84" s="474">
        <v>77</v>
      </c>
      <c r="AM84" s="474">
        <v>94</v>
      </c>
      <c r="AN84" s="474">
        <v>11</v>
      </c>
      <c r="AO84" s="474">
        <v>5</v>
      </c>
      <c r="AP84" s="474">
        <v>24</v>
      </c>
      <c r="AQ84" s="474">
        <v>150</v>
      </c>
      <c r="AR84" s="474">
        <v>1</v>
      </c>
      <c r="AS84" s="474">
        <v>25</v>
      </c>
      <c r="AT84" s="474">
        <v>1</v>
      </c>
      <c r="AU84" s="478">
        <v>22</v>
      </c>
    </row>
    <row r="85" spans="2:47">
      <c r="B85" s="501">
        <v>42735</v>
      </c>
      <c r="C85" s="468">
        <v>2217</v>
      </c>
      <c r="D85" s="474">
        <v>304</v>
      </c>
      <c r="E85" s="474">
        <v>34</v>
      </c>
      <c r="F85" s="474">
        <v>120</v>
      </c>
      <c r="G85" s="474">
        <v>134</v>
      </c>
      <c r="H85" s="474">
        <v>27</v>
      </c>
      <c r="I85" s="474">
        <v>47</v>
      </c>
      <c r="J85" s="474">
        <v>32</v>
      </c>
      <c r="K85" s="474">
        <v>22</v>
      </c>
      <c r="L85" s="474">
        <v>25</v>
      </c>
      <c r="M85" s="474">
        <v>1</v>
      </c>
      <c r="N85" s="474">
        <v>7</v>
      </c>
      <c r="O85" s="474">
        <v>1</v>
      </c>
      <c r="P85" s="474">
        <v>88</v>
      </c>
      <c r="Q85" s="474">
        <v>161</v>
      </c>
      <c r="R85" s="474" t="s">
        <v>38</v>
      </c>
      <c r="S85" s="474">
        <v>179</v>
      </c>
      <c r="T85" s="474">
        <v>18</v>
      </c>
      <c r="U85" s="474">
        <v>31</v>
      </c>
      <c r="V85" s="474">
        <v>10</v>
      </c>
      <c r="W85" s="474">
        <v>1</v>
      </c>
      <c r="X85" s="474">
        <v>55</v>
      </c>
      <c r="Y85" s="474">
        <v>78</v>
      </c>
      <c r="Z85" s="474" t="s">
        <v>38</v>
      </c>
      <c r="AA85" s="474">
        <v>84</v>
      </c>
      <c r="AB85" s="474">
        <v>147</v>
      </c>
      <c r="AC85" s="474">
        <v>12</v>
      </c>
      <c r="AD85" s="474" t="s">
        <v>38</v>
      </c>
      <c r="AE85" s="474">
        <v>50</v>
      </c>
      <c r="AF85" s="474">
        <v>42</v>
      </c>
      <c r="AG85" s="474">
        <v>4</v>
      </c>
      <c r="AH85" s="474">
        <v>81</v>
      </c>
      <c r="AI85" s="474">
        <v>1</v>
      </c>
      <c r="AJ85" s="474">
        <v>4</v>
      </c>
      <c r="AK85" s="474">
        <v>31</v>
      </c>
      <c r="AL85" s="474">
        <v>80</v>
      </c>
      <c r="AM85" s="474">
        <v>92</v>
      </c>
      <c r="AN85" s="474">
        <v>10</v>
      </c>
      <c r="AO85" s="474">
        <v>5</v>
      </c>
      <c r="AP85" s="474">
        <v>26</v>
      </c>
      <c r="AQ85" s="474">
        <v>149</v>
      </c>
      <c r="AR85" s="474" t="s">
        <v>38</v>
      </c>
      <c r="AS85" s="474">
        <v>23</v>
      </c>
      <c r="AT85" s="474">
        <v>1</v>
      </c>
      <c r="AU85" s="478" t="s">
        <v>38</v>
      </c>
    </row>
    <row r="86" spans="2:47">
      <c r="B86" s="501">
        <v>43465</v>
      </c>
      <c r="C86" s="468">
        <v>2258</v>
      </c>
      <c r="D86" s="474">
        <v>287</v>
      </c>
      <c r="E86" s="474">
        <v>40</v>
      </c>
      <c r="F86" s="474">
        <v>117</v>
      </c>
      <c r="G86" s="474">
        <v>145</v>
      </c>
      <c r="H86" s="474">
        <v>25</v>
      </c>
      <c r="I86" s="474">
        <v>39</v>
      </c>
      <c r="J86" s="474">
        <v>35</v>
      </c>
      <c r="K86" s="474">
        <v>21</v>
      </c>
      <c r="L86" s="474">
        <v>27</v>
      </c>
      <c r="M86" s="474">
        <v>1</v>
      </c>
      <c r="N86" s="474">
        <v>4</v>
      </c>
      <c r="O86" s="474" t="s">
        <v>38</v>
      </c>
      <c r="P86" s="474">
        <v>91</v>
      </c>
      <c r="Q86" s="474">
        <v>163</v>
      </c>
      <c r="R86" s="474">
        <v>1</v>
      </c>
      <c r="S86" s="474">
        <v>161</v>
      </c>
      <c r="T86" s="474">
        <v>21</v>
      </c>
      <c r="U86" s="474">
        <v>35</v>
      </c>
      <c r="V86" s="474">
        <v>8</v>
      </c>
      <c r="W86" s="474" t="s">
        <v>38</v>
      </c>
      <c r="X86" s="474">
        <v>57</v>
      </c>
      <c r="Y86" s="474">
        <v>77</v>
      </c>
      <c r="Z86" s="474" t="s">
        <v>38</v>
      </c>
      <c r="AA86" s="474">
        <v>78</v>
      </c>
      <c r="AB86" s="474">
        <v>149</v>
      </c>
      <c r="AC86" s="474">
        <v>13</v>
      </c>
      <c r="AD86" s="474" t="s">
        <v>38</v>
      </c>
      <c r="AE86" s="474">
        <v>52</v>
      </c>
      <c r="AF86" s="474">
        <v>48</v>
      </c>
      <c r="AG86" s="474">
        <v>4</v>
      </c>
      <c r="AH86" s="474">
        <v>72</v>
      </c>
      <c r="AI86" s="474">
        <v>9</v>
      </c>
      <c r="AJ86" s="474">
        <v>8</v>
      </c>
      <c r="AK86" s="474">
        <v>32</v>
      </c>
      <c r="AL86" s="474">
        <v>79</v>
      </c>
      <c r="AM86" s="474">
        <v>99</v>
      </c>
      <c r="AN86" s="474">
        <v>10</v>
      </c>
      <c r="AO86" s="474">
        <v>9</v>
      </c>
      <c r="AP86" s="474">
        <v>28</v>
      </c>
      <c r="AQ86" s="474">
        <v>168</v>
      </c>
      <c r="AR86" s="474">
        <v>1</v>
      </c>
      <c r="AS86" s="474">
        <v>38</v>
      </c>
      <c r="AT86" s="474">
        <v>6</v>
      </c>
      <c r="AU86" s="478" t="s">
        <v>38</v>
      </c>
    </row>
    <row r="87" spans="2:47">
      <c r="B87" s="501"/>
      <c r="C87" s="468"/>
      <c r="D87" s="474"/>
      <c r="E87" s="474"/>
      <c r="F87" s="474"/>
      <c r="G87" s="474"/>
      <c r="H87" s="474"/>
      <c r="I87" s="474"/>
      <c r="J87" s="474"/>
      <c r="K87" s="474"/>
      <c r="L87" s="474"/>
      <c r="M87" s="474"/>
      <c r="N87" s="474"/>
      <c r="O87" s="474"/>
      <c r="P87" s="474"/>
      <c r="Q87" s="474"/>
      <c r="R87" s="474"/>
      <c r="S87" s="474"/>
      <c r="T87" s="474"/>
      <c r="U87" s="474"/>
      <c r="V87" s="474"/>
      <c r="W87" s="474"/>
      <c r="X87" s="474"/>
      <c r="Y87" s="474"/>
      <c r="Z87" s="474"/>
      <c r="AA87" s="474"/>
      <c r="AB87" s="474"/>
      <c r="AC87" s="474"/>
      <c r="AD87" s="474"/>
      <c r="AE87" s="474"/>
      <c r="AF87" s="474"/>
      <c r="AG87" s="474"/>
      <c r="AH87" s="474"/>
      <c r="AI87" s="474"/>
      <c r="AJ87" s="474"/>
      <c r="AK87" s="474"/>
      <c r="AL87" s="474"/>
      <c r="AM87" s="474"/>
      <c r="AN87" s="474"/>
      <c r="AO87" s="474"/>
      <c r="AP87" s="474"/>
      <c r="AQ87" s="474"/>
      <c r="AR87" s="474"/>
      <c r="AS87" s="474"/>
      <c r="AT87" s="474"/>
      <c r="AU87" s="478"/>
    </row>
    <row r="88" spans="2:47">
      <c r="B88" s="54" t="s">
        <v>107</v>
      </c>
      <c r="C88" s="468"/>
      <c r="D88" s="474"/>
      <c r="E88" s="474"/>
      <c r="F88" s="474"/>
      <c r="G88" s="474"/>
      <c r="H88" s="474"/>
      <c r="I88" s="474"/>
      <c r="J88" s="474"/>
      <c r="K88" s="474"/>
      <c r="L88" s="474"/>
      <c r="M88" s="474"/>
      <c r="N88" s="474"/>
      <c r="O88" s="474"/>
      <c r="P88" s="474"/>
      <c r="Q88" s="474"/>
      <c r="R88" s="474"/>
      <c r="S88" s="474"/>
      <c r="T88" s="474"/>
      <c r="U88" s="474"/>
      <c r="V88" s="474"/>
      <c r="W88" s="474"/>
      <c r="X88" s="474"/>
      <c r="Y88" s="474"/>
      <c r="Z88" s="474"/>
      <c r="AA88" s="474"/>
      <c r="AB88" s="474"/>
      <c r="AC88" s="474"/>
      <c r="AD88" s="474"/>
      <c r="AE88" s="474"/>
      <c r="AF88" s="474"/>
      <c r="AG88" s="474"/>
      <c r="AH88" s="474"/>
      <c r="AI88" s="474"/>
      <c r="AJ88" s="474"/>
      <c r="AK88" s="474"/>
      <c r="AL88" s="474"/>
      <c r="AM88" s="474"/>
      <c r="AN88" s="474"/>
      <c r="AO88" s="474"/>
      <c r="AP88" s="474"/>
      <c r="AQ88" s="474"/>
      <c r="AR88" s="474"/>
      <c r="AS88" s="474"/>
      <c r="AT88" s="474"/>
      <c r="AU88" s="478"/>
    </row>
    <row r="89" spans="2:47">
      <c r="B89" s="501">
        <v>39813</v>
      </c>
      <c r="C89" s="468">
        <v>174266</v>
      </c>
      <c r="D89" s="474">
        <v>23613</v>
      </c>
      <c r="E89" s="474">
        <v>4134</v>
      </c>
      <c r="F89" s="474">
        <v>8443</v>
      </c>
      <c r="G89" s="474">
        <v>8047</v>
      </c>
      <c r="H89" s="474">
        <v>2280</v>
      </c>
      <c r="I89" s="474">
        <v>3545</v>
      </c>
      <c r="J89" s="474">
        <v>2529</v>
      </c>
      <c r="K89" s="474">
        <v>1840</v>
      </c>
      <c r="L89" s="474">
        <v>3358</v>
      </c>
      <c r="M89" s="474">
        <v>105</v>
      </c>
      <c r="N89" s="474">
        <v>751</v>
      </c>
      <c r="O89" s="474">
        <v>281</v>
      </c>
      <c r="P89" s="474">
        <v>8721</v>
      </c>
      <c r="Q89" s="474">
        <v>10575</v>
      </c>
      <c r="R89" s="474">
        <v>324</v>
      </c>
      <c r="S89" s="474">
        <v>12734</v>
      </c>
      <c r="T89" s="474">
        <v>1427</v>
      </c>
      <c r="U89" s="474">
        <v>2823</v>
      </c>
      <c r="V89" s="474">
        <v>757</v>
      </c>
      <c r="W89" s="474">
        <v>78</v>
      </c>
      <c r="X89" s="474">
        <v>3899</v>
      </c>
      <c r="Y89" s="474">
        <v>4663</v>
      </c>
      <c r="Z89" s="474">
        <v>163</v>
      </c>
      <c r="AA89" s="474">
        <v>5442</v>
      </c>
      <c r="AB89" s="474">
        <v>11976</v>
      </c>
      <c r="AC89" s="474">
        <v>1745</v>
      </c>
      <c r="AD89" s="474">
        <v>27</v>
      </c>
      <c r="AE89" s="474">
        <v>4722</v>
      </c>
      <c r="AF89" s="474">
        <v>3542</v>
      </c>
      <c r="AG89" s="474">
        <v>633</v>
      </c>
      <c r="AH89" s="474">
        <v>5693</v>
      </c>
      <c r="AI89" s="474">
        <v>271</v>
      </c>
      <c r="AJ89" s="474">
        <v>605</v>
      </c>
      <c r="AK89" s="474">
        <v>1780</v>
      </c>
      <c r="AL89" s="474">
        <v>4865</v>
      </c>
      <c r="AM89" s="474">
        <v>6553</v>
      </c>
      <c r="AN89" s="474">
        <v>1352</v>
      </c>
      <c r="AO89" s="474">
        <v>383</v>
      </c>
      <c r="AP89" s="474">
        <v>1940</v>
      </c>
      <c r="AQ89" s="474">
        <v>14532</v>
      </c>
      <c r="AR89" s="474">
        <v>158</v>
      </c>
      <c r="AS89" s="474">
        <v>2069</v>
      </c>
      <c r="AT89" s="474">
        <v>480</v>
      </c>
      <c r="AU89" s="478">
        <v>408</v>
      </c>
    </row>
    <row r="90" spans="2:47">
      <c r="B90" s="501">
        <v>40543</v>
      </c>
      <c r="C90" s="468">
        <v>180966</v>
      </c>
      <c r="D90" s="474">
        <v>22656</v>
      </c>
      <c r="E90" s="474">
        <v>4465</v>
      </c>
      <c r="F90" s="474">
        <v>8991</v>
      </c>
      <c r="G90" s="474">
        <v>8876</v>
      </c>
      <c r="H90" s="474">
        <v>2647</v>
      </c>
      <c r="I90" s="474">
        <v>3721</v>
      </c>
      <c r="J90" s="474">
        <v>2931</v>
      </c>
      <c r="K90" s="474">
        <v>2104</v>
      </c>
      <c r="L90" s="474">
        <v>3454</v>
      </c>
      <c r="M90" s="474">
        <v>112</v>
      </c>
      <c r="N90" s="474">
        <v>900</v>
      </c>
      <c r="O90" s="474">
        <v>281</v>
      </c>
      <c r="P90" s="474">
        <v>9308</v>
      </c>
      <c r="Q90" s="474">
        <v>10963</v>
      </c>
      <c r="R90" s="474">
        <v>307</v>
      </c>
      <c r="S90" s="474">
        <v>12723</v>
      </c>
      <c r="T90" s="474">
        <v>1510</v>
      </c>
      <c r="U90" s="474">
        <v>2755</v>
      </c>
      <c r="V90" s="474">
        <v>1040</v>
      </c>
      <c r="W90" s="474">
        <v>56</v>
      </c>
      <c r="X90" s="474">
        <v>4073</v>
      </c>
      <c r="Y90" s="474">
        <v>4778</v>
      </c>
      <c r="Z90" s="474">
        <v>156</v>
      </c>
      <c r="AA90" s="474">
        <v>5642</v>
      </c>
      <c r="AB90" s="474">
        <v>12417</v>
      </c>
      <c r="AC90" s="474">
        <v>1767</v>
      </c>
      <c r="AD90" s="474">
        <v>21</v>
      </c>
      <c r="AE90" s="474">
        <v>4734</v>
      </c>
      <c r="AF90" s="474">
        <v>3626</v>
      </c>
      <c r="AG90" s="474">
        <v>637</v>
      </c>
      <c r="AH90" s="474">
        <v>5941</v>
      </c>
      <c r="AI90" s="474">
        <v>308</v>
      </c>
      <c r="AJ90" s="474">
        <v>713</v>
      </c>
      <c r="AK90" s="474">
        <v>1780</v>
      </c>
      <c r="AL90" s="474">
        <v>5238</v>
      </c>
      <c r="AM90" s="474">
        <v>7160</v>
      </c>
      <c r="AN90" s="474">
        <v>1481</v>
      </c>
      <c r="AO90" s="474">
        <v>476</v>
      </c>
      <c r="AP90" s="474">
        <v>2259</v>
      </c>
      <c r="AQ90" s="474">
        <v>14540</v>
      </c>
      <c r="AR90" s="474">
        <v>124</v>
      </c>
      <c r="AS90" s="474">
        <v>2723</v>
      </c>
      <c r="AT90" s="474">
        <v>264</v>
      </c>
      <c r="AU90" s="478">
        <v>308</v>
      </c>
    </row>
    <row r="91" spans="2:47">
      <c r="B91" s="501">
        <v>41274</v>
      </c>
      <c r="C91" s="468">
        <v>188306</v>
      </c>
      <c r="D91" s="474">
        <v>22085</v>
      </c>
      <c r="E91" s="474">
        <v>4825</v>
      </c>
      <c r="F91" s="474">
        <v>9617</v>
      </c>
      <c r="G91" s="474">
        <v>9788</v>
      </c>
      <c r="H91" s="474">
        <v>2980</v>
      </c>
      <c r="I91" s="474">
        <v>3951</v>
      </c>
      <c r="J91" s="474">
        <v>3292</v>
      </c>
      <c r="K91" s="474">
        <v>2334</v>
      </c>
      <c r="L91" s="474">
        <v>3528</v>
      </c>
      <c r="M91" s="474">
        <v>112</v>
      </c>
      <c r="N91" s="474">
        <v>1095</v>
      </c>
      <c r="O91" s="474">
        <v>349</v>
      </c>
      <c r="P91" s="474">
        <v>9744</v>
      </c>
      <c r="Q91" s="474">
        <v>11174</v>
      </c>
      <c r="R91" s="474">
        <v>300</v>
      </c>
      <c r="S91" s="474">
        <v>12337</v>
      </c>
      <c r="T91" s="474">
        <v>1636</v>
      </c>
      <c r="U91" s="474">
        <v>2811</v>
      </c>
      <c r="V91" s="474">
        <v>1208</v>
      </c>
      <c r="W91" s="474">
        <v>66</v>
      </c>
      <c r="X91" s="474">
        <v>4489</v>
      </c>
      <c r="Y91" s="474">
        <v>4974</v>
      </c>
      <c r="Z91" s="474">
        <v>159</v>
      </c>
      <c r="AA91" s="474">
        <v>5892</v>
      </c>
      <c r="AB91" s="474">
        <v>12806</v>
      </c>
      <c r="AC91" s="474">
        <v>1848</v>
      </c>
      <c r="AD91" s="474">
        <v>17</v>
      </c>
      <c r="AE91" s="474">
        <v>4688</v>
      </c>
      <c r="AF91" s="474">
        <v>3644</v>
      </c>
      <c r="AG91" s="474">
        <v>678</v>
      </c>
      <c r="AH91" s="474">
        <v>6250</v>
      </c>
      <c r="AI91" s="474">
        <v>348</v>
      </c>
      <c r="AJ91" s="474">
        <v>796</v>
      </c>
      <c r="AK91" s="474">
        <v>1932</v>
      </c>
      <c r="AL91" s="474">
        <v>5542</v>
      </c>
      <c r="AM91" s="474">
        <v>7567</v>
      </c>
      <c r="AN91" s="474">
        <v>1576</v>
      </c>
      <c r="AO91" s="474">
        <v>526</v>
      </c>
      <c r="AP91" s="474">
        <v>2576</v>
      </c>
      <c r="AQ91" s="474">
        <v>14963</v>
      </c>
      <c r="AR91" s="474">
        <v>169</v>
      </c>
      <c r="AS91" s="474">
        <v>3095</v>
      </c>
      <c r="AT91" s="474">
        <v>229</v>
      </c>
      <c r="AU91" s="478">
        <v>310</v>
      </c>
    </row>
    <row r="92" spans="2:47">
      <c r="B92" s="501">
        <v>42004</v>
      </c>
      <c r="C92" s="468">
        <v>194961</v>
      </c>
      <c r="D92" s="474">
        <v>21591</v>
      </c>
      <c r="E92" s="474">
        <v>5009</v>
      </c>
      <c r="F92" s="474">
        <v>10112</v>
      </c>
      <c r="G92" s="474">
        <v>10495</v>
      </c>
      <c r="H92" s="474">
        <v>3386</v>
      </c>
      <c r="I92" s="474">
        <v>4216</v>
      </c>
      <c r="J92" s="474">
        <v>3706</v>
      </c>
      <c r="K92" s="474">
        <v>2515</v>
      </c>
      <c r="L92" s="474">
        <v>3573</v>
      </c>
      <c r="M92" s="474">
        <v>111</v>
      </c>
      <c r="N92" s="474">
        <v>1267</v>
      </c>
      <c r="O92" s="474">
        <v>422</v>
      </c>
      <c r="P92" s="474">
        <v>10108</v>
      </c>
      <c r="Q92" s="474">
        <v>11413</v>
      </c>
      <c r="R92" s="474">
        <v>286</v>
      </c>
      <c r="S92" s="474">
        <v>11930</v>
      </c>
      <c r="T92" s="474">
        <v>1752</v>
      </c>
      <c r="U92" s="474">
        <v>2961</v>
      </c>
      <c r="V92" s="474">
        <v>1337</v>
      </c>
      <c r="W92" s="474">
        <v>73</v>
      </c>
      <c r="X92" s="474">
        <v>4665</v>
      </c>
      <c r="Y92" s="474">
        <v>5012</v>
      </c>
      <c r="Z92" s="474">
        <v>164</v>
      </c>
      <c r="AA92" s="474">
        <v>6015</v>
      </c>
      <c r="AB92" s="474">
        <v>13182</v>
      </c>
      <c r="AC92" s="474">
        <v>1909</v>
      </c>
      <c r="AD92" s="474">
        <v>13</v>
      </c>
      <c r="AE92" s="474">
        <v>4693</v>
      </c>
      <c r="AF92" s="474">
        <v>3741</v>
      </c>
      <c r="AG92" s="474">
        <v>746</v>
      </c>
      <c r="AH92" s="474">
        <v>6482</v>
      </c>
      <c r="AI92" s="474">
        <v>363</v>
      </c>
      <c r="AJ92" s="474">
        <v>774</v>
      </c>
      <c r="AK92" s="474">
        <v>2142</v>
      </c>
      <c r="AL92" s="474">
        <v>5762</v>
      </c>
      <c r="AM92" s="474">
        <v>8068</v>
      </c>
      <c r="AN92" s="474">
        <v>1738</v>
      </c>
      <c r="AO92" s="474">
        <v>553</v>
      </c>
      <c r="AP92" s="474">
        <v>2996</v>
      </c>
      <c r="AQ92" s="474">
        <v>15321</v>
      </c>
      <c r="AR92" s="474">
        <v>91</v>
      </c>
      <c r="AS92" s="474">
        <v>3679</v>
      </c>
      <c r="AT92" s="474">
        <v>250</v>
      </c>
      <c r="AU92" s="478">
        <v>339</v>
      </c>
    </row>
    <row r="93" spans="2:47">
      <c r="B93" s="501">
        <v>42735</v>
      </c>
      <c r="C93" s="488">
        <v>202302</v>
      </c>
      <c r="D93" s="474">
        <v>21981</v>
      </c>
      <c r="E93" s="474">
        <v>5407</v>
      </c>
      <c r="F93" s="474">
        <v>10489</v>
      </c>
      <c r="G93" s="474">
        <v>10847</v>
      </c>
      <c r="H93" s="474">
        <v>3689</v>
      </c>
      <c r="I93" s="474">
        <v>4446</v>
      </c>
      <c r="J93" s="474">
        <v>4040</v>
      </c>
      <c r="K93" s="474">
        <v>2631</v>
      </c>
      <c r="L93" s="474">
        <v>3691</v>
      </c>
      <c r="M93" s="474">
        <v>95</v>
      </c>
      <c r="N93" s="474">
        <v>1419</v>
      </c>
      <c r="O93" s="474">
        <v>473</v>
      </c>
      <c r="P93" s="474">
        <v>10355</v>
      </c>
      <c r="Q93" s="474">
        <v>11747</v>
      </c>
      <c r="R93" s="474">
        <v>264</v>
      </c>
      <c r="S93" s="474">
        <v>11293</v>
      </c>
      <c r="T93" s="474">
        <v>1867</v>
      </c>
      <c r="U93" s="474">
        <v>3046</v>
      </c>
      <c r="V93" s="474">
        <v>1537</v>
      </c>
      <c r="W93" s="474">
        <v>83</v>
      </c>
      <c r="X93" s="474">
        <v>5117</v>
      </c>
      <c r="Y93" s="474">
        <v>5154</v>
      </c>
      <c r="Z93" s="474">
        <v>170</v>
      </c>
      <c r="AA93" s="474">
        <v>6232</v>
      </c>
      <c r="AB93" s="474">
        <v>13497</v>
      </c>
      <c r="AC93" s="474">
        <v>2079</v>
      </c>
      <c r="AD93" s="474">
        <v>9</v>
      </c>
      <c r="AE93" s="474">
        <v>4749</v>
      </c>
      <c r="AF93" s="474">
        <v>3839</v>
      </c>
      <c r="AG93" s="474">
        <v>777</v>
      </c>
      <c r="AH93" s="474">
        <v>6656</v>
      </c>
      <c r="AI93" s="474">
        <v>394</v>
      </c>
      <c r="AJ93" s="474">
        <v>762</v>
      </c>
      <c r="AK93" s="474">
        <v>2326</v>
      </c>
      <c r="AL93" s="474">
        <v>6137</v>
      </c>
      <c r="AM93" s="474">
        <v>8604</v>
      </c>
      <c r="AN93" s="474">
        <v>1863</v>
      </c>
      <c r="AO93" s="474">
        <v>607</v>
      </c>
      <c r="AP93" s="474">
        <v>3226</v>
      </c>
      <c r="AQ93" s="474">
        <v>16697</v>
      </c>
      <c r="AR93" s="474">
        <v>136</v>
      </c>
      <c r="AS93" s="474">
        <v>3059</v>
      </c>
      <c r="AT93" s="474">
        <v>294</v>
      </c>
      <c r="AU93" s="478">
        <v>518</v>
      </c>
    </row>
    <row r="94" spans="2:47">
      <c r="B94" s="501">
        <v>43465</v>
      </c>
      <c r="C94" s="488">
        <v>208127</v>
      </c>
      <c r="D94" s="474">
        <v>21520</v>
      </c>
      <c r="E94" s="474">
        <v>5692</v>
      </c>
      <c r="F94" s="474">
        <v>10620</v>
      </c>
      <c r="G94" s="474">
        <v>11349</v>
      </c>
      <c r="H94" s="474">
        <v>4032</v>
      </c>
      <c r="I94" s="474">
        <v>4635</v>
      </c>
      <c r="J94" s="474">
        <v>4202</v>
      </c>
      <c r="K94" s="474">
        <v>2717</v>
      </c>
      <c r="L94" s="474">
        <v>3805</v>
      </c>
      <c r="M94" s="474">
        <v>102</v>
      </c>
      <c r="N94" s="474">
        <v>1528</v>
      </c>
      <c r="O94" s="474">
        <v>520</v>
      </c>
      <c r="P94" s="474">
        <v>10614</v>
      </c>
      <c r="Q94" s="474">
        <v>11886</v>
      </c>
      <c r="R94" s="474">
        <v>277</v>
      </c>
      <c r="S94" s="474">
        <v>10889</v>
      </c>
      <c r="T94" s="474">
        <v>1982</v>
      </c>
      <c r="U94" s="474">
        <v>3103</v>
      </c>
      <c r="V94" s="474">
        <v>1627</v>
      </c>
      <c r="W94" s="474">
        <v>79</v>
      </c>
      <c r="X94" s="474">
        <v>5302</v>
      </c>
      <c r="Y94" s="474">
        <v>5431</v>
      </c>
      <c r="Z94" s="474">
        <v>171</v>
      </c>
      <c r="AA94" s="474">
        <v>6361</v>
      </c>
      <c r="AB94" s="474">
        <v>13980</v>
      </c>
      <c r="AC94" s="474">
        <v>2184</v>
      </c>
      <c r="AD94" s="474">
        <v>14</v>
      </c>
      <c r="AE94" s="474">
        <v>4886</v>
      </c>
      <c r="AF94" s="474">
        <v>3937</v>
      </c>
      <c r="AG94" s="474">
        <v>809</v>
      </c>
      <c r="AH94" s="474">
        <v>6706</v>
      </c>
      <c r="AI94" s="474">
        <v>445</v>
      </c>
      <c r="AJ94" s="474">
        <v>847</v>
      </c>
      <c r="AK94" s="474">
        <v>2552</v>
      </c>
      <c r="AL94" s="474">
        <v>6357</v>
      </c>
      <c r="AM94" s="474">
        <v>9123</v>
      </c>
      <c r="AN94" s="474">
        <v>1943</v>
      </c>
      <c r="AO94" s="474">
        <v>596</v>
      </c>
      <c r="AP94" s="474">
        <v>3561</v>
      </c>
      <c r="AQ94" s="474">
        <v>17308</v>
      </c>
      <c r="AR94" s="474">
        <v>141</v>
      </c>
      <c r="AS94" s="474">
        <v>3272</v>
      </c>
      <c r="AT94" s="474">
        <v>356</v>
      </c>
      <c r="AU94" s="478">
        <v>666</v>
      </c>
    </row>
    <row r="95" spans="2:47">
      <c r="B95" s="501"/>
      <c r="C95" s="488"/>
      <c r="D95" s="474"/>
      <c r="E95" s="474"/>
      <c r="F95" s="474"/>
      <c r="G95" s="474"/>
      <c r="H95" s="474"/>
      <c r="I95" s="474"/>
      <c r="J95" s="474"/>
      <c r="K95" s="474"/>
      <c r="L95" s="474"/>
      <c r="M95" s="474"/>
      <c r="N95" s="474"/>
      <c r="O95" s="474"/>
      <c r="P95" s="474"/>
      <c r="Q95" s="474"/>
      <c r="R95" s="474"/>
      <c r="S95" s="474"/>
      <c r="T95" s="474"/>
      <c r="U95" s="474"/>
      <c r="V95" s="474"/>
      <c r="W95" s="474"/>
      <c r="X95" s="474"/>
      <c r="Y95" s="474"/>
      <c r="Z95" s="474"/>
      <c r="AA95" s="474"/>
      <c r="AB95" s="474"/>
      <c r="AC95" s="474"/>
      <c r="AD95" s="474"/>
      <c r="AE95" s="474"/>
      <c r="AF95" s="474"/>
      <c r="AG95" s="474"/>
      <c r="AH95" s="474"/>
      <c r="AI95" s="474"/>
      <c r="AJ95" s="474"/>
      <c r="AK95" s="474"/>
      <c r="AL95" s="474"/>
      <c r="AM95" s="474"/>
      <c r="AN95" s="474"/>
      <c r="AO95" s="474"/>
      <c r="AP95" s="474"/>
      <c r="AQ95" s="474"/>
      <c r="AR95" s="474"/>
      <c r="AS95" s="474"/>
      <c r="AT95" s="474"/>
      <c r="AU95" s="478"/>
    </row>
    <row r="96" spans="2:47">
      <c r="B96" s="55" t="s">
        <v>318</v>
      </c>
      <c r="C96" s="488"/>
      <c r="D96" s="490"/>
      <c r="E96" s="490"/>
      <c r="F96" s="490"/>
      <c r="G96" s="490"/>
      <c r="H96" s="490"/>
      <c r="I96" s="490"/>
      <c r="J96" s="490"/>
      <c r="K96" s="490"/>
      <c r="L96" s="490"/>
      <c r="M96" s="490"/>
      <c r="N96" s="490"/>
      <c r="O96" s="490"/>
      <c r="P96" s="490"/>
      <c r="Q96" s="490"/>
      <c r="R96" s="490"/>
      <c r="S96" s="490"/>
      <c r="T96" s="490"/>
      <c r="U96" s="490"/>
      <c r="V96" s="490"/>
      <c r="W96" s="490"/>
      <c r="X96" s="490"/>
      <c r="Y96" s="490"/>
      <c r="Z96" s="490"/>
      <c r="AA96" s="490"/>
      <c r="AB96" s="490"/>
      <c r="AC96" s="490"/>
      <c r="AD96" s="490"/>
      <c r="AE96" s="490"/>
      <c r="AF96" s="490"/>
      <c r="AG96" s="490"/>
      <c r="AH96" s="490"/>
      <c r="AI96" s="490"/>
      <c r="AJ96" s="490"/>
      <c r="AK96" s="490"/>
      <c r="AL96" s="490"/>
      <c r="AM96" s="490"/>
      <c r="AN96" s="490"/>
      <c r="AO96" s="490"/>
      <c r="AP96" s="490"/>
      <c r="AQ96" s="490"/>
      <c r="AR96" s="490"/>
      <c r="AS96" s="490"/>
      <c r="AT96" s="490"/>
      <c r="AU96" s="492"/>
    </row>
    <row r="97" spans="2:47">
      <c r="B97" s="54" t="s">
        <v>98</v>
      </c>
      <c r="C97" s="488"/>
      <c r="D97" s="490"/>
      <c r="E97" s="490"/>
      <c r="F97" s="490"/>
      <c r="G97" s="490"/>
      <c r="H97" s="490"/>
      <c r="I97" s="490"/>
      <c r="J97" s="490"/>
      <c r="K97" s="490"/>
      <c r="L97" s="490"/>
      <c r="M97" s="490"/>
      <c r="N97" s="490"/>
      <c r="O97" s="490"/>
      <c r="P97" s="490"/>
      <c r="Q97" s="490"/>
      <c r="R97" s="490"/>
      <c r="S97" s="490"/>
      <c r="T97" s="490"/>
      <c r="U97" s="490"/>
      <c r="V97" s="490"/>
      <c r="W97" s="490"/>
      <c r="X97" s="490"/>
      <c r="Y97" s="490"/>
      <c r="Z97" s="490"/>
      <c r="AA97" s="490"/>
      <c r="AB97" s="490"/>
      <c r="AC97" s="490"/>
      <c r="AD97" s="490"/>
      <c r="AE97" s="490"/>
      <c r="AF97" s="490"/>
      <c r="AG97" s="490"/>
      <c r="AH97" s="490"/>
      <c r="AI97" s="490"/>
      <c r="AJ97" s="490"/>
      <c r="AK97" s="490"/>
      <c r="AL97" s="490"/>
      <c r="AM97" s="490"/>
      <c r="AN97" s="490"/>
      <c r="AO97" s="490"/>
      <c r="AP97" s="490"/>
      <c r="AQ97" s="490"/>
      <c r="AR97" s="490"/>
      <c r="AS97" s="490"/>
      <c r="AT97" s="490"/>
      <c r="AU97" s="492"/>
    </row>
    <row r="98" spans="2:47">
      <c r="B98" s="501">
        <v>39813</v>
      </c>
      <c r="C98" s="468">
        <v>292</v>
      </c>
      <c r="D98" s="474">
        <v>115</v>
      </c>
      <c r="E98" s="474">
        <v>4</v>
      </c>
      <c r="F98" s="474">
        <v>10</v>
      </c>
      <c r="G98" s="474">
        <v>8</v>
      </c>
      <c r="H98" s="474">
        <v>1</v>
      </c>
      <c r="I98" s="474">
        <v>1</v>
      </c>
      <c r="J98" s="474">
        <v>1</v>
      </c>
      <c r="K98" s="474" t="s">
        <v>38</v>
      </c>
      <c r="L98" s="474">
        <v>16</v>
      </c>
      <c r="M98" s="474" t="s">
        <v>38</v>
      </c>
      <c r="N98" s="474" t="s">
        <v>38</v>
      </c>
      <c r="O98" s="474">
        <v>1</v>
      </c>
      <c r="P98" s="474">
        <v>18</v>
      </c>
      <c r="Q98" s="474">
        <v>7</v>
      </c>
      <c r="R98" s="474">
        <v>1</v>
      </c>
      <c r="S98" s="474">
        <v>20</v>
      </c>
      <c r="T98" s="474" t="s">
        <v>38</v>
      </c>
      <c r="U98" s="474" t="s">
        <v>38</v>
      </c>
      <c r="V98" s="474">
        <v>1</v>
      </c>
      <c r="W98" s="474" t="s">
        <v>38</v>
      </c>
      <c r="X98" s="474">
        <v>1</v>
      </c>
      <c r="Y98" s="474">
        <v>10</v>
      </c>
      <c r="Z98" s="474">
        <v>2</v>
      </c>
      <c r="AA98" s="474">
        <v>5</v>
      </c>
      <c r="AB98" s="474">
        <v>30</v>
      </c>
      <c r="AC98" s="474">
        <v>1</v>
      </c>
      <c r="AD98" s="474">
        <v>1</v>
      </c>
      <c r="AE98" s="474">
        <v>16</v>
      </c>
      <c r="AF98" s="474">
        <v>12</v>
      </c>
      <c r="AG98" s="474" t="s">
        <v>38</v>
      </c>
      <c r="AH98" s="474">
        <v>7</v>
      </c>
      <c r="AI98" s="474" t="s">
        <v>38</v>
      </c>
      <c r="AJ98" s="474">
        <v>1</v>
      </c>
      <c r="AK98" s="474" t="s">
        <v>38</v>
      </c>
      <c r="AL98" s="474" t="s">
        <v>38</v>
      </c>
      <c r="AM98" s="474">
        <v>1</v>
      </c>
      <c r="AN98" s="474" t="s">
        <v>38</v>
      </c>
      <c r="AO98" s="474" t="s">
        <v>38</v>
      </c>
      <c r="AP98" s="474" t="s">
        <v>38</v>
      </c>
      <c r="AQ98" s="474" t="s">
        <v>38</v>
      </c>
      <c r="AR98" s="474">
        <v>1</v>
      </c>
      <c r="AS98" s="474" t="s">
        <v>38</v>
      </c>
      <c r="AT98" s="474" t="s">
        <v>38</v>
      </c>
      <c r="AU98" s="478" t="s">
        <v>38</v>
      </c>
    </row>
    <row r="99" spans="2:47">
      <c r="B99" s="501">
        <v>40543</v>
      </c>
      <c r="C99" s="468">
        <v>284</v>
      </c>
      <c r="D99" s="474">
        <v>113</v>
      </c>
      <c r="E99" s="474">
        <v>3</v>
      </c>
      <c r="F99" s="474">
        <v>10</v>
      </c>
      <c r="G99" s="474">
        <v>8</v>
      </c>
      <c r="H99" s="474">
        <v>1</v>
      </c>
      <c r="I99" s="474">
        <v>1</v>
      </c>
      <c r="J99" s="474">
        <v>1</v>
      </c>
      <c r="K99" s="474" t="s">
        <v>38</v>
      </c>
      <c r="L99" s="474">
        <v>15</v>
      </c>
      <c r="M99" s="474" t="s">
        <v>38</v>
      </c>
      <c r="N99" s="474">
        <v>1</v>
      </c>
      <c r="O99" s="474" t="s">
        <v>38</v>
      </c>
      <c r="P99" s="474">
        <v>17</v>
      </c>
      <c r="Q99" s="474">
        <v>8</v>
      </c>
      <c r="R99" s="474">
        <v>1</v>
      </c>
      <c r="S99" s="474">
        <v>18</v>
      </c>
      <c r="T99" s="474" t="s">
        <v>38</v>
      </c>
      <c r="U99" s="474" t="s">
        <v>38</v>
      </c>
      <c r="V99" s="474">
        <v>1</v>
      </c>
      <c r="W99" s="474" t="s">
        <v>38</v>
      </c>
      <c r="X99" s="474">
        <v>2</v>
      </c>
      <c r="Y99" s="474">
        <v>7</v>
      </c>
      <c r="Z99" s="474">
        <v>2</v>
      </c>
      <c r="AA99" s="474">
        <v>5</v>
      </c>
      <c r="AB99" s="474">
        <v>30</v>
      </c>
      <c r="AC99" s="474">
        <v>1</v>
      </c>
      <c r="AD99" s="474">
        <v>1</v>
      </c>
      <c r="AE99" s="474">
        <v>17</v>
      </c>
      <c r="AF99" s="474">
        <v>11</v>
      </c>
      <c r="AG99" s="474" t="s">
        <v>38</v>
      </c>
      <c r="AH99" s="474">
        <v>8</v>
      </c>
      <c r="AI99" s="474" t="s">
        <v>38</v>
      </c>
      <c r="AJ99" s="474">
        <v>1</v>
      </c>
      <c r="AK99" s="474" t="s">
        <v>38</v>
      </c>
      <c r="AL99" s="474" t="s">
        <v>38</v>
      </c>
      <c r="AM99" s="474">
        <v>1</v>
      </c>
      <c r="AN99" s="474" t="s">
        <v>38</v>
      </c>
      <c r="AO99" s="474" t="s">
        <v>38</v>
      </c>
      <c r="AP99" s="474" t="s">
        <v>38</v>
      </c>
      <c r="AQ99" s="474" t="s">
        <v>38</v>
      </c>
      <c r="AR99" s="474" t="s">
        <v>38</v>
      </c>
      <c r="AS99" s="474" t="s">
        <v>38</v>
      </c>
      <c r="AT99" s="474" t="s">
        <v>38</v>
      </c>
      <c r="AU99" s="478" t="s">
        <v>38</v>
      </c>
    </row>
    <row r="100" spans="2:47">
      <c r="B100" s="501">
        <v>41274</v>
      </c>
      <c r="C100" s="468">
        <v>277</v>
      </c>
      <c r="D100" s="474">
        <v>103</v>
      </c>
      <c r="E100" s="474">
        <v>2</v>
      </c>
      <c r="F100" s="474">
        <v>12</v>
      </c>
      <c r="G100" s="474">
        <v>9</v>
      </c>
      <c r="H100" s="474">
        <v>2</v>
      </c>
      <c r="I100" s="474">
        <v>1</v>
      </c>
      <c r="J100" s="474">
        <v>1</v>
      </c>
      <c r="K100" s="474" t="s">
        <v>38</v>
      </c>
      <c r="L100" s="474">
        <v>14</v>
      </c>
      <c r="M100" s="474" t="s">
        <v>38</v>
      </c>
      <c r="N100" s="474">
        <v>1</v>
      </c>
      <c r="O100" s="474" t="s">
        <v>38</v>
      </c>
      <c r="P100" s="474">
        <v>17</v>
      </c>
      <c r="Q100" s="474">
        <v>8</v>
      </c>
      <c r="R100" s="474">
        <v>2</v>
      </c>
      <c r="S100" s="474">
        <v>18</v>
      </c>
      <c r="T100" s="474" t="s">
        <v>38</v>
      </c>
      <c r="U100" s="474" t="s">
        <v>38</v>
      </c>
      <c r="V100" s="474">
        <v>1</v>
      </c>
      <c r="W100" s="474" t="s">
        <v>38</v>
      </c>
      <c r="X100" s="474">
        <v>1</v>
      </c>
      <c r="Y100" s="474">
        <v>5</v>
      </c>
      <c r="Z100" s="474">
        <v>2</v>
      </c>
      <c r="AA100" s="474">
        <v>6</v>
      </c>
      <c r="AB100" s="474">
        <v>30</v>
      </c>
      <c r="AC100" s="474">
        <v>1</v>
      </c>
      <c r="AD100" s="474">
        <v>1</v>
      </c>
      <c r="AE100" s="474">
        <v>16</v>
      </c>
      <c r="AF100" s="474">
        <v>11</v>
      </c>
      <c r="AG100" s="474" t="s">
        <v>38</v>
      </c>
      <c r="AH100" s="474">
        <v>8</v>
      </c>
      <c r="AI100" s="474" t="s">
        <v>38</v>
      </c>
      <c r="AJ100" s="474">
        <v>1</v>
      </c>
      <c r="AK100" s="474" t="s">
        <v>38</v>
      </c>
      <c r="AL100" s="474" t="s">
        <v>38</v>
      </c>
      <c r="AM100" s="474" t="s">
        <v>38</v>
      </c>
      <c r="AN100" s="474" t="s">
        <v>38</v>
      </c>
      <c r="AO100" s="474" t="s">
        <v>38</v>
      </c>
      <c r="AP100" s="474" t="s">
        <v>38</v>
      </c>
      <c r="AQ100" s="474" t="s">
        <v>38</v>
      </c>
      <c r="AR100" s="474" t="s">
        <v>38</v>
      </c>
      <c r="AS100" s="474">
        <v>2</v>
      </c>
      <c r="AT100" s="474">
        <v>2</v>
      </c>
      <c r="AU100" s="478" t="s">
        <v>38</v>
      </c>
    </row>
    <row r="101" spans="2:47">
      <c r="B101" s="501">
        <v>42004</v>
      </c>
      <c r="C101" s="468">
        <v>274</v>
      </c>
      <c r="D101" s="474">
        <v>110</v>
      </c>
      <c r="E101" s="474">
        <v>3</v>
      </c>
      <c r="F101" s="474">
        <v>11</v>
      </c>
      <c r="G101" s="474">
        <v>8</v>
      </c>
      <c r="H101" s="474">
        <v>2</v>
      </c>
      <c r="I101" s="474">
        <v>1</v>
      </c>
      <c r="J101" s="474">
        <v>1</v>
      </c>
      <c r="K101" s="474" t="s">
        <v>38</v>
      </c>
      <c r="L101" s="474">
        <v>15</v>
      </c>
      <c r="M101" s="474" t="s">
        <v>38</v>
      </c>
      <c r="N101" s="474" t="s">
        <v>38</v>
      </c>
      <c r="O101" s="474">
        <v>1</v>
      </c>
      <c r="P101" s="474">
        <v>18</v>
      </c>
      <c r="Q101" s="474">
        <v>10</v>
      </c>
      <c r="R101" s="474" t="s">
        <v>38</v>
      </c>
      <c r="S101" s="474">
        <v>13</v>
      </c>
      <c r="T101" s="474" t="s">
        <v>38</v>
      </c>
      <c r="U101" s="474" t="s">
        <v>38</v>
      </c>
      <c r="V101" s="474">
        <v>1</v>
      </c>
      <c r="W101" s="474" t="s">
        <v>38</v>
      </c>
      <c r="X101" s="474">
        <v>1</v>
      </c>
      <c r="Y101" s="474">
        <v>4</v>
      </c>
      <c r="Z101" s="474">
        <v>2</v>
      </c>
      <c r="AA101" s="474">
        <v>5</v>
      </c>
      <c r="AB101" s="474">
        <v>30</v>
      </c>
      <c r="AC101" s="474">
        <v>1</v>
      </c>
      <c r="AD101" s="474">
        <v>1</v>
      </c>
      <c r="AE101" s="474">
        <v>16</v>
      </c>
      <c r="AF101" s="474">
        <v>10</v>
      </c>
      <c r="AG101" s="474" t="s">
        <v>38</v>
      </c>
      <c r="AH101" s="474">
        <v>8</v>
      </c>
      <c r="AI101" s="474" t="s">
        <v>38</v>
      </c>
      <c r="AJ101" s="474">
        <v>1</v>
      </c>
      <c r="AK101" s="474" t="s">
        <v>38</v>
      </c>
      <c r="AL101" s="474" t="s">
        <v>38</v>
      </c>
      <c r="AM101" s="474" t="s">
        <v>38</v>
      </c>
      <c r="AN101" s="474" t="s">
        <v>38</v>
      </c>
      <c r="AO101" s="474" t="s">
        <v>38</v>
      </c>
      <c r="AP101" s="474" t="s">
        <v>38</v>
      </c>
      <c r="AQ101" s="474" t="s">
        <v>38</v>
      </c>
      <c r="AR101" s="474" t="s">
        <v>38</v>
      </c>
      <c r="AS101" s="474" t="s">
        <v>38</v>
      </c>
      <c r="AT101" s="474">
        <v>1</v>
      </c>
      <c r="AU101" s="478" t="s">
        <v>38</v>
      </c>
    </row>
    <row r="102" spans="2:47">
      <c r="B102" s="501">
        <v>42735</v>
      </c>
      <c r="C102" s="468">
        <v>274</v>
      </c>
      <c r="D102" s="474">
        <v>109</v>
      </c>
      <c r="E102" s="474">
        <v>2</v>
      </c>
      <c r="F102" s="474">
        <v>11</v>
      </c>
      <c r="G102" s="474">
        <v>9</v>
      </c>
      <c r="H102" s="474">
        <v>4</v>
      </c>
      <c r="I102" s="474">
        <v>2</v>
      </c>
      <c r="J102" s="474">
        <v>1</v>
      </c>
      <c r="K102" s="474" t="s">
        <v>38</v>
      </c>
      <c r="L102" s="474">
        <v>13</v>
      </c>
      <c r="M102" s="474" t="s">
        <v>38</v>
      </c>
      <c r="N102" s="474" t="s">
        <v>38</v>
      </c>
      <c r="O102" s="474" t="s">
        <v>38</v>
      </c>
      <c r="P102" s="474">
        <v>18</v>
      </c>
      <c r="Q102" s="474">
        <v>10</v>
      </c>
      <c r="R102" s="474">
        <v>1</v>
      </c>
      <c r="S102" s="474">
        <v>12</v>
      </c>
      <c r="T102" s="474" t="s">
        <v>38</v>
      </c>
      <c r="U102" s="474" t="s">
        <v>38</v>
      </c>
      <c r="V102" s="474">
        <v>1</v>
      </c>
      <c r="W102" s="474" t="s">
        <v>38</v>
      </c>
      <c r="X102" s="474">
        <v>1</v>
      </c>
      <c r="Y102" s="474">
        <v>6</v>
      </c>
      <c r="Z102" s="474">
        <v>2</v>
      </c>
      <c r="AA102" s="474">
        <v>5</v>
      </c>
      <c r="AB102" s="474">
        <v>28</v>
      </c>
      <c r="AC102" s="474">
        <v>1</v>
      </c>
      <c r="AD102" s="474">
        <v>1</v>
      </c>
      <c r="AE102" s="474">
        <v>17</v>
      </c>
      <c r="AF102" s="474">
        <v>10</v>
      </c>
      <c r="AG102" s="474" t="s">
        <v>38</v>
      </c>
      <c r="AH102" s="474">
        <v>8</v>
      </c>
      <c r="AI102" s="474" t="s">
        <v>38</v>
      </c>
      <c r="AJ102" s="474">
        <v>1</v>
      </c>
      <c r="AK102" s="474" t="s">
        <v>38</v>
      </c>
      <c r="AL102" s="474">
        <v>1</v>
      </c>
      <c r="AM102" s="474" t="s">
        <v>38</v>
      </c>
      <c r="AN102" s="474" t="s">
        <v>38</v>
      </c>
      <c r="AO102" s="474" t="s">
        <v>38</v>
      </c>
      <c r="AP102" s="474" t="s">
        <v>38</v>
      </c>
      <c r="AQ102" s="474" t="s">
        <v>38</v>
      </c>
      <c r="AR102" s="474" t="s">
        <v>38</v>
      </c>
      <c r="AS102" s="474" t="s">
        <v>38</v>
      </c>
      <c r="AT102" s="474" t="s">
        <v>38</v>
      </c>
      <c r="AU102" s="478" t="s">
        <v>38</v>
      </c>
    </row>
    <row r="103" spans="2:47">
      <c r="B103" s="501">
        <v>43465</v>
      </c>
      <c r="C103" s="468">
        <v>273</v>
      </c>
      <c r="D103" s="474">
        <v>95</v>
      </c>
      <c r="E103" s="474">
        <v>2</v>
      </c>
      <c r="F103" s="474">
        <v>14</v>
      </c>
      <c r="G103" s="474">
        <v>12</v>
      </c>
      <c r="H103" s="474">
        <v>4</v>
      </c>
      <c r="I103" s="474">
        <v>2</v>
      </c>
      <c r="J103" s="474">
        <v>2</v>
      </c>
      <c r="K103" s="474" t="s">
        <v>38</v>
      </c>
      <c r="L103" s="474">
        <v>16</v>
      </c>
      <c r="M103" s="474" t="s">
        <v>38</v>
      </c>
      <c r="N103" s="474" t="s">
        <v>38</v>
      </c>
      <c r="O103" s="474" t="s">
        <v>38</v>
      </c>
      <c r="P103" s="474">
        <v>18</v>
      </c>
      <c r="Q103" s="474">
        <v>11</v>
      </c>
      <c r="R103" s="474" t="s">
        <v>38</v>
      </c>
      <c r="S103" s="474">
        <v>10</v>
      </c>
      <c r="T103" s="474" t="s">
        <v>38</v>
      </c>
      <c r="U103" s="474" t="s">
        <v>38</v>
      </c>
      <c r="V103" s="474">
        <v>1</v>
      </c>
      <c r="W103" s="474" t="s">
        <v>38</v>
      </c>
      <c r="X103" s="474">
        <v>1</v>
      </c>
      <c r="Y103" s="474">
        <v>6</v>
      </c>
      <c r="Z103" s="474">
        <v>1</v>
      </c>
      <c r="AA103" s="474">
        <v>5</v>
      </c>
      <c r="AB103" s="474">
        <v>30</v>
      </c>
      <c r="AC103" s="474">
        <v>1</v>
      </c>
      <c r="AD103" s="474">
        <v>1</v>
      </c>
      <c r="AE103" s="474">
        <v>19</v>
      </c>
      <c r="AF103" s="474">
        <v>10</v>
      </c>
      <c r="AG103" s="474" t="s">
        <v>38</v>
      </c>
      <c r="AH103" s="474">
        <v>9</v>
      </c>
      <c r="AI103" s="474" t="s">
        <v>38</v>
      </c>
      <c r="AJ103" s="474">
        <v>1</v>
      </c>
      <c r="AK103" s="474" t="s">
        <v>38</v>
      </c>
      <c r="AL103" s="474">
        <v>1</v>
      </c>
      <c r="AM103" s="474">
        <v>1</v>
      </c>
      <c r="AN103" s="474" t="s">
        <v>38</v>
      </c>
      <c r="AO103" s="474" t="s">
        <v>38</v>
      </c>
      <c r="AP103" s="474" t="s">
        <v>38</v>
      </c>
      <c r="AQ103" s="474" t="s">
        <v>38</v>
      </c>
      <c r="AR103" s="474" t="s">
        <v>38</v>
      </c>
      <c r="AS103" s="474" t="s">
        <v>38</v>
      </c>
      <c r="AT103" s="474" t="s">
        <v>38</v>
      </c>
      <c r="AU103" s="478" t="s">
        <v>38</v>
      </c>
    </row>
    <row r="104" spans="2:47">
      <c r="B104" s="54"/>
      <c r="C104" s="468"/>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c r="AA104" s="474"/>
      <c r="AB104" s="474"/>
      <c r="AC104" s="474"/>
      <c r="AD104" s="474"/>
      <c r="AE104" s="474"/>
      <c r="AF104" s="474"/>
      <c r="AG104" s="474"/>
      <c r="AH104" s="474"/>
      <c r="AI104" s="474"/>
      <c r="AJ104" s="474"/>
      <c r="AK104" s="474"/>
      <c r="AL104" s="474"/>
      <c r="AM104" s="474"/>
      <c r="AN104" s="474"/>
      <c r="AO104" s="474"/>
      <c r="AP104" s="474"/>
      <c r="AQ104" s="474"/>
      <c r="AR104" s="474"/>
      <c r="AS104" s="474"/>
      <c r="AT104" s="474"/>
      <c r="AU104" s="478"/>
    </row>
    <row r="105" spans="2:47">
      <c r="B105" s="54" t="s">
        <v>100</v>
      </c>
      <c r="C105" s="468"/>
      <c r="D105" s="474"/>
      <c r="E105" s="474"/>
      <c r="F105" s="474"/>
      <c r="G105" s="474"/>
      <c r="H105" s="474"/>
      <c r="I105" s="474"/>
      <c r="J105" s="474"/>
      <c r="K105" s="474"/>
      <c r="L105" s="474"/>
      <c r="M105" s="474"/>
      <c r="N105" s="474"/>
      <c r="O105" s="474"/>
      <c r="P105" s="474"/>
      <c r="Q105" s="474"/>
      <c r="R105" s="474"/>
      <c r="S105" s="474"/>
      <c r="T105" s="474"/>
      <c r="U105" s="474"/>
      <c r="V105" s="474"/>
      <c r="W105" s="474"/>
      <c r="X105" s="474"/>
      <c r="Y105" s="474"/>
      <c r="Z105" s="474"/>
      <c r="AA105" s="474"/>
      <c r="AB105" s="474"/>
      <c r="AC105" s="474"/>
      <c r="AD105" s="474"/>
      <c r="AE105" s="474"/>
      <c r="AF105" s="474"/>
      <c r="AG105" s="474"/>
      <c r="AH105" s="474"/>
      <c r="AI105" s="474"/>
      <c r="AJ105" s="474"/>
      <c r="AK105" s="474"/>
      <c r="AL105" s="474"/>
      <c r="AM105" s="474"/>
      <c r="AN105" s="474"/>
      <c r="AO105" s="474"/>
      <c r="AP105" s="474"/>
      <c r="AQ105" s="474"/>
      <c r="AR105" s="474"/>
      <c r="AS105" s="474"/>
      <c r="AT105" s="474"/>
      <c r="AU105" s="478"/>
    </row>
    <row r="106" spans="2:47">
      <c r="B106" s="501">
        <v>39813</v>
      </c>
      <c r="C106" s="468">
        <v>1276</v>
      </c>
      <c r="D106" s="474">
        <v>469</v>
      </c>
      <c r="E106" s="474">
        <v>12</v>
      </c>
      <c r="F106" s="474">
        <v>40</v>
      </c>
      <c r="G106" s="474">
        <v>42</v>
      </c>
      <c r="H106" s="474">
        <v>1</v>
      </c>
      <c r="I106" s="474">
        <v>4</v>
      </c>
      <c r="J106" s="474">
        <v>3</v>
      </c>
      <c r="K106" s="474" t="s">
        <v>38</v>
      </c>
      <c r="L106" s="474">
        <v>73</v>
      </c>
      <c r="M106" s="474">
        <v>1</v>
      </c>
      <c r="N106" s="474">
        <v>1</v>
      </c>
      <c r="O106" s="474">
        <v>2</v>
      </c>
      <c r="P106" s="474">
        <v>89</v>
      </c>
      <c r="Q106" s="474">
        <v>37</v>
      </c>
      <c r="R106" s="474">
        <v>6</v>
      </c>
      <c r="S106" s="474">
        <v>95</v>
      </c>
      <c r="T106" s="474" t="s">
        <v>38</v>
      </c>
      <c r="U106" s="474" t="s">
        <v>38</v>
      </c>
      <c r="V106" s="474">
        <v>2</v>
      </c>
      <c r="W106" s="474" t="s">
        <v>38</v>
      </c>
      <c r="X106" s="474">
        <v>5</v>
      </c>
      <c r="Y106" s="474">
        <v>28</v>
      </c>
      <c r="Z106" s="474">
        <v>5</v>
      </c>
      <c r="AA106" s="474">
        <v>21</v>
      </c>
      <c r="AB106" s="474">
        <v>102</v>
      </c>
      <c r="AC106" s="474">
        <v>2</v>
      </c>
      <c r="AD106" s="474">
        <v>3</v>
      </c>
      <c r="AE106" s="474">
        <v>80</v>
      </c>
      <c r="AF106" s="474">
        <v>68</v>
      </c>
      <c r="AG106" s="474" t="s">
        <v>38</v>
      </c>
      <c r="AH106" s="474">
        <v>43</v>
      </c>
      <c r="AI106" s="474">
        <v>4</v>
      </c>
      <c r="AJ106" s="474">
        <v>5</v>
      </c>
      <c r="AK106" s="474">
        <v>1</v>
      </c>
      <c r="AL106" s="474">
        <v>9</v>
      </c>
      <c r="AM106" s="474">
        <v>5</v>
      </c>
      <c r="AN106" s="474" t="s">
        <v>38</v>
      </c>
      <c r="AO106" s="474" t="s">
        <v>38</v>
      </c>
      <c r="AP106" s="474" t="s">
        <v>38</v>
      </c>
      <c r="AQ106" s="474" t="s">
        <v>38</v>
      </c>
      <c r="AR106" s="474">
        <v>2</v>
      </c>
      <c r="AS106" s="474">
        <v>3</v>
      </c>
      <c r="AT106" s="474">
        <v>12</v>
      </c>
      <c r="AU106" s="478">
        <v>1</v>
      </c>
    </row>
    <row r="107" spans="2:47">
      <c r="B107" s="501">
        <v>40543</v>
      </c>
      <c r="C107" s="468">
        <v>1238</v>
      </c>
      <c r="D107" s="474">
        <v>462</v>
      </c>
      <c r="E107" s="474">
        <v>13</v>
      </c>
      <c r="F107" s="474">
        <v>43</v>
      </c>
      <c r="G107" s="474">
        <v>41</v>
      </c>
      <c r="H107" s="474">
        <v>1</v>
      </c>
      <c r="I107" s="474">
        <v>6</v>
      </c>
      <c r="J107" s="474">
        <v>5</v>
      </c>
      <c r="K107" s="474" t="s">
        <v>38</v>
      </c>
      <c r="L107" s="474">
        <v>68</v>
      </c>
      <c r="M107" s="474">
        <v>1</v>
      </c>
      <c r="N107" s="474">
        <v>1</v>
      </c>
      <c r="O107" s="474" t="s">
        <v>38</v>
      </c>
      <c r="P107" s="474">
        <v>82</v>
      </c>
      <c r="Q107" s="474">
        <v>43</v>
      </c>
      <c r="R107" s="474">
        <v>2</v>
      </c>
      <c r="S107" s="474">
        <v>91</v>
      </c>
      <c r="T107" s="474" t="s">
        <v>38</v>
      </c>
      <c r="U107" s="474" t="s">
        <v>38</v>
      </c>
      <c r="V107" s="474">
        <v>3</v>
      </c>
      <c r="W107" s="474" t="s">
        <v>38</v>
      </c>
      <c r="X107" s="474">
        <v>3</v>
      </c>
      <c r="Y107" s="474">
        <v>25</v>
      </c>
      <c r="Z107" s="474">
        <v>5</v>
      </c>
      <c r="AA107" s="474">
        <v>23</v>
      </c>
      <c r="AB107" s="474">
        <v>99</v>
      </c>
      <c r="AC107" s="474">
        <v>3</v>
      </c>
      <c r="AD107" s="474">
        <v>1</v>
      </c>
      <c r="AE107" s="474">
        <v>84</v>
      </c>
      <c r="AF107" s="474">
        <v>63</v>
      </c>
      <c r="AG107" s="474" t="s">
        <v>38</v>
      </c>
      <c r="AH107" s="474">
        <v>41</v>
      </c>
      <c r="AI107" s="474">
        <v>2</v>
      </c>
      <c r="AJ107" s="474">
        <v>6</v>
      </c>
      <c r="AK107" s="474">
        <v>2</v>
      </c>
      <c r="AL107" s="474">
        <v>7</v>
      </c>
      <c r="AM107" s="474">
        <v>7</v>
      </c>
      <c r="AN107" s="474" t="s">
        <v>38</v>
      </c>
      <c r="AO107" s="474" t="s">
        <v>38</v>
      </c>
      <c r="AP107" s="474" t="s">
        <v>38</v>
      </c>
      <c r="AQ107" s="474" t="s">
        <v>38</v>
      </c>
      <c r="AR107" s="474">
        <v>2</v>
      </c>
      <c r="AS107" s="474" t="s">
        <v>38</v>
      </c>
      <c r="AT107" s="474">
        <v>2</v>
      </c>
      <c r="AU107" s="478">
        <v>1</v>
      </c>
    </row>
    <row r="108" spans="2:47">
      <c r="B108" s="501">
        <v>41274</v>
      </c>
      <c r="C108" s="468">
        <v>1254</v>
      </c>
      <c r="D108" s="474">
        <v>450</v>
      </c>
      <c r="E108" s="474">
        <v>9</v>
      </c>
      <c r="F108" s="474">
        <v>42</v>
      </c>
      <c r="G108" s="474">
        <v>51</v>
      </c>
      <c r="H108" s="474">
        <v>3</v>
      </c>
      <c r="I108" s="474">
        <v>6</v>
      </c>
      <c r="J108" s="474">
        <v>5</v>
      </c>
      <c r="K108" s="474">
        <v>1</v>
      </c>
      <c r="L108" s="474">
        <v>68</v>
      </c>
      <c r="M108" s="474" t="s">
        <v>38</v>
      </c>
      <c r="N108" s="474">
        <v>3</v>
      </c>
      <c r="O108" s="474" t="s">
        <v>38</v>
      </c>
      <c r="P108" s="474">
        <v>84</v>
      </c>
      <c r="Q108" s="474">
        <v>41</v>
      </c>
      <c r="R108" s="474">
        <v>7</v>
      </c>
      <c r="S108" s="474">
        <v>87</v>
      </c>
      <c r="T108" s="474" t="s">
        <v>38</v>
      </c>
      <c r="U108" s="474" t="s">
        <v>38</v>
      </c>
      <c r="V108" s="474">
        <v>2</v>
      </c>
      <c r="W108" s="474" t="s">
        <v>38</v>
      </c>
      <c r="X108" s="474">
        <v>3</v>
      </c>
      <c r="Y108" s="474">
        <v>23</v>
      </c>
      <c r="Z108" s="474">
        <v>6</v>
      </c>
      <c r="AA108" s="474">
        <v>25</v>
      </c>
      <c r="AB108" s="474">
        <v>105</v>
      </c>
      <c r="AC108" s="474">
        <v>2</v>
      </c>
      <c r="AD108" s="474">
        <v>2</v>
      </c>
      <c r="AE108" s="474">
        <v>86</v>
      </c>
      <c r="AF108" s="474">
        <v>68</v>
      </c>
      <c r="AG108" s="474" t="s">
        <v>38</v>
      </c>
      <c r="AH108" s="474">
        <v>36</v>
      </c>
      <c r="AI108" s="474">
        <v>3</v>
      </c>
      <c r="AJ108" s="474">
        <v>7</v>
      </c>
      <c r="AK108" s="474">
        <v>2</v>
      </c>
      <c r="AL108" s="474">
        <v>10</v>
      </c>
      <c r="AM108" s="474">
        <v>6</v>
      </c>
      <c r="AN108" s="474" t="s">
        <v>38</v>
      </c>
      <c r="AO108" s="474" t="s">
        <v>38</v>
      </c>
      <c r="AP108" s="474" t="s">
        <v>38</v>
      </c>
      <c r="AQ108" s="474" t="s">
        <v>38</v>
      </c>
      <c r="AR108" s="474">
        <v>2</v>
      </c>
      <c r="AS108" s="474">
        <v>4</v>
      </c>
      <c r="AT108" s="474">
        <v>5</v>
      </c>
      <c r="AU108" s="478" t="s">
        <v>38</v>
      </c>
    </row>
    <row r="109" spans="2:47">
      <c r="B109" s="501">
        <v>42004</v>
      </c>
      <c r="C109" s="468">
        <v>1252</v>
      </c>
      <c r="D109" s="474">
        <v>454</v>
      </c>
      <c r="E109" s="474">
        <v>11</v>
      </c>
      <c r="F109" s="474">
        <v>43</v>
      </c>
      <c r="G109" s="474">
        <v>52</v>
      </c>
      <c r="H109" s="474">
        <v>3</v>
      </c>
      <c r="I109" s="474">
        <v>7</v>
      </c>
      <c r="J109" s="474">
        <v>8</v>
      </c>
      <c r="K109" s="474" t="s">
        <v>38</v>
      </c>
      <c r="L109" s="474">
        <v>72</v>
      </c>
      <c r="M109" s="474" t="s">
        <v>38</v>
      </c>
      <c r="N109" s="474">
        <v>2</v>
      </c>
      <c r="O109" s="474">
        <v>2</v>
      </c>
      <c r="P109" s="474">
        <v>84</v>
      </c>
      <c r="Q109" s="474">
        <v>44</v>
      </c>
      <c r="R109" s="474">
        <v>4</v>
      </c>
      <c r="S109" s="474">
        <v>76</v>
      </c>
      <c r="T109" s="474" t="s">
        <v>38</v>
      </c>
      <c r="U109" s="474" t="s">
        <v>38</v>
      </c>
      <c r="V109" s="474">
        <v>3</v>
      </c>
      <c r="W109" s="474" t="s">
        <v>38</v>
      </c>
      <c r="X109" s="474">
        <v>2</v>
      </c>
      <c r="Y109" s="474">
        <v>23</v>
      </c>
      <c r="Z109" s="474">
        <v>7</v>
      </c>
      <c r="AA109" s="474">
        <v>27</v>
      </c>
      <c r="AB109" s="474">
        <v>102</v>
      </c>
      <c r="AC109" s="474">
        <v>3</v>
      </c>
      <c r="AD109" s="474">
        <v>1</v>
      </c>
      <c r="AE109" s="474">
        <v>83</v>
      </c>
      <c r="AF109" s="474">
        <v>65</v>
      </c>
      <c r="AG109" s="474" t="s">
        <v>38</v>
      </c>
      <c r="AH109" s="474">
        <v>40</v>
      </c>
      <c r="AI109" s="474">
        <v>2</v>
      </c>
      <c r="AJ109" s="474">
        <v>8</v>
      </c>
      <c r="AK109" s="474">
        <v>3</v>
      </c>
      <c r="AL109" s="474">
        <v>11</v>
      </c>
      <c r="AM109" s="474">
        <v>5</v>
      </c>
      <c r="AN109" s="474" t="s">
        <v>38</v>
      </c>
      <c r="AO109" s="474" t="s">
        <v>38</v>
      </c>
      <c r="AP109" s="474" t="s">
        <v>38</v>
      </c>
      <c r="AQ109" s="474" t="s">
        <v>38</v>
      </c>
      <c r="AR109" s="474">
        <v>1</v>
      </c>
      <c r="AS109" s="474">
        <v>3</v>
      </c>
      <c r="AT109" s="474">
        <v>1</v>
      </c>
      <c r="AU109" s="478" t="s">
        <v>38</v>
      </c>
    </row>
    <row r="110" spans="2:47">
      <c r="B110" s="501">
        <v>42735</v>
      </c>
      <c r="C110" s="468">
        <v>1219</v>
      </c>
      <c r="D110" s="474">
        <v>439</v>
      </c>
      <c r="E110" s="474">
        <v>8</v>
      </c>
      <c r="F110" s="474">
        <v>47</v>
      </c>
      <c r="G110" s="474">
        <v>51</v>
      </c>
      <c r="H110" s="474">
        <v>5</v>
      </c>
      <c r="I110" s="474">
        <v>8</v>
      </c>
      <c r="J110" s="474">
        <v>7</v>
      </c>
      <c r="K110" s="474" t="s">
        <v>38</v>
      </c>
      <c r="L110" s="474">
        <v>66</v>
      </c>
      <c r="M110" s="474" t="s">
        <v>38</v>
      </c>
      <c r="N110" s="474">
        <v>1</v>
      </c>
      <c r="O110" s="474" t="s">
        <v>38</v>
      </c>
      <c r="P110" s="474">
        <v>88</v>
      </c>
      <c r="Q110" s="474">
        <v>41</v>
      </c>
      <c r="R110" s="474">
        <v>4</v>
      </c>
      <c r="S110" s="474">
        <v>69</v>
      </c>
      <c r="T110" s="474" t="s">
        <v>38</v>
      </c>
      <c r="U110" s="474" t="s">
        <v>38</v>
      </c>
      <c r="V110" s="474">
        <v>3</v>
      </c>
      <c r="W110" s="474" t="s">
        <v>38</v>
      </c>
      <c r="X110" s="474">
        <v>4</v>
      </c>
      <c r="Y110" s="474">
        <v>24</v>
      </c>
      <c r="Z110" s="474">
        <v>8</v>
      </c>
      <c r="AA110" s="474">
        <v>25</v>
      </c>
      <c r="AB110" s="474">
        <v>103</v>
      </c>
      <c r="AC110" s="474">
        <v>2</v>
      </c>
      <c r="AD110" s="474">
        <v>1</v>
      </c>
      <c r="AE110" s="474">
        <v>85</v>
      </c>
      <c r="AF110" s="474">
        <v>60</v>
      </c>
      <c r="AG110" s="474" t="s">
        <v>38</v>
      </c>
      <c r="AH110" s="474">
        <v>38</v>
      </c>
      <c r="AI110" s="474">
        <v>2</v>
      </c>
      <c r="AJ110" s="474">
        <v>6</v>
      </c>
      <c r="AK110" s="474">
        <v>2</v>
      </c>
      <c r="AL110" s="474">
        <v>11</v>
      </c>
      <c r="AM110" s="474">
        <v>5</v>
      </c>
      <c r="AN110" s="474" t="s">
        <v>38</v>
      </c>
      <c r="AO110" s="474" t="s">
        <v>38</v>
      </c>
      <c r="AP110" s="474">
        <v>1</v>
      </c>
      <c r="AQ110" s="474">
        <v>1</v>
      </c>
      <c r="AR110" s="474">
        <v>1</v>
      </c>
      <c r="AS110" s="474">
        <v>2</v>
      </c>
      <c r="AT110" s="474" t="s">
        <v>38</v>
      </c>
      <c r="AU110" s="478">
        <v>1</v>
      </c>
    </row>
    <row r="111" spans="2:47">
      <c r="B111" s="501">
        <v>43465</v>
      </c>
      <c r="C111" s="468">
        <v>1207</v>
      </c>
      <c r="D111" s="474">
        <v>411</v>
      </c>
      <c r="E111" s="474">
        <v>9</v>
      </c>
      <c r="F111" s="474">
        <v>56</v>
      </c>
      <c r="G111" s="474">
        <v>47</v>
      </c>
      <c r="H111" s="474">
        <v>5</v>
      </c>
      <c r="I111" s="474">
        <v>8</v>
      </c>
      <c r="J111" s="474">
        <v>9</v>
      </c>
      <c r="K111" s="474" t="s">
        <v>38</v>
      </c>
      <c r="L111" s="474">
        <v>70</v>
      </c>
      <c r="M111" s="474" t="s">
        <v>38</v>
      </c>
      <c r="N111" s="474">
        <v>3</v>
      </c>
      <c r="O111" s="474" t="s">
        <v>38</v>
      </c>
      <c r="P111" s="474">
        <v>90</v>
      </c>
      <c r="Q111" s="474">
        <v>45</v>
      </c>
      <c r="R111" s="474">
        <v>1</v>
      </c>
      <c r="S111" s="474">
        <v>63</v>
      </c>
      <c r="T111" s="474" t="s">
        <v>38</v>
      </c>
      <c r="U111" s="474" t="s">
        <v>38</v>
      </c>
      <c r="V111" s="474">
        <v>3</v>
      </c>
      <c r="W111" s="474" t="s">
        <v>38</v>
      </c>
      <c r="X111" s="474">
        <v>4</v>
      </c>
      <c r="Y111" s="474">
        <v>26</v>
      </c>
      <c r="Z111" s="474">
        <v>7</v>
      </c>
      <c r="AA111" s="474">
        <v>23</v>
      </c>
      <c r="AB111" s="474">
        <v>101</v>
      </c>
      <c r="AC111" s="474">
        <v>1</v>
      </c>
      <c r="AD111" s="474">
        <v>1</v>
      </c>
      <c r="AE111" s="474">
        <v>84</v>
      </c>
      <c r="AF111" s="474">
        <v>63</v>
      </c>
      <c r="AG111" s="474" t="s">
        <v>38</v>
      </c>
      <c r="AH111" s="474">
        <v>32</v>
      </c>
      <c r="AI111" s="474">
        <v>3</v>
      </c>
      <c r="AJ111" s="474">
        <v>9</v>
      </c>
      <c r="AK111" s="474">
        <v>3</v>
      </c>
      <c r="AL111" s="474">
        <v>9</v>
      </c>
      <c r="AM111" s="474">
        <v>6</v>
      </c>
      <c r="AN111" s="474" t="s">
        <v>38</v>
      </c>
      <c r="AO111" s="474" t="s">
        <v>38</v>
      </c>
      <c r="AP111" s="474">
        <v>2</v>
      </c>
      <c r="AQ111" s="474" t="s">
        <v>38</v>
      </c>
      <c r="AR111" s="474" t="s">
        <v>38</v>
      </c>
      <c r="AS111" s="474">
        <v>5</v>
      </c>
      <c r="AT111" s="474">
        <v>4</v>
      </c>
      <c r="AU111" s="478">
        <v>4</v>
      </c>
    </row>
    <row r="112" spans="2:47">
      <c r="B112" s="54"/>
      <c r="C112" s="468"/>
      <c r="D112" s="474"/>
      <c r="E112" s="474"/>
      <c r="F112" s="474"/>
      <c r="G112" s="474"/>
      <c r="H112" s="474"/>
      <c r="I112" s="474"/>
      <c r="J112" s="474"/>
      <c r="K112" s="474"/>
      <c r="L112" s="474"/>
      <c r="M112" s="474"/>
      <c r="N112" s="474"/>
      <c r="O112" s="474"/>
      <c r="P112" s="474"/>
      <c r="Q112" s="474"/>
      <c r="R112" s="474"/>
      <c r="S112" s="474"/>
      <c r="T112" s="474"/>
      <c r="U112" s="474"/>
      <c r="V112" s="474"/>
      <c r="W112" s="474"/>
      <c r="X112" s="474"/>
      <c r="Y112" s="474"/>
      <c r="Z112" s="474"/>
      <c r="AA112" s="474"/>
      <c r="AB112" s="474"/>
      <c r="AC112" s="474"/>
      <c r="AD112" s="474"/>
      <c r="AE112" s="474"/>
      <c r="AF112" s="474"/>
      <c r="AG112" s="474"/>
      <c r="AH112" s="474"/>
      <c r="AI112" s="474"/>
      <c r="AJ112" s="474"/>
      <c r="AK112" s="474"/>
      <c r="AL112" s="474"/>
      <c r="AM112" s="474"/>
      <c r="AN112" s="474"/>
      <c r="AO112" s="474"/>
      <c r="AP112" s="474"/>
      <c r="AQ112" s="474"/>
      <c r="AR112" s="474"/>
      <c r="AS112" s="474"/>
      <c r="AT112" s="474"/>
      <c r="AU112" s="478"/>
    </row>
    <row r="113" spans="2:47">
      <c r="B113" s="54" t="s">
        <v>107</v>
      </c>
      <c r="C113" s="468"/>
      <c r="D113" s="474"/>
      <c r="E113" s="474"/>
      <c r="F113" s="474"/>
      <c r="G113" s="474"/>
      <c r="H113" s="474"/>
      <c r="I113" s="474"/>
      <c r="J113" s="474"/>
      <c r="K113" s="474"/>
      <c r="L113" s="474"/>
      <c r="M113" s="474"/>
      <c r="N113" s="474"/>
      <c r="O113" s="474"/>
      <c r="P113" s="474"/>
      <c r="Q113" s="474"/>
      <c r="R113" s="474"/>
      <c r="S113" s="474"/>
      <c r="T113" s="474"/>
      <c r="U113" s="474"/>
      <c r="V113" s="474"/>
      <c r="W113" s="474"/>
      <c r="X113" s="474"/>
      <c r="Y113" s="474"/>
      <c r="Z113" s="474"/>
      <c r="AA113" s="474"/>
      <c r="AB113" s="474"/>
      <c r="AC113" s="474"/>
      <c r="AD113" s="474"/>
      <c r="AE113" s="474"/>
      <c r="AF113" s="474"/>
      <c r="AG113" s="474"/>
      <c r="AH113" s="474"/>
      <c r="AI113" s="474"/>
      <c r="AJ113" s="474"/>
      <c r="AK113" s="474"/>
      <c r="AL113" s="474"/>
      <c r="AM113" s="474"/>
      <c r="AN113" s="474"/>
      <c r="AO113" s="474"/>
      <c r="AP113" s="474"/>
      <c r="AQ113" s="474"/>
      <c r="AR113" s="474"/>
      <c r="AS113" s="474"/>
      <c r="AT113" s="474"/>
      <c r="AU113" s="478"/>
    </row>
    <row r="114" spans="2:47">
      <c r="B114" s="501">
        <v>39813</v>
      </c>
      <c r="C114" s="468">
        <v>97631</v>
      </c>
      <c r="D114" s="474">
        <v>39232</v>
      </c>
      <c r="E114" s="474">
        <v>444</v>
      </c>
      <c r="F114" s="474">
        <v>1701</v>
      </c>
      <c r="G114" s="474">
        <v>3140</v>
      </c>
      <c r="H114" s="474">
        <v>317</v>
      </c>
      <c r="I114" s="474">
        <v>345</v>
      </c>
      <c r="J114" s="474">
        <v>425</v>
      </c>
      <c r="K114" s="474">
        <v>27</v>
      </c>
      <c r="L114" s="474">
        <v>4856</v>
      </c>
      <c r="M114" s="474">
        <v>72</v>
      </c>
      <c r="N114" s="474">
        <v>162</v>
      </c>
      <c r="O114" s="474">
        <v>72</v>
      </c>
      <c r="P114" s="474">
        <v>6515</v>
      </c>
      <c r="Q114" s="474">
        <v>2959</v>
      </c>
      <c r="R114" s="474">
        <v>559</v>
      </c>
      <c r="S114" s="474">
        <v>4131</v>
      </c>
      <c r="T114" s="474">
        <v>18</v>
      </c>
      <c r="U114" s="474">
        <v>66</v>
      </c>
      <c r="V114" s="474">
        <v>156</v>
      </c>
      <c r="W114" s="474">
        <v>13</v>
      </c>
      <c r="X114" s="474">
        <v>325</v>
      </c>
      <c r="Y114" s="474">
        <v>1661</v>
      </c>
      <c r="Z114" s="474">
        <v>276</v>
      </c>
      <c r="AA114" s="474">
        <v>956</v>
      </c>
      <c r="AB114" s="474">
        <v>7297</v>
      </c>
      <c r="AC114" s="474">
        <v>364</v>
      </c>
      <c r="AD114" s="474">
        <v>384</v>
      </c>
      <c r="AE114" s="474">
        <v>7905</v>
      </c>
      <c r="AF114" s="474">
        <v>5394</v>
      </c>
      <c r="AG114" s="474">
        <v>26</v>
      </c>
      <c r="AH114" s="474">
        <v>4319</v>
      </c>
      <c r="AI114" s="474">
        <v>106</v>
      </c>
      <c r="AJ114" s="474">
        <v>967</v>
      </c>
      <c r="AK114" s="474">
        <v>136</v>
      </c>
      <c r="AL114" s="474">
        <v>322</v>
      </c>
      <c r="AM114" s="474">
        <v>514</v>
      </c>
      <c r="AN114" s="474">
        <v>22</v>
      </c>
      <c r="AO114" s="474">
        <v>6</v>
      </c>
      <c r="AP114" s="474">
        <v>5</v>
      </c>
      <c r="AQ114" s="474">
        <v>14</v>
      </c>
      <c r="AR114" s="474">
        <v>98</v>
      </c>
      <c r="AS114" s="474">
        <v>573</v>
      </c>
      <c r="AT114" s="474">
        <v>589</v>
      </c>
      <c r="AU114" s="478">
        <v>162</v>
      </c>
    </row>
    <row r="115" spans="2:47">
      <c r="B115" s="501">
        <v>40543</v>
      </c>
      <c r="C115" s="468">
        <v>99465</v>
      </c>
      <c r="D115" s="474">
        <v>39222</v>
      </c>
      <c r="E115" s="474">
        <v>479</v>
      </c>
      <c r="F115" s="474">
        <v>1838</v>
      </c>
      <c r="G115" s="474">
        <v>3312</v>
      </c>
      <c r="H115" s="474">
        <v>438</v>
      </c>
      <c r="I115" s="474">
        <v>373</v>
      </c>
      <c r="J115" s="474">
        <v>557</v>
      </c>
      <c r="K115" s="474">
        <v>14</v>
      </c>
      <c r="L115" s="474">
        <v>5016</v>
      </c>
      <c r="M115" s="474">
        <v>97</v>
      </c>
      <c r="N115" s="474">
        <v>158</v>
      </c>
      <c r="O115" s="474">
        <v>22</v>
      </c>
      <c r="P115" s="474">
        <v>6562</v>
      </c>
      <c r="Q115" s="474">
        <v>3238</v>
      </c>
      <c r="R115" s="474">
        <v>549</v>
      </c>
      <c r="S115" s="474">
        <v>3981</v>
      </c>
      <c r="T115" s="474">
        <v>17</v>
      </c>
      <c r="U115" s="474">
        <v>57</v>
      </c>
      <c r="V115" s="474">
        <v>226</v>
      </c>
      <c r="W115" s="474">
        <v>6</v>
      </c>
      <c r="X115" s="474">
        <v>296</v>
      </c>
      <c r="Y115" s="474">
        <v>1736</v>
      </c>
      <c r="Z115" s="474">
        <v>261</v>
      </c>
      <c r="AA115" s="474">
        <v>1053</v>
      </c>
      <c r="AB115" s="474">
        <v>7558</v>
      </c>
      <c r="AC115" s="474">
        <v>368</v>
      </c>
      <c r="AD115" s="474">
        <v>406</v>
      </c>
      <c r="AE115" s="474">
        <v>8063</v>
      </c>
      <c r="AF115" s="474">
        <v>5406</v>
      </c>
      <c r="AG115" s="474">
        <v>26</v>
      </c>
      <c r="AH115" s="474">
        <v>4286</v>
      </c>
      <c r="AI115" s="474">
        <v>117</v>
      </c>
      <c r="AJ115" s="474">
        <v>1004</v>
      </c>
      <c r="AK115" s="474">
        <v>129</v>
      </c>
      <c r="AL115" s="474">
        <v>359</v>
      </c>
      <c r="AM115" s="474">
        <v>561</v>
      </c>
      <c r="AN115" s="474">
        <v>34</v>
      </c>
      <c r="AO115" s="474">
        <v>4</v>
      </c>
      <c r="AP115" s="474">
        <v>8</v>
      </c>
      <c r="AQ115" s="474">
        <v>12</v>
      </c>
      <c r="AR115" s="474">
        <v>125</v>
      </c>
      <c r="AS115" s="474">
        <v>750</v>
      </c>
      <c r="AT115" s="474">
        <v>655</v>
      </c>
      <c r="AU115" s="478">
        <v>86</v>
      </c>
    </row>
    <row r="116" spans="2:47">
      <c r="B116" s="501">
        <v>41274</v>
      </c>
      <c r="C116" s="468">
        <v>100544</v>
      </c>
      <c r="D116" s="474">
        <v>39092</v>
      </c>
      <c r="E116" s="474">
        <v>512</v>
      </c>
      <c r="F116" s="474">
        <v>1924</v>
      </c>
      <c r="G116" s="474">
        <v>3292</v>
      </c>
      <c r="H116" s="474">
        <v>513</v>
      </c>
      <c r="I116" s="474">
        <v>410</v>
      </c>
      <c r="J116" s="474">
        <v>675</v>
      </c>
      <c r="K116" s="474">
        <v>19</v>
      </c>
      <c r="L116" s="474">
        <v>5158</v>
      </c>
      <c r="M116" s="474">
        <v>91</v>
      </c>
      <c r="N116" s="474">
        <v>133</v>
      </c>
      <c r="O116" s="474">
        <v>18</v>
      </c>
      <c r="P116" s="474">
        <v>6596</v>
      </c>
      <c r="Q116" s="474">
        <v>3559</v>
      </c>
      <c r="R116" s="474">
        <v>547</v>
      </c>
      <c r="S116" s="474">
        <v>3746</v>
      </c>
      <c r="T116" s="474">
        <v>19</v>
      </c>
      <c r="U116" s="474">
        <v>82</v>
      </c>
      <c r="V116" s="474">
        <v>258</v>
      </c>
      <c r="W116" s="474">
        <v>3</v>
      </c>
      <c r="X116" s="474">
        <v>271</v>
      </c>
      <c r="Y116" s="474">
        <v>1780</v>
      </c>
      <c r="Z116" s="474">
        <v>269</v>
      </c>
      <c r="AA116" s="474">
        <v>1084</v>
      </c>
      <c r="AB116" s="474">
        <v>7674</v>
      </c>
      <c r="AC116" s="474">
        <v>409</v>
      </c>
      <c r="AD116" s="474">
        <v>427</v>
      </c>
      <c r="AE116" s="474">
        <v>8147</v>
      </c>
      <c r="AF116" s="474">
        <v>5443</v>
      </c>
      <c r="AG116" s="474">
        <v>23</v>
      </c>
      <c r="AH116" s="474">
        <v>4162</v>
      </c>
      <c r="AI116" s="474">
        <v>108</v>
      </c>
      <c r="AJ116" s="474">
        <v>1044</v>
      </c>
      <c r="AK116" s="474">
        <v>158</v>
      </c>
      <c r="AL116" s="474">
        <v>396</v>
      </c>
      <c r="AM116" s="474">
        <v>573</v>
      </c>
      <c r="AN116" s="474">
        <v>29</v>
      </c>
      <c r="AO116" s="474">
        <v>4</v>
      </c>
      <c r="AP116" s="474">
        <v>24</v>
      </c>
      <c r="AQ116" s="474">
        <v>55</v>
      </c>
      <c r="AR116" s="474">
        <v>115</v>
      </c>
      <c r="AS116" s="474">
        <v>859</v>
      </c>
      <c r="AT116" s="474">
        <v>720</v>
      </c>
      <c r="AU116" s="478">
        <v>123</v>
      </c>
    </row>
    <row r="117" spans="2:47">
      <c r="B117" s="501">
        <v>42004</v>
      </c>
      <c r="C117" s="468">
        <v>101884</v>
      </c>
      <c r="D117" s="474">
        <v>39726</v>
      </c>
      <c r="E117" s="474">
        <v>546</v>
      </c>
      <c r="F117" s="474">
        <v>1880</v>
      </c>
      <c r="G117" s="474">
        <v>3310</v>
      </c>
      <c r="H117" s="474">
        <v>543</v>
      </c>
      <c r="I117" s="474">
        <v>441</v>
      </c>
      <c r="J117" s="474">
        <v>740</v>
      </c>
      <c r="K117" s="474">
        <v>19</v>
      </c>
      <c r="L117" s="474">
        <v>5277</v>
      </c>
      <c r="M117" s="474">
        <v>74</v>
      </c>
      <c r="N117" s="474">
        <v>155</v>
      </c>
      <c r="O117" s="474">
        <v>21</v>
      </c>
      <c r="P117" s="474">
        <v>6650</v>
      </c>
      <c r="Q117" s="474">
        <v>3774</v>
      </c>
      <c r="R117" s="474">
        <v>617</v>
      </c>
      <c r="S117" s="474">
        <v>3453</v>
      </c>
      <c r="T117" s="474">
        <v>20</v>
      </c>
      <c r="U117" s="474">
        <v>87</v>
      </c>
      <c r="V117" s="474">
        <v>285</v>
      </c>
      <c r="W117" s="474">
        <v>6</v>
      </c>
      <c r="X117" s="474">
        <v>269</v>
      </c>
      <c r="Y117" s="474">
        <v>1825</v>
      </c>
      <c r="Z117" s="474">
        <v>268</v>
      </c>
      <c r="AA117" s="474">
        <v>1132</v>
      </c>
      <c r="AB117" s="474">
        <v>7814</v>
      </c>
      <c r="AC117" s="474">
        <v>468</v>
      </c>
      <c r="AD117" s="474">
        <v>484</v>
      </c>
      <c r="AE117" s="474">
        <v>8245</v>
      </c>
      <c r="AF117" s="474">
        <v>5470</v>
      </c>
      <c r="AG117" s="474">
        <v>27</v>
      </c>
      <c r="AH117" s="474">
        <v>4093</v>
      </c>
      <c r="AI117" s="474">
        <v>147</v>
      </c>
      <c r="AJ117" s="474">
        <v>1029</v>
      </c>
      <c r="AK117" s="474">
        <v>159</v>
      </c>
      <c r="AL117" s="474">
        <v>407</v>
      </c>
      <c r="AM117" s="474">
        <v>557</v>
      </c>
      <c r="AN117" s="474">
        <v>28</v>
      </c>
      <c r="AO117" s="474">
        <v>2</v>
      </c>
      <c r="AP117" s="474">
        <v>15</v>
      </c>
      <c r="AQ117" s="474">
        <v>19</v>
      </c>
      <c r="AR117" s="474">
        <v>88</v>
      </c>
      <c r="AS117" s="474">
        <v>961</v>
      </c>
      <c r="AT117" s="474">
        <v>667</v>
      </c>
      <c r="AU117" s="478">
        <v>86</v>
      </c>
    </row>
    <row r="118" spans="2:47">
      <c r="B118" s="501">
        <v>42735</v>
      </c>
      <c r="C118" s="468">
        <v>102457</v>
      </c>
      <c r="D118" s="474">
        <v>38874</v>
      </c>
      <c r="E118" s="474">
        <v>580</v>
      </c>
      <c r="F118" s="474">
        <v>1967</v>
      </c>
      <c r="G118" s="474">
        <v>3389</v>
      </c>
      <c r="H118" s="474">
        <v>827</v>
      </c>
      <c r="I118" s="474">
        <v>476</v>
      </c>
      <c r="J118" s="474">
        <v>849</v>
      </c>
      <c r="K118" s="474">
        <v>19</v>
      </c>
      <c r="L118" s="474">
        <v>5411</v>
      </c>
      <c r="M118" s="474">
        <v>67</v>
      </c>
      <c r="N118" s="474">
        <v>194</v>
      </c>
      <c r="O118" s="474">
        <v>19</v>
      </c>
      <c r="P118" s="474">
        <v>6582</v>
      </c>
      <c r="Q118" s="474">
        <v>3862</v>
      </c>
      <c r="R118" s="474">
        <v>646</v>
      </c>
      <c r="S118" s="474">
        <v>3130</v>
      </c>
      <c r="T118" s="474">
        <v>13</v>
      </c>
      <c r="U118" s="474">
        <v>91</v>
      </c>
      <c r="V118" s="474">
        <v>331</v>
      </c>
      <c r="W118" s="474">
        <v>1</v>
      </c>
      <c r="X118" s="474">
        <v>258</v>
      </c>
      <c r="Y118" s="474">
        <v>1908</v>
      </c>
      <c r="Z118" s="474">
        <v>273</v>
      </c>
      <c r="AA118" s="474">
        <v>1128</v>
      </c>
      <c r="AB118" s="474">
        <v>7796</v>
      </c>
      <c r="AC118" s="474">
        <v>514</v>
      </c>
      <c r="AD118" s="474">
        <v>513</v>
      </c>
      <c r="AE118" s="474">
        <v>8395</v>
      </c>
      <c r="AF118" s="474">
        <v>5433</v>
      </c>
      <c r="AG118" s="474">
        <v>25</v>
      </c>
      <c r="AH118" s="474">
        <v>4198</v>
      </c>
      <c r="AI118" s="474">
        <v>101</v>
      </c>
      <c r="AJ118" s="474">
        <v>1043</v>
      </c>
      <c r="AK118" s="474">
        <v>158</v>
      </c>
      <c r="AL118" s="474">
        <v>450</v>
      </c>
      <c r="AM118" s="474">
        <v>558</v>
      </c>
      <c r="AN118" s="474">
        <v>30</v>
      </c>
      <c r="AO118" s="474">
        <v>6</v>
      </c>
      <c r="AP118" s="474">
        <v>18</v>
      </c>
      <c r="AQ118" s="474">
        <v>4</v>
      </c>
      <c r="AR118" s="474">
        <v>116</v>
      </c>
      <c r="AS118" s="474">
        <v>939</v>
      </c>
      <c r="AT118" s="474">
        <v>695</v>
      </c>
      <c r="AU118" s="478">
        <v>570</v>
      </c>
    </row>
    <row r="119" spans="2:47">
      <c r="B119" s="501">
        <v>43465</v>
      </c>
      <c r="C119" s="468">
        <v>103836</v>
      </c>
      <c r="D119" s="474">
        <v>38883</v>
      </c>
      <c r="E119" s="474">
        <v>657</v>
      </c>
      <c r="F119" s="474">
        <v>2112</v>
      </c>
      <c r="G119" s="474">
        <v>3549</v>
      </c>
      <c r="H119" s="474">
        <v>992</v>
      </c>
      <c r="I119" s="474">
        <v>531</v>
      </c>
      <c r="J119" s="474">
        <v>943</v>
      </c>
      <c r="K119" s="474">
        <v>20</v>
      </c>
      <c r="L119" s="474">
        <v>5557</v>
      </c>
      <c r="M119" s="474">
        <v>71</v>
      </c>
      <c r="N119" s="474">
        <v>187</v>
      </c>
      <c r="O119" s="474">
        <v>11</v>
      </c>
      <c r="P119" s="474">
        <v>6707</v>
      </c>
      <c r="Q119" s="474">
        <v>4039</v>
      </c>
      <c r="R119" s="474">
        <v>640</v>
      </c>
      <c r="S119" s="474">
        <v>2862</v>
      </c>
      <c r="T119" s="474">
        <v>17</v>
      </c>
      <c r="U119" s="474">
        <v>111</v>
      </c>
      <c r="V119" s="474">
        <v>368</v>
      </c>
      <c r="W119" s="474" t="s">
        <v>38</v>
      </c>
      <c r="X119" s="474">
        <v>228</v>
      </c>
      <c r="Y119" s="474">
        <v>1991</v>
      </c>
      <c r="Z119" s="474">
        <v>257</v>
      </c>
      <c r="AA119" s="474">
        <v>1167</v>
      </c>
      <c r="AB119" s="474">
        <v>7903</v>
      </c>
      <c r="AC119" s="474">
        <v>569</v>
      </c>
      <c r="AD119" s="474">
        <v>664</v>
      </c>
      <c r="AE119" s="474">
        <v>8442</v>
      </c>
      <c r="AF119" s="474">
        <v>5351</v>
      </c>
      <c r="AG119" s="474">
        <v>28</v>
      </c>
      <c r="AH119" s="474">
        <v>4072</v>
      </c>
      <c r="AI119" s="474">
        <v>109</v>
      </c>
      <c r="AJ119" s="474">
        <v>1097</v>
      </c>
      <c r="AK119" s="474">
        <v>153</v>
      </c>
      <c r="AL119" s="474">
        <v>456</v>
      </c>
      <c r="AM119" s="474">
        <v>538</v>
      </c>
      <c r="AN119" s="474">
        <v>50</v>
      </c>
      <c r="AO119" s="474">
        <v>8</v>
      </c>
      <c r="AP119" s="474">
        <v>29</v>
      </c>
      <c r="AQ119" s="474">
        <v>13</v>
      </c>
      <c r="AR119" s="474">
        <v>88</v>
      </c>
      <c r="AS119" s="474">
        <v>1045</v>
      </c>
      <c r="AT119" s="474">
        <v>768</v>
      </c>
      <c r="AU119" s="478">
        <v>553</v>
      </c>
    </row>
    <row r="120" spans="2:47">
      <c r="B120" s="57"/>
      <c r="C120" s="497"/>
      <c r="D120" s="498"/>
      <c r="E120" s="498"/>
      <c r="F120" s="498"/>
      <c r="G120" s="498"/>
      <c r="H120" s="498"/>
      <c r="I120" s="498"/>
      <c r="J120" s="498"/>
      <c r="K120" s="498"/>
      <c r="L120" s="498"/>
      <c r="M120" s="498"/>
      <c r="N120" s="498"/>
      <c r="O120" s="498"/>
      <c r="P120" s="498"/>
      <c r="Q120" s="498"/>
      <c r="R120" s="498"/>
      <c r="S120" s="498"/>
      <c r="T120" s="498"/>
      <c r="U120" s="498"/>
      <c r="V120" s="498"/>
      <c r="W120" s="498"/>
      <c r="X120" s="498"/>
      <c r="Y120" s="498"/>
      <c r="Z120" s="498"/>
      <c r="AA120" s="498"/>
      <c r="AB120" s="498"/>
      <c r="AC120" s="498"/>
      <c r="AD120" s="498"/>
      <c r="AE120" s="498"/>
      <c r="AF120" s="498"/>
      <c r="AG120" s="498"/>
      <c r="AH120" s="498"/>
      <c r="AI120" s="498"/>
      <c r="AJ120" s="498"/>
      <c r="AK120" s="498"/>
      <c r="AL120" s="498"/>
      <c r="AM120" s="498"/>
      <c r="AN120" s="498"/>
      <c r="AO120" s="498"/>
      <c r="AP120" s="498"/>
      <c r="AQ120" s="498"/>
      <c r="AR120" s="498"/>
      <c r="AS120" s="498"/>
      <c r="AT120" s="498"/>
      <c r="AU120" s="499"/>
    </row>
    <row r="121" spans="2:47">
      <c r="B121" s="50" t="s">
        <v>833</v>
      </c>
    </row>
    <row r="122" spans="2:47">
      <c r="B122" s="58" t="s">
        <v>484</v>
      </c>
      <c r="C122" s="490"/>
      <c r="D122" s="490"/>
      <c r="E122" s="490"/>
      <c r="F122" s="490"/>
      <c r="G122" s="490"/>
      <c r="H122" s="490"/>
      <c r="I122" s="490"/>
      <c r="J122" s="490"/>
      <c r="K122" s="490"/>
      <c r="L122" s="490"/>
      <c r="M122" s="490"/>
      <c r="N122" s="490"/>
      <c r="O122" s="490"/>
      <c r="P122" s="490"/>
      <c r="Q122" s="490"/>
      <c r="R122" s="561"/>
    </row>
    <row r="123" spans="2:47">
      <c r="B123" s="50" t="s">
        <v>113</v>
      </c>
    </row>
    <row r="124" spans="2:47">
      <c r="B124" s="50" t="s">
        <v>988</v>
      </c>
    </row>
    <row r="125" spans="2:47">
      <c r="B125" s="50" t="s">
        <v>331</v>
      </c>
    </row>
    <row r="130" spans="2:42" ht="14.25" customHeight="1">
      <c r="B130" s="50" t="s">
        <v>390</v>
      </c>
    </row>
    <row r="131" spans="2:42" s="447" customFormat="1" ht="114">
      <c r="B131" s="105"/>
      <c r="C131" s="575" t="s">
        <v>61</v>
      </c>
      <c r="D131" s="576" t="s">
        <v>654</v>
      </c>
      <c r="E131" s="576" t="s">
        <v>641</v>
      </c>
      <c r="F131" s="576" t="s">
        <v>818</v>
      </c>
      <c r="G131" s="576" t="s">
        <v>538</v>
      </c>
      <c r="H131" s="576" t="s">
        <v>820</v>
      </c>
      <c r="I131" s="576" t="s">
        <v>645</v>
      </c>
      <c r="J131" s="576" t="s">
        <v>345</v>
      </c>
      <c r="K131" s="576" t="s">
        <v>88</v>
      </c>
      <c r="L131" s="576" t="s">
        <v>123</v>
      </c>
      <c r="M131" s="576" t="s">
        <v>821</v>
      </c>
      <c r="N131" s="576" t="s">
        <v>648</v>
      </c>
      <c r="O131" s="576" t="s">
        <v>278</v>
      </c>
      <c r="P131" s="576" t="s">
        <v>495</v>
      </c>
      <c r="Q131" s="576" t="s">
        <v>630</v>
      </c>
      <c r="R131" s="576" t="s">
        <v>376</v>
      </c>
      <c r="S131" s="576" t="s">
        <v>159</v>
      </c>
      <c r="T131" s="576" t="s">
        <v>640</v>
      </c>
      <c r="U131" s="576" t="s">
        <v>24</v>
      </c>
      <c r="V131" s="576" t="s">
        <v>534</v>
      </c>
      <c r="W131" s="576" t="s">
        <v>629</v>
      </c>
      <c r="X131" s="576" t="s">
        <v>628</v>
      </c>
      <c r="Y131" s="576" t="s">
        <v>575</v>
      </c>
      <c r="Z131" s="576" t="s">
        <v>304</v>
      </c>
      <c r="AA131" s="576" t="s">
        <v>215</v>
      </c>
      <c r="AB131" s="576" t="s">
        <v>823</v>
      </c>
      <c r="AC131" s="576" t="s">
        <v>523</v>
      </c>
      <c r="AD131" s="576" t="s">
        <v>631</v>
      </c>
      <c r="AE131" s="576" t="s">
        <v>824</v>
      </c>
      <c r="AF131" s="576" t="s">
        <v>60</v>
      </c>
      <c r="AG131" s="576" t="s">
        <v>754</v>
      </c>
      <c r="AH131" s="576" t="s">
        <v>626</v>
      </c>
      <c r="AI131" s="576" t="s">
        <v>625</v>
      </c>
      <c r="AJ131" s="576" t="s">
        <v>816</v>
      </c>
      <c r="AK131" s="576" t="s">
        <v>693</v>
      </c>
      <c r="AL131" s="576" t="s">
        <v>817</v>
      </c>
      <c r="AM131" s="576" t="s">
        <v>13</v>
      </c>
      <c r="AN131" s="576" t="s">
        <v>122</v>
      </c>
      <c r="AO131" s="576" t="s">
        <v>827</v>
      </c>
      <c r="AP131" s="576" t="s">
        <v>65</v>
      </c>
    </row>
    <row r="132" spans="2:42">
      <c r="B132" s="54"/>
      <c r="C132" s="551" t="s">
        <v>800</v>
      </c>
      <c r="D132" s="554" t="s">
        <v>800</v>
      </c>
      <c r="E132" s="554" t="s">
        <v>800</v>
      </c>
      <c r="F132" s="554" t="s">
        <v>800</v>
      </c>
      <c r="G132" s="554" t="s">
        <v>800</v>
      </c>
      <c r="H132" s="554" t="s">
        <v>800</v>
      </c>
      <c r="I132" s="554" t="s">
        <v>800</v>
      </c>
      <c r="J132" s="554" t="s">
        <v>800</v>
      </c>
      <c r="K132" s="554" t="s">
        <v>800</v>
      </c>
      <c r="L132" s="554" t="s">
        <v>800</v>
      </c>
      <c r="M132" s="554" t="s">
        <v>800</v>
      </c>
      <c r="N132" s="554" t="s">
        <v>800</v>
      </c>
      <c r="O132" s="554" t="s">
        <v>800</v>
      </c>
      <c r="P132" s="554" t="s">
        <v>800</v>
      </c>
      <c r="Q132" s="554" t="s">
        <v>800</v>
      </c>
      <c r="R132" s="554" t="s">
        <v>800</v>
      </c>
      <c r="S132" s="554" t="s">
        <v>800</v>
      </c>
      <c r="T132" s="554" t="s">
        <v>800</v>
      </c>
      <c r="U132" s="554" t="s">
        <v>800</v>
      </c>
      <c r="V132" s="554" t="s">
        <v>800</v>
      </c>
      <c r="W132" s="554" t="s">
        <v>800</v>
      </c>
      <c r="X132" s="554" t="s">
        <v>800</v>
      </c>
      <c r="Y132" s="554" t="s">
        <v>800</v>
      </c>
      <c r="Z132" s="554" t="s">
        <v>800</v>
      </c>
      <c r="AA132" s="554" t="s">
        <v>800</v>
      </c>
      <c r="AB132" s="554" t="s">
        <v>800</v>
      </c>
      <c r="AC132" s="554" t="s">
        <v>800</v>
      </c>
      <c r="AD132" s="554" t="s">
        <v>800</v>
      </c>
      <c r="AE132" s="554" t="s">
        <v>800</v>
      </c>
      <c r="AF132" s="554" t="s">
        <v>800</v>
      </c>
      <c r="AG132" s="554" t="s">
        <v>800</v>
      </c>
      <c r="AH132" s="554" t="s">
        <v>800</v>
      </c>
      <c r="AI132" s="554" t="s">
        <v>800</v>
      </c>
      <c r="AJ132" s="554" t="s">
        <v>800</v>
      </c>
      <c r="AK132" s="554" t="s">
        <v>800</v>
      </c>
      <c r="AL132" s="554" t="s">
        <v>800</v>
      </c>
      <c r="AM132" s="554" t="s">
        <v>800</v>
      </c>
      <c r="AN132" s="554" t="s">
        <v>800</v>
      </c>
      <c r="AO132" s="554" t="s">
        <v>800</v>
      </c>
      <c r="AP132" s="573" t="s">
        <v>800</v>
      </c>
    </row>
    <row r="133" spans="2:42">
      <c r="B133" s="55" t="s">
        <v>392</v>
      </c>
      <c r="C133" s="488"/>
      <c r="D133" s="490"/>
      <c r="E133" s="490"/>
      <c r="F133" s="490"/>
      <c r="G133" s="490"/>
      <c r="H133" s="490"/>
      <c r="I133" s="490"/>
      <c r="J133" s="490"/>
      <c r="K133" s="490"/>
      <c r="L133" s="490"/>
      <c r="M133" s="490"/>
      <c r="N133" s="490"/>
      <c r="O133" s="490"/>
      <c r="P133" s="490"/>
      <c r="Q133" s="490"/>
      <c r="R133" s="490"/>
      <c r="S133" s="490"/>
      <c r="T133" s="490"/>
      <c r="U133" s="490"/>
      <c r="V133" s="490"/>
      <c r="W133" s="490"/>
      <c r="X133" s="490"/>
      <c r="Y133" s="490"/>
      <c r="Z133" s="490"/>
      <c r="AA133" s="490"/>
      <c r="AB133" s="490"/>
      <c r="AC133" s="490"/>
      <c r="AD133" s="490"/>
      <c r="AE133" s="490"/>
      <c r="AF133" s="490"/>
      <c r="AG133" s="490"/>
      <c r="AH133" s="490"/>
      <c r="AI133" s="490"/>
      <c r="AJ133" s="490"/>
      <c r="AK133" s="490"/>
      <c r="AL133" s="490"/>
      <c r="AM133" s="490"/>
      <c r="AN133" s="490"/>
      <c r="AO133" s="490"/>
      <c r="AP133" s="492"/>
    </row>
    <row r="134" spans="2:42">
      <c r="B134" s="54" t="s">
        <v>98</v>
      </c>
      <c r="C134" s="488"/>
      <c r="D134" s="490"/>
      <c r="E134" s="490"/>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c r="AL134" s="490"/>
      <c r="AM134" s="490"/>
      <c r="AN134" s="490"/>
      <c r="AO134" s="490"/>
      <c r="AP134" s="492"/>
    </row>
    <row r="135" spans="2:42">
      <c r="B135" s="501">
        <v>39082</v>
      </c>
      <c r="C135" s="468">
        <v>661</v>
      </c>
      <c r="D135" s="474">
        <v>188</v>
      </c>
      <c r="E135" s="474" t="s">
        <v>38</v>
      </c>
      <c r="F135" s="474">
        <v>10</v>
      </c>
      <c r="G135" s="474">
        <v>32</v>
      </c>
      <c r="H135" s="474">
        <v>29</v>
      </c>
      <c r="I135" s="474" t="s">
        <v>38</v>
      </c>
      <c r="J135" s="474" t="s">
        <v>38</v>
      </c>
      <c r="K135" s="474">
        <v>29</v>
      </c>
      <c r="L135" s="474">
        <v>33</v>
      </c>
      <c r="M135" s="474" t="s">
        <v>38</v>
      </c>
      <c r="N135" s="474">
        <v>8</v>
      </c>
      <c r="O135" s="474">
        <v>62</v>
      </c>
      <c r="P135" s="474">
        <v>51</v>
      </c>
      <c r="Q135" s="474">
        <v>2</v>
      </c>
      <c r="R135" s="474" t="s">
        <v>38</v>
      </c>
      <c r="S135" s="474">
        <v>14</v>
      </c>
      <c r="T135" s="474">
        <v>1</v>
      </c>
      <c r="U135" s="474">
        <v>7</v>
      </c>
      <c r="V135" s="474">
        <v>1</v>
      </c>
      <c r="W135" s="474">
        <v>18</v>
      </c>
      <c r="X135" s="474" t="s">
        <v>38</v>
      </c>
      <c r="Y135" s="474" t="s">
        <v>38</v>
      </c>
      <c r="Z135" s="474">
        <v>24</v>
      </c>
      <c r="AA135" s="474">
        <v>20</v>
      </c>
      <c r="AB135" s="474">
        <v>1</v>
      </c>
      <c r="AC135" s="474">
        <v>20</v>
      </c>
      <c r="AD135" s="474">
        <v>19</v>
      </c>
      <c r="AE135" s="474" t="s">
        <v>38</v>
      </c>
      <c r="AF135" s="474" t="s">
        <v>38</v>
      </c>
      <c r="AG135" s="474">
        <v>6</v>
      </c>
      <c r="AH135" s="474">
        <v>13</v>
      </c>
      <c r="AI135" s="474">
        <v>14</v>
      </c>
      <c r="AJ135" s="474">
        <v>6</v>
      </c>
      <c r="AK135" s="474">
        <v>1</v>
      </c>
      <c r="AL135" s="474">
        <v>35</v>
      </c>
      <c r="AM135" s="474">
        <v>1</v>
      </c>
      <c r="AN135" s="474">
        <v>8</v>
      </c>
      <c r="AO135" s="474">
        <v>8</v>
      </c>
      <c r="AP135" s="478" t="s">
        <v>38</v>
      </c>
    </row>
    <row r="136" spans="2:42">
      <c r="B136" s="54"/>
      <c r="C136" s="468"/>
      <c r="D136" s="474"/>
      <c r="E136" s="474"/>
      <c r="F136" s="474"/>
      <c r="G136" s="474"/>
      <c r="H136" s="474"/>
      <c r="I136" s="474"/>
      <c r="J136" s="474"/>
      <c r="K136" s="474"/>
      <c r="L136" s="474"/>
      <c r="M136" s="474"/>
      <c r="N136" s="474"/>
      <c r="O136" s="474"/>
      <c r="P136" s="474"/>
      <c r="Q136" s="474"/>
      <c r="R136" s="474"/>
      <c r="S136" s="474"/>
      <c r="T136" s="474"/>
      <c r="U136" s="474"/>
      <c r="V136" s="474"/>
      <c r="W136" s="474"/>
      <c r="X136" s="474"/>
      <c r="Y136" s="474"/>
      <c r="Z136" s="474"/>
      <c r="AA136" s="474"/>
      <c r="AB136" s="474"/>
      <c r="AC136" s="474"/>
      <c r="AD136" s="474"/>
      <c r="AE136" s="474"/>
      <c r="AF136" s="474"/>
      <c r="AG136" s="474"/>
      <c r="AH136" s="474"/>
      <c r="AI136" s="474"/>
      <c r="AJ136" s="474"/>
      <c r="AK136" s="474"/>
      <c r="AL136" s="474"/>
      <c r="AM136" s="474"/>
      <c r="AN136" s="474"/>
      <c r="AO136" s="474"/>
      <c r="AP136" s="478"/>
    </row>
    <row r="137" spans="2:42">
      <c r="B137" s="54" t="s">
        <v>100</v>
      </c>
      <c r="C137" s="468"/>
      <c r="D137" s="474"/>
      <c r="E137" s="474"/>
      <c r="F137" s="474"/>
      <c r="G137" s="474"/>
      <c r="H137" s="474"/>
      <c r="I137" s="474"/>
      <c r="J137" s="474"/>
      <c r="K137" s="474"/>
      <c r="L137" s="474"/>
      <c r="M137" s="474"/>
      <c r="N137" s="474"/>
      <c r="O137" s="474"/>
      <c r="P137" s="474"/>
      <c r="Q137" s="474"/>
      <c r="R137" s="474"/>
      <c r="S137" s="474"/>
      <c r="T137" s="474"/>
      <c r="U137" s="474"/>
      <c r="V137" s="474"/>
      <c r="W137" s="474"/>
      <c r="X137" s="474"/>
      <c r="Y137" s="474"/>
      <c r="Z137" s="474"/>
      <c r="AA137" s="474"/>
      <c r="AB137" s="474"/>
      <c r="AC137" s="474"/>
      <c r="AD137" s="474"/>
      <c r="AE137" s="474"/>
      <c r="AF137" s="474"/>
      <c r="AG137" s="474"/>
      <c r="AH137" s="474"/>
      <c r="AI137" s="474"/>
      <c r="AJ137" s="474"/>
      <c r="AK137" s="474"/>
      <c r="AL137" s="474"/>
      <c r="AM137" s="474"/>
      <c r="AN137" s="474"/>
      <c r="AO137" s="474"/>
      <c r="AP137" s="478"/>
    </row>
    <row r="138" spans="2:42">
      <c r="B138" s="501">
        <v>39082</v>
      </c>
      <c r="C138" s="468">
        <v>3376</v>
      </c>
      <c r="D138" s="474">
        <v>932</v>
      </c>
      <c r="E138" s="474">
        <v>6</v>
      </c>
      <c r="F138" s="474">
        <v>34</v>
      </c>
      <c r="G138" s="474">
        <v>156</v>
      </c>
      <c r="H138" s="474">
        <v>143</v>
      </c>
      <c r="I138" s="474" t="s">
        <v>38</v>
      </c>
      <c r="J138" s="474">
        <v>1</v>
      </c>
      <c r="K138" s="474">
        <v>167</v>
      </c>
      <c r="L138" s="474">
        <v>178</v>
      </c>
      <c r="M138" s="474">
        <v>3</v>
      </c>
      <c r="N138" s="474">
        <v>47</v>
      </c>
      <c r="O138" s="474">
        <v>340</v>
      </c>
      <c r="P138" s="474">
        <v>253</v>
      </c>
      <c r="Q138" s="474">
        <v>10</v>
      </c>
      <c r="R138" s="474">
        <v>1</v>
      </c>
      <c r="S138" s="474">
        <v>97</v>
      </c>
      <c r="T138" s="474">
        <v>9</v>
      </c>
      <c r="U138" s="474">
        <v>27</v>
      </c>
      <c r="V138" s="474">
        <v>7</v>
      </c>
      <c r="W138" s="474">
        <v>108</v>
      </c>
      <c r="X138" s="474">
        <v>7</v>
      </c>
      <c r="Y138" s="474">
        <v>10</v>
      </c>
      <c r="Z138" s="474">
        <v>137</v>
      </c>
      <c r="AA138" s="474">
        <v>115</v>
      </c>
      <c r="AB138" s="474">
        <v>1</v>
      </c>
      <c r="AC138" s="474">
        <v>100</v>
      </c>
      <c r="AD138" s="474">
        <v>94</v>
      </c>
      <c r="AE138" s="474" t="s">
        <v>38</v>
      </c>
      <c r="AF138" s="474">
        <v>3</v>
      </c>
      <c r="AG138" s="474">
        <v>15</v>
      </c>
      <c r="AH138" s="474">
        <v>85</v>
      </c>
      <c r="AI138" s="474">
        <v>74</v>
      </c>
      <c r="AJ138" s="474">
        <v>10</v>
      </c>
      <c r="AK138" s="474">
        <v>24</v>
      </c>
      <c r="AL138" s="474">
        <v>129</v>
      </c>
      <c r="AM138" s="474">
        <v>1</v>
      </c>
      <c r="AN138" s="474">
        <v>28</v>
      </c>
      <c r="AO138" s="474">
        <v>23</v>
      </c>
      <c r="AP138" s="478">
        <v>1</v>
      </c>
    </row>
    <row r="139" spans="2:42">
      <c r="B139" s="54"/>
      <c r="C139" s="468"/>
      <c r="D139" s="474"/>
      <c r="E139" s="474"/>
      <c r="F139" s="474"/>
      <c r="G139" s="474"/>
      <c r="H139" s="474"/>
      <c r="I139" s="474"/>
      <c r="J139" s="474"/>
      <c r="K139" s="474"/>
      <c r="L139" s="474"/>
      <c r="M139" s="474"/>
      <c r="N139" s="474"/>
      <c r="O139" s="474"/>
      <c r="P139" s="474"/>
      <c r="Q139" s="474"/>
      <c r="R139" s="474"/>
      <c r="S139" s="474"/>
      <c r="T139" s="474"/>
      <c r="U139" s="474"/>
      <c r="V139" s="474"/>
      <c r="W139" s="474"/>
      <c r="X139" s="474"/>
      <c r="Y139" s="474"/>
      <c r="Z139" s="474"/>
      <c r="AA139" s="474"/>
      <c r="AB139" s="474"/>
      <c r="AC139" s="474"/>
      <c r="AD139" s="474"/>
      <c r="AE139" s="474"/>
      <c r="AF139" s="474"/>
      <c r="AG139" s="474"/>
      <c r="AH139" s="474"/>
      <c r="AI139" s="474"/>
      <c r="AJ139" s="474"/>
      <c r="AK139" s="474"/>
      <c r="AL139" s="474"/>
      <c r="AM139" s="474"/>
      <c r="AN139" s="474"/>
      <c r="AO139" s="474"/>
      <c r="AP139" s="478"/>
    </row>
    <row r="140" spans="2:42">
      <c r="B140" s="54" t="s">
        <v>107</v>
      </c>
      <c r="C140" s="468"/>
      <c r="D140" s="474"/>
      <c r="E140" s="474"/>
      <c r="F140" s="474"/>
      <c r="G140" s="474"/>
      <c r="H140" s="474"/>
      <c r="I140" s="474"/>
      <c r="J140" s="474"/>
      <c r="K140" s="474"/>
      <c r="L140" s="474"/>
      <c r="M140" s="474"/>
      <c r="N140" s="474"/>
      <c r="O140" s="474"/>
      <c r="P140" s="474"/>
      <c r="Q140" s="474"/>
      <c r="R140" s="474"/>
      <c r="S140" s="474"/>
      <c r="T140" s="474"/>
      <c r="U140" s="474"/>
      <c r="V140" s="474"/>
      <c r="W140" s="474"/>
      <c r="X140" s="474"/>
      <c r="Y140" s="474"/>
      <c r="Z140" s="474"/>
      <c r="AA140" s="474"/>
      <c r="AB140" s="474"/>
      <c r="AC140" s="474"/>
      <c r="AD140" s="474"/>
      <c r="AE140" s="474"/>
      <c r="AF140" s="474"/>
      <c r="AG140" s="474"/>
      <c r="AH140" s="474"/>
      <c r="AI140" s="474"/>
      <c r="AJ140" s="474"/>
      <c r="AK140" s="474"/>
      <c r="AL140" s="474"/>
      <c r="AM140" s="474"/>
      <c r="AN140" s="474"/>
      <c r="AO140" s="474"/>
      <c r="AP140" s="478"/>
    </row>
    <row r="141" spans="2:42">
      <c r="B141" s="501">
        <v>39082</v>
      </c>
      <c r="C141" s="468">
        <v>263540</v>
      </c>
      <c r="D141" s="474">
        <v>70470</v>
      </c>
      <c r="E141" s="474">
        <v>841</v>
      </c>
      <c r="F141" s="474">
        <v>3966</v>
      </c>
      <c r="G141" s="474">
        <v>10762</v>
      </c>
      <c r="H141" s="474">
        <v>9416</v>
      </c>
      <c r="I141" s="474">
        <v>184</v>
      </c>
      <c r="J141" s="474">
        <v>760</v>
      </c>
      <c r="K141" s="474">
        <v>14700</v>
      </c>
      <c r="L141" s="474">
        <v>12474</v>
      </c>
      <c r="M141" s="474">
        <v>355</v>
      </c>
      <c r="N141" s="474">
        <v>3443</v>
      </c>
      <c r="O141" s="474">
        <v>21574</v>
      </c>
      <c r="P141" s="474">
        <v>18870</v>
      </c>
      <c r="Q141" s="474">
        <v>1909</v>
      </c>
      <c r="R141" s="474">
        <v>394</v>
      </c>
      <c r="S141" s="474">
        <v>6241</v>
      </c>
      <c r="T141" s="474">
        <v>1255</v>
      </c>
      <c r="U141" s="474">
        <v>2585</v>
      </c>
      <c r="V141" s="474">
        <v>661</v>
      </c>
      <c r="W141" s="474">
        <v>9592</v>
      </c>
      <c r="X141" s="474">
        <v>482</v>
      </c>
      <c r="Y141" s="474">
        <v>1709</v>
      </c>
      <c r="Z141" s="474">
        <v>12362</v>
      </c>
      <c r="AA141" s="474">
        <v>8909</v>
      </c>
      <c r="AB141" s="474">
        <v>22</v>
      </c>
      <c r="AC141" s="474">
        <v>7845</v>
      </c>
      <c r="AD141" s="474">
        <v>6133</v>
      </c>
      <c r="AE141" s="474">
        <v>26</v>
      </c>
      <c r="AF141" s="474">
        <v>373</v>
      </c>
      <c r="AG141" s="474">
        <v>1855</v>
      </c>
      <c r="AH141" s="474">
        <v>4883</v>
      </c>
      <c r="AI141" s="474">
        <v>6209</v>
      </c>
      <c r="AJ141" s="474">
        <v>1297</v>
      </c>
      <c r="AK141" s="474">
        <v>1698</v>
      </c>
      <c r="AL141" s="474">
        <v>14402</v>
      </c>
      <c r="AM141" s="474">
        <v>301</v>
      </c>
      <c r="AN141" s="474">
        <v>3148</v>
      </c>
      <c r="AO141" s="474">
        <v>1212</v>
      </c>
      <c r="AP141" s="478">
        <v>222</v>
      </c>
    </row>
    <row r="142" spans="2:42">
      <c r="B142" s="501"/>
      <c r="C142" s="488"/>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474"/>
      <c r="AL142" s="474"/>
      <c r="AM142" s="474"/>
      <c r="AN142" s="474"/>
      <c r="AO142" s="474"/>
      <c r="AP142" s="478"/>
    </row>
    <row r="143" spans="2:42">
      <c r="B143" s="55" t="s">
        <v>386</v>
      </c>
      <c r="C143" s="488"/>
      <c r="D143" s="490"/>
      <c r="E143" s="490"/>
      <c r="F143" s="490"/>
      <c r="G143" s="490"/>
      <c r="H143" s="490"/>
      <c r="I143" s="490"/>
      <c r="J143" s="490"/>
      <c r="K143" s="490"/>
      <c r="L143" s="490"/>
      <c r="M143" s="490"/>
      <c r="N143" s="490"/>
      <c r="O143" s="490"/>
      <c r="P143" s="490"/>
      <c r="Q143" s="490"/>
      <c r="R143" s="490"/>
      <c r="S143" s="490"/>
      <c r="T143" s="490"/>
      <c r="U143" s="490"/>
      <c r="V143" s="490"/>
      <c r="W143" s="490"/>
      <c r="X143" s="490"/>
      <c r="Y143" s="490"/>
      <c r="Z143" s="490"/>
      <c r="AA143" s="490"/>
      <c r="AB143" s="490"/>
      <c r="AC143" s="490"/>
      <c r="AD143" s="490"/>
      <c r="AE143" s="490"/>
      <c r="AF143" s="490"/>
      <c r="AG143" s="490"/>
      <c r="AH143" s="490"/>
      <c r="AI143" s="490"/>
      <c r="AJ143" s="490"/>
      <c r="AK143" s="490"/>
      <c r="AL143" s="490"/>
      <c r="AM143" s="490"/>
      <c r="AN143" s="490"/>
      <c r="AO143" s="490"/>
      <c r="AP143" s="492"/>
    </row>
    <row r="144" spans="2:42">
      <c r="B144" s="54" t="s">
        <v>98</v>
      </c>
      <c r="C144" s="488"/>
      <c r="D144" s="490"/>
      <c r="E144" s="490"/>
      <c r="F144" s="490"/>
      <c r="G144" s="490"/>
      <c r="H144" s="490"/>
      <c r="I144" s="490"/>
      <c r="J144" s="490"/>
      <c r="K144" s="490"/>
      <c r="L144" s="490"/>
      <c r="M144" s="490"/>
      <c r="N144" s="490"/>
      <c r="O144" s="490"/>
      <c r="P144" s="490"/>
      <c r="Q144" s="490"/>
      <c r="R144" s="490"/>
      <c r="S144" s="490"/>
      <c r="T144" s="490"/>
      <c r="U144" s="490"/>
      <c r="V144" s="490"/>
      <c r="W144" s="490"/>
      <c r="X144" s="490"/>
      <c r="Y144" s="490"/>
      <c r="Z144" s="490"/>
      <c r="AA144" s="490"/>
      <c r="AB144" s="490"/>
      <c r="AC144" s="490"/>
      <c r="AD144" s="490"/>
      <c r="AE144" s="490"/>
      <c r="AF144" s="490"/>
      <c r="AG144" s="490"/>
      <c r="AH144" s="490"/>
      <c r="AI144" s="490"/>
      <c r="AJ144" s="490"/>
      <c r="AK144" s="490"/>
      <c r="AL144" s="490"/>
      <c r="AM144" s="490"/>
      <c r="AN144" s="490"/>
      <c r="AO144" s="490"/>
      <c r="AP144" s="492"/>
    </row>
    <row r="145" spans="2:42">
      <c r="B145" s="501">
        <v>39082</v>
      </c>
      <c r="C145" s="468">
        <v>376</v>
      </c>
      <c r="D145" s="474">
        <v>77</v>
      </c>
      <c r="E145" s="474" t="s">
        <v>38</v>
      </c>
      <c r="F145" s="474">
        <v>8</v>
      </c>
      <c r="G145" s="474">
        <v>18</v>
      </c>
      <c r="H145" s="474">
        <v>17</v>
      </c>
      <c r="I145" s="474" t="s">
        <v>38</v>
      </c>
      <c r="J145" s="474" t="s">
        <v>38</v>
      </c>
      <c r="K145" s="474">
        <v>13</v>
      </c>
      <c r="L145" s="474">
        <v>28</v>
      </c>
      <c r="M145" s="474" t="s">
        <v>38</v>
      </c>
      <c r="N145" s="474">
        <v>7</v>
      </c>
      <c r="O145" s="474">
        <v>39</v>
      </c>
      <c r="P145" s="474">
        <v>22</v>
      </c>
      <c r="Q145" s="474">
        <v>1</v>
      </c>
      <c r="R145" s="474" t="s">
        <v>38</v>
      </c>
      <c r="S145" s="474">
        <v>9</v>
      </c>
      <c r="T145" s="474">
        <v>1</v>
      </c>
      <c r="U145" s="474">
        <v>7</v>
      </c>
      <c r="V145" s="474">
        <v>1</v>
      </c>
      <c r="W145" s="474">
        <v>10</v>
      </c>
      <c r="X145" s="474" t="s">
        <v>38</v>
      </c>
      <c r="Y145" s="474" t="s">
        <v>38</v>
      </c>
      <c r="Z145" s="474">
        <v>7</v>
      </c>
      <c r="AA145" s="474">
        <v>7</v>
      </c>
      <c r="AB145" s="474">
        <v>1</v>
      </c>
      <c r="AC145" s="474">
        <v>7</v>
      </c>
      <c r="AD145" s="474">
        <v>11</v>
      </c>
      <c r="AE145" s="474" t="s">
        <v>38</v>
      </c>
      <c r="AF145" s="474" t="s">
        <v>38</v>
      </c>
      <c r="AG145" s="474">
        <v>6</v>
      </c>
      <c r="AH145" s="474">
        <v>12</v>
      </c>
      <c r="AI145" s="474">
        <v>12</v>
      </c>
      <c r="AJ145" s="474">
        <v>6</v>
      </c>
      <c r="AK145" s="474">
        <v>1</v>
      </c>
      <c r="AL145" s="474">
        <v>35</v>
      </c>
      <c r="AM145" s="474" t="s">
        <v>38</v>
      </c>
      <c r="AN145" s="474">
        <v>8</v>
      </c>
      <c r="AO145" s="474">
        <v>5</v>
      </c>
      <c r="AP145" s="478" t="s">
        <v>38</v>
      </c>
    </row>
    <row r="146" spans="2:42">
      <c r="B146" s="54"/>
      <c r="C146" s="468"/>
      <c r="D146" s="474"/>
      <c r="E146" s="474"/>
      <c r="F146" s="474"/>
      <c r="G146" s="474"/>
      <c r="H146" s="474"/>
      <c r="I146" s="474"/>
      <c r="J146" s="474"/>
      <c r="K146" s="474"/>
      <c r="L146" s="474"/>
      <c r="M146" s="474"/>
      <c r="N146" s="474"/>
      <c r="O146" s="474"/>
      <c r="P146" s="474"/>
      <c r="Q146" s="474"/>
      <c r="R146" s="474"/>
      <c r="S146" s="474"/>
      <c r="T146" s="474"/>
      <c r="U146" s="474"/>
      <c r="V146" s="474"/>
      <c r="W146" s="474"/>
      <c r="X146" s="474"/>
      <c r="Y146" s="474"/>
      <c r="Z146" s="474"/>
      <c r="AA146" s="474"/>
      <c r="AB146" s="474"/>
      <c r="AC146" s="474"/>
      <c r="AD146" s="474"/>
      <c r="AE146" s="474"/>
      <c r="AF146" s="474"/>
      <c r="AG146" s="474"/>
      <c r="AH146" s="474"/>
      <c r="AI146" s="474"/>
      <c r="AJ146" s="474"/>
      <c r="AK146" s="474"/>
      <c r="AL146" s="474"/>
      <c r="AM146" s="474"/>
      <c r="AN146" s="474"/>
      <c r="AO146" s="474"/>
      <c r="AP146" s="478"/>
    </row>
    <row r="147" spans="2:42">
      <c r="B147" s="54" t="s">
        <v>100</v>
      </c>
      <c r="C147" s="468"/>
      <c r="D147" s="474"/>
      <c r="E147" s="474"/>
      <c r="F147" s="474"/>
      <c r="G147" s="474"/>
      <c r="H147" s="474"/>
      <c r="I147" s="474"/>
      <c r="J147" s="474"/>
      <c r="K147" s="474"/>
      <c r="L147" s="474"/>
      <c r="M147" s="474"/>
      <c r="N147" s="474"/>
      <c r="O147" s="474"/>
      <c r="P147" s="474"/>
      <c r="Q147" s="474"/>
      <c r="R147" s="474"/>
      <c r="S147" s="474"/>
      <c r="T147" s="474"/>
      <c r="U147" s="474"/>
      <c r="V147" s="474"/>
      <c r="W147" s="474"/>
      <c r="X147" s="474"/>
      <c r="Y147" s="474"/>
      <c r="Z147" s="474"/>
      <c r="AA147" s="474"/>
      <c r="AB147" s="474"/>
      <c r="AC147" s="474"/>
      <c r="AD147" s="474"/>
      <c r="AE147" s="474"/>
      <c r="AF147" s="474"/>
      <c r="AG147" s="474"/>
      <c r="AH147" s="474"/>
      <c r="AI147" s="474"/>
      <c r="AJ147" s="474"/>
      <c r="AK147" s="474"/>
      <c r="AL147" s="474"/>
      <c r="AM147" s="474"/>
      <c r="AN147" s="474"/>
      <c r="AO147" s="474"/>
      <c r="AP147" s="478"/>
    </row>
    <row r="148" spans="2:42">
      <c r="B148" s="501">
        <v>39082</v>
      </c>
      <c r="C148" s="468">
        <v>2107</v>
      </c>
      <c r="D148" s="474">
        <v>440</v>
      </c>
      <c r="E148" s="474" t="s">
        <v>38</v>
      </c>
      <c r="F148" s="474">
        <v>27</v>
      </c>
      <c r="G148" s="474">
        <v>106</v>
      </c>
      <c r="H148" s="474">
        <v>111</v>
      </c>
      <c r="I148" s="474" t="s">
        <v>38</v>
      </c>
      <c r="J148" s="474">
        <v>1</v>
      </c>
      <c r="K148" s="474">
        <v>81</v>
      </c>
      <c r="L148" s="474">
        <v>148</v>
      </c>
      <c r="M148" s="474">
        <v>2</v>
      </c>
      <c r="N148" s="474">
        <v>42</v>
      </c>
      <c r="O148" s="474">
        <v>233</v>
      </c>
      <c r="P148" s="474">
        <v>154</v>
      </c>
      <c r="Q148" s="474">
        <v>8</v>
      </c>
      <c r="R148" s="474" t="s">
        <v>38</v>
      </c>
      <c r="S148" s="474">
        <v>80</v>
      </c>
      <c r="T148" s="474">
        <v>9</v>
      </c>
      <c r="U148" s="474">
        <v>27</v>
      </c>
      <c r="V148" s="474">
        <v>6</v>
      </c>
      <c r="W148" s="474">
        <v>68</v>
      </c>
      <c r="X148" s="474">
        <v>1</v>
      </c>
      <c r="Y148" s="474">
        <v>6</v>
      </c>
      <c r="Z148" s="474">
        <v>50</v>
      </c>
      <c r="AA148" s="474">
        <v>50</v>
      </c>
      <c r="AB148" s="474">
        <v>1</v>
      </c>
      <c r="AC148" s="474">
        <v>30</v>
      </c>
      <c r="AD148" s="474">
        <v>69</v>
      </c>
      <c r="AE148" s="474" t="s">
        <v>38</v>
      </c>
      <c r="AF148" s="474" t="s">
        <v>38</v>
      </c>
      <c r="AG148" s="474">
        <v>14</v>
      </c>
      <c r="AH148" s="474">
        <v>76</v>
      </c>
      <c r="AI148" s="474">
        <v>66</v>
      </c>
      <c r="AJ148" s="474">
        <v>10</v>
      </c>
      <c r="AK148" s="474">
        <v>24</v>
      </c>
      <c r="AL148" s="474">
        <v>129</v>
      </c>
      <c r="AM148" s="474" t="s">
        <v>38</v>
      </c>
      <c r="AN148" s="474">
        <v>28</v>
      </c>
      <c r="AO148" s="474">
        <v>10</v>
      </c>
      <c r="AP148" s="478" t="s">
        <v>38</v>
      </c>
    </row>
    <row r="149" spans="2:42">
      <c r="B149" s="54"/>
      <c r="C149" s="468"/>
      <c r="D149" s="474"/>
      <c r="E149" s="474"/>
      <c r="F149" s="474"/>
      <c r="G149" s="474"/>
      <c r="H149" s="474"/>
      <c r="I149" s="474"/>
      <c r="J149" s="474"/>
      <c r="K149" s="474"/>
      <c r="L149" s="474"/>
      <c r="M149" s="474"/>
      <c r="N149" s="474"/>
      <c r="O149" s="474"/>
      <c r="P149" s="474"/>
      <c r="Q149" s="474"/>
      <c r="R149" s="474"/>
      <c r="S149" s="474"/>
      <c r="T149" s="474"/>
      <c r="U149" s="474"/>
      <c r="V149" s="474"/>
      <c r="W149" s="474"/>
      <c r="X149" s="474"/>
      <c r="Y149" s="474"/>
      <c r="Z149" s="474"/>
      <c r="AA149" s="474"/>
      <c r="AB149" s="474"/>
      <c r="AC149" s="474"/>
      <c r="AD149" s="474"/>
      <c r="AE149" s="474"/>
      <c r="AF149" s="474"/>
      <c r="AG149" s="474"/>
      <c r="AH149" s="474"/>
      <c r="AI149" s="474"/>
      <c r="AJ149" s="474"/>
      <c r="AK149" s="474"/>
      <c r="AL149" s="474"/>
      <c r="AM149" s="474"/>
      <c r="AN149" s="474"/>
      <c r="AO149" s="474"/>
      <c r="AP149" s="478"/>
    </row>
    <row r="150" spans="2:42">
      <c r="B150" s="54" t="s">
        <v>107</v>
      </c>
      <c r="C150" s="468"/>
      <c r="D150" s="474"/>
      <c r="E150" s="474"/>
      <c r="F150" s="474"/>
      <c r="G150" s="474"/>
      <c r="H150" s="474"/>
      <c r="I150" s="474"/>
      <c r="J150" s="474"/>
      <c r="K150" s="474"/>
      <c r="L150" s="474"/>
      <c r="M150" s="474"/>
      <c r="N150" s="474"/>
      <c r="O150" s="474"/>
      <c r="P150" s="474"/>
      <c r="Q150" s="474"/>
      <c r="R150" s="474"/>
      <c r="S150" s="474"/>
      <c r="T150" s="474"/>
      <c r="U150" s="474"/>
      <c r="V150" s="474"/>
      <c r="W150" s="474"/>
      <c r="X150" s="474"/>
      <c r="Y150" s="474"/>
      <c r="Z150" s="474"/>
      <c r="AA150" s="474"/>
      <c r="AB150" s="474"/>
      <c r="AC150" s="474"/>
      <c r="AD150" s="474"/>
      <c r="AE150" s="474"/>
      <c r="AF150" s="474"/>
      <c r="AG150" s="474"/>
      <c r="AH150" s="474"/>
      <c r="AI150" s="474"/>
      <c r="AJ150" s="474"/>
      <c r="AK150" s="474"/>
      <c r="AL150" s="474"/>
      <c r="AM150" s="474"/>
      <c r="AN150" s="474"/>
      <c r="AO150" s="474"/>
      <c r="AP150" s="478"/>
    </row>
    <row r="151" spans="2:42">
      <c r="B151" s="501">
        <v>39082</v>
      </c>
      <c r="C151" s="468">
        <v>168327</v>
      </c>
      <c r="D151" s="474">
        <v>31096</v>
      </c>
      <c r="E151" s="474">
        <v>327</v>
      </c>
      <c r="F151" s="474">
        <v>3615</v>
      </c>
      <c r="G151" s="474">
        <v>7487</v>
      </c>
      <c r="H151" s="474">
        <v>7945</v>
      </c>
      <c r="I151" s="474">
        <v>112</v>
      </c>
      <c r="J151" s="474">
        <v>625</v>
      </c>
      <c r="K151" s="474">
        <v>8228</v>
      </c>
      <c r="L151" s="474">
        <v>9978</v>
      </c>
      <c r="M151" s="474">
        <v>206</v>
      </c>
      <c r="N151" s="474">
        <v>3150</v>
      </c>
      <c r="O151" s="474">
        <v>16738</v>
      </c>
      <c r="P151" s="474">
        <v>11853</v>
      </c>
      <c r="Q151" s="474">
        <v>1548</v>
      </c>
      <c r="R151" s="474">
        <v>12</v>
      </c>
      <c r="S151" s="474">
        <v>5377</v>
      </c>
      <c r="T151" s="474">
        <v>1242</v>
      </c>
      <c r="U151" s="474">
        <v>2539</v>
      </c>
      <c r="V151" s="474">
        <v>623</v>
      </c>
      <c r="W151" s="474">
        <v>5361</v>
      </c>
      <c r="X151" s="474">
        <v>322</v>
      </c>
      <c r="Y151" s="474">
        <v>697</v>
      </c>
      <c r="Z151" s="474">
        <v>4789</v>
      </c>
      <c r="AA151" s="474">
        <v>3644</v>
      </c>
      <c r="AB151" s="474">
        <v>20</v>
      </c>
      <c r="AC151" s="474">
        <v>3258</v>
      </c>
      <c r="AD151" s="474">
        <v>4573</v>
      </c>
      <c r="AE151" s="474">
        <v>4</v>
      </c>
      <c r="AF151" s="474">
        <v>151</v>
      </c>
      <c r="AG151" s="474">
        <v>1733</v>
      </c>
      <c r="AH151" s="474">
        <v>4589</v>
      </c>
      <c r="AI151" s="474">
        <v>5763</v>
      </c>
      <c r="AJ151" s="474">
        <v>1284</v>
      </c>
      <c r="AK151" s="474">
        <v>1693</v>
      </c>
      <c r="AL151" s="474">
        <v>14385</v>
      </c>
      <c r="AM151" s="474">
        <v>175</v>
      </c>
      <c r="AN151" s="474">
        <v>2689</v>
      </c>
      <c r="AO151" s="474">
        <v>320</v>
      </c>
      <c r="AP151" s="478">
        <v>176</v>
      </c>
    </row>
    <row r="152" spans="2:42">
      <c r="B152" s="501"/>
      <c r="C152" s="488"/>
      <c r="D152" s="474"/>
      <c r="E152" s="474"/>
      <c r="F152" s="474"/>
      <c r="G152" s="474"/>
      <c r="H152" s="474"/>
      <c r="I152" s="474"/>
      <c r="J152" s="474"/>
      <c r="K152" s="474"/>
      <c r="L152" s="474"/>
      <c r="M152" s="474"/>
      <c r="N152" s="474"/>
      <c r="O152" s="474"/>
      <c r="P152" s="474"/>
      <c r="Q152" s="474"/>
      <c r="R152" s="474"/>
      <c r="S152" s="474"/>
      <c r="T152" s="474"/>
      <c r="U152" s="474"/>
      <c r="V152" s="474"/>
      <c r="W152" s="474"/>
      <c r="X152" s="474"/>
      <c r="Y152" s="474"/>
      <c r="Z152" s="474"/>
      <c r="AA152" s="474"/>
      <c r="AB152" s="474"/>
      <c r="AC152" s="474"/>
      <c r="AD152" s="474"/>
      <c r="AE152" s="474"/>
      <c r="AF152" s="474"/>
      <c r="AG152" s="474"/>
      <c r="AH152" s="474"/>
      <c r="AI152" s="474"/>
      <c r="AJ152" s="474"/>
      <c r="AK152" s="474"/>
      <c r="AL152" s="474"/>
      <c r="AM152" s="474"/>
      <c r="AN152" s="474"/>
      <c r="AO152" s="474"/>
      <c r="AP152" s="478"/>
    </row>
    <row r="153" spans="2:42">
      <c r="B153" s="55" t="s">
        <v>318</v>
      </c>
      <c r="C153" s="488"/>
      <c r="D153" s="490"/>
      <c r="E153" s="490"/>
      <c r="F153" s="490"/>
      <c r="G153" s="490"/>
      <c r="H153" s="490"/>
      <c r="I153" s="490"/>
      <c r="J153" s="490"/>
      <c r="K153" s="490"/>
      <c r="L153" s="490"/>
      <c r="M153" s="490"/>
      <c r="N153" s="490"/>
      <c r="O153" s="490"/>
      <c r="P153" s="490"/>
      <c r="Q153" s="490"/>
      <c r="R153" s="490"/>
      <c r="S153" s="490"/>
      <c r="T153" s="490"/>
      <c r="U153" s="490"/>
      <c r="V153" s="490"/>
      <c r="W153" s="490"/>
      <c r="X153" s="490"/>
      <c r="Y153" s="490"/>
      <c r="Z153" s="490"/>
      <c r="AA153" s="490"/>
      <c r="AB153" s="490"/>
      <c r="AC153" s="490"/>
      <c r="AD153" s="490"/>
      <c r="AE153" s="490"/>
      <c r="AF153" s="490"/>
      <c r="AG153" s="490"/>
      <c r="AH153" s="490"/>
      <c r="AI153" s="490"/>
      <c r="AJ153" s="490"/>
      <c r="AK153" s="490"/>
      <c r="AL153" s="490"/>
      <c r="AM153" s="490"/>
      <c r="AN153" s="490"/>
      <c r="AO153" s="490"/>
      <c r="AP153" s="492"/>
    </row>
    <row r="154" spans="2:42">
      <c r="B154" s="54" t="s">
        <v>98</v>
      </c>
      <c r="C154" s="488"/>
      <c r="D154" s="490"/>
      <c r="E154" s="490"/>
      <c r="F154" s="490"/>
      <c r="G154" s="490"/>
      <c r="H154" s="490"/>
      <c r="I154" s="490"/>
      <c r="J154" s="490"/>
      <c r="K154" s="490"/>
      <c r="L154" s="490"/>
      <c r="M154" s="490"/>
      <c r="N154" s="490"/>
      <c r="O154" s="490"/>
      <c r="P154" s="490"/>
      <c r="Q154" s="490"/>
      <c r="R154" s="490"/>
      <c r="S154" s="490"/>
      <c r="T154" s="490"/>
      <c r="U154" s="490"/>
      <c r="V154" s="490"/>
      <c r="W154" s="490"/>
      <c r="X154" s="490"/>
      <c r="Y154" s="490"/>
      <c r="Z154" s="490"/>
      <c r="AA154" s="490"/>
      <c r="AB154" s="490"/>
      <c r="AC154" s="490"/>
      <c r="AD154" s="490"/>
      <c r="AE154" s="490"/>
      <c r="AF154" s="490"/>
      <c r="AG154" s="490"/>
      <c r="AH154" s="490"/>
      <c r="AI154" s="490"/>
      <c r="AJ154" s="490"/>
      <c r="AK154" s="490"/>
      <c r="AL154" s="490"/>
      <c r="AM154" s="490"/>
      <c r="AN154" s="490"/>
      <c r="AO154" s="490"/>
      <c r="AP154" s="492"/>
    </row>
    <row r="155" spans="2:42">
      <c r="B155" s="501">
        <v>39082</v>
      </c>
      <c r="C155" s="468">
        <v>285</v>
      </c>
      <c r="D155" s="474">
        <v>111</v>
      </c>
      <c r="E155" s="474" t="s">
        <v>38</v>
      </c>
      <c r="F155" s="474">
        <v>2</v>
      </c>
      <c r="G155" s="474">
        <v>14</v>
      </c>
      <c r="H155" s="474">
        <v>12</v>
      </c>
      <c r="I155" s="474" t="s">
        <v>38</v>
      </c>
      <c r="J155" s="474" t="s">
        <v>38</v>
      </c>
      <c r="K155" s="474">
        <v>16</v>
      </c>
      <c r="L155" s="474">
        <v>5</v>
      </c>
      <c r="M155" s="474" t="s">
        <v>38</v>
      </c>
      <c r="N155" s="474">
        <v>1</v>
      </c>
      <c r="O155" s="474">
        <v>23</v>
      </c>
      <c r="P155" s="474">
        <v>29</v>
      </c>
      <c r="Q155" s="474">
        <v>1</v>
      </c>
      <c r="R155" s="474" t="s">
        <v>38</v>
      </c>
      <c r="S155" s="474">
        <v>5</v>
      </c>
      <c r="T155" s="474" t="s">
        <v>38</v>
      </c>
      <c r="U155" s="474" t="s">
        <v>38</v>
      </c>
      <c r="V155" s="474" t="s">
        <v>38</v>
      </c>
      <c r="W155" s="474">
        <v>8</v>
      </c>
      <c r="X155" s="474" t="s">
        <v>38</v>
      </c>
      <c r="Y155" s="474" t="s">
        <v>38</v>
      </c>
      <c r="Z155" s="474">
        <v>17</v>
      </c>
      <c r="AA155" s="474">
        <v>13</v>
      </c>
      <c r="AB155" s="474" t="s">
        <v>38</v>
      </c>
      <c r="AC155" s="474">
        <v>13</v>
      </c>
      <c r="AD155" s="474">
        <v>8</v>
      </c>
      <c r="AE155" s="474" t="s">
        <v>38</v>
      </c>
      <c r="AF155" s="474" t="s">
        <v>38</v>
      </c>
      <c r="AG155" s="474" t="s">
        <v>38</v>
      </c>
      <c r="AH155" s="474">
        <v>1</v>
      </c>
      <c r="AI155" s="474">
        <v>2</v>
      </c>
      <c r="AJ155" s="474" t="s">
        <v>38</v>
      </c>
      <c r="AK155" s="474" t="s">
        <v>38</v>
      </c>
      <c r="AL155" s="474" t="s">
        <v>38</v>
      </c>
      <c r="AM155" s="474">
        <v>1</v>
      </c>
      <c r="AN155" s="474" t="s">
        <v>38</v>
      </c>
      <c r="AO155" s="474">
        <v>3</v>
      </c>
      <c r="AP155" s="478" t="s">
        <v>38</v>
      </c>
    </row>
    <row r="156" spans="2:42">
      <c r="B156" s="54"/>
      <c r="C156" s="468"/>
      <c r="D156" s="474"/>
      <c r="E156" s="474"/>
      <c r="F156" s="474"/>
      <c r="G156" s="474"/>
      <c r="H156" s="474"/>
      <c r="I156" s="474"/>
      <c r="J156" s="474"/>
      <c r="K156" s="474"/>
      <c r="L156" s="474"/>
      <c r="M156" s="474"/>
      <c r="N156" s="474"/>
      <c r="O156" s="474"/>
      <c r="P156" s="474"/>
      <c r="Q156" s="474"/>
      <c r="R156" s="474"/>
      <c r="S156" s="474"/>
      <c r="T156" s="474"/>
      <c r="U156" s="474"/>
      <c r="V156" s="474"/>
      <c r="W156" s="474"/>
      <c r="X156" s="474"/>
      <c r="Y156" s="474"/>
      <c r="Z156" s="474"/>
      <c r="AA156" s="474"/>
      <c r="AB156" s="474"/>
      <c r="AC156" s="474"/>
      <c r="AD156" s="474"/>
      <c r="AE156" s="474"/>
      <c r="AF156" s="474"/>
      <c r="AG156" s="474"/>
      <c r="AH156" s="474"/>
      <c r="AI156" s="474"/>
      <c r="AJ156" s="474"/>
      <c r="AK156" s="474"/>
      <c r="AL156" s="474"/>
      <c r="AM156" s="474"/>
      <c r="AN156" s="474"/>
      <c r="AO156" s="474"/>
      <c r="AP156" s="478"/>
    </row>
    <row r="157" spans="2:42">
      <c r="B157" s="54" t="s">
        <v>100</v>
      </c>
      <c r="C157" s="468"/>
      <c r="D157" s="474"/>
      <c r="E157" s="474"/>
      <c r="F157" s="474"/>
      <c r="G157" s="474"/>
      <c r="H157" s="474"/>
      <c r="I157" s="474"/>
      <c r="J157" s="474"/>
      <c r="K157" s="474"/>
      <c r="L157" s="474"/>
      <c r="M157" s="474"/>
      <c r="N157" s="474"/>
      <c r="O157" s="474"/>
      <c r="P157" s="474"/>
      <c r="Q157" s="474"/>
      <c r="R157" s="474"/>
      <c r="S157" s="474"/>
      <c r="T157" s="474"/>
      <c r="U157" s="474"/>
      <c r="V157" s="474"/>
      <c r="W157" s="474"/>
      <c r="X157" s="474"/>
      <c r="Y157" s="474"/>
      <c r="Z157" s="474"/>
      <c r="AA157" s="474"/>
      <c r="AB157" s="474"/>
      <c r="AC157" s="474"/>
      <c r="AD157" s="474"/>
      <c r="AE157" s="474"/>
      <c r="AF157" s="474"/>
      <c r="AG157" s="474"/>
      <c r="AH157" s="474"/>
      <c r="AI157" s="474"/>
      <c r="AJ157" s="474"/>
      <c r="AK157" s="474"/>
      <c r="AL157" s="474"/>
      <c r="AM157" s="474"/>
      <c r="AN157" s="474"/>
      <c r="AO157" s="474"/>
      <c r="AP157" s="478"/>
    </row>
    <row r="158" spans="2:42">
      <c r="B158" s="501">
        <v>39082</v>
      </c>
      <c r="C158" s="468">
        <v>1269</v>
      </c>
      <c r="D158" s="474">
        <v>492</v>
      </c>
      <c r="E158" s="474">
        <v>6</v>
      </c>
      <c r="F158" s="474">
        <v>7</v>
      </c>
      <c r="G158" s="474">
        <v>50</v>
      </c>
      <c r="H158" s="474">
        <v>32</v>
      </c>
      <c r="I158" s="474" t="s">
        <v>38</v>
      </c>
      <c r="J158" s="474" t="s">
        <v>38</v>
      </c>
      <c r="K158" s="474">
        <v>86</v>
      </c>
      <c r="L158" s="474">
        <v>30</v>
      </c>
      <c r="M158" s="474">
        <v>1</v>
      </c>
      <c r="N158" s="474">
        <v>5</v>
      </c>
      <c r="O158" s="474">
        <v>107</v>
      </c>
      <c r="P158" s="474">
        <v>99</v>
      </c>
      <c r="Q158" s="474">
        <v>2</v>
      </c>
      <c r="R158" s="474">
        <v>1</v>
      </c>
      <c r="S158" s="474">
        <v>17</v>
      </c>
      <c r="T158" s="474" t="s">
        <v>38</v>
      </c>
      <c r="U158" s="474" t="s">
        <v>38</v>
      </c>
      <c r="V158" s="474">
        <v>1</v>
      </c>
      <c r="W158" s="474">
        <v>40</v>
      </c>
      <c r="X158" s="474">
        <v>6</v>
      </c>
      <c r="Y158" s="474">
        <v>4</v>
      </c>
      <c r="Z158" s="474">
        <v>87</v>
      </c>
      <c r="AA158" s="474">
        <v>65</v>
      </c>
      <c r="AB158" s="474" t="s">
        <v>38</v>
      </c>
      <c r="AC158" s="474">
        <v>70</v>
      </c>
      <c r="AD158" s="474">
        <v>25</v>
      </c>
      <c r="AE158" s="474" t="s">
        <v>38</v>
      </c>
      <c r="AF158" s="474">
        <v>3</v>
      </c>
      <c r="AG158" s="474">
        <v>1</v>
      </c>
      <c r="AH158" s="474">
        <v>9</v>
      </c>
      <c r="AI158" s="474">
        <v>8</v>
      </c>
      <c r="AJ158" s="474" t="s">
        <v>38</v>
      </c>
      <c r="AK158" s="474" t="s">
        <v>38</v>
      </c>
      <c r="AL158" s="474" t="s">
        <v>38</v>
      </c>
      <c r="AM158" s="474">
        <v>1</v>
      </c>
      <c r="AN158" s="474" t="s">
        <v>38</v>
      </c>
      <c r="AO158" s="474">
        <v>13</v>
      </c>
      <c r="AP158" s="478">
        <v>1</v>
      </c>
    </row>
    <row r="159" spans="2:42">
      <c r="B159" s="54"/>
      <c r="C159" s="468"/>
      <c r="D159" s="474"/>
      <c r="E159" s="474"/>
      <c r="F159" s="474"/>
      <c r="G159" s="474"/>
      <c r="H159" s="474"/>
      <c r="I159" s="474"/>
      <c r="J159" s="474"/>
      <c r="K159" s="474"/>
      <c r="L159" s="474"/>
      <c r="M159" s="474"/>
      <c r="N159" s="474"/>
      <c r="O159" s="474"/>
      <c r="P159" s="474"/>
      <c r="Q159" s="474"/>
      <c r="R159" s="474"/>
      <c r="S159" s="474"/>
      <c r="T159" s="474"/>
      <c r="U159" s="474"/>
      <c r="V159" s="474"/>
      <c r="W159" s="474"/>
      <c r="X159" s="474"/>
      <c r="Y159" s="474"/>
      <c r="Z159" s="474"/>
      <c r="AA159" s="474"/>
      <c r="AB159" s="474"/>
      <c r="AC159" s="474"/>
      <c r="AD159" s="474"/>
      <c r="AE159" s="474"/>
      <c r="AF159" s="474"/>
      <c r="AG159" s="474"/>
      <c r="AH159" s="474"/>
      <c r="AI159" s="474"/>
      <c r="AJ159" s="474"/>
      <c r="AK159" s="474"/>
      <c r="AL159" s="474"/>
      <c r="AM159" s="474"/>
      <c r="AN159" s="474"/>
      <c r="AO159" s="474"/>
      <c r="AP159" s="478"/>
    </row>
    <row r="160" spans="2:42">
      <c r="B160" s="54" t="s">
        <v>107</v>
      </c>
      <c r="C160" s="468"/>
      <c r="D160" s="474"/>
      <c r="E160" s="474"/>
      <c r="F160" s="474"/>
      <c r="G160" s="474"/>
      <c r="H160" s="474"/>
      <c r="I160" s="474"/>
      <c r="J160" s="474"/>
      <c r="K160" s="474"/>
      <c r="L160" s="474"/>
      <c r="M160" s="474"/>
      <c r="N160" s="474"/>
      <c r="O160" s="474"/>
      <c r="P160" s="474"/>
      <c r="Q160" s="474"/>
      <c r="R160" s="474"/>
      <c r="S160" s="474"/>
      <c r="T160" s="474"/>
      <c r="U160" s="474"/>
      <c r="V160" s="474"/>
      <c r="W160" s="474"/>
      <c r="X160" s="474"/>
      <c r="Y160" s="474"/>
      <c r="Z160" s="474"/>
      <c r="AA160" s="474"/>
      <c r="AB160" s="474"/>
      <c r="AC160" s="474"/>
      <c r="AD160" s="474"/>
      <c r="AE160" s="474"/>
      <c r="AF160" s="474"/>
      <c r="AG160" s="474"/>
      <c r="AH160" s="474"/>
      <c r="AI160" s="474"/>
      <c r="AJ160" s="474"/>
      <c r="AK160" s="474"/>
      <c r="AL160" s="474"/>
      <c r="AM160" s="474"/>
      <c r="AN160" s="474"/>
      <c r="AO160" s="474"/>
      <c r="AP160" s="478"/>
    </row>
    <row r="161" spans="2:42">
      <c r="B161" s="501">
        <v>39082</v>
      </c>
      <c r="C161" s="468">
        <v>95213</v>
      </c>
      <c r="D161" s="474">
        <v>39374</v>
      </c>
      <c r="E161" s="474">
        <v>514</v>
      </c>
      <c r="F161" s="474">
        <v>351</v>
      </c>
      <c r="G161" s="474">
        <v>3275</v>
      </c>
      <c r="H161" s="474">
        <v>1471</v>
      </c>
      <c r="I161" s="474">
        <v>72</v>
      </c>
      <c r="J161" s="474">
        <v>135</v>
      </c>
      <c r="K161" s="474">
        <v>6472</v>
      </c>
      <c r="L161" s="474">
        <v>2496</v>
      </c>
      <c r="M161" s="474">
        <v>149</v>
      </c>
      <c r="N161" s="474">
        <v>293</v>
      </c>
      <c r="O161" s="474">
        <v>4836</v>
      </c>
      <c r="P161" s="474">
        <v>7017</v>
      </c>
      <c r="Q161" s="474">
        <v>361</v>
      </c>
      <c r="R161" s="474">
        <v>382</v>
      </c>
      <c r="S161" s="474">
        <v>864</v>
      </c>
      <c r="T161" s="474">
        <v>13</v>
      </c>
      <c r="U161" s="474">
        <v>46</v>
      </c>
      <c r="V161" s="474">
        <v>38</v>
      </c>
      <c r="W161" s="474">
        <v>4231</v>
      </c>
      <c r="X161" s="474">
        <v>160</v>
      </c>
      <c r="Y161" s="474">
        <v>1012</v>
      </c>
      <c r="Z161" s="474">
        <v>7573</v>
      </c>
      <c r="AA161" s="474">
        <v>5265</v>
      </c>
      <c r="AB161" s="474">
        <v>2</v>
      </c>
      <c r="AC161" s="474">
        <v>4587</v>
      </c>
      <c r="AD161" s="474">
        <v>1560</v>
      </c>
      <c r="AE161" s="474">
        <v>22</v>
      </c>
      <c r="AF161" s="474">
        <v>222</v>
      </c>
      <c r="AG161" s="474">
        <v>122</v>
      </c>
      <c r="AH161" s="474">
        <v>294</v>
      </c>
      <c r="AI161" s="474">
        <v>446</v>
      </c>
      <c r="AJ161" s="474">
        <v>13</v>
      </c>
      <c r="AK161" s="474">
        <v>5</v>
      </c>
      <c r="AL161" s="474">
        <v>17</v>
      </c>
      <c r="AM161" s="474">
        <v>126</v>
      </c>
      <c r="AN161" s="474">
        <v>459</v>
      </c>
      <c r="AO161" s="474">
        <v>892</v>
      </c>
      <c r="AP161" s="478">
        <v>46</v>
      </c>
    </row>
    <row r="162" spans="2:42">
      <c r="B162" s="57"/>
      <c r="C162" s="497"/>
      <c r="D162" s="498"/>
      <c r="E162" s="498"/>
      <c r="F162" s="498"/>
      <c r="G162" s="498"/>
      <c r="H162" s="498"/>
      <c r="I162" s="498"/>
      <c r="J162" s="498"/>
      <c r="K162" s="498"/>
      <c r="L162" s="498"/>
      <c r="M162" s="498"/>
      <c r="N162" s="498"/>
      <c r="O162" s="498"/>
      <c r="P162" s="498"/>
      <c r="Q162" s="498"/>
      <c r="R162" s="498"/>
      <c r="S162" s="498"/>
      <c r="T162" s="498"/>
      <c r="U162" s="498"/>
      <c r="V162" s="498"/>
      <c r="W162" s="498"/>
      <c r="X162" s="498"/>
      <c r="Y162" s="498"/>
      <c r="Z162" s="498"/>
      <c r="AA162" s="498"/>
      <c r="AB162" s="498"/>
      <c r="AC162" s="498"/>
      <c r="AD162" s="498"/>
      <c r="AE162" s="498"/>
      <c r="AF162" s="498"/>
      <c r="AG162" s="498"/>
      <c r="AH162" s="498"/>
      <c r="AI162" s="498"/>
      <c r="AJ162" s="498"/>
      <c r="AK162" s="498"/>
      <c r="AL162" s="498"/>
      <c r="AM162" s="498"/>
      <c r="AN162" s="498"/>
      <c r="AO162" s="498"/>
      <c r="AP162" s="499"/>
    </row>
    <row r="163" spans="2:42">
      <c r="B163" s="50" t="s">
        <v>594</v>
      </c>
    </row>
    <row r="164" spans="2:42">
      <c r="B164" s="58" t="s">
        <v>484</v>
      </c>
    </row>
    <row r="165" spans="2:42">
      <c r="B165" s="50" t="s">
        <v>113</v>
      </c>
    </row>
    <row r="166" spans="2:42">
      <c r="B166" s="50" t="s">
        <v>608</v>
      </c>
    </row>
    <row r="167" spans="2:42">
      <c r="B167" s="50" t="s">
        <v>968</v>
      </c>
    </row>
  </sheetData>
  <mergeCells count="2">
    <mergeCell ref="Y1:AC1"/>
    <mergeCell ref="AS1:AU1"/>
  </mergeCells>
  <phoneticPr fontId="4"/>
  <hyperlinks>
    <hyperlink ref="AS1" location="目次!A1"/>
  </hyperlinks>
  <printOptions horizontalCentered="1"/>
  <pageMargins left="0.70866141732283472" right="0.70866141732283472" top="0.74803149606299213" bottom="0.74803149606299213" header="0.31496062992125984" footer="0.31496062992125984"/>
  <pageSetup paperSize="9" scale="48" fitToWidth="1" fitToHeight="2" orientation="landscape" usePrinterDefaults="1" r:id="rId1"/>
  <rowBreaks count="1" manualBreakCount="1">
    <brk id="12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B1:R101"/>
  <sheetViews>
    <sheetView showGridLines="0" topLeftCell="A61" workbookViewId="0"/>
  </sheetViews>
  <sheetFormatPr defaultRowHeight="11.25"/>
  <cols>
    <col min="1" max="1" width="0.75" style="50" customWidth="1"/>
    <col min="2" max="2" width="9.5" style="50" customWidth="1"/>
    <col min="3" max="3" width="7.125" style="50" bestFit="1" customWidth="1"/>
    <col min="4"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9" width="2" style="50" customWidth="1"/>
    <col min="20" max="16384" width="9" style="50" customWidth="1"/>
  </cols>
  <sheetData>
    <row r="1" spans="2:18" ht="13.5" customHeight="1">
      <c r="B1" s="50" t="s">
        <v>814</v>
      </c>
      <c r="Q1" s="453" t="s">
        <v>725</v>
      </c>
      <c r="R1" s="453"/>
    </row>
    <row r="2" spans="2:18">
      <c r="B2" s="58"/>
      <c r="C2" s="58"/>
      <c r="D2" s="58"/>
      <c r="E2" s="58"/>
      <c r="F2" s="58"/>
      <c r="J2" s="58"/>
      <c r="K2" s="58"/>
      <c r="L2" s="58"/>
      <c r="M2" s="58"/>
      <c r="N2" s="58"/>
      <c r="O2" s="58"/>
      <c r="P2" s="58"/>
      <c r="Q2" s="58"/>
      <c r="R2" s="58"/>
    </row>
    <row r="3" spans="2:18" s="447" customFormat="1">
      <c r="B3" s="84"/>
      <c r="C3" s="550"/>
      <c r="D3" s="553"/>
      <c r="E3" s="553"/>
      <c r="F3" s="553"/>
      <c r="G3" s="553"/>
      <c r="H3" s="553"/>
      <c r="I3" s="553"/>
      <c r="J3" s="553"/>
      <c r="K3" s="553"/>
      <c r="L3" s="553"/>
      <c r="M3" s="553"/>
      <c r="N3" s="553"/>
      <c r="O3" s="553"/>
      <c r="P3" s="553"/>
      <c r="Q3" s="553"/>
      <c r="R3" s="556"/>
    </row>
    <row r="4" spans="2:18" s="447" customFormat="1" ht="22.5">
      <c r="B4" s="85"/>
      <c r="C4" s="181" t="s">
        <v>32</v>
      </c>
      <c r="D4" s="457" t="s">
        <v>807</v>
      </c>
      <c r="E4" s="457" t="s">
        <v>788</v>
      </c>
      <c r="F4" s="457" t="s">
        <v>790</v>
      </c>
      <c r="G4" s="457" t="s">
        <v>792</v>
      </c>
      <c r="H4" s="457" t="s">
        <v>794</v>
      </c>
      <c r="I4" s="457" t="s">
        <v>128</v>
      </c>
      <c r="J4" s="457" t="s">
        <v>795</v>
      </c>
      <c r="K4" s="457" t="s">
        <v>796</v>
      </c>
      <c r="L4" s="457" t="s">
        <v>797</v>
      </c>
      <c r="M4" s="457" t="s">
        <v>799</v>
      </c>
      <c r="N4" s="457" t="s">
        <v>469</v>
      </c>
      <c r="O4" s="457" t="s">
        <v>598</v>
      </c>
      <c r="P4" s="457" t="s">
        <v>801</v>
      </c>
      <c r="Q4" s="555" t="s">
        <v>809</v>
      </c>
      <c r="R4" s="457" t="s">
        <v>291</v>
      </c>
    </row>
    <row r="5" spans="2:18">
      <c r="B5" s="54"/>
      <c r="C5" s="551" t="s">
        <v>800</v>
      </c>
      <c r="D5" s="554" t="s">
        <v>800</v>
      </c>
      <c r="E5" s="554" t="s">
        <v>800</v>
      </c>
      <c r="F5" s="554" t="s">
        <v>800</v>
      </c>
      <c r="G5" s="554" t="s">
        <v>800</v>
      </c>
      <c r="H5" s="554" t="s">
        <v>800</v>
      </c>
      <c r="I5" s="554" t="s">
        <v>800</v>
      </c>
      <c r="J5" s="554" t="s">
        <v>800</v>
      </c>
      <c r="K5" s="554" t="s">
        <v>800</v>
      </c>
      <c r="L5" s="554" t="s">
        <v>800</v>
      </c>
      <c r="M5" s="554" t="s">
        <v>800</v>
      </c>
      <c r="N5" s="554" t="s">
        <v>800</v>
      </c>
      <c r="O5" s="554" t="s">
        <v>800</v>
      </c>
      <c r="P5" s="554" t="s">
        <v>800</v>
      </c>
      <c r="Q5" s="554" t="s">
        <v>800</v>
      </c>
      <c r="R5" s="557" t="s">
        <v>337</v>
      </c>
    </row>
    <row r="6" spans="2:18">
      <c r="B6" s="55" t="s">
        <v>392</v>
      </c>
      <c r="C6" s="488"/>
      <c r="D6" s="490"/>
      <c r="E6" s="490"/>
      <c r="F6" s="490"/>
      <c r="G6" s="490"/>
      <c r="H6" s="490"/>
      <c r="I6" s="490"/>
      <c r="J6" s="490"/>
      <c r="K6" s="490"/>
      <c r="L6" s="490"/>
      <c r="M6" s="490"/>
      <c r="N6" s="490"/>
      <c r="O6" s="490"/>
      <c r="P6" s="490"/>
      <c r="Q6" s="490"/>
      <c r="R6" s="558"/>
    </row>
    <row r="7" spans="2:18">
      <c r="B7" s="54" t="s">
        <v>98</v>
      </c>
      <c r="C7" s="468"/>
      <c r="D7" s="474"/>
      <c r="E7" s="474"/>
      <c r="F7" s="474"/>
      <c r="G7" s="474"/>
      <c r="H7" s="474"/>
      <c r="I7" s="474"/>
      <c r="J7" s="474"/>
      <c r="K7" s="474"/>
      <c r="L7" s="474"/>
      <c r="M7" s="474"/>
      <c r="N7" s="474"/>
      <c r="O7" s="474"/>
      <c r="P7" s="474"/>
      <c r="Q7" s="474"/>
      <c r="R7" s="559"/>
    </row>
    <row r="8" spans="2:18">
      <c r="B8" s="501">
        <v>39082</v>
      </c>
      <c r="C8" s="468">
        <v>204</v>
      </c>
      <c r="D8" s="474">
        <v>1</v>
      </c>
      <c r="E8" s="474">
        <v>8</v>
      </c>
      <c r="F8" s="474">
        <v>12</v>
      </c>
      <c r="G8" s="474">
        <v>13</v>
      </c>
      <c r="H8" s="474">
        <v>31</v>
      </c>
      <c r="I8" s="474">
        <v>33</v>
      </c>
      <c r="J8" s="474">
        <v>21</v>
      </c>
      <c r="K8" s="474">
        <v>29</v>
      </c>
      <c r="L8" s="474">
        <v>17</v>
      </c>
      <c r="M8" s="474">
        <v>8</v>
      </c>
      <c r="N8" s="474">
        <v>11</v>
      </c>
      <c r="O8" s="474">
        <v>8</v>
      </c>
      <c r="P8" s="474">
        <v>4</v>
      </c>
      <c r="Q8" s="474">
        <v>8</v>
      </c>
      <c r="R8" s="559">
        <v>53</v>
      </c>
    </row>
    <row r="9" spans="2:18">
      <c r="B9" s="501">
        <v>39813</v>
      </c>
      <c r="C9" s="468">
        <v>216</v>
      </c>
      <c r="D9" s="474">
        <v>1</v>
      </c>
      <c r="E9" s="474">
        <v>7</v>
      </c>
      <c r="F9" s="474">
        <v>18</v>
      </c>
      <c r="G9" s="474">
        <v>17</v>
      </c>
      <c r="H9" s="474">
        <v>25</v>
      </c>
      <c r="I9" s="474">
        <v>33</v>
      </c>
      <c r="J9" s="474">
        <v>23</v>
      </c>
      <c r="K9" s="474">
        <v>30</v>
      </c>
      <c r="L9" s="474">
        <v>18</v>
      </c>
      <c r="M9" s="474">
        <v>15</v>
      </c>
      <c r="N9" s="474">
        <v>7</v>
      </c>
      <c r="O9" s="474">
        <v>11</v>
      </c>
      <c r="P9" s="474">
        <v>4</v>
      </c>
      <c r="Q9" s="474">
        <v>7</v>
      </c>
      <c r="R9" s="559">
        <v>53</v>
      </c>
    </row>
    <row r="10" spans="2:18">
      <c r="B10" s="501">
        <v>40543</v>
      </c>
      <c r="C10" s="468">
        <v>214</v>
      </c>
      <c r="D10" s="474" t="s">
        <v>38</v>
      </c>
      <c r="E10" s="474">
        <v>7</v>
      </c>
      <c r="F10" s="474">
        <v>22</v>
      </c>
      <c r="G10" s="474">
        <v>16</v>
      </c>
      <c r="H10" s="474">
        <v>13</v>
      </c>
      <c r="I10" s="474">
        <v>34</v>
      </c>
      <c r="J10" s="474">
        <v>33</v>
      </c>
      <c r="K10" s="474">
        <v>22</v>
      </c>
      <c r="L10" s="474">
        <v>25</v>
      </c>
      <c r="M10" s="474">
        <v>18</v>
      </c>
      <c r="N10" s="474">
        <v>2</v>
      </c>
      <c r="O10" s="474">
        <v>11</v>
      </c>
      <c r="P10" s="474">
        <v>7</v>
      </c>
      <c r="Q10" s="474">
        <v>4</v>
      </c>
      <c r="R10" s="559">
        <v>53.1</v>
      </c>
    </row>
    <row r="11" spans="2:18">
      <c r="B11" s="501">
        <v>41274</v>
      </c>
      <c r="C11" s="468">
        <v>198</v>
      </c>
      <c r="D11" s="474" t="s">
        <v>38</v>
      </c>
      <c r="E11" s="474">
        <v>3</v>
      </c>
      <c r="F11" s="474">
        <v>17</v>
      </c>
      <c r="G11" s="474">
        <v>21</v>
      </c>
      <c r="H11" s="474">
        <v>15</v>
      </c>
      <c r="I11" s="474">
        <v>24</v>
      </c>
      <c r="J11" s="474">
        <v>35</v>
      </c>
      <c r="K11" s="474">
        <v>19</v>
      </c>
      <c r="L11" s="474">
        <v>29</v>
      </c>
      <c r="M11" s="474">
        <v>15</v>
      </c>
      <c r="N11" s="474">
        <v>6</v>
      </c>
      <c r="O11" s="474">
        <v>4</v>
      </c>
      <c r="P11" s="474">
        <v>7</v>
      </c>
      <c r="Q11" s="474">
        <v>3</v>
      </c>
      <c r="R11" s="559">
        <v>53.3</v>
      </c>
    </row>
    <row r="12" spans="2:18">
      <c r="B12" s="501">
        <v>42004</v>
      </c>
      <c r="C12" s="468">
        <v>198</v>
      </c>
      <c r="D12" s="474" t="s">
        <v>38</v>
      </c>
      <c r="E12" s="474">
        <v>7</v>
      </c>
      <c r="F12" s="474">
        <v>17</v>
      </c>
      <c r="G12" s="474">
        <v>16</v>
      </c>
      <c r="H12" s="474">
        <v>18</v>
      </c>
      <c r="I12" s="474">
        <v>20</v>
      </c>
      <c r="J12" s="474">
        <v>30</v>
      </c>
      <c r="K12" s="474">
        <v>25</v>
      </c>
      <c r="L12" s="474">
        <v>26</v>
      </c>
      <c r="M12" s="474">
        <v>15</v>
      </c>
      <c r="N12" s="474">
        <v>12</v>
      </c>
      <c r="O12" s="474">
        <v>1</v>
      </c>
      <c r="P12" s="474">
        <v>7</v>
      </c>
      <c r="Q12" s="474">
        <v>4</v>
      </c>
      <c r="R12" s="559">
        <v>53.6</v>
      </c>
    </row>
    <row r="13" spans="2:18">
      <c r="B13" s="501">
        <v>42735</v>
      </c>
      <c r="C13" s="468">
        <v>215</v>
      </c>
      <c r="D13" s="474" t="s">
        <v>38</v>
      </c>
      <c r="E13" s="474">
        <v>10</v>
      </c>
      <c r="F13" s="474">
        <v>14</v>
      </c>
      <c r="G13" s="474">
        <v>23</v>
      </c>
      <c r="H13" s="474">
        <v>18</v>
      </c>
      <c r="I13" s="474">
        <v>13</v>
      </c>
      <c r="J13" s="474">
        <v>30</v>
      </c>
      <c r="K13" s="474">
        <v>32</v>
      </c>
      <c r="L13" s="474">
        <v>20</v>
      </c>
      <c r="M13" s="474">
        <v>26</v>
      </c>
      <c r="N13" s="474">
        <v>11</v>
      </c>
      <c r="O13" s="474">
        <v>6</v>
      </c>
      <c r="P13" s="474">
        <v>6</v>
      </c>
      <c r="Q13" s="474">
        <v>6</v>
      </c>
      <c r="R13" s="559">
        <v>54.2</v>
      </c>
    </row>
    <row r="14" spans="2:18">
      <c r="B14" s="501">
        <v>43465</v>
      </c>
      <c r="C14" s="468">
        <v>220</v>
      </c>
      <c r="D14" s="474" t="s">
        <v>38</v>
      </c>
      <c r="E14" s="474">
        <v>4</v>
      </c>
      <c r="F14" s="474">
        <v>16</v>
      </c>
      <c r="G14" s="474">
        <v>19</v>
      </c>
      <c r="H14" s="474">
        <v>20</v>
      </c>
      <c r="I14" s="474">
        <v>20</v>
      </c>
      <c r="J14" s="474">
        <v>25</v>
      </c>
      <c r="K14" s="474">
        <v>32</v>
      </c>
      <c r="L14" s="474">
        <v>23</v>
      </c>
      <c r="M14" s="474">
        <v>29</v>
      </c>
      <c r="N14" s="474">
        <v>10</v>
      </c>
      <c r="O14" s="474">
        <v>10</v>
      </c>
      <c r="P14" s="474">
        <v>6</v>
      </c>
      <c r="Q14" s="474">
        <v>6</v>
      </c>
      <c r="R14" s="559">
        <v>55.6</v>
      </c>
    </row>
    <row r="15" spans="2:18">
      <c r="B15" s="501">
        <v>44196</v>
      </c>
      <c r="C15" s="468">
        <v>226</v>
      </c>
      <c r="D15" s="475" t="s">
        <v>38</v>
      </c>
      <c r="E15" s="475">
        <v>3</v>
      </c>
      <c r="F15" s="475">
        <v>20</v>
      </c>
      <c r="G15" s="475">
        <v>15</v>
      </c>
      <c r="H15" s="475">
        <v>23</v>
      </c>
      <c r="I15" s="475">
        <v>21</v>
      </c>
      <c r="J15" s="475">
        <v>17</v>
      </c>
      <c r="K15" s="475">
        <v>32</v>
      </c>
      <c r="L15" s="475">
        <v>33</v>
      </c>
      <c r="M15" s="475">
        <v>22</v>
      </c>
      <c r="N15" s="475">
        <v>21</v>
      </c>
      <c r="O15" s="475">
        <v>11</v>
      </c>
      <c r="P15" s="475" t="s">
        <v>38</v>
      </c>
      <c r="Q15" s="475">
        <v>8</v>
      </c>
      <c r="R15" s="559">
        <v>55.8</v>
      </c>
    </row>
    <row r="16" spans="2:18">
      <c r="B16" s="54"/>
      <c r="C16" s="468"/>
      <c r="D16" s="474"/>
      <c r="E16" s="474"/>
      <c r="F16" s="474"/>
      <c r="G16" s="474"/>
      <c r="H16" s="474"/>
      <c r="I16" s="474"/>
      <c r="J16" s="474"/>
      <c r="K16" s="474"/>
      <c r="L16" s="474"/>
      <c r="M16" s="474"/>
      <c r="N16" s="474"/>
      <c r="O16" s="474"/>
      <c r="P16" s="474"/>
      <c r="Q16" s="474"/>
      <c r="R16" s="559"/>
    </row>
    <row r="17" spans="2:18">
      <c r="B17" s="54" t="s">
        <v>100</v>
      </c>
      <c r="C17" s="468"/>
      <c r="D17" s="474"/>
      <c r="E17" s="474"/>
      <c r="F17" s="474"/>
      <c r="G17" s="474"/>
      <c r="H17" s="474"/>
      <c r="I17" s="474"/>
      <c r="J17" s="474"/>
      <c r="K17" s="474"/>
      <c r="L17" s="474"/>
      <c r="M17" s="474"/>
      <c r="N17" s="474"/>
      <c r="O17" s="474"/>
      <c r="P17" s="474"/>
      <c r="Q17" s="474"/>
      <c r="R17" s="559"/>
    </row>
    <row r="18" spans="2:18">
      <c r="B18" s="501">
        <v>39082</v>
      </c>
      <c r="C18" s="468">
        <v>930</v>
      </c>
      <c r="D18" s="474">
        <v>2</v>
      </c>
      <c r="E18" s="474">
        <v>37</v>
      </c>
      <c r="F18" s="474">
        <v>81</v>
      </c>
      <c r="G18" s="474">
        <v>107</v>
      </c>
      <c r="H18" s="474">
        <v>122</v>
      </c>
      <c r="I18" s="474">
        <v>142</v>
      </c>
      <c r="J18" s="474">
        <v>112</v>
      </c>
      <c r="K18" s="474">
        <v>127</v>
      </c>
      <c r="L18" s="474">
        <v>60</v>
      </c>
      <c r="M18" s="474">
        <v>32</v>
      </c>
      <c r="N18" s="474">
        <v>40</v>
      </c>
      <c r="O18" s="474">
        <v>25</v>
      </c>
      <c r="P18" s="474">
        <v>24</v>
      </c>
      <c r="Q18" s="474">
        <v>19</v>
      </c>
      <c r="R18" s="559">
        <v>50.9</v>
      </c>
    </row>
    <row r="19" spans="2:18">
      <c r="B19" s="501">
        <v>39813</v>
      </c>
      <c r="C19" s="468">
        <v>960</v>
      </c>
      <c r="D19" s="474">
        <v>2</v>
      </c>
      <c r="E19" s="474">
        <v>39</v>
      </c>
      <c r="F19" s="474">
        <v>77</v>
      </c>
      <c r="G19" s="474">
        <v>124</v>
      </c>
      <c r="H19" s="474">
        <v>109</v>
      </c>
      <c r="I19" s="474">
        <v>135</v>
      </c>
      <c r="J19" s="474">
        <v>121</v>
      </c>
      <c r="K19" s="474">
        <v>121</v>
      </c>
      <c r="L19" s="474">
        <v>90</v>
      </c>
      <c r="M19" s="474">
        <v>45</v>
      </c>
      <c r="N19" s="474">
        <v>30</v>
      </c>
      <c r="O19" s="474">
        <v>30</v>
      </c>
      <c r="P19" s="474">
        <v>23</v>
      </c>
      <c r="Q19" s="474">
        <v>14</v>
      </c>
      <c r="R19" s="559">
        <v>50.9</v>
      </c>
    </row>
    <row r="20" spans="2:18">
      <c r="B20" s="501">
        <v>40543</v>
      </c>
      <c r="C20" s="468">
        <v>954</v>
      </c>
      <c r="D20" s="474" t="s">
        <v>38</v>
      </c>
      <c r="E20" s="474">
        <v>47</v>
      </c>
      <c r="F20" s="474">
        <v>75</v>
      </c>
      <c r="G20" s="474">
        <v>102</v>
      </c>
      <c r="H20" s="474">
        <v>103</v>
      </c>
      <c r="I20" s="474">
        <v>133</v>
      </c>
      <c r="J20" s="474">
        <v>134</v>
      </c>
      <c r="K20" s="474">
        <v>111</v>
      </c>
      <c r="L20" s="474">
        <v>106</v>
      </c>
      <c r="M20" s="474">
        <v>55</v>
      </c>
      <c r="N20" s="474">
        <v>24</v>
      </c>
      <c r="O20" s="474">
        <v>32</v>
      </c>
      <c r="P20" s="474">
        <v>19</v>
      </c>
      <c r="Q20" s="474">
        <v>13</v>
      </c>
      <c r="R20" s="559">
        <v>51.3</v>
      </c>
    </row>
    <row r="21" spans="2:18">
      <c r="B21" s="501">
        <v>41274</v>
      </c>
      <c r="C21" s="468">
        <v>968</v>
      </c>
      <c r="D21" s="474">
        <v>2</v>
      </c>
      <c r="E21" s="474">
        <v>39</v>
      </c>
      <c r="F21" s="474">
        <v>66</v>
      </c>
      <c r="G21" s="474">
        <v>106</v>
      </c>
      <c r="H21" s="474">
        <v>123</v>
      </c>
      <c r="I21" s="474">
        <v>118</v>
      </c>
      <c r="J21" s="474">
        <v>134</v>
      </c>
      <c r="K21" s="474">
        <v>114</v>
      </c>
      <c r="L21" s="474">
        <v>112</v>
      </c>
      <c r="M21" s="474">
        <v>71</v>
      </c>
      <c r="N21" s="474">
        <v>25</v>
      </c>
      <c r="O21" s="474">
        <v>22</v>
      </c>
      <c r="P21" s="474">
        <v>19</v>
      </c>
      <c r="Q21" s="474">
        <v>17</v>
      </c>
      <c r="R21" s="559">
        <v>51.7</v>
      </c>
    </row>
    <row r="22" spans="2:18">
      <c r="B22" s="501">
        <v>42004</v>
      </c>
      <c r="C22" s="468">
        <v>961</v>
      </c>
      <c r="D22" s="474" t="s">
        <v>38</v>
      </c>
      <c r="E22" s="474">
        <v>44</v>
      </c>
      <c r="F22" s="474">
        <v>63</v>
      </c>
      <c r="G22" s="474">
        <v>81</v>
      </c>
      <c r="H22" s="474">
        <v>122</v>
      </c>
      <c r="I22" s="474">
        <v>108</v>
      </c>
      <c r="J22" s="474">
        <v>131</v>
      </c>
      <c r="K22" s="474">
        <v>123</v>
      </c>
      <c r="L22" s="474">
        <v>111</v>
      </c>
      <c r="M22" s="474">
        <v>90</v>
      </c>
      <c r="N22" s="474">
        <v>35</v>
      </c>
      <c r="O22" s="474">
        <v>18</v>
      </c>
      <c r="P22" s="474">
        <v>15</v>
      </c>
      <c r="Q22" s="474">
        <v>20</v>
      </c>
      <c r="R22" s="559">
        <v>52.5</v>
      </c>
    </row>
    <row r="23" spans="2:18">
      <c r="B23" s="501">
        <v>42735</v>
      </c>
      <c r="C23" s="468">
        <v>979</v>
      </c>
      <c r="D23" s="474" t="s">
        <v>38</v>
      </c>
      <c r="E23" s="474">
        <v>34</v>
      </c>
      <c r="F23" s="474">
        <v>61</v>
      </c>
      <c r="G23" s="474">
        <v>91</v>
      </c>
      <c r="H23" s="474">
        <v>108</v>
      </c>
      <c r="I23" s="474">
        <v>122</v>
      </c>
      <c r="J23" s="474">
        <v>120</v>
      </c>
      <c r="K23" s="474">
        <v>136</v>
      </c>
      <c r="L23" s="474">
        <v>105</v>
      </c>
      <c r="M23" s="474">
        <v>103</v>
      </c>
      <c r="N23" s="474">
        <v>44</v>
      </c>
      <c r="O23" s="474">
        <v>21</v>
      </c>
      <c r="P23" s="474">
        <v>19</v>
      </c>
      <c r="Q23" s="474">
        <v>15</v>
      </c>
      <c r="R23" s="559">
        <v>53.2</v>
      </c>
    </row>
    <row r="24" spans="2:18">
      <c r="B24" s="501">
        <v>43465</v>
      </c>
      <c r="C24" s="468">
        <v>976</v>
      </c>
      <c r="D24" s="474" t="s">
        <v>38</v>
      </c>
      <c r="E24" s="474">
        <v>23</v>
      </c>
      <c r="F24" s="474">
        <v>62</v>
      </c>
      <c r="G24" s="474">
        <v>77</v>
      </c>
      <c r="H24" s="474">
        <v>111</v>
      </c>
      <c r="I24" s="474">
        <v>122</v>
      </c>
      <c r="J24" s="474">
        <v>116</v>
      </c>
      <c r="K24" s="474">
        <v>133</v>
      </c>
      <c r="L24" s="474">
        <v>109</v>
      </c>
      <c r="M24" s="474">
        <v>102</v>
      </c>
      <c r="N24" s="474">
        <v>67</v>
      </c>
      <c r="O24" s="474">
        <v>25</v>
      </c>
      <c r="P24" s="474">
        <v>18</v>
      </c>
      <c r="Q24" s="474">
        <v>11</v>
      </c>
      <c r="R24" s="559">
        <v>54</v>
      </c>
    </row>
    <row r="25" spans="2:18">
      <c r="B25" s="501">
        <v>44196</v>
      </c>
      <c r="C25" s="468">
        <v>991</v>
      </c>
      <c r="D25" s="475" t="s">
        <v>38</v>
      </c>
      <c r="E25" s="475">
        <v>32</v>
      </c>
      <c r="F25" s="475">
        <v>50</v>
      </c>
      <c r="G25" s="475">
        <v>81</v>
      </c>
      <c r="H25" s="475">
        <v>106</v>
      </c>
      <c r="I25" s="475">
        <v>109</v>
      </c>
      <c r="J25" s="475">
        <v>112</v>
      </c>
      <c r="K25" s="475">
        <v>133</v>
      </c>
      <c r="L25" s="475">
        <v>129</v>
      </c>
      <c r="M25" s="475">
        <v>91</v>
      </c>
      <c r="N25" s="475">
        <v>80</v>
      </c>
      <c r="O25" s="475">
        <v>39</v>
      </c>
      <c r="P25" s="475">
        <v>12</v>
      </c>
      <c r="Q25" s="475">
        <v>17</v>
      </c>
      <c r="R25" s="559">
        <v>54.7</v>
      </c>
    </row>
    <row r="26" spans="2:18">
      <c r="B26" s="54"/>
      <c r="C26" s="468"/>
      <c r="D26" s="474"/>
      <c r="E26" s="474"/>
      <c r="F26" s="474"/>
      <c r="G26" s="474"/>
      <c r="H26" s="474"/>
      <c r="I26" s="474"/>
      <c r="J26" s="474"/>
      <c r="K26" s="474"/>
      <c r="L26" s="474"/>
      <c r="M26" s="474"/>
      <c r="N26" s="474"/>
      <c r="O26" s="474"/>
      <c r="P26" s="474"/>
      <c r="Q26" s="474"/>
      <c r="R26" s="559"/>
    </row>
    <row r="27" spans="2:18">
      <c r="B27" s="54" t="s">
        <v>107</v>
      </c>
      <c r="C27" s="468"/>
      <c r="D27" s="474"/>
      <c r="E27" s="474"/>
      <c r="F27" s="474"/>
      <c r="G27" s="474"/>
      <c r="H27" s="474"/>
      <c r="I27" s="474"/>
      <c r="J27" s="474"/>
      <c r="K27" s="474"/>
      <c r="L27" s="474"/>
      <c r="M27" s="474"/>
      <c r="N27" s="474"/>
      <c r="O27" s="474"/>
      <c r="P27" s="474"/>
      <c r="Q27" s="474"/>
      <c r="R27" s="559"/>
    </row>
    <row r="28" spans="2:18">
      <c r="B28" s="501">
        <v>39082</v>
      </c>
      <c r="C28" s="468">
        <v>97198</v>
      </c>
      <c r="D28" s="474">
        <v>224</v>
      </c>
      <c r="E28" s="474">
        <v>7960</v>
      </c>
      <c r="F28" s="474">
        <v>10366</v>
      </c>
      <c r="G28" s="474">
        <v>11596</v>
      </c>
      <c r="H28" s="474">
        <v>12167</v>
      </c>
      <c r="I28" s="474">
        <v>14643</v>
      </c>
      <c r="J28" s="474">
        <v>12900</v>
      </c>
      <c r="K28" s="474">
        <v>10978</v>
      </c>
      <c r="L28" s="474">
        <v>5155</v>
      </c>
      <c r="M28" s="474">
        <v>3550</v>
      </c>
      <c r="N28" s="474">
        <v>2707</v>
      </c>
      <c r="O28" s="474">
        <v>2467</v>
      </c>
      <c r="P28" s="474">
        <v>1623</v>
      </c>
      <c r="Q28" s="474">
        <v>862</v>
      </c>
      <c r="R28" s="559">
        <v>48.1</v>
      </c>
    </row>
    <row r="29" spans="2:18">
      <c r="B29" s="501">
        <v>39813</v>
      </c>
      <c r="C29" s="468">
        <v>99426</v>
      </c>
      <c r="D29" s="474">
        <v>203</v>
      </c>
      <c r="E29" s="474">
        <v>7700</v>
      </c>
      <c r="F29" s="474">
        <v>10161</v>
      </c>
      <c r="G29" s="474">
        <v>11190</v>
      </c>
      <c r="H29" s="474">
        <v>11996</v>
      </c>
      <c r="I29" s="474">
        <v>14094</v>
      </c>
      <c r="J29" s="474">
        <v>13988</v>
      </c>
      <c r="K29" s="474">
        <v>11277</v>
      </c>
      <c r="L29" s="474">
        <v>7490</v>
      </c>
      <c r="M29" s="474">
        <v>3851</v>
      </c>
      <c r="N29" s="474">
        <v>2776</v>
      </c>
      <c r="O29" s="474">
        <v>2122</v>
      </c>
      <c r="P29" s="474">
        <v>1685</v>
      </c>
      <c r="Q29" s="474">
        <v>893</v>
      </c>
      <c r="R29" s="559">
        <v>48.6</v>
      </c>
    </row>
    <row r="30" spans="2:18">
      <c r="B30" s="501">
        <v>40543</v>
      </c>
      <c r="C30" s="468">
        <v>101576</v>
      </c>
      <c r="D30" s="474">
        <v>174</v>
      </c>
      <c r="E30" s="474">
        <v>7686</v>
      </c>
      <c r="F30" s="474">
        <v>9772</v>
      </c>
      <c r="G30" s="474">
        <v>11045</v>
      </c>
      <c r="H30" s="474">
        <v>11489</v>
      </c>
      <c r="I30" s="474">
        <v>13297</v>
      </c>
      <c r="J30" s="474">
        <v>14574</v>
      </c>
      <c r="K30" s="474">
        <v>12009</v>
      </c>
      <c r="L30" s="474">
        <v>9748</v>
      </c>
      <c r="M30" s="474">
        <v>4213</v>
      </c>
      <c r="N30" s="474">
        <v>2911</v>
      </c>
      <c r="O30" s="474">
        <v>1938</v>
      </c>
      <c r="P30" s="474">
        <v>1675</v>
      </c>
      <c r="Q30" s="474">
        <v>1045</v>
      </c>
      <c r="R30" s="559">
        <v>49.3</v>
      </c>
    </row>
    <row r="31" spans="2:18">
      <c r="B31" s="501">
        <v>41274</v>
      </c>
      <c r="C31" s="468">
        <v>102551</v>
      </c>
      <c r="D31" s="474">
        <v>178</v>
      </c>
      <c r="E31" s="474">
        <v>7424</v>
      </c>
      <c r="F31" s="474">
        <v>9539</v>
      </c>
      <c r="G31" s="474">
        <v>10495</v>
      </c>
      <c r="H31" s="474">
        <v>11539</v>
      </c>
      <c r="I31" s="474">
        <v>12111</v>
      </c>
      <c r="J31" s="474">
        <v>14256</v>
      </c>
      <c r="K31" s="474">
        <v>13222</v>
      </c>
      <c r="L31" s="474">
        <v>10507</v>
      </c>
      <c r="M31" s="474">
        <v>5575</v>
      </c>
      <c r="N31" s="474">
        <v>3042</v>
      </c>
      <c r="O31" s="474">
        <v>2086</v>
      </c>
      <c r="P31" s="474">
        <v>1466</v>
      </c>
      <c r="Q31" s="474">
        <v>1111</v>
      </c>
      <c r="R31" s="559">
        <v>49.9</v>
      </c>
    </row>
    <row r="32" spans="2:18">
      <c r="B32" s="501">
        <v>42004</v>
      </c>
      <c r="C32" s="468">
        <v>103972</v>
      </c>
      <c r="D32" s="474">
        <v>151</v>
      </c>
      <c r="E32" s="474">
        <v>6985</v>
      </c>
      <c r="F32" s="474">
        <v>9526</v>
      </c>
      <c r="G32" s="474">
        <v>10155</v>
      </c>
      <c r="H32" s="474">
        <v>11350</v>
      </c>
      <c r="I32" s="474">
        <v>11844</v>
      </c>
      <c r="J32" s="474">
        <v>13380</v>
      </c>
      <c r="K32" s="474">
        <v>13987</v>
      </c>
      <c r="L32" s="474">
        <v>10807</v>
      </c>
      <c r="M32" s="474">
        <v>7813</v>
      </c>
      <c r="N32" s="474">
        <v>3359</v>
      </c>
      <c r="O32" s="474">
        <v>2160</v>
      </c>
      <c r="P32" s="474">
        <v>1263</v>
      </c>
      <c r="Q32" s="474">
        <v>1192</v>
      </c>
      <c r="R32" s="559">
        <v>50.5</v>
      </c>
    </row>
    <row r="33" spans="2:18">
      <c r="B33" s="501">
        <v>42735</v>
      </c>
      <c r="C33" s="468">
        <v>104533</v>
      </c>
      <c r="D33" s="474">
        <v>143</v>
      </c>
      <c r="E33" s="474">
        <v>6373</v>
      </c>
      <c r="F33" s="474">
        <v>9527</v>
      </c>
      <c r="G33" s="474">
        <v>9943</v>
      </c>
      <c r="H33" s="474">
        <v>10967</v>
      </c>
      <c r="I33" s="474">
        <v>11888</v>
      </c>
      <c r="J33" s="474">
        <v>12014</v>
      </c>
      <c r="K33" s="474">
        <v>14098</v>
      </c>
      <c r="L33" s="474">
        <v>11933</v>
      </c>
      <c r="M33" s="474">
        <v>9220</v>
      </c>
      <c r="N33" s="474">
        <v>3740</v>
      </c>
      <c r="O33" s="474">
        <v>2246</v>
      </c>
      <c r="P33" s="474">
        <v>1317</v>
      </c>
      <c r="Q33" s="474">
        <v>1124</v>
      </c>
      <c r="R33" s="559">
        <v>51.2</v>
      </c>
    </row>
    <row r="34" spans="2:18">
      <c r="B34" s="501">
        <v>43465</v>
      </c>
      <c r="C34" s="468">
        <v>104908</v>
      </c>
      <c r="D34" s="474">
        <v>148</v>
      </c>
      <c r="E34" s="474">
        <v>5750</v>
      </c>
      <c r="F34" s="474">
        <v>9207</v>
      </c>
      <c r="G34" s="474">
        <v>9772</v>
      </c>
      <c r="H34" s="474">
        <v>10741</v>
      </c>
      <c r="I34" s="474">
        <v>11345</v>
      </c>
      <c r="J34" s="474">
        <v>11736</v>
      </c>
      <c r="K34" s="474">
        <v>13474</v>
      </c>
      <c r="L34" s="474">
        <v>12839</v>
      </c>
      <c r="M34" s="474">
        <v>9448</v>
      </c>
      <c r="N34" s="474">
        <v>5567</v>
      </c>
      <c r="O34" s="474">
        <v>2454</v>
      </c>
      <c r="P34" s="474">
        <v>1354</v>
      </c>
      <c r="Q34" s="474">
        <v>1073</v>
      </c>
      <c r="R34" s="559">
        <v>51.9</v>
      </c>
    </row>
    <row r="35" spans="2:18">
      <c r="B35" s="501">
        <v>44196</v>
      </c>
      <c r="C35" s="468">
        <v>107443</v>
      </c>
      <c r="D35" s="475">
        <v>148</v>
      </c>
      <c r="E35" s="475">
        <v>6074</v>
      </c>
      <c r="F35" s="475">
        <v>8478</v>
      </c>
      <c r="G35" s="475">
        <v>10156</v>
      </c>
      <c r="H35" s="475">
        <v>10454</v>
      </c>
      <c r="I35" s="475">
        <v>11460</v>
      </c>
      <c r="J35" s="475">
        <v>11480</v>
      </c>
      <c r="K35" s="475">
        <v>12929</v>
      </c>
      <c r="L35" s="475">
        <v>13564</v>
      </c>
      <c r="M35" s="475">
        <v>10157</v>
      </c>
      <c r="N35" s="475">
        <v>7310</v>
      </c>
      <c r="O35" s="475">
        <v>2677</v>
      </c>
      <c r="P35" s="475">
        <v>1442</v>
      </c>
      <c r="Q35" s="475">
        <v>1114</v>
      </c>
      <c r="R35" s="559">
        <v>52.5</v>
      </c>
    </row>
    <row r="36" spans="2:18">
      <c r="B36" s="501"/>
      <c r="C36" s="468"/>
      <c r="D36" s="474"/>
      <c r="E36" s="474"/>
      <c r="F36" s="474"/>
      <c r="G36" s="474"/>
      <c r="H36" s="474"/>
      <c r="I36" s="474"/>
      <c r="J36" s="474"/>
      <c r="K36" s="474"/>
      <c r="L36" s="474"/>
      <c r="M36" s="474"/>
      <c r="N36" s="474"/>
      <c r="O36" s="474"/>
      <c r="P36" s="474"/>
      <c r="Q36" s="474"/>
      <c r="R36" s="559"/>
    </row>
    <row r="37" spans="2:18">
      <c r="B37" s="55" t="s">
        <v>234</v>
      </c>
      <c r="C37" s="488"/>
      <c r="D37" s="490"/>
      <c r="E37" s="490"/>
      <c r="F37" s="490"/>
      <c r="G37" s="490"/>
      <c r="H37" s="490"/>
      <c r="I37" s="490"/>
      <c r="J37" s="490"/>
      <c r="K37" s="490"/>
      <c r="L37" s="490"/>
      <c r="M37" s="490"/>
      <c r="N37" s="490"/>
      <c r="O37" s="490"/>
      <c r="P37" s="490"/>
      <c r="Q37" s="490"/>
      <c r="R37" s="558"/>
    </row>
    <row r="38" spans="2:18">
      <c r="B38" s="54" t="s">
        <v>98</v>
      </c>
      <c r="C38" s="468"/>
      <c r="D38" s="474"/>
      <c r="E38" s="474"/>
      <c r="F38" s="474"/>
      <c r="G38" s="474"/>
      <c r="H38" s="474"/>
      <c r="I38" s="474"/>
      <c r="J38" s="474"/>
      <c r="K38" s="474"/>
      <c r="L38" s="474"/>
      <c r="M38" s="474"/>
      <c r="N38" s="474"/>
      <c r="O38" s="474"/>
      <c r="P38" s="474"/>
      <c r="Q38" s="474"/>
      <c r="R38" s="559"/>
    </row>
    <row r="39" spans="2:18">
      <c r="B39" s="501">
        <v>39082</v>
      </c>
      <c r="C39" s="468">
        <v>173</v>
      </c>
      <c r="D39" s="474">
        <v>1</v>
      </c>
      <c r="E39" s="474">
        <v>2</v>
      </c>
      <c r="F39" s="474">
        <v>9</v>
      </c>
      <c r="G39" s="474">
        <v>12</v>
      </c>
      <c r="H39" s="474">
        <v>28</v>
      </c>
      <c r="I39" s="474">
        <v>27</v>
      </c>
      <c r="J39" s="474">
        <v>17</v>
      </c>
      <c r="K39" s="474">
        <v>27</v>
      </c>
      <c r="L39" s="474">
        <v>15</v>
      </c>
      <c r="M39" s="474">
        <v>7</v>
      </c>
      <c r="N39" s="474">
        <v>10</v>
      </c>
      <c r="O39" s="474">
        <v>8</v>
      </c>
      <c r="P39" s="474">
        <v>2</v>
      </c>
      <c r="Q39" s="474">
        <v>8</v>
      </c>
      <c r="R39" s="559">
        <v>54.1</v>
      </c>
    </row>
    <row r="40" spans="2:18">
      <c r="B40" s="501">
        <v>39813</v>
      </c>
      <c r="C40" s="468">
        <v>183</v>
      </c>
      <c r="D40" s="474">
        <v>1</v>
      </c>
      <c r="E40" s="474">
        <v>5</v>
      </c>
      <c r="F40" s="474">
        <v>12</v>
      </c>
      <c r="G40" s="474">
        <v>15</v>
      </c>
      <c r="H40" s="474">
        <v>23</v>
      </c>
      <c r="I40" s="474">
        <v>25</v>
      </c>
      <c r="J40" s="474">
        <v>20</v>
      </c>
      <c r="K40" s="474">
        <v>26</v>
      </c>
      <c r="L40" s="474">
        <v>16</v>
      </c>
      <c r="M40" s="474">
        <v>14</v>
      </c>
      <c r="N40" s="474">
        <v>6</v>
      </c>
      <c r="O40" s="474">
        <v>11</v>
      </c>
      <c r="P40" s="474">
        <v>3</v>
      </c>
      <c r="Q40" s="474">
        <v>6</v>
      </c>
      <c r="R40" s="559">
        <v>53.9</v>
      </c>
    </row>
    <row r="41" spans="2:18">
      <c r="B41" s="501">
        <v>40543</v>
      </c>
      <c r="C41" s="468">
        <v>182</v>
      </c>
      <c r="D41" s="474" t="s">
        <v>38</v>
      </c>
      <c r="E41" s="474">
        <v>7</v>
      </c>
      <c r="F41" s="474">
        <v>17</v>
      </c>
      <c r="G41" s="474">
        <v>11</v>
      </c>
      <c r="H41" s="474">
        <v>12</v>
      </c>
      <c r="I41" s="474">
        <v>28</v>
      </c>
      <c r="J41" s="474">
        <v>28</v>
      </c>
      <c r="K41" s="474">
        <v>18</v>
      </c>
      <c r="L41" s="474">
        <v>24</v>
      </c>
      <c r="M41" s="474">
        <v>16</v>
      </c>
      <c r="N41" s="474">
        <v>2</v>
      </c>
      <c r="O41" s="474">
        <v>10</v>
      </c>
      <c r="P41" s="474">
        <v>6</v>
      </c>
      <c r="Q41" s="474">
        <v>3</v>
      </c>
      <c r="R41" s="559">
        <v>53.5</v>
      </c>
    </row>
    <row r="42" spans="2:18">
      <c r="B42" s="501">
        <v>41274</v>
      </c>
      <c r="C42" s="468">
        <v>164</v>
      </c>
      <c r="D42" s="474" t="s">
        <v>38</v>
      </c>
      <c r="E42" s="474">
        <v>1</v>
      </c>
      <c r="F42" s="474">
        <v>14</v>
      </c>
      <c r="G42" s="474">
        <v>14</v>
      </c>
      <c r="H42" s="474">
        <v>13</v>
      </c>
      <c r="I42" s="474">
        <v>21</v>
      </c>
      <c r="J42" s="474">
        <v>29</v>
      </c>
      <c r="K42" s="474">
        <v>15</v>
      </c>
      <c r="L42" s="474">
        <v>26</v>
      </c>
      <c r="M42" s="474">
        <v>13</v>
      </c>
      <c r="N42" s="474">
        <v>6</v>
      </c>
      <c r="O42" s="474">
        <v>3</v>
      </c>
      <c r="P42" s="474">
        <v>7</v>
      </c>
      <c r="Q42" s="474">
        <v>2</v>
      </c>
      <c r="R42" s="559">
        <v>54.1</v>
      </c>
    </row>
    <row r="43" spans="2:18">
      <c r="B43" s="501">
        <v>42004</v>
      </c>
      <c r="C43" s="468">
        <v>165</v>
      </c>
      <c r="D43" s="474" t="s">
        <v>38</v>
      </c>
      <c r="E43" s="474">
        <v>6</v>
      </c>
      <c r="F43" s="474">
        <v>13</v>
      </c>
      <c r="G43" s="474">
        <v>11</v>
      </c>
      <c r="H43" s="474">
        <v>14</v>
      </c>
      <c r="I43" s="474">
        <v>18</v>
      </c>
      <c r="J43" s="474">
        <v>23</v>
      </c>
      <c r="K43" s="474">
        <v>23</v>
      </c>
      <c r="L43" s="474">
        <v>22</v>
      </c>
      <c r="M43" s="474">
        <v>13</v>
      </c>
      <c r="N43" s="474">
        <v>11</v>
      </c>
      <c r="O43" s="474">
        <v>1</v>
      </c>
      <c r="P43" s="474">
        <v>6</v>
      </c>
      <c r="Q43" s="474">
        <v>4</v>
      </c>
      <c r="R43" s="559">
        <v>54.4</v>
      </c>
    </row>
    <row r="44" spans="2:18">
      <c r="B44" s="501">
        <v>42735</v>
      </c>
      <c r="C44" s="468">
        <v>175</v>
      </c>
      <c r="D44" s="474" t="s">
        <v>38</v>
      </c>
      <c r="E44" s="474">
        <v>7</v>
      </c>
      <c r="F44" s="474">
        <v>11</v>
      </c>
      <c r="G44" s="474">
        <v>18</v>
      </c>
      <c r="H44" s="474">
        <v>11</v>
      </c>
      <c r="I44" s="474">
        <v>11</v>
      </c>
      <c r="J44" s="474">
        <v>27</v>
      </c>
      <c r="K44" s="474">
        <v>25</v>
      </c>
      <c r="L44" s="474">
        <v>16</v>
      </c>
      <c r="M44" s="474">
        <v>24</v>
      </c>
      <c r="N44" s="474">
        <v>9</v>
      </c>
      <c r="O44" s="474">
        <v>5</v>
      </c>
      <c r="P44" s="474">
        <v>5</v>
      </c>
      <c r="Q44" s="474">
        <v>6</v>
      </c>
      <c r="R44" s="559">
        <v>55.1</v>
      </c>
    </row>
    <row r="45" spans="2:18">
      <c r="B45" s="501">
        <v>43465</v>
      </c>
      <c r="C45" s="468">
        <v>173</v>
      </c>
      <c r="D45" s="474" t="s">
        <v>38</v>
      </c>
      <c r="E45" s="474">
        <v>1</v>
      </c>
      <c r="F45" s="474">
        <v>10</v>
      </c>
      <c r="G45" s="474">
        <v>14</v>
      </c>
      <c r="H45" s="474">
        <v>11</v>
      </c>
      <c r="I45" s="474">
        <v>17</v>
      </c>
      <c r="J45" s="474">
        <v>23</v>
      </c>
      <c r="K45" s="474">
        <v>25</v>
      </c>
      <c r="L45" s="474">
        <v>20</v>
      </c>
      <c r="M45" s="474">
        <v>25</v>
      </c>
      <c r="N45" s="474">
        <v>8</v>
      </c>
      <c r="O45" s="474">
        <v>8</v>
      </c>
      <c r="P45" s="474">
        <v>5</v>
      </c>
      <c r="Q45" s="474">
        <v>6</v>
      </c>
      <c r="R45" s="559">
        <v>57.3</v>
      </c>
    </row>
    <row r="46" spans="2:18">
      <c r="B46" s="501">
        <v>44196</v>
      </c>
      <c r="C46" s="468">
        <v>178</v>
      </c>
      <c r="D46" s="475" t="s">
        <v>38</v>
      </c>
      <c r="E46" s="475">
        <v>2</v>
      </c>
      <c r="F46" s="475">
        <v>12</v>
      </c>
      <c r="G46" s="475">
        <v>11</v>
      </c>
      <c r="H46" s="475">
        <v>15</v>
      </c>
      <c r="I46" s="475">
        <v>13</v>
      </c>
      <c r="J46" s="475">
        <v>16</v>
      </c>
      <c r="K46" s="475">
        <v>27</v>
      </c>
      <c r="L46" s="475">
        <v>28</v>
      </c>
      <c r="M46" s="475">
        <v>18</v>
      </c>
      <c r="N46" s="475">
        <v>20</v>
      </c>
      <c r="O46" s="475">
        <v>9</v>
      </c>
      <c r="P46" s="475" t="s">
        <v>38</v>
      </c>
      <c r="Q46" s="475">
        <v>7</v>
      </c>
      <c r="R46" s="559">
        <v>57.4</v>
      </c>
    </row>
    <row r="47" spans="2:18">
      <c r="B47" s="54"/>
      <c r="C47" s="468"/>
      <c r="D47" s="474"/>
      <c r="E47" s="474"/>
      <c r="F47" s="474"/>
      <c r="G47" s="474"/>
      <c r="H47" s="474"/>
      <c r="I47" s="474"/>
      <c r="J47" s="474"/>
      <c r="K47" s="474"/>
      <c r="L47" s="474"/>
      <c r="M47" s="474"/>
      <c r="N47" s="474"/>
      <c r="O47" s="474"/>
      <c r="P47" s="474"/>
      <c r="Q47" s="474"/>
      <c r="R47" s="559"/>
    </row>
    <row r="48" spans="2:18">
      <c r="B48" s="54" t="s">
        <v>100</v>
      </c>
      <c r="C48" s="468"/>
      <c r="D48" s="474"/>
      <c r="E48" s="474"/>
      <c r="F48" s="474"/>
      <c r="G48" s="474"/>
      <c r="H48" s="474"/>
      <c r="I48" s="474"/>
      <c r="J48" s="474"/>
      <c r="K48" s="474"/>
      <c r="L48" s="474"/>
      <c r="M48" s="474"/>
      <c r="N48" s="474"/>
      <c r="O48" s="474"/>
      <c r="P48" s="474"/>
      <c r="Q48" s="474"/>
      <c r="R48" s="559"/>
    </row>
    <row r="49" spans="2:18">
      <c r="B49" s="501">
        <v>39082</v>
      </c>
      <c r="C49" s="468">
        <v>800</v>
      </c>
      <c r="D49" s="474">
        <v>1</v>
      </c>
      <c r="E49" s="474">
        <v>21</v>
      </c>
      <c r="F49" s="474">
        <v>55</v>
      </c>
      <c r="G49" s="474">
        <v>90</v>
      </c>
      <c r="H49" s="474">
        <v>110</v>
      </c>
      <c r="I49" s="474">
        <v>119</v>
      </c>
      <c r="J49" s="474">
        <v>96</v>
      </c>
      <c r="K49" s="474">
        <v>119</v>
      </c>
      <c r="L49" s="474">
        <v>57</v>
      </c>
      <c r="M49" s="474">
        <v>29</v>
      </c>
      <c r="N49" s="474">
        <v>38</v>
      </c>
      <c r="O49" s="474">
        <v>25</v>
      </c>
      <c r="P49" s="474">
        <v>21</v>
      </c>
      <c r="Q49" s="474">
        <v>19</v>
      </c>
      <c r="R49" s="559">
        <v>52.1</v>
      </c>
    </row>
    <row r="50" spans="2:18">
      <c r="B50" s="501">
        <v>39813</v>
      </c>
      <c r="C50" s="468">
        <v>816</v>
      </c>
      <c r="D50" s="474">
        <v>1</v>
      </c>
      <c r="E50" s="474">
        <v>27</v>
      </c>
      <c r="F50" s="474">
        <v>52</v>
      </c>
      <c r="G50" s="474">
        <v>94</v>
      </c>
      <c r="H50" s="474">
        <v>95</v>
      </c>
      <c r="I50" s="474">
        <v>114</v>
      </c>
      <c r="J50" s="474">
        <v>103</v>
      </c>
      <c r="K50" s="474">
        <v>111</v>
      </c>
      <c r="L50" s="474">
        <v>84</v>
      </c>
      <c r="M50" s="474">
        <v>43</v>
      </c>
      <c r="N50" s="474">
        <v>28</v>
      </c>
      <c r="O50" s="474">
        <v>30</v>
      </c>
      <c r="P50" s="474">
        <v>21</v>
      </c>
      <c r="Q50" s="474">
        <v>13</v>
      </c>
      <c r="R50" s="559">
        <v>52.2</v>
      </c>
    </row>
    <row r="51" spans="2:18">
      <c r="B51" s="501">
        <v>40543</v>
      </c>
      <c r="C51" s="468">
        <v>815</v>
      </c>
      <c r="D51" s="474" t="s">
        <v>38</v>
      </c>
      <c r="E51" s="474">
        <v>35</v>
      </c>
      <c r="F51" s="474">
        <v>57</v>
      </c>
      <c r="G51" s="474">
        <v>73</v>
      </c>
      <c r="H51" s="474">
        <v>85</v>
      </c>
      <c r="I51" s="474">
        <v>122</v>
      </c>
      <c r="J51" s="474">
        <v>110</v>
      </c>
      <c r="K51" s="474">
        <v>98</v>
      </c>
      <c r="L51" s="474">
        <v>101</v>
      </c>
      <c r="M51" s="474">
        <v>51</v>
      </c>
      <c r="N51" s="474">
        <v>23</v>
      </c>
      <c r="O51" s="474">
        <v>31</v>
      </c>
      <c r="P51" s="474">
        <v>17</v>
      </c>
      <c r="Q51" s="474">
        <v>12</v>
      </c>
      <c r="R51" s="559">
        <v>52.3</v>
      </c>
    </row>
    <row r="52" spans="2:18">
      <c r="B52" s="501">
        <v>41274</v>
      </c>
      <c r="C52" s="468">
        <v>810</v>
      </c>
      <c r="D52" s="474" t="s">
        <v>38</v>
      </c>
      <c r="E52" s="474">
        <v>24</v>
      </c>
      <c r="F52" s="474">
        <v>51</v>
      </c>
      <c r="G52" s="474">
        <v>69</v>
      </c>
      <c r="H52" s="474">
        <v>103</v>
      </c>
      <c r="I52" s="474">
        <v>105</v>
      </c>
      <c r="J52" s="474">
        <v>112</v>
      </c>
      <c r="K52" s="474">
        <v>95</v>
      </c>
      <c r="L52" s="474">
        <v>105</v>
      </c>
      <c r="M52" s="474">
        <v>68</v>
      </c>
      <c r="N52" s="474">
        <v>24</v>
      </c>
      <c r="O52" s="474">
        <v>20</v>
      </c>
      <c r="P52" s="474">
        <v>19</v>
      </c>
      <c r="Q52" s="474">
        <v>15</v>
      </c>
      <c r="R52" s="559">
        <v>53</v>
      </c>
    </row>
    <row r="53" spans="2:18">
      <c r="B53" s="501">
        <v>42004</v>
      </c>
      <c r="C53" s="468">
        <v>805</v>
      </c>
      <c r="D53" s="474" t="s">
        <v>38</v>
      </c>
      <c r="E53" s="474">
        <v>30</v>
      </c>
      <c r="F53" s="474">
        <v>47</v>
      </c>
      <c r="G53" s="474">
        <v>59</v>
      </c>
      <c r="H53" s="474">
        <v>92</v>
      </c>
      <c r="I53" s="474">
        <v>89</v>
      </c>
      <c r="J53" s="474">
        <v>116</v>
      </c>
      <c r="K53" s="474">
        <v>102</v>
      </c>
      <c r="L53" s="474">
        <v>99</v>
      </c>
      <c r="M53" s="474">
        <v>87</v>
      </c>
      <c r="N53" s="474">
        <v>33</v>
      </c>
      <c r="O53" s="474">
        <v>18</v>
      </c>
      <c r="P53" s="474">
        <v>14</v>
      </c>
      <c r="Q53" s="474">
        <v>19</v>
      </c>
      <c r="R53" s="559">
        <v>53.7</v>
      </c>
    </row>
    <row r="54" spans="2:18">
      <c r="B54" s="501">
        <v>42735</v>
      </c>
      <c r="C54" s="468">
        <v>808</v>
      </c>
      <c r="D54" s="474" t="s">
        <v>38</v>
      </c>
      <c r="E54" s="474">
        <v>23</v>
      </c>
      <c r="F54" s="474">
        <v>45</v>
      </c>
      <c r="G54" s="474">
        <v>63</v>
      </c>
      <c r="H54" s="474">
        <v>73</v>
      </c>
      <c r="I54" s="474">
        <v>102</v>
      </c>
      <c r="J54" s="474">
        <v>110</v>
      </c>
      <c r="K54" s="474">
        <v>111</v>
      </c>
      <c r="L54" s="474">
        <v>89</v>
      </c>
      <c r="M54" s="474">
        <v>99</v>
      </c>
      <c r="N54" s="474">
        <v>41</v>
      </c>
      <c r="O54" s="474">
        <v>19</v>
      </c>
      <c r="P54" s="474">
        <v>18</v>
      </c>
      <c r="Q54" s="474">
        <v>15</v>
      </c>
      <c r="R54" s="559">
        <v>54.6</v>
      </c>
    </row>
    <row r="55" spans="2:18">
      <c r="B55" s="501">
        <v>43465</v>
      </c>
      <c r="C55" s="468">
        <v>789</v>
      </c>
      <c r="D55" s="474" t="s">
        <v>38</v>
      </c>
      <c r="E55" s="474">
        <v>10</v>
      </c>
      <c r="F55" s="474">
        <v>42</v>
      </c>
      <c r="G55" s="474">
        <v>55</v>
      </c>
      <c r="H55" s="474">
        <v>73</v>
      </c>
      <c r="I55" s="474">
        <v>96</v>
      </c>
      <c r="J55" s="474">
        <v>99</v>
      </c>
      <c r="K55" s="474">
        <v>113</v>
      </c>
      <c r="L55" s="474">
        <v>93</v>
      </c>
      <c r="M55" s="474">
        <v>94</v>
      </c>
      <c r="N55" s="474">
        <v>64</v>
      </c>
      <c r="O55" s="474">
        <v>22</v>
      </c>
      <c r="P55" s="474">
        <v>17</v>
      </c>
      <c r="Q55" s="474">
        <v>11</v>
      </c>
      <c r="R55" s="559">
        <v>55.7</v>
      </c>
    </row>
    <row r="56" spans="2:18">
      <c r="B56" s="501">
        <v>44196</v>
      </c>
      <c r="C56" s="468">
        <v>796</v>
      </c>
      <c r="D56" s="475" t="s">
        <v>38</v>
      </c>
      <c r="E56" s="475">
        <v>20</v>
      </c>
      <c r="F56" s="475">
        <v>31</v>
      </c>
      <c r="G56" s="475">
        <v>56</v>
      </c>
      <c r="H56" s="475">
        <v>74</v>
      </c>
      <c r="I56" s="475">
        <v>75</v>
      </c>
      <c r="J56" s="475">
        <v>92</v>
      </c>
      <c r="K56" s="475">
        <v>120</v>
      </c>
      <c r="L56" s="475">
        <v>105</v>
      </c>
      <c r="M56" s="475">
        <v>81</v>
      </c>
      <c r="N56" s="475">
        <v>78</v>
      </c>
      <c r="O56" s="475">
        <v>36</v>
      </c>
      <c r="P56" s="475">
        <v>12</v>
      </c>
      <c r="Q56" s="475">
        <v>16</v>
      </c>
      <c r="R56" s="559">
        <v>56.4</v>
      </c>
    </row>
    <row r="57" spans="2:18">
      <c r="B57" s="54"/>
      <c r="C57" s="468"/>
      <c r="D57" s="474"/>
      <c r="E57" s="474"/>
      <c r="F57" s="474"/>
      <c r="G57" s="474"/>
      <c r="H57" s="474"/>
      <c r="I57" s="474"/>
      <c r="J57" s="474"/>
      <c r="K57" s="474"/>
      <c r="L57" s="474"/>
      <c r="M57" s="474"/>
      <c r="N57" s="474"/>
      <c r="O57" s="474"/>
      <c r="P57" s="474"/>
      <c r="Q57" s="474"/>
      <c r="R57" s="559"/>
    </row>
    <row r="58" spans="2:18">
      <c r="B58" s="54" t="s">
        <v>107</v>
      </c>
      <c r="C58" s="468"/>
      <c r="D58" s="474"/>
      <c r="E58" s="474"/>
      <c r="F58" s="474"/>
      <c r="G58" s="474"/>
      <c r="H58" s="474"/>
      <c r="I58" s="474"/>
      <c r="J58" s="474"/>
      <c r="K58" s="474"/>
      <c r="L58" s="474"/>
      <c r="M58" s="474"/>
      <c r="N58" s="474"/>
      <c r="O58" s="474"/>
      <c r="P58" s="474"/>
      <c r="Q58" s="474"/>
      <c r="R58" s="559"/>
    </row>
    <row r="59" spans="2:18">
      <c r="B59" s="501">
        <v>39082</v>
      </c>
      <c r="C59" s="468">
        <v>78254</v>
      </c>
      <c r="D59" s="474">
        <v>127</v>
      </c>
      <c r="E59" s="474">
        <v>4734</v>
      </c>
      <c r="F59" s="474">
        <v>7019</v>
      </c>
      <c r="G59" s="474">
        <v>8992</v>
      </c>
      <c r="H59" s="474">
        <v>9873</v>
      </c>
      <c r="I59" s="474">
        <v>12289</v>
      </c>
      <c r="J59" s="474">
        <v>10940</v>
      </c>
      <c r="K59" s="474">
        <v>9732</v>
      </c>
      <c r="L59" s="474">
        <v>4686</v>
      </c>
      <c r="M59" s="474">
        <v>3250</v>
      </c>
      <c r="N59" s="474">
        <v>2469</v>
      </c>
      <c r="O59" s="474">
        <v>2134</v>
      </c>
      <c r="P59" s="474">
        <v>1287</v>
      </c>
      <c r="Q59" s="474">
        <v>722</v>
      </c>
      <c r="R59" s="559">
        <v>49.4</v>
      </c>
    </row>
    <row r="60" spans="2:18">
      <c r="B60" s="501">
        <v>39813</v>
      </c>
      <c r="C60" s="468">
        <v>79305</v>
      </c>
      <c r="D60" s="474">
        <v>106</v>
      </c>
      <c r="E60" s="474">
        <v>4577</v>
      </c>
      <c r="F60" s="474">
        <v>6689</v>
      </c>
      <c r="G60" s="474">
        <v>8240</v>
      </c>
      <c r="H60" s="474">
        <v>9536</v>
      </c>
      <c r="I60" s="474">
        <v>11695</v>
      </c>
      <c r="J60" s="474">
        <v>11817</v>
      </c>
      <c r="K60" s="474">
        <v>9774</v>
      </c>
      <c r="L60" s="474">
        <v>6789</v>
      </c>
      <c r="M60" s="474">
        <v>3520</v>
      </c>
      <c r="N60" s="474">
        <v>2539</v>
      </c>
      <c r="O60" s="474">
        <v>1934</v>
      </c>
      <c r="P60" s="474">
        <v>1337</v>
      </c>
      <c r="Q60" s="474">
        <v>752</v>
      </c>
      <c r="R60" s="559">
        <v>50</v>
      </c>
    </row>
    <row r="61" spans="2:18">
      <c r="B61" s="501">
        <v>40543</v>
      </c>
      <c r="C61" s="468">
        <v>80119</v>
      </c>
      <c r="D61" s="474">
        <v>96</v>
      </c>
      <c r="E61" s="474">
        <v>4474</v>
      </c>
      <c r="F61" s="474">
        <v>6367</v>
      </c>
      <c r="G61" s="474">
        <v>7747</v>
      </c>
      <c r="H61" s="474">
        <v>8918</v>
      </c>
      <c r="I61" s="474">
        <v>10807</v>
      </c>
      <c r="J61" s="474">
        <v>12281</v>
      </c>
      <c r="K61" s="474">
        <v>10229</v>
      </c>
      <c r="L61" s="474">
        <v>8709</v>
      </c>
      <c r="M61" s="474">
        <v>3842</v>
      </c>
      <c r="N61" s="474">
        <v>2663</v>
      </c>
      <c r="O61" s="474">
        <v>1768</v>
      </c>
      <c r="P61" s="474">
        <v>1393</v>
      </c>
      <c r="Q61" s="474">
        <v>825</v>
      </c>
      <c r="R61" s="559">
        <v>50.8</v>
      </c>
    </row>
    <row r="62" spans="2:18">
      <c r="B62" s="501">
        <v>41274</v>
      </c>
      <c r="C62" s="468">
        <v>80256</v>
      </c>
      <c r="D62" s="474">
        <v>84</v>
      </c>
      <c r="E62" s="474">
        <v>4316</v>
      </c>
      <c r="F62" s="474">
        <v>6177</v>
      </c>
      <c r="G62" s="474">
        <v>7138</v>
      </c>
      <c r="H62" s="474">
        <v>8663</v>
      </c>
      <c r="I62" s="474">
        <v>9706</v>
      </c>
      <c r="J62" s="474">
        <v>11876</v>
      </c>
      <c r="K62" s="474">
        <v>11177</v>
      </c>
      <c r="L62" s="474">
        <v>9209</v>
      </c>
      <c r="M62" s="474">
        <v>5081</v>
      </c>
      <c r="N62" s="474">
        <v>2782</v>
      </c>
      <c r="O62" s="474">
        <v>1902</v>
      </c>
      <c r="P62" s="474">
        <v>1298</v>
      </c>
      <c r="Q62" s="474">
        <v>847</v>
      </c>
      <c r="R62" s="559">
        <v>51.5</v>
      </c>
    </row>
    <row r="63" spans="2:18">
      <c r="B63" s="501">
        <v>42004</v>
      </c>
      <c r="C63" s="468">
        <v>80544</v>
      </c>
      <c r="D63" s="474">
        <v>83</v>
      </c>
      <c r="E63" s="474">
        <v>3942</v>
      </c>
      <c r="F63" s="474">
        <v>6154</v>
      </c>
      <c r="G63" s="474">
        <v>6760</v>
      </c>
      <c r="H63" s="474">
        <v>8146</v>
      </c>
      <c r="I63" s="474">
        <v>9255</v>
      </c>
      <c r="J63" s="474">
        <v>10995</v>
      </c>
      <c r="K63" s="474">
        <v>11809</v>
      </c>
      <c r="L63" s="474">
        <v>9270</v>
      </c>
      <c r="M63" s="474">
        <v>7018</v>
      </c>
      <c r="N63" s="474">
        <v>3069</v>
      </c>
      <c r="O63" s="474">
        <v>1967</v>
      </c>
      <c r="P63" s="474">
        <v>1150</v>
      </c>
      <c r="Q63" s="474">
        <v>926</v>
      </c>
      <c r="R63" s="559">
        <v>52.2</v>
      </c>
    </row>
    <row r="64" spans="2:18">
      <c r="B64" s="501">
        <v>42735</v>
      </c>
      <c r="C64" s="468">
        <v>80189</v>
      </c>
      <c r="D64" s="474">
        <v>80</v>
      </c>
      <c r="E64" s="474">
        <v>3524</v>
      </c>
      <c r="F64" s="474">
        <v>6046</v>
      </c>
      <c r="G64" s="474">
        <v>6551</v>
      </c>
      <c r="H64" s="474">
        <v>7528</v>
      </c>
      <c r="I64" s="474">
        <v>9074</v>
      </c>
      <c r="J64" s="474">
        <v>9671</v>
      </c>
      <c r="K64" s="474">
        <v>11808</v>
      </c>
      <c r="L64" s="474">
        <v>10143</v>
      </c>
      <c r="M64" s="474">
        <v>8195</v>
      </c>
      <c r="N64" s="474">
        <v>3397</v>
      </c>
      <c r="O64" s="474">
        <v>2065</v>
      </c>
      <c r="P64" s="474">
        <v>1189</v>
      </c>
      <c r="Q64" s="474">
        <v>918</v>
      </c>
      <c r="R64" s="559">
        <v>53</v>
      </c>
    </row>
    <row r="65" spans="2:18">
      <c r="B65" s="501">
        <v>43465</v>
      </c>
      <c r="C65" s="468">
        <v>79611</v>
      </c>
      <c r="D65" s="474">
        <v>69</v>
      </c>
      <c r="E65" s="474">
        <v>3103</v>
      </c>
      <c r="F65" s="474">
        <v>5785</v>
      </c>
      <c r="G65" s="474">
        <v>6371</v>
      </c>
      <c r="H65" s="474">
        <v>7125</v>
      </c>
      <c r="I65" s="474">
        <v>8250</v>
      </c>
      <c r="J65" s="474">
        <v>9234</v>
      </c>
      <c r="K65" s="474">
        <v>11164</v>
      </c>
      <c r="L65" s="474">
        <v>10881</v>
      </c>
      <c r="M65" s="474">
        <v>8211</v>
      </c>
      <c r="N65" s="474">
        <v>5050</v>
      </c>
      <c r="O65" s="474">
        <v>2239</v>
      </c>
      <c r="P65" s="474">
        <v>1229</v>
      </c>
      <c r="Q65" s="474">
        <v>900</v>
      </c>
      <c r="R65" s="559">
        <v>53.8</v>
      </c>
    </row>
    <row r="66" spans="2:18">
      <c r="B66" s="501">
        <v>44196</v>
      </c>
      <c r="C66" s="468">
        <v>80530</v>
      </c>
      <c r="D66" s="475">
        <v>87</v>
      </c>
      <c r="E66" s="475">
        <v>3251</v>
      </c>
      <c r="F66" s="475">
        <v>5165</v>
      </c>
      <c r="G66" s="475">
        <v>6576</v>
      </c>
      <c r="H66" s="475">
        <v>6813</v>
      </c>
      <c r="I66" s="475">
        <v>7933</v>
      </c>
      <c r="J66" s="475">
        <v>8816</v>
      </c>
      <c r="K66" s="475">
        <v>10478</v>
      </c>
      <c r="L66" s="475">
        <v>11446</v>
      </c>
      <c r="M66" s="475">
        <v>8684</v>
      </c>
      <c r="N66" s="475">
        <v>6579</v>
      </c>
      <c r="O66" s="475">
        <v>2428</v>
      </c>
      <c r="P66" s="475">
        <v>1318</v>
      </c>
      <c r="Q66" s="475">
        <v>956</v>
      </c>
      <c r="R66" s="559">
        <v>54.6</v>
      </c>
    </row>
    <row r="67" spans="2:18">
      <c r="B67" s="501"/>
      <c r="C67" s="468"/>
      <c r="D67" s="474"/>
      <c r="E67" s="474"/>
      <c r="F67" s="474"/>
      <c r="G67" s="474"/>
      <c r="H67" s="474"/>
      <c r="I67" s="474"/>
      <c r="J67" s="474"/>
      <c r="K67" s="474"/>
      <c r="L67" s="474"/>
      <c r="M67" s="474"/>
      <c r="N67" s="474"/>
      <c r="O67" s="474"/>
      <c r="P67" s="474"/>
      <c r="Q67" s="474"/>
      <c r="R67" s="559"/>
    </row>
    <row r="68" spans="2:18">
      <c r="B68" s="55" t="s">
        <v>805</v>
      </c>
      <c r="C68" s="488"/>
      <c r="D68" s="490"/>
      <c r="E68" s="490"/>
      <c r="F68" s="490"/>
      <c r="G68" s="490"/>
      <c r="H68" s="490"/>
      <c r="I68" s="490"/>
      <c r="J68" s="490"/>
      <c r="K68" s="490"/>
      <c r="L68" s="490"/>
      <c r="M68" s="490"/>
      <c r="N68" s="490"/>
      <c r="O68" s="490"/>
      <c r="P68" s="490"/>
      <c r="Q68" s="490"/>
      <c r="R68" s="558"/>
    </row>
    <row r="69" spans="2:18">
      <c r="B69" s="54" t="s">
        <v>98</v>
      </c>
      <c r="C69" s="468"/>
      <c r="D69" s="474"/>
      <c r="E69" s="474"/>
      <c r="F69" s="474"/>
      <c r="G69" s="474"/>
      <c r="H69" s="474"/>
      <c r="I69" s="474"/>
      <c r="J69" s="474"/>
      <c r="K69" s="474"/>
      <c r="L69" s="474"/>
      <c r="M69" s="474"/>
      <c r="N69" s="474"/>
      <c r="O69" s="474"/>
      <c r="P69" s="474"/>
      <c r="Q69" s="474"/>
      <c r="R69" s="559"/>
    </row>
    <row r="70" spans="2:18">
      <c r="B70" s="501">
        <v>39082</v>
      </c>
      <c r="C70" s="468">
        <v>31</v>
      </c>
      <c r="D70" s="474" t="s">
        <v>38</v>
      </c>
      <c r="E70" s="474">
        <v>6</v>
      </c>
      <c r="F70" s="474">
        <v>3</v>
      </c>
      <c r="G70" s="474">
        <v>1</v>
      </c>
      <c r="H70" s="474">
        <v>3</v>
      </c>
      <c r="I70" s="474">
        <v>6</v>
      </c>
      <c r="J70" s="474">
        <v>4</v>
      </c>
      <c r="K70" s="474">
        <v>2</v>
      </c>
      <c r="L70" s="474">
        <v>2</v>
      </c>
      <c r="M70" s="474">
        <v>1</v>
      </c>
      <c r="N70" s="474">
        <v>1</v>
      </c>
      <c r="O70" s="474" t="s">
        <v>38</v>
      </c>
      <c r="P70" s="474">
        <v>2</v>
      </c>
      <c r="Q70" s="474" t="s">
        <v>38</v>
      </c>
      <c r="R70" s="559">
        <v>47.3</v>
      </c>
    </row>
    <row r="71" spans="2:18">
      <c r="B71" s="501">
        <v>39813</v>
      </c>
      <c r="C71" s="468">
        <v>33</v>
      </c>
      <c r="D71" s="474" t="s">
        <v>38</v>
      </c>
      <c r="E71" s="474">
        <v>2</v>
      </c>
      <c r="F71" s="474">
        <v>6</v>
      </c>
      <c r="G71" s="474">
        <v>2</v>
      </c>
      <c r="H71" s="474">
        <v>2</v>
      </c>
      <c r="I71" s="474">
        <v>8</v>
      </c>
      <c r="J71" s="474">
        <v>3</v>
      </c>
      <c r="K71" s="474">
        <v>4</v>
      </c>
      <c r="L71" s="474">
        <v>2</v>
      </c>
      <c r="M71" s="474">
        <v>1</v>
      </c>
      <c r="N71" s="474">
        <v>1</v>
      </c>
      <c r="O71" s="474" t="s">
        <v>38</v>
      </c>
      <c r="P71" s="474">
        <v>1</v>
      </c>
      <c r="Q71" s="474">
        <v>1</v>
      </c>
      <c r="R71" s="559">
        <v>48.2</v>
      </c>
    </row>
    <row r="72" spans="2:18">
      <c r="B72" s="501">
        <v>40543</v>
      </c>
      <c r="C72" s="468">
        <v>32</v>
      </c>
      <c r="D72" s="474" t="s">
        <v>38</v>
      </c>
      <c r="E72" s="474" t="s">
        <v>38</v>
      </c>
      <c r="F72" s="474">
        <v>5</v>
      </c>
      <c r="G72" s="474">
        <v>5</v>
      </c>
      <c r="H72" s="474">
        <v>1</v>
      </c>
      <c r="I72" s="474">
        <v>6</v>
      </c>
      <c r="J72" s="474">
        <v>5</v>
      </c>
      <c r="K72" s="474">
        <v>4</v>
      </c>
      <c r="L72" s="474">
        <v>1</v>
      </c>
      <c r="M72" s="474">
        <v>2</v>
      </c>
      <c r="N72" s="474" t="s">
        <v>38</v>
      </c>
      <c r="O72" s="474">
        <v>1</v>
      </c>
      <c r="P72" s="474">
        <v>1</v>
      </c>
      <c r="Q72" s="474">
        <v>1</v>
      </c>
      <c r="R72" s="559">
        <v>50.8</v>
      </c>
    </row>
    <row r="73" spans="2:18">
      <c r="B73" s="501">
        <v>41274</v>
      </c>
      <c r="C73" s="468">
        <v>34</v>
      </c>
      <c r="D73" s="474" t="s">
        <v>38</v>
      </c>
      <c r="E73" s="474">
        <v>2</v>
      </c>
      <c r="F73" s="474">
        <v>3</v>
      </c>
      <c r="G73" s="474">
        <v>7</v>
      </c>
      <c r="H73" s="474">
        <v>2</v>
      </c>
      <c r="I73" s="474">
        <v>3</v>
      </c>
      <c r="J73" s="474">
        <v>6</v>
      </c>
      <c r="K73" s="474">
        <v>4</v>
      </c>
      <c r="L73" s="474">
        <v>3</v>
      </c>
      <c r="M73" s="474">
        <v>2</v>
      </c>
      <c r="N73" s="474" t="s">
        <v>38</v>
      </c>
      <c r="O73" s="474">
        <v>1</v>
      </c>
      <c r="P73" s="474" t="s">
        <v>38</v>
      </c>
      <c r="Q73" s="474">
        <v>1</v>
      </c>
      <c r="R73" s="559">
        <v>49.5</v>
      </c>
    </row>
    <row r="74" spans="2:18">
      <c r="B74" s="501">
        <v>42004</v>
      </c>
      <c r="C74" s="468">
        <v>33</v>
      </c>
      <c r="D74" s="474" t="s">
        <v>38</v>
      </c>
      <c r="E74" s="474">
        <v>1</v>
      </c>
      <c r="F74" s="474">
        <v>4</v>
      </c>
      <c r="G74" s="474">
        <v>5</v>
      </c>
      <c r="H74" s="474">
        <v>4</v>
      </c>
      <c r="I74" s="474">
        <v>2</v>
      </c>
      <c r="J74" s="474">
        <v>7</v>
      </c>
      <c r="K74" s="474">
        <v>2</v>
      </c>
      <c r="L74" s="474">
        <v>4</v>
      </c>
      <c r="M74" s="474">
        <v>2</v>
      </c>
      <c r="N74" s="474">
        <v>1</v>
      </c>
      <c r="O74" s="474" t="s">
        <v>38</v>
      </c>
      <c r="P74" s="474">
        <v>1</v>
      </c>
      <c r="Q74" s="474" t="s">
        <v>38</v>
      </c>
      <c r="R74" s="559">
        <v>49.7</v>
      </c>
    </row>
    <row r="75" spans="2:18">
      <c r="B75" s="501">
        <v>42735</v>
      </c>
      <c r="C75" s="468">
        <v>40</v>
      </c>
      <c r="D75" s="474" t="s">
        <v>38</v>
      </c>
      <c r="E75" s="474">
        <v>3</v>
      </c>
      <c r="F75" s="474">
        <v>3</v>
      </c>
      <c r="G75" s="474">
        <v>5</v>
      </c>
      <c r="H75" s="474">
        <v>7</v>
      </c>
      <c r="I75" s="474">
        <v>2</v>
      </c>
      <c r="J75" s="474">
        <v>3</v>
      </c>
      <c r="K75" s="474">
        <v>7</v>
      </c>
      <c r="L75" s="474">
        <v>4</v>
      </c>
      <c r="M75" s="474">
        <v>2</v>
      </c>
      <c r="N75" s="474">
        <v>2</v>
      </c>
      <c r="O75" s="474">
        <v>1</v>
      </c>
      <c r="P75" s="474">
        <v>1</v>
      </c>
      <c r="Q75" s="474" t="s">
        <v>38</v>
      </c>
      <c r="R75" s="559">
        <v>49.9</v>
      </c>
    </row>
    <row r="76" spans="2:18">
      <c r="B76" s="501">
        <v>43465</v>
      </c>
      <c r="C76" s="468">
        <v>47</v>
      </c>
      <c r="D76" s="474" t="s">
        <v>38</v>
      </c>
      <c r="E76" s="474">
        <v>3</v>
      </c>
      <c r="F76" s="474">
        <v>6</v>
      </c>
      <c r="G76" s="474">
        <v>5</v>
      </c>
      <c r="H76" s="474">
        <v>9</v>
      </c>
      <c r="I76" s="474">
        <v>3</v>
      </c>
      <c r="J76" s="474">
        <v>2</v>
      </c>
      <c r="K76" s="474">
        <v>7</v>
      </c>
      <c r="L76" s="474">
        <v>3</v>
      </c>
      <c r="M76" s="474">
        <v>4</v>
      </c>
      <c r="N76" s="474">
        <v>2</v>
      </c>
      <c r="O76" s="474">
        <v>2</v>
      </c>
      <c r="P76" s="474">
        <v>1</v>
      </c>
      <c r="Q76" s="474" t="s">
        <v>38</v>
      </c>
      <c r="R76" s="559">
        <v>49.4</v>
      </c>
    </row>
    <row r="77" spans="2:18">
      <c r="B77" s="501">
        <v>44196</v>
      </c>
      <c r="C77" s="468">
        <v>48</v>
      </c>
      <c r="D77" s="475" t="s">
        <v>38</v>
      </c>
      <c r="E77" s="475">
        <v>1</v>
      </c>
      <c r="F77" s="475">
        <v>8</v>
      </c>
      <c r="G77" s="475">
        <v>4</v>
      </c>
      <c r="H77" s="475">
        <v>8</v>
      </c>
      <c r="I77" s="475">
        <v>8</v>
      </c>
      <c r="J77" s="475">
        <v>1</v>
      </c>
      <c r="K77" s="475">
        <v>5</v>
      </c>
      <c r="L77" s="475">
        <v>5</v>
      </c>
      <c r="M77" s="475">
        <v>4</v>
      </c>
      <c r="N77" s="475">
        <v>1</v>
      </c>
      <c r="O77" s="475">
        <v>2</v>
      </c>
      <c r="P77" s="475" t="s">
        <v>38</v>
      </c>
      <c r="Q77" s="475">
        <v>1</v>
      </c>
      <c r="R77" s="559">
        <v>50</v>
      </c>
    </row>
    <row r="78" spans="2:18">
      <c r="B78" s="54"/>
      <c r="C78" s="468"/>
      <c r="D78" s="474"/>
      <c r="E78" s="474"/>
      <c r="F78" s="474"/>
      <c r="G78" s="474"/>
      <c r="H78" s="474"/>
      <c r="I78" s="474"/>
      <c r="J78" s="474"/>
      <c r="K78" s="474"/>
      <c r="L78" s="474"/>
      <c r="M78" s="474"/>
      <c r="N78" s="474"/>
      <c r="O78" s="474"/>
      <c r="P78" s="474"/>
      <c r="Q78" s="474"/>
      <c r="R78" s="559"/>
    </row>
    <row r="79" spans="2:18">
      <c r="B79" s="54" t="s">
        <v>100</v>
      </c>
      <c r="C79" s="468"/>
      <c r="D79" s="474"/>
      <c r="E79" s="474"/>
      <c r="F79" s="474"/>
      <c r="G79" s="474"/>
      <c r="H79" s="474"/>
      <c r="I79" s="474"/>
      <c r="J79" s="474"/>
      <c r="K79" s="474"/>
      <c r="L79" s="474"/>
      <c r="M79" s="474"/>
      <c r="N79" s="474"/>
      <c r="O79" s="474"/>
      <c r="P79" s="474"/>
      <c r="Q79" s="474"/>
      <c r="R79" s="559"/>
    </row>
    <row r="80" spans="2:18">
      <c r="B80" s="501">
        <v>39082</v>
      </c>
      <c r="C80" s="468">
        <v>130</v>
      </c>
      <c r="D80" s="474">
        <v>1</v>
      </c>
      <c r="E80" s="474">
        <v>16</v>
      </c>
      <c r="F80" s="474">
        <v>26</v>
      </c>
      <c r="G80" s="474">
        <v>17</v>
      </c>
      <c r="H80" s="474">
        <v>12</v>
      </c>
      <c r="I80" s="474">
        <v>23</v>
      </c>
      <c r="J80" s="474">
        <v>16</v>
      </c>
      <c r="K80" s="474">
        <v>8</v>
      </c>
      <c r="L80" s="474">
        <v>3</v>
      </c>
      <c r="M80" s="474">
        <v>3</v>
      </c>
      <c r="N80" s="474">
        <v>2</v>
      </c>
      <c r="O80" s="474" t="s">
        <v>38</v>
      </c>
      <c r="P80" s="474">
        <v>3</v>
      </c>
      <c r="Q80" s="474" t="s">
        <v>38</v>
      </c>
      <c r="R80" s="559">
        <v>43.4</v>
      </c>
    </row>
    <row r="81" spans="2:18">
      <c r="B81" s="501">
        <v>39813</v>
      </c>
      <c r="C81" s="468">
        <v>144</v>
      </c>
      <c r="D81" s="474">
        <v>1</v>
      </c>
      <c r="E81" s="474">
        <v>12</v>
      </c>
      <c r="F81" s="474">
        <v>25</v>
      </c>
      <c r="G81" s="474">
        <v>30</v>
      </c>
      <c r="H81" s="474">
        <v>14</v>
      </c>
      <c r="I81" s="474">
        <v>21</v>
      </c>
      <c r="J81" s="474">
        <v>18</v>
      </c>
      <c r="K81" s="474">
        <v>10</v>
      </c>
      <c r="L81" s="474">
        <v>6</v>
      </c>
      <c r="M81" s="474">
        <v>2</v>
      </c>
      <c r="N81" s="474">
        <v>2</v>
      </c>
      <c r="O81" s="474" t="s">
        <v>38</v>
      </c>
      <c r="P81" s="474">
        <v>2</v>
      </c>
      <c r="Q81" s="474">
        <v>1</v>
      </c>
      <c r="R81" s="559">
        <v>43.4</v>
      </c>
    </row>
    <row r="82" spans="2:18">
      <c r="B82" s="501">
        <v>40543</v>
      </c>
      <c r="C82" s="468">
        <v>139</v>
      </c>
      <c r="D82" s="474" t="s">
        <v>38</v>
      </c>
      <c r="E82" s="474">
        <v>12</v>
      </c>
      <c r="F82" s="474">
        <v>18</v>
      </c>
      <c r="G82" s="474">
        <v>29</v>
      </c>
      <c r="H82" s="474">
        <v>18</v>
      </c>
      <c r="I82" s="474">
        <v>11</v>
      </c>
      <c r="J82" s="474">
        <v>24</v>
      </c>
      <c r="K82" s="474">
        <v>13</v>
      </c>
      <c r="L82" s="474">
        <v>5</v>
      </c>
      <c r="M82" s="474">
        <v>4</v>
      </c>
      <c r="N82" s="474">
        <v>1</v>
      </c>
      <c r="O82" s="474">
        <v>1</v>
      </c>
      <c r="P82" s="474">
        <v>2</v>
      </c>
      <c r="Q82" s="474">
        <v>1</v>
      </c>
      <c r="R82" s="559">
        <v>45.2</v>
      </c>
    </row>
    <row r="83" spans="2:18">
      <c r="B83" s="501">
        <v>41274</v>
      </c>
      <c r="C83" s="468">
        <v>158</v>
      </c>
      <c r="D83" s="474">
        <v>2</v>
      </c>
      <c r="E83" s="474">
        <v>15</v>
      </c>
      <c r="F83" s="474">
        <v>15</v>
      </c>
      <c r="G83" s="474">
        <v>37</v>
      </c>
      <c r="H83" s="474">
        <v>20</v>
      </c>
      <c r="I83" s="474">
        <v>13</v>
      </c>
      <c r="J83" s="474">
        <v>22</v>
      </c>
      <c r="K83" s="474">
        <v>19</v>
      </c>
      <c r="L83" s="474">
        <v>7</v>
      </c>
      <c r="M83" s="474">
        <v>3</v>
      </c>
      <c r="N83" s="474">
        <v>1</v>
      </c>
      <c r="O83" s="474">
        <v>2</v>
      </c>
      <c r="P83" s="474" t="s">
        <v>38</v>
      </c>
      <c r="Q83" s="474">
        <v>2</v>
      </c>
      <c r="R83" s="559">
        <v>45</v>
      </c>
    </row>
    <row r="84" spans="2:18">
      <c r="B84" s="501">
        <v>42004</v>
      </c>
      <c r="C84" s="468">
        <v>156</v>
      </c>
      <c r="D84" s="474" t="s">
        <v>38</v>
      </c>
      <c r="E84" s="474">
        <v>14</v>
      </c>
      <c r="F84" s="474">
        <v>16</v>
      </c>
      <c r="G84" s="474">
        <v>22</v>
      </c>
      <c r="H84" s="474">
        <v>30</v>
      </c>
      <c r="I84" s="474">
        <v>19</v>
      </c>
      <c r="J84" s="474">
        <v>15</v>
      </c>
      <c r="K84" s="474">
        <v>21</v>
      </c>
      <c r="L84" s="474">
        <v>12</v>
      </c>
      <c r="M84" s="474">
        <v>3</v>
      </c>
      <c r="N84" s="474">
        <v>2</v>
      </c>
      <c r="O84" s="474" t="s">
        <v>38</v>
      </c>
      <c r="P84" s="474">
        <v>1</v>
      </c>
      <c r="Q84" s="474">
        <v>1</v>
      </c>
      <c r="R84" s="559">
        <v>46</v>
      </c>
    </row>
    <row r="85" spans="2:18">
      <c r="B85" s="501">
        <v>42735</v>
      </c>
      <c r="C85" s="468">
        <v>171</v>
      </c>
      <c r="D85" s="474" t="s">
        <v>38</v>
      </c>
      <c r="E85" s="474">
        <v>11</v>
      </c>
      <c r="F85" s="474">
        <v>16</v>
      </c>
      <c r="G85" s="474">
        <v>28</v>
      </c>
      <c r="H85" s="474">
        <v>35</v>
      </c>
      <c r="I85" s="474">
        <v>20</v>
      </c>
      <c r="J85" s="474">
        <v>10</v>
      </c>
      <c r="K85" s="474">
        <v>25</v>
      </c>
      <c r="L85" s="474">
        <v>16</v>
      </c>
      <c r="M85" s="474">
        <v>4</v>
      </c>
      <c r="N85" s="474">
        <v>3</v>
      </c>
      <c r="O85" s="474">
        <v>2</v>
      </c>
      <c r="P85" s="474">
        <v>1</v>
      </c>
      <c r="Q85" s="474" t="s">
        <v>38</v>
      </c>
      <c r="R85" s="559">
        <v>46.7</v>
      </c>
    </row>
    <row r="86" spans="2:18">
      <c r="B86" s="501">
        <v>43465</v>
      </c>
      <c r="C86" s="468">
        <v>187</v>
      </c>
      <c r="D86" s="474" t="s">
        <v>38</v>
      </c>
      <c r="E86" s="474">
        <v>13</v>
      </c>
      <c r="F86" s="474">
        <v>20</v>
      </c>
      <c r="G86" s="474">
        <v>22</v>
      </c>
      <c r="H86" s="474">
        <v>38</v>
      </c>
      <c r="I86" s="474">
        <v>26</v>
      </c>
      <c r="J86" s="474">
        <v>17</v>
      </c>
      <c r="K86" s="474">
        <v>20</v>
      </c>
      <c r="L86" s="474">
        <v>16</v>
      </c>
      <c r="M86" s="474">
        <v>8</v>
      </c>
      <c r="N86" s="474">
        <v>3</v>
      </c>
      <c r="O86" s="474">
        <v>3</v>
      </c>
      <c r="P86" s="474">
        <v>1</v>
      </c>
      <c r="Q86" s="474" t="s">
        <v>38</v>
      </c>
      <c r="R86" s="559">
        <v>46.9</v>
      </c>
    </row>
    <row r="87" spans="2:18">
      <c r="B87" s="501">
        <v>44196</v>
      </c>
      <c r="C87" s="468">
        <v>195</v>
      </c>
      <c r="D87" s="475" t="s">
        <v>38</v>
      </c>
      <c r="E87" s="475">
        <v>12</v>
      </c>
      <c r="F87" s="475">
        <v>19</v>
      </c>
      <c r="G87" s="475">
        <v>25</v>
      </c>
      <c r="H87" s="475">
        <v>32</v>
      </c>
      <c r="I87" s="475">
        <v>34</v>
      </c>
      <c r="J87" s="475">
        <v>20</v>
      </c>
      <c r="K87" s="475">
        <v>13</v>
      </c>
      <c r="L87" s="475">
        <v>24</v>
      </c>
      <c r="M87" s="475">
        <v>10</v>
      </c>
      <c r="N87" s="475">
        <v>2</v>
      </c>
      <c r="O87" s="475">
        <v>3</v>
      </c>
      <c r="P87" s="475" t="s">
        <v>38</v>
      </c>
      <c r="Q87" s="475">
        <v>1</v>
      </c>
      <c r="R87" s="559">
        <v>47.6</v>
      </c>
    </row>
    <row r="88" spans="2:18">
      <c r="B88" s="54"/>
      <c r="C88" s="468"/>
      <c r="D88" s="474"/>
      <c r="E88" s="474"/>
      <c r="F88" s="474"/>
      <c r="G88" s="474"/>
      <c r="H88" s="474"/>
      <c r="I88" s="474"/>
      <c r="J88" s="474"/>
      <c r="K88" s="474"/>
      <c r="L88" s="474"/>
      <c r="M88" s="474"/>
      <c r="N88" s="474"/>
      <c r="O88" s="474"/>
      <c r="P88" s="474"/>
      <c r="Q88" s="474"/>
      <c r="R88" s="559"/>
    </row>
    <row r="89" spans="2:18">
      <c r="B89" s="54" t="s">
        <v>107</v>
      </c>
      <c r="C89" s="468"/>
      <c r="D89" s="474"/>
      <c r="E89" s="474"/>
      <c r="F89" s="474"/>
      <c r="G89" s="474"/>
      <c r="H89" s="474"/>
      <c r="I89" s="474"/>
      <c r="J89" s="474"/>
      <c r="K89" s="474"/>
      <c r="L89" s="474"/>
      <c r="M89" s="474"/>
      <c r="N89" s="474"/>
      <c r="O89" s="474"/>
      <c r="P89" s="474"/>
      <c r="Q89" s="474"/>
      <c r="R89" s="559"/>
    </row>
    <row r="90" spans="2:18">
      <c r="B90" s="501">
        <v>39082</v>
      </c>
      <c r="C90" s="468">
        <v>18944</v>
      </c>
      <c r="D90" s="474">
        <v>97</v>
      </c>
      <c r="E90" s="474">
        <v>3226</v>
      </c>
      <c r="F90" s="474">
        <v>3347</v>
      </c>
      <c r="G90" s="474">
        <v>2604</v>
      </c>
      <c r="H90" s="474">
        <v>2294</v>
      </c>
      <c r="I90" s="474">
        <v>2354</v>
      </c>
      <c r="J90" s="474">
        <v>1960</v>
      </c>
      <c r="K90" s="474">
        <v>1246</v>
      </c>
      <c r="L90" s="474">
        <v>469</v>
      </c>
      <c r="M90" s="474">
        <v>300</v>
      </c>
      <c r="N90" s="474">
        <v>238</v>
      </c>
      <c r="O90" s="474">
        <v>333</v>
      </c>
      <c r="P90" s="474">
        <v>336</v>
      </c>
      <c r="Q90" s="474">
        <v>140</v>
      </c>
      <c r="R90" s="559">
        <v>42.9</v>
      </c>
    </row>
    <row r="91" spans="2:18">
      <c r="B91" s="501">
        <v>39813</v>
      </c>
      <c r="C91" s="468">
        <v>20121</v>
      </c>
      <c r="D91" s="474">
        <v>97</v>
      </c>
      <c r="E91" s="474">
        <v>3123</v>
      </c>
      <c r="F91" s="474">
        <v>3472</v>
      </c>
      <c r="G91" s="474">
        <v>2950</v>
      </c>
      <c r="H91" s="474">
        <v>2460</v>
      </c>
      <c r="I91" s="474">
        <v>2399</v>
      </c>
      <c r="J91" s="474">
        <v>2171</v>
      </c>
      <c r="K91" s="474">
        <v>1503</v>
      </c>
      <c r="L91" s="474">
        <v>701</v>
      </c>
      <c r="M91" s="474">
        <v>331</v>
      </c>
      <c r="N91" s="474">
        <v>237</v>
      </c>
      <c r="O91" s="474">
        <v>188</v>
      </c>
      <c r="P91" s="474">
        <v>348</v>
      </c>
      <c r="Q91" s="474">
        <v>141</v>
      </c>
      <c r="R91" s="559">
        <v>43.2</v>
      </c>
    </row>
    <row r="92" spans="2:18">
      <c r="B92" s="501">
        <v>40543</v>
      </c>
      <c r="C92" s="468">
        <v>21457</v>
      </c>
      <c r="D92" s="474">
        <v>78</v>
      </c>
      <c r="E92" s="474">
        <v>3212</v>
      </c>
      <c r="F92" s="474">
        <v>3405</v>
      </c>
      <c r="G92" s="474">
        <v>3298</v>
      </c>
      <c r="H92" s="474">
        <v>2571</v>
      </c>
      <c r="I92" s="474">
        <v>2490</v>
      </c>
      <c r="J92" s="474">
        <v>2293</v>
      </c>
      <c r="K92" s="474">
        <v>1780</v>
      </c>
      <c r="L92" s="474">
        <v>1039</v>
      </c>
      <c r="M92" s="474">
        <v>371</v>
      </c>
      <c r="N92" s="474">
        <v>248</v>
      </c>
      <c r="O92" s="474">
        <v>170</v>
      </c>
      <c r="P92" s="474">
        <v>282</v>
      </c>
      <c r="Q92" s="474">
        <v>220</v>
      </c>
      <c r="R92" s="559">
        <v>43.7</v>
      </c>
    </row>
    <row r="93" spans="2:18">
      <c r="B93" s="501">
        <v>41274</v>
      </c>
      <c r="C93" s="468">
        <v>22295</v>
      </c>
      <c r="D93" s="474">
        <v>94</v>
      </c>
      <c r="E93" s="474">
        <v>3108</v>
      </c>
      <c r="F93" s="474">
        <v>3362</v>
      </c>
      <c r="G93" s="474">
        <v>3357</v>
      </c>
      <c r="H93" s="474">
        <v>2876</v>
      </c>
      <c r="I93" s="474">
        <v>2405</v>
      </c>
      <c r="J93" s="474">
        <v>2380</v>
      </c>
      <c r="K93" s="474">
        <v>2045</v>
      </c>
      <c r="L93" s="474">
        <v>1298</v>
      </c>
      <c r="M93" s="474">
        <v>494</v>
      </c>
      <c r="N93" s="474">
        <v>260</v>
      </c>
      <c r="O93" s="474">
        <v>184</v>
      </c>
      <c r="P93" s="474">
        <v>168</v>
      </c>
      <c r="Q93" s="474">
        <v>264</v>
      </c>
      <c r="R93" s="559">
        <v>44.2</v>
      </c>
    </row>
    <row r="94" spans="2:18">
      <c r="B94" s="501">
        <v>42004</v>
      </c>
      <c r="C94" s="468">
        <v>23428</v>
      </c>
      <c r="D94" s="474">
        <v>68</v>
      </c>
      <c r="E94" s="474">
        <v>3043</v>
      </c>
      <c r="F94" s="474">
        <v>3372</v>
      </c>
      <c r="G94" s="474">
        <v>3395</v>
      </c>
      <c r="H94" s="474">
        <v>3204</v>
      </c>
      <c r="I94" s="474">
        <v>2589</v>
      </c>
      <c r="J94" s="474">
        <v>2385</v>
      </c>
      <c r="K94" s="474">
        <v>2178</v>
      </c>
      <c r="L94" s="474">
        <v>1537</v>
      </c>
      <c r="M94" s="474">
        <v>795</v>
      </c>
      <c r="N94" s="474">
        <v>290</v>
      </c>
      <c r="O94" s="474">
        <v>193</v>
      </c>
      <c r="P94" s="474">
        <v>113</v>
      </c>
      <c r="Q94" s="474">
        <v>266</v>
      </c>
      <c r="R94" s="559">
        <v>44.8</v>
      </c>
    </row>
    <row r="95" spans="2:18">
      <c r="B95" s="501">
        <v>42735</v>
      </c>
      <c r="C95" s="468">
        <v>24344</v>
      </c>
      <c r="D95" s="474">
        <v>63</v>
      </c>
      <c r="E95" s="474">
        <v>2849</v>
      </c>
      <c r="F95" s="474">
        <v>3481</v>
      </c>
      <c r="G95" s="474">
        <v>3392</v>
      </c>
      <c r="H95" s="474">
        <v>3439</v>
      </c>
      <c r="I95" s="474">
        <v>2814</v>
      </c>
      <c r="J95" s="474">
        <v>2343</v>
      </c>
      <c r="K95" s="474">
        <v>2290</v>
      </c>
      <c r="L95" s="474">
        <v>1790</v>
      </c>
      <c r="M95" s="474">
        <v>1025</v>
      </c>
      <c r="N95" s="474">
        <v>343</v>
      </c>
      <c r="O95" s="474">
        <v>181</v>
      </c>
      <c r="P95" s="474">
        <v>128</v>
      </c>
      <c r="Q95" s="474">
        <v>206</v>
      </c>
      <c r="R95" s="559">
        <v>45.3</v>
      </c>
    </row>
    <row r="96" spans="2:18">
      <c r="B96" s="501">
        <v>43465</v>
      </c>
      <c r="C96" s="468">
        <v>25297</v>
      </c>
      <c r="D96" s="474">
        <v>79</v>
      </c>
      <c r="E96" s="474">
        <v>2647</v>
      </c>
      <c r="F96" s="474">
        <v>3422</v>
      </c>
      <c r="G96" s="474">
        <v>3401</v>
      </c>
      <c r="H96" s="474">
        <v>3616</v>
      </c>
      <c r="I96" s="474">
        <v>3095</v>
      </c>
      <c r="J96" s="474">
        <v>2502</v>
      </c>
      <c r="K96" s="474">
        <v>2310</v>
      </c>
      <c r="L96" s="474">
        <v>1958</v>
      </c>
      <c r="M96" s="474">
        <v>1237</v>
      </c>
      <c r="N96" s="474">
        <v>517</v>
      </c>
      <c r="O96" s="474">
        <v>215</v>
      </c>
      <c r="P96" s="474">
        <v>125</v>
      </c>
      <c r="Q96" s="474">
        <v>173</v>
      </c>
      <c r="R96" s="559">
        <v>46</v>
      </c>
    </row>
    <row r="97" spans="2:18">
      <c r="B97" s="501">
        <v>44196</v>
      </c>
      <c r="C97" s="468">
        <v>26913</v>
      </c>
      <c r="D97" s="475">
        <v>61</v>
      </c>
      <c r="E97" s="475">
        <v>2823</v>
      </c>
      <c r="F97" s="475">
        <v>3313</v>
      </c>
      <c r="G97" s="475">
        <v>3580</v>
      </c>
      <c r="H97" s="475">
        <v>3641</v>
      </c>
      <c r="I97" s="475">
        <v>3527</v>
      </c>
      <c r="J97" s="475">
        <v>2664</v>
      </c>
      <c r="K97" s="475">
        <v>2451</v>
      </c>
      <c r="L97" s="475">
        <v>2118</v>
      </c>
      <c r="M97" s="475">
        <v>1473</v>
      </c>
      <c r="N97" s="475">
        <v>731</v>
      </c>
      <c r="O97" s="475">
        <v>249</v>
      </c>
      <c r="P97" s="475">
        <v>124</v>
      </c>
      <c r="Q97" s="475">
        <v>158</v>
      </c>
      <c r="R97" s="559">
        <v>46.5</v>
      </c>
    </row>
    <row r="98" spans="2:18">
      <c r="B98" s="57"/>
      <c r="C98" s="497"/>
      <c r="D98" s="498"/>
      <c r="E98" s="498"/>
      <c r="F98" s="498"/>
      <c r="G98" s="498"/>
      <c r="H98" s="498"/>
      <c r="I98" s="498"/>
      <c r="J98" s="498"/>
      <c r="K98" s="498"/>
      <c r="L98" s="498"/>
      <c r="M98" s="498"/>
      <c r="N98" s="498"/>
      <c r="O98" s="498"/>
      <c r="P98" s="498"/>
      <c r="Q98" s="498"/>
      <c r="R98" s="560"/>
    </row>
    <row r="99" spans="2:18">
      <c r="B99" s="50" t="s">
        <v>113</v>
      </c>
    </row>
    <row r="100" spans="2:18">
      <c r="B100" s="50" t="s">
        <v>988</v>
      </c>
    </row>
    <row r="101" spans="2:18">
      <c r="B101" s="50" t="s">
        <v>375</v>
      </c>
    </row>
  </sheetData>
  <mergeCells count="1">
    <mergeCell ref="Q1:R1"/>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B1:Z101"/>
  <sheetViews>
    <sheetView showGridLines="0" zoomScale="80" zoomScaleNormal="80" workbookViewId="0"/>
  </sheetViews>
  <sheetFormatPr defaultRowHeight="11.25"/>
  <cols>
    <col min="1" max="1" width="0.75" style="50" customWidth="1"/>
    <col min="2" max="2" width="9.5" style="50" customWidth="1"/>
    <col min="3" max="25" width="7.5" style="50" customWidth="1"/>
    <col min="26" max="16384" width="9" style="50" customWidth="1"/>
  </cols>
  <sheetData>
    <row r="1" spans="2:26" ht="13.5" customHeight="1">
      <c r="B1" s="50" t="s">
        <v>642</v>
      </c>
      <c r="X1" s="139" t="s">
        <v>725</v>
      </c>
      <c r="Y1" s="139"/>
    </row>
    <row r="2" spans="2:26" ht="13.5" customHeight="1">
      <c r="X2" s="139"/>
      <c r="Y2" s="139"/>
    </row>
    <row r="3" spans="2:26">
      <c r="B3" s="84"/>
      <c r="C3" s="87" t="s">
        <v>32</v>
      </c>
      <c r="D3" s="562"/>
      <c r="E3" s="562"/>
      <c r="F3" s="562"/>
      <c r="G3" s="562"/>
      <c r="H3" s="562"/>
      <c r="I3" s="562"/>
      <c r="J3" s="562"/>
      <c r="K3" s="562"/>
      <c r="L3" s="562"/>
      <c r="M3" s="562"/>
      <c r="N3" s="562"/>
      <c r="O3" s="562"/>
      <c r="P3" s="562"/>
      <c r="Q3" s="562"/>
      <c r="R3" s="562"/>
      <c r="S3" s="562"/>
      <c r="T3" s="562"/>
      <c r="U3" s="562"/>
      <c r="V3" s="562"/>
      <c r="W3" s="562"/>
      <c r="X3" s="562"/>
      <c r="Y3" s="562"/>
      <c r="Z3" s="571"/>
    </row>
    <row r="4" spans="2:26" ht="11.25" customHeight="1">
      <c r="B4" s="145"/>
      <c r="C4" s="145"/>
      <c r="D4" s="126" t="s">
        <v>828</v>
      </c>
      <c r="E4" s="166"/>
      <c r="F4" s="166"/>
      <c r="G4" s="166"/>
      <c r="H4" s="166"/>
      <c r="I4" s="166"/>
      <c r="J4" s="166"/>
      <c r="K4" s="166"/>
      <c r="L4" s="166"/>
      <c r="M4" s="166"/>
      <c r="N4" s="130"/>
      <c r="O4" s="438" t="s">
        <v>867</v>
      </c>
      <c r="P4" s="438" t="s">
        <v>232</v>
      </c>
      <c r="Q4" s="127" t="s">
        <v>1001</v>
      </c>
      <c r="R4" s="108"/>
      <c r="S4" s="108"/>
      <c r="T4" s="108"/>
      <c r="U4" s="108"/>
      <c r="V4" s="108"/>
      <c r="W4" s="112"/>
      <c r="X4" s="465" t="s">
        <v>834</v>
      </c>
      <c r="Y4" s="465" t="s">
        <v>242</v>
      </c>
      <c r="Z4" s="465" t="s">
        <v>65</v>
      </c>
    </row>
    <row r="5" spans="2:26">
      <c r="B5" s="145"/>
      <c r="C5" s="145"/>
      <c r="D5" s="116" t="s">
        <v>32</v>
      </c>
      <c r="E5" s="470"/>
      <c r="F5" s="470"/>
      <c r="G5" s="470"/>
      <c r="H5" s="470"/>
      <c r="I5" s="470"/>
      <c r="J5" s="470"/>
      <c r="K5" s="470"/>
      <c r="L5" s="470"/>
      <c r="M5" s="470"/>
      <c r="N5" s="567"/>
      <c r="O5" s="151" t="s">
        <v>956</v>
      </c>
      <c r="P5" s="151" t="s">
        <v>1000</v>
      </c>
      <c r="Q5" s="116" t="s">
        <v>32</v>
      </c>
      <c r="R5" s="470"/>
      <c r="S5" s="470"/>
      <c r="T5" s="470"/>
      <c r="U5" s="470"/>
      <c r="V5" s="470"/>
      <c r="W5" s="567"/>
      <c r="X5" s="146" t="s">
        <v>839</v>
      </c>
      <c r="Y5" s="146"/>
      <c r="Z5" s="146"/>
    </row>
    <row r="6" spans="2:26">
      <c r="B6" s="145"/>
      <c r="C6" s="145"/>
      <c r="D6" s="151"/>
      <c r="E6" s="127" t="s">
        <v>835</v>
      </c>
      <c r="F6" s="108"/>
      <c r="G6" s="108"/>
      <c r="H6" s="108"/>
      <c r="I6" s="108"/>
      <c r="J6" s="108"/>
      <c r="K6" s="112"/>
      <c r="L6" s="127" t="s">
        <v>603</v>
      </c>
      <c r="M6" s="108"/>
      <c r="N6" s="112"/>
      <c r="O6" s="151" t="s">
        <v>165</v>
      </c>
      <c r="P6" s="151" t="s">
        <v>165</v>
      </c>
      <c r="Q6" s="151"/>
      <c r="R6" s="570" t="s">
        <v>836</v>
      </c>
      <c r="S6" s="570" t="s">
        <v>836</v>
      </c>
      <c r="T6" s="570" t="s">
        <v>836</v>
      </c>
      <c r="U6" s="566" t="s">
        <v>838</v>
      </c>
      <c r="V6" s="566"/>
      <c r="W6" s="572"/>
      <c r="X6" s="146" t="s">
        <v>553</v>
      </c>
      <c r="Y6" s="146"/>
      <c r="Z6" s="146"/>
    </row>
    <row r="7" spans="2:26">
      <c r="B7" s="145"/>
      <c r="C7" s="145"/>
      <c r="D7" s="151"/>
      <c r="E7" s="116" t="s">
        <v>32</v>
      </c>
      <c r="F7" s="566"/>
      <c r="G7" s="471"/>
      <c r="H7" s="471"/>
      <c r="I7" s="471"/>
      <c r="J7" s="471"/>
      <c r="K7" s="471"/>
      <c r="L7" s="116" t="s">
        <v>32</v>
      </c>
      <c r="M7" s="470"/>
      <c r="N7" s="567"/>
      <c r="O7" s="151"/>
      <c r="P7" s="151"/>
      <c r="Q7" s="151"/>
      <c r="R7" s="564" t="s">
        <v>841</v>
      </c>
      <c r="S7" s="564" t="s">
        <v>841</v>
      </c>
      <c r="T7" s="564" t="s">
        <v>502</v>
      </c>
      <c r="U7" s="116" t="s">
        <v>32</v>
      </c>
      <c r="V7" s="470"/>
      <c r="W7" s="567"/>
      <c r="X7" s="146"/>
      <c r="Y7" s="146"/>
      <c r="Z7" s="146"/>
    </row>
    <row r="8" spans="2:26">
      <c r="B8" s="145"/>
      <c r="C8" s="145"/>
      <c r="D8" s="151"/>
      <c r="E8" s="564"/>
      <c r="F8" s="567" t="s">
        <v>114</v>
      </c>
      <c r="G8" s="570" t="s">
        <v>845</v>
      </c>
      <c r="H8" s="127" t="s">
        <v>840</v>
      </c>
      <c r="I8" s="108"/>
      <c r="J8" s="108"/>
      <c r="K8" s="112"/>
      <c r="L8" s="151"/>
      <c r="M8" s="570" t="s">
        <v>290</v>
      </c>
      <c r="N8" s="570" t="s">
        <v>471</v>
      </c>
      <c r="O8" s="151"/>
      <c r="P8" s="151"/>
      <c r="Q8" s="151"/>
      <c r="R8" s="564" t="s">
        <v>502</v>
      </c>
      <c r="S8" s="564" t="s">
        <v>502</v>
      </c>
      <c r="T8" s="564" t="s">
        <v>848</v>
      </c>
      <c r="U8" s="151"/>
      <c r="V8" s="570" t="s">
        <v>616</v>
      </c>
      <c r="W8" s="570" t="s">
        <v>843</v>
      </c>
      <c r="X8" s="146"/>
      <c r="Y8" s="146"/>
      <c r="Z8" s="146"/>
    </row>
    <row r="9" spans="2:26">
      <c r="B9" s="145"/>
      <c r="C9" s="145"/>
      <c r="D9" s="151"/>
      <c r="E9" s="564"/>
      <c r="F9" s="568" t="s">
        <v>290</v>
      </c>
      <c r="G9" s="564" t="s">
        <v>849</v>
      </c>
      <c r="H9" s="116" t="s">
        <v>32</v>
      </c>
      <c r="I9" s="470"/>
      <c r="J9" s="470"/>
      <c r="K9" s="470"/>
      <c r="L9" s="151"/>
      <c r="M9" s="564" t="s">
        <v>612</v>
      </c>
      <c r="N9" s="564"/>
      <c r="O9" s="151"/>
      <c r="P9" s="151"/>
      <c r="Q9" s="151"/>
      <c r="R9" s="564" t="s">
        <v>851</v>
      </c>
      <c r="S9" s="564" t="s">
        <v>471</v>
      </c>
      <c r="T9" s="564" t="s">
        <v>7</v>
      </c>
      <c r="U9" s="151"/>
      <c r="V9" s="564"/>
      <c r="W9" s="564" t="s">
        <v>822</v>
      </c>
      <c r="X9" s="146"/>
      <c r="Y9" s="146"/>
      <c r="Z9" s="146"/>
    </row>
    <row r="10" spans="2:26">
      <c r="B10" s="145"/>
      <c r="C10" s="145"/>
      <c r="D10" s="151"/>
      <c r="E10" s="564"/>
      <c r="F10" s="568" t="s">
        <v>612</v>
      </c>
      <c r="G10" s="564" t="s">
        <v>853</v>
      </c>
      <c r="H10" s="151"/>
      <c r="I10" s="570" t="s">
        <v>846</v>
      </c>
      <c r="J10" s="570" t="s">
        <v>846</v>
      </c>
      <c r="K10" s="116" t="s">
        <v>846</v>
      </c>
      <c r="L10" s="151"/>
      <c r="M10" s="564" t="s">
        <v>803</v>
      </c>
      <c r="N10" s="564"/>
      <c r="O10" s="151"/>
      <c r="P10" s="151"/>
      <c r="Q10" s="151"/>
      <c r="R10" s="564"/>
      <c r="S10" s="564"/>
      <c r="T10" s="564" t="s">
        <v>855</v>
      </c>
      <c r="U10" s="151"/>
      <c r="V10" s="564"/>
      <c r="W10" s="564"/>
      <c r="X10" s="146"/>
      <c r="Y10" s="146"/>
      <c r="Z10" s="146"/>
    </row>
    <row r="11" spans="2:26">
      <c r="B11" s="145"/>
      <c r="C11" s="145"/>
      <c r="D11" s="151"/>
      <c r="E11" s="564"/>
      <c r="F11" s="568" t="s">
        <v>803</v>
      </c>
      <c r="G11" s="564" t="s">
        <v>528</v>
      </c>
      <c r="H11" s="151"/>
      <c r="I11" s="564" t="s">
        <v>850</v>
      </c>
      <c r="J11" s="564" t="s">
        <v>851</v>
      </c>
      <c r="K11" s="151" t="s">
        <v>997</v>
      </c>
      <c r="L11" s="151"/>
      <c r="M11" s="564"/>
      <c r="N11" s="564"/>
      <c r="O11" s="151"/>
      <c r="P11" s="151"/>
      <c r="Q11" s="151"/>
      <c r="R11" s="564"/>
      <c r="S11" s="564"/>
      <c r="T11" s="564" t="s">
        <v>471</v>
      </c>
      <c r="U11" s="151"/>
      <c r="V11" s="564"/>
      <c r="W11" s="564"/>
      <c r="X11" s="146"/>
      <c r="Y11" s="146"/>
      <c r="Z11" s="146"/>
    </row>
    <row r="12" spans="2:26">
      <c r="B12" s="145"/>
      <c r="C12" s="145"/>
      <c r="D12" s="151"/>
      <c r="E12" s="564"/>
      <c r="F12" s="568"/>
      <c r="G12" s="564"/>
      <c r="H12" s="151"/>
      <c r="I12" s="564" t="s">
        <v>854</v>
      </c>
      <c r="J12" s="564"/>
      <c r="K12" s="151" t="s">
        <v>998</v>
      </c>
      <c r="L12" s="151"/>
      <c r="M12" s="564"/>
      <c r="N12" s="564"/>
      <c r="O12" s="151"/>
      <c r="P12" s="151"/>
      <c r="Q12" s="151"/>
      <c r="R12" s="564"/>
      <c r="S12" s="564"/>
      <c r="T12" s="564"/>
      <c r="U12" s="151"/>
      <c r="V12" s="564"/>
      <c r="W12" s="564"/>
      <c r="X12" s="146"/>
      <c r="Y12" s="146"/>
      <c r="Z12" s="146"/>
    </row>
    <row r="13" spans="2:26">
      <c r="B13" s="145"/>
      <c r="C13" s="145"/>
      <c r="D13" s="151"/>
      <c r="E13" s="564"/>
      <c r="F13" s="568"/>
      <c r="G13" s="564"/>
      <c r="H13" s="151"/>
      <c r="I13" s="564"/>
      <c r="J13" s="564"/>
      <c r="K13" s="151" t="s">
        <v>574</v>
      </c>
      <c r="L13" s="151"/>
      <c r="M13" s="564"/>
      <c r="N13" s="564"/>
      <c r="O13" s="151"/>
      <c r="P13" s="151"/>
      <c r="Q13" s="151"/>
      <c r="R13" s="564"/>
      <c r="S13" s="564"/>
      <c r="T13" s="564"/>
      <c r="U13" s="151"/>
      <c r="V13" s="564"/>
      <c r="W13" s="564"/>
      <c r="X13" s="146"/>
      <c r="Y13" s="146"/>
      <c r="Z13" s="146"/>
    </row>
    <row r="14" spans="2:26">
      <c r="B14" s="145"/>
      <c r="C14" s="145"/>
      <c r="D14" s="151"/>
      <c r="E14" s="564"/>
      <c r="F14" s="568"/>
      <c r="G14" s="564"/>
      <c r="H14" s="151"/>
      <c r="I14" s="564"/>
      <c r="J14" s="564"/>
      <c r="K14" s="151" t="s">
        <v>999</v>
      </c>
      <c r="L14" s="151"/>
      <c r="M14" s="564"/>
      <c r="N14" s="564"/>
      <c r="O14" s="151"/>
      <c r="P14" s="151"/>
      <c r="Q14" s="151"/>
      <c r="R14" s="564"/>
      <c r="S14" s="564"/>
      <c r="T14" s="564"/>
      <c r="U14" s="151"/>
      <c r="V14" s="564"/>
      <c r="W14" s="564"/>
      <c r="X14" s="146"/>
      <c r="Y14" s="146"/>
      <c r="Z14" s="146"/>
    </row>
    <row r="15" spans="2:26">
      <c r="B15" s="85"/>
      <c r="C15" s="85"/>
      <c r="D15" s="563"/>
      <c r="E15" s="565"/>
      <c r="F15" s="569"/>
      <c r="G15" s="565"/>
      <c r="H15" s="563"/>
      <c r="I15" s="565"/>
      <c r="J15" s="565"/>
      <c r="K15" s="563" t="s">
        <v>91</v>
      </c>
      <c r="L15" s="563"/>
      <c r="M15" s="565"/>
      <c r="N15" s="565"/>
      <c r="O15" s="563"/>
      <c r="P15" s="563"/>
      <c r="Q15" s="563"/>
      <c r="R15" s="565"/>
      <c r="S15" s="565"/>
      <c r="T15" s="565"/>
      <c r="U15" s="563"/>
      <c r="V15" s="565"/>
      <c r="W15" s="565"/>
      <c r="X15" s="117"/>
      <c r="Y15" s="117"/>
      <c r="Z15" s="117"/>
    </row>
    <row r="16" spans="2:26">
      <c r="B16" s="54"/>
      <c r="C16" s="551" t="s">
        <v>800</v>
      </c>
      <c r="D16" s="554" t="s">
        <v>800</v>
      </c>
      <c r="E16" s="554" t="s">
        <v>800</v>
      </c>
      <c r="F16" s="554" t="s">
        <v>800</v>
      </c>
      <c r="G16" s="554" t="s">
        <v>800</v>
      </c>
      <c r="H16" s="554" t="s">
        <v>800</v>
      </c>
      <c r="I16" s="554" t="s">
        <v>800</v>
      </c>
      <c r="J16" s="554" t="s">
        <v>800</v>
      </c>
      <c r="K16" s="554" t="s">
        <v>800</v>
      </c>
      <c r="L16" s="554" t="s">
        <v>800</v>
      </c>
      <c r="M16" s="554" t="s">
        <v>800</v>
      </c>
      <c r="N16" s="554" t="s">
        <v>800</v>
      </c>
      <c r="O16" s="554" t="s">
        <v>800</v>
      </c>
      <c r="P16" s="554" t="s">
        <v>800</v>
      </c>
      <c r="Q16" s="554" t="s">
        <v>800</v>
      </c>
      <c r="R16" s="554" t="s">
        <v>800</v>
      </c>
      <c r="S16" s="554" t="s">
        <v>800</v>
      </c>
      <c r="T16" s="554" t="s">
        <v>800</v>
      </c>
      <c r="U16" s="554" t="s">
        <v>800</v>
      </c>
      <c r="V16" s="554" t="s">
        <v>800</v>
      </c>
      <c r="W16" s="554" t="s">
        <v>800</v>
      </c>
      <c r="X16" s="554" t="s">
        <v>800</v>
      </c>
      <c r="Y16" s="554" t="s">
        <v>800</v>
      </c>
      <c r="Z16" s="573" t="s">
        <v>800</v>
      </c>
    </row>
    <row r="17" spans="2:26">
      <c r="B17" s="54" t="s">
        <v>98</v>
      </c>
      <c r="C17" s="468"/>
      <c r="D17" s="474"/>
      <c r="E17" s="474"/>
      <c r="F17" s="474"/>
      <c r="G17" s="474"/>
      <c r="H17" s="474"/>
      <c r="I17" s="474"/>
      <c r="J17" s="474"/>
      <c r="K17" s="474"/>
      <c r="L17" s="474"/>
      <c r="M17" s="474"/>
      <c r="N17" s="474"/>
      <c r="O17" s="474"/>
      <c r="P17" s="474"/>
      <c r="Q17" s="474"/>
      <c r="R17" s="474"/>
      <c r="S17" s="474"/>
      <c r="T17" s="474"/>
      <c r="U17" s="474"/>
      <c r="V17" s="474"/>
      <c r="W17" s="474"/>
      <c r="X17" s="474"/>
      <c r="Y17" s="474"/>
      <c r="Z17" s="478"/>
    </row>
    <row r="18" spans="2:26">
      <c r="B18" s="501">
        <v>43465</v>
      </c>
      <c r="C18" s="468">
        <v>220</v>
      </c>
      <c r="D18" s="474">
        <v>214</v>
      </c>
      <c r="E18" s="474">
        <v>9</v>
      </c>
      <c r="F18" s="474" t="s">
        <v>38</v>
      </c>
      <c r="G18" s="474">
        <v>9</v>
      </c>
      <c r="H18" s="474" t="s">
        <v>38</v>
      </c>
      <c r="I18" s="474" t="s">
        <v>38</v>
      </c>
      <c r="J18" s="474" t="s">
        <v>38</v>
      </c>
      <c r="K18" s="474" t="s">
        <v>38</v>
      </c>
      <c r="L18" s="474">
        <v>205</v>
      </c>
      <c r="M18" s="474">
        <v>130</v>
      </c>
      <c r="N18" s="474">
        <v>75</v>
      </c>
      <c r="O18" s="474" t="s">
        <v>38</v>
      </c>
      <c r="P18" s="474" t="s">
        <v>38</v>
      </c>
      <c r="Q18" s="474" t="s">
        <v>38</v>
      </c>
      <c r="R18" s="474" t="s">
        <v>38</v>
      </c>
      <c r="S18" s="474" t="s">
        <v>38</v>
      </c>
      <c r="T18" s="474" t="s">
        <v>38</v>
      </c>
      <c r="U18" s="474" t="s">
        <v>38</v>
      </c>
      <c r="V18" s="474" t="s">
        <v>38</v>
      </c>
      <c r="W18" s="474" t="s">
        <v>38</v>
      </c>
      <c r="X18" s="474">
        <v>1</v>
      </c>
      <c r="Y18" s="474">
        <v>5</v>
      </c>
      <c r="Z18" s="478" t="s">
        <v>38</v>
      </c>
    </row>
    <row r="19" spans="2:26">
      <c r="B19" s="501">
        <v>44196</v>
      </c>
      <c r="C19" s="468">
        <v>226</v>
      </c>
      <c r="D19" s="475">
        <v>217</v>
      </c>
      <c r="E19" s="475">
        <v>11</v>
      </c>
      <c r="F19" s="475" t="s">
        <v>38</v>
      </c>
      <c r="G19" s="475">
        <v>11</v>
      </c>
      <c r="H19" s="475" t="s">
        <v>38</v>
      </c>
      <c r="I19" s="475" t="s">
        <v>38</v>
      </c>
      <c r="J19" s="475" t="s">
        <v>38</v>
      </c>
      <c r="K19" s="475" t="s">
        <v>38</v>
      </c>
      <c r="L19" s="475">
        <v>206</v>
      </c>
      <c r="M19" s="475">
        <v>132</v>
      </c>
      <c r="N19" s="475">
        <v>74</v>
      </c>
      <c r="O19" s="475" t="s">
        <v>38</v>
      </c>
      <c r="P19" s="475" t="s">
        <v>38</v>
      </c>
      <c r="Q19" s="475" t="s">
        <v>38</v>
      </c>
      <c r="R19" s="475" t="s">
        <v>38</v>
      </c>
      <c r="S19" s="475" t="s">
        <v>38</v>
      </c>
      <c r="T19" s="475" t="s">
        <v>38</v>
      </c>
      <c r="U19" s="475" t="s">
        <v>38</v>
      </c>
      <c r="V19" s="475" t="s">
        <v>38</v>
      </c>
      <c r="W19" s="475" t="s">
        <v>38</v>
      </c>
      <c r="X19" s="475">
        <v>3</v>
      </c>
      <c r="Y19" s="475">
        <v>6</v>
      </c>
      <c r="Z19" s="478" t="s">
        <v>38</v>
      </c>
    </row>
    <row r="20" spans="2:26">
      <c r="B20" s="501"/>
      <c r="C20" s="468"/>
      <c r="D20" s="474"/>
      <c r="E20" s="474"/>
      <c r="F20" s="474"/>
      <c r="G20" s="474"/>
      <c r="H20" s="474"/>
      <c r="I20" s="474"/>
      <c r="J20" s="474"/>
      <c r="K20" s="474"/>
      <c r="L20" s="474"/>
      <c r="M20" s="474"/>
      <c r="N20" s="474"/>
      <c r="O20" s="474"/>
      <c r="P20" s="474"/>
      <c r="Q20" s="474"/>
      <c r="R20" s="474"/>
      <c r="S20" s="474"/>
      <c r="T20" s="474"/>
      <c r="U20" s="474"/>
      <c r="V20" s="474"/>
      <c r="W20" s="474"/>
      <c r="X20" s="474"/>
      <c r="Y20" s="474"/>
      <c r="Z20" s="478"/>
    </row>
    <row r="21" spans="2:26">
      <c r="B21" s="54" t="s">
        <v>100</v>
      </c>
      <c r="C21" s="468"/>
      <c r="D21" s="474"/>
      <c r="E21" s="474"/>
      <c r="F21" s="474"/>
      <c r="G21" s="474"/>
      <c r="H21" s="474"/>
      <c r="I21" s="474"/>
      <c r="J21" s="474"/>
      <c r="K21" s="474"/>
      <c r="L21" s="474"/>
      <c r="M21" s="474"/>
      <c r="N21" s="474"/>
      <c r="O21" s="474"/>
      <c r="P21" s="474"/>
      <c r="Q21" s="474"/>
      <c r="R21" s="474"/>
      <c r="S21" s="474"/>
      <c r="T21" s="474"/>
      <c r="U21" s="474"/>
      <c r="V21" s="474"/>
      <c r="W21" s="474"/>
      <c r="X21" s="474"/>
      <c r="Y21" s="474"/>
      <c r="Z21" s="478"/>
    </row>
    <row r="22" spans="2:26">
      <c r="B22" s="501">
        <v>43465</v>
      </c>
      <c r="C22" s="468">
        <v>976</v>
      </c>
      <c r="D22" s="474">
        <v>960</v>
      </c>
      <c r="E22" s="474">
        <v>51</v>
      </c>
      <c r="F22" s="474">
        <v>1</v>
      </c>
      <c r="G22" s="474">
        <v>36</v>
      </c>
      <c r="H22" s="474">
        <v>14</v>
      </c>
      <c r="I22" s="474">
        <v>5</v>
      </c>
      <c r="J22" s="474">
        <v>2</v>
      </c>
      <c r="K22" s="474">
        <v>7</v>
      </c>
      <c r="L22" s="474">
        <v>909</v>
      </c>
      <c r="M22" s="474">
        <v>611</v>
      </c>
      <c r="N22" s="474">
        <v>298</v>
      </c>
      <c r="O22" s="474" t="s">
        <v>38</v>
      </c>
      <c r="P22" s="474" t="s">
        <v>38</v>
      </c>
      <c r="Q22" s="474">
        <v>8</v>
      </c>
      <c r="R22" s="474" t="s">
        <v>38</v>
      </c>
      <c r="S22" s="474">
        <v>3</v>
      </c>
      <c r="T22" s="474" t="s">
        <v>38</v>
      </c>
      <c r="U22" s="474">
        <v>5</v>
      </c>
      <c r="V22" s="474">
        <v>4</v>
      </c>
      <c r="W22" s="474">
        <v>1</v>
      </c>
      <c r="X22" s="474">
        <v>3</v>
      </c>
      <c r="Y22" s="474">
        <v>5</v>
      </c>
      <c r="Z22" s="478" t="s">
        <v>38</v>
      </c>
    </row>
    <row r="23" spans="2:26">
      <c r="B23" s="501">
        <v>44196</v>
      </c>
      <c r="C23" s="468">
        <v>991</v>
      </c>
      <c r="D23" s="475">
        <v>969</v>
      </c>
      <c r="E23" s="475">
        <v>56</v>
      </c>
      <c r="F23" s="475">
        <v>1</v>
      </c>
      <c r="G23" s="475">
        <v>38</v>
      </c>
      <c r="H23" s="475">
        <v>17</v>
      </c>
      <c r="I23" s="475">
        <v>5</v>
      </c>
      <c r="J23" s="475">
        <v>1</v>
      </c>
      <c r="K23" s="475">
        <v>11</v>
      </c>
      <c r="L23" s="475">
        <v>913</v>
      </c>
      <c r="M23" s="475">
        <v>611</v>
      </c>
      <c r="N23" s="475">
        <v>302</v>
      </c>
      <c r="O23" s="475" t="s">
        <v>38</v>
      </c>
      <c r="P23" s="475" t="s">
        <v>38</v>
      </c>
      <c r="Q23" s="475">
        <v>6</v>
      </c>
      <c r="R23" s="475" t="s">
        <v>38</v>
      </c>
      <c r="S23" s="475">
        <v>3</v>
      </c>
      <c r="T23" s="475" t="s">
        <v>38</v>
      </c>
      <c r="U23" s="475">
        <v>3</v>
      </c>
      <c r="V23" s="475">
        <v>3</v>
      </c>
      <c r="W23" s="475" t="s">
        <v>38</v>
      </c>
      <c r="X23" s="475">
        <v>6</v>
      </c>
      <c r="Y23" s="475">
        <v>10</v>
      </c>
      <c r="Z23" s="478" t="s">
        <v>38</v>
      </c>
    </row>
    <row r="24" spans="2:26">
      <c r="B24" s="501"/>
      <c r="C24" s="468"/>
      <c r="D24" s="474"/>
      <c r="E24" s="474"/>
      <c r="F24" s="474"/>
      <c r="G24" s="474"/>
      <c r="H24" s="474"/>
      <c r="I24" s="474"/>
      <c r="J24" s="474"/>
      <c r="K24" s="474"/>
      <c r="L24" s="474"/>
      <c r="M24" s="474"/>
      <c r="N24" s="474"/>
      <c r="O24" s="474"/>
      <c r="P24" s="474"/>
      <c r="Q24" s="474"/>
      <c r="R24" s="474"/>
      <c r="S24" s="474"/>
      <c r="T24" s="474"/>
      <c r="U24" s="474"/>
      <c r="V24" s="474"/>
      <c r="W24" s="474"/>
      <c r="X24" s="474"/>
      <c r="Y24" s="474"/>
      <c r="Z24" s="478"/>
    </row>
    <row r="25" spans="2:26">
      <c r="B25" s="54" t="s">
        <v>107</v>
      </c>
      <c r="C25" s="468"/>
      <c r="D25" s="474"/>
      <c r="E25" s="474"/>
      <c r="F25" s="474"/>
      <c r="G25" s="474"/>
      <c r="H25" s="474"/>
      <c r="I25" s="474"/>
      <c r="J25" s="474"/>
      <c r="K25" s="474"/>
      <c r="L25" s="474"/>
      <c r="M25" s="474"/>
      <c r="N25" s="474"/>
      <c r="O25" s="474"/>
      <c r="P25" s="474"/>
      <c r="Q25" s="474"/>
      <c r="R25" s="474"/>
      <c r="S25" s="474"/>
      <c r="T25" s="474"/>
      <c r="U25" s="474"/>
      <c r="V25" s="474"/>
      <c r="W25" s="474"/>
      <c r="X25" s="474"/>
      <c r="Y25" s="474"/>
      <c r="Z25" s="478"/>
    </row>
    <row r="26" spans="2:26">
      <c r="B26" s="501">
        <v>43465</v>
      </c>
      <c r="C26" s="468">
        <v>104908</v>
      </c>
      <c r="D26" s="474">
        <v>101777</v>
      </c>
      <c r="E26" s="474">
        <v>11672</v>
      </c>
      <c r="F26" s="474">
        <v>20</v>
      </c>
      <c r="G26" s="474">
        <v>3142</v>
      </c>
      <c r="H26" s="474">
        <v>8510</v>
      </c>
      <c r="I26" s="474">
        <v>3303</v>
      </c>
      <c r="J26" s="474">
        <v>1575</v>
      </c>
      <c r="K26" s="474">
        <v>3632</v>
      </c>
      <c r="L26" s="474">
        <v>90105</v>
      </c>
      <c r="M26" s="474">
        <v>58653</v>
      </c>
      <c r="N26" s="474">
        <v>31452</v>
      </c>
      <c r="O26" s="474">
        <v>34</v>
      </c>
      <c r="P26" s="474" t="s">
        <v>38</v>
      </c>
      <c r="Q26" s="474">
        <v>1607</v>
      </c>
      <c r="R26" s="474">
        <v>122</v>
      </c>
      <c r="S26" s="474">
        <v>916</v>
      </c>
      <c r="T26" s="474">
        <v>196</v>
      </c>
      <c r="U26" s="474">
        <v>373</v>
      </c>
      <c r="V26" s="474">
        <v>314</v>
      </c>
      <c r="W26" s="474">
        <v>59</v>
      </c>
      <c r="X26" s="474">
        <v>358</v>
      </c>
      <c r="Y26" s="474">
        <v>1119</v>
      </c>
      <c r="Z26" s="478">
        <v>13</v>
      </c>
    </row>
    <row r="27" spans="2:26">
      <c r="B27" s="501">
        <v>44196</v>
      </c>
      <c r="C27" s="468">
        <v>107443</v>
      </c>
      <c r="D27" s="475">
        <v>104118</v>
      </c>
      <c r="E27" s="475">
        <v>12329</v>
      </c>
      <c r="F27" s="475">
        <v>19</v>
      </c>
      <c r="G27" s="475">
        <v>3211</v>
      </c>
      <c r="H27" s="475">
        <v>9099</v>
      </c>
      <c r="I27" s="475">
        <v>3514</v>
      </c>
      <c r="J27" s="475">
        <v>1546</v>
      </c>
      <c r="K27" s="475">
        <v>4039</v>
      </c>
      <c r="L27" s="475">
        <v>91789</v>
      </c>
      <c r="M27" s="475">
        <v>58867</v>
      </c>
      <c r="N27" s="475">
        <v>32922</v>
      </c>
      <c r="O27" s="475">
        <v>28</v>
      </c>
      <c r="P27" s="475">
        <v>6</v>
      </c>
      <c r="Q27" s="475">
        <v>1646</v>
      </c>
      <c r="R27" s="475">
        <v>148</v>
      </c>
      <c r="S27" s="475">
        <v>900</v>
      </c>
      <c r="T27" s="475">
        <v>213</v>
      </c>
      <c r="U27" s="475">
        <v>385</v>
      </c>
      <c r="V27" s="475">
        <v>322</v>
      </c>
      <c r="W27" s="475">
        <v>63</v>
      </c>
      <c r="X27" s="475">
        <v>399</v>
      </c>
      <c r="Y27" s="475">
        <v>1220</v>
      </c>
      <c r="Z27" s="478">
        <v>26</v>
      </c>
    </row>
    <row r="28" spans="2:26">
      <c r="B28" s="57"/>
      <c r="C28" s="497"/>
      <c r="D28" s="498"/>
      <c r="E28" s="498"/>
      <c r="F28" s="498"/>
      <c r="G28" s="498"/>
      <c r="H28" s="498"/>
      <c r="I28" s="498"/>
      <c r="J28" s="498"/>
      <c r="K28" s="498"/>
      <c r="L28" s="498"/>
      <c r="M28" s="498"/>
      <c r="N28" s="498"/>
      <c r="O28" s="498"/>
      <c r="P28" s="498"/>
      <c r="Q28" s="498"/>
      <c r="R28" s="498"/>
      <c r="S28" s="498"/>
      <c r="T28" s="498"/>
      <c r="U28" s="498"/>
      <c r="V28" s="498"/>
      <c r="W28" s="498"/>
      <c r="X28" s="498"/>
      <c r="Y28" s="498"/>
      <c r="Z28" s="499"/>
    </row>
    <row r="29" spans="2:26">
      <c r="B29" s="50" t="s">
        <v>484</v>
      </c>
    </row>
    <row r="30" spans="2:26">
      <c r="B30" s="50" t="s">
        <v>113</v>
      </c>
    </row>
    <row r="31" spans="2:26">
      <c r="B31" s="50" t="s">
        <v>988</v>
      </c>
    </row>
    <row r="32" spans="2:26">
      <c r="B32" s="50" t="s">
        <v>584</v>
      </c>
    </row>
    <row r="33" spans="2:25">
      <c r="B33" s="50" t="s">
        <v>830</v>
      </c>
    </row>
    <row r="35" spans="2:25">
      <c r="B35" s="50" t="s">
        <v>858</v>
      </c>
    </row>
    <row r="37" spans="2:25">
      <c r="B37" s="84"/>
      <c r="C37" s="87" t="s">
        <v>32</v>
      </c>
      <c r="D37" s="562"/>
      <c r="E37" s="562"/>
      <c r="F37" s="562"/>
      <c r="G37" s="562"/>
      <c r="H37" s="562"/>
      <c r="I37" s="562"/>
      <c r="J37" s="562"/>
      <c r="K37" s="562"/>
      <c r="L37" s="562"/>
      <c r="M37" s="562"/>
      <c r="N37" s="562"/>
      <c r="O37" s="562"/>
      <c r="P37" s="562"/>
      <c r="Q37" s="562"/>
      <c r="R37" s="562"/>
      <c r="S37" s="562"/>
      <c r="T37" s="562"/>
      <c r="U37" s="562"/>
      <c r="V37" s="562"/>
      <c r="W37" s="562"/>
      <c r="X37" s="562"/>
      <c r="Y37" s="571"/>
    </row>
    <row r="38" spans="2:25" ht="11.25" customHeight="1">
      <c r="B38" s="145"/>
      <c r="C38" s="145"/>
      <c r="D38" s="126" t="s">
        <v>828</v>
      </c>
      <c r="E38" s="166"/>
      <c r="F38" s="166"/>
      <c r="G38" s="166"/>
      <c r="H38" s="166"/>
      <c r="I38" s="166"/>
      <c r="J38" s="166"/>
      <c r="K38" s="166"/>
      <c r="L38" s="166"/>
      <c r="M38" s="166"/>
      <c r="N38" s="130"/>
      <c r="O38" s="438" t="s">
        <v>867</v>
      </c>
      <c r="P38" s="127" t="s">
        <v>832</v>
      </c>
      <c r="Q38" s="108"/>
      <c r="R38" s="108"/>
      <c r="S38" s="108"/>
      <c r="T38" s="108"/>
      <c r="U38" s="108"/>
      <c r="V38" s="112"/>
      <c r="W38" s="465" t="s">
        <v>834</v>
      </c>
      <c r="X38" s="465" t="s">
        <v>242</v>
      </c>
      <c r="Y38" s="465" t="s">
        <v>65</v>
      </c>
    </row>
    <row r="39" spans="2:25">
      <c r="B39" s="145"/>
      <c r="C39" s="145"/>
      <c r="D39" s="116" t="s">
        <v>32</v>
      </c>
      <c r="E39" s="470"/>
      <c r="F39" s="470"/>
      <c r="G39" s="470"/>
      <c r="H39" s="470"/>
      <c r="I39" s="470"/>
      <c r="J39" s="470"/>
      <c r="K39" s="470"/>
      <c r="L39" s="470"/>
      <c r="M39" s="470"/>
      <c r="N39" s="567"/>
      <c r="O39" s="151" t="s">
        <v>956</v>
      </c>
      <c r="P39" s="116" t="s">
        <v>32</v>
      </c>
      <c r="Q39" s="470"/>
      <c r="R39" s="470"/>
      <c r="S39" s="470"/>
      <c r="T39" s="470"/>
      <c r="U39" s="470"/>
      <c r="V39" s="567"/>
      <c r="W39" s="146" t="s">
        <v>839</v>
      </c>
      <c r="X39" s="146"/>
      <c r="Y39" s="146"/>
    </row>
    <row r="40" spans="2:25">
      <c r="B40" s="145"/>
      <c r="C40" s="145"/>
      <c r="D40" s="151"/>
      <c r="E40" s="127" t="s">
        <v>835</v>
      </c>
      <c r="F40" s="108"/>
      <c r="G40" s="108"/>
      <c r="H40" s="108"/>
      <c r="I40" s="108"/>
      <c r="J40" s="108"/>
      <c r="K40" s="112"/>
      <c r="L40" s="127" t="s">
        <v>603</v>
      </c>
      <c r="M40" s="108"/>
      <c r="N40" s="112"/>
      <c r="O40" s="151" t="s">
        <v>165</v>
      </c>
      <c r="P40" s="151"/>
      <c r="Q40" s="570" t="s">
        <v>836</v>
      </c>
      <c r="R40" s="570" t="s">
        <v>836</v>
      </c>
      <c r="S40" s="570" t="s">
        <v>836</v>
      </c>
      <c r="T40" s="566" t="s">
        <v>838</v>
      </c>
      <c r="U40" s="566"/>
      <c r="V40" s="572"/>
      <c r="W40" s="146" t="s">
        <v>553</v>
      </c>
      <c r="X40" s="146"/>
      <c r="Y40" s="146"/>
    </row>
    <row r="41" spans="2:25">
      <c r="B41" s="145"/>
      <c r="C41" s="145"/>
      <c r="D41" s="151"/>
      <c r="E41" s="116" t="s">
        <v>32</v>
      </c>
      <c r="F41" s="566"/>
      <c r="G41" s="471"/>
      <c r="H41" s="471"/>
      <c r="I41" s="471"/>
      <c r="J41" s="471"/>
      <c r="K41" s="471"/>
      <c r="L41" s="116" t="s">
        <v>32</v>
      </c>
      <c r="M41" s="470"/>
      <c r="N41" s="567"/>
      <c r="O41" s="151"/>
      <c r="P41" s="151"/>
      <c r="Q41" s="564" t="s">
        <v>841</v>
      </c>
      <c r="R41" s="564" t="s">
        <v>841</v>
      </c>
      <c r="S41" s="564" t="s">
        <v>502</v>
      </c>
      <c r="T41" s="116" t="s">
        <v>32</v>
      </c>
      <c r="U41" s="470"/>
      <c r="V41" s="567"/>
      <c r="W41" s="146"/>
      <c r="X41" s="146"/>
      <c r="Y41" s="146"/>
    </row>
    <row r="42" spans="2:25">
      <c r="B42" s="145"/>
      <c r="C42" s="145"/>
      <c r="D42" s="151"/>
      <c r="E42" s="564"/>
      <c r="F42" s="567" t="s">
        <v>114</v>
      </c>
      <c r="G42" s="570" t="s">
        <v>845</v>
      </c>
      <c r="H42" s="127" t="s">
        <v>840</v>
      </c>
      <c r="I42" s="108"/>
      <c r="J42" s="108"/>
      <c r="K42" s="112"/>
      <c r="L42" s="151"/>
      <c r="M42" s="570" t="s">
        <v>290</v>
      </c>
      <c r="N42" s="570" t="s">
        <v>471</v>
      </c>
      <c r="O42" s="151"/>
      <c r="P42" s="151"/>
      <c r="Q42" s="564" t="s">
        <v>502</v>
      </c>
      <c r="R42" s="564" t="s">
        <v>502</v>
      </c>
      <c r="S42" s="564" t="s">
        <v>848</v>
      </c>
      <c r="T42" s="151"/>
      <c r="U42" s="570" t="s">
        <v>616</v>
      </c>
      <c r="V42" s="570" t="s">
        <v>843</v>
      </c>
      <c r="W42" s="146"/>
      <c r="X42" s="146"/>
      <c r="Y42" s="146"/>
    </row>
    <row r="43" spans="2:25">
      <c r="B43" s="145"/>
      <c r="C43" s="145"/>
      <c r="D43" s="151"/>
      <c r="E43" s="564"/>
      <c r="F43" s="568" t="s">
        <v>290</v>
      </c>
      <c r="G43" s="564" t="s">
        <v>849</v>
      </c>
      <c r="H43" s="116" t="s">
        <v>32</v>
      </c>
      <c r="I43" s="470"/>
      <c r="J43" s="470"/>
      <c r="K43" s="470"/>
      <c r="L43" s="151"/>
      <c r="M43" s="564" t="s">
        <v>612</v>
      </c>
      <c r="N43" s="564"/>
      <c r="O43" s="151"/>
      <c r="P43" s="151"/>
      <c r="Q43" s="564" t="s">
        <v>851</v>
      </c>
      <c r="R43" s="564" t="s">
        <v>471</v>
      </c>
      <c r="S43" s="564" t="s">
        <v>7</v>
      </c>
      <c r="T43" s="151"/>
      <c r="U43" s="564"/>
      <c r="V43" s="564" t="s">
        <v>822</v>
      </c>
      <c r="W43" s="146"/>
      <c r="X43" s="146"/>
      <c r="Y43" s="146"/>
    </row>
    <row r="44" spans="2:25">
      <c r="B44" s="145"/>
      <c r="C44" s="145"/>
      <c r="D44" s="151"/>
      <c r="E44" s="564"/>
      <c r="F44" s="568" t="s">
        <v>612</v>
      </c>
      <c r="G44" s="564" t="s">
        <v>853</v>
      </c>
      <c r="H44" s="151"/>
      <c r="I44" s="570" t="s">
        <v>846</v>
      </c>
      <c r="J44" s="570" t="s">
        <v>846</v>
      </c>
      <c r="K44" s="116" t="s">
        <v>846</v>
      </c>
      <c r="L44" s="151"/>
      <c r="M44" s="564" t="s">
        <v>803</v>
      </c>
      <c r="N44" s="564"/>
      <c r="O44" s="151"/>
      <c r="P44" s="151"/>
      <c r="Q44" s="564"/>
      <c r="R44" s="564"/>
      <c r="S44" s="564" t="s">
        <v>855</v>
      </c>
      <c r="T44" s="151"/>
      <c r="U44" s="564"/>
      <c r="V44" s="564"/>
      <c r="W44" s="146"/>
      <c r="X44" s="146"/>
      <c r="Y44" s="146"/>
    </row>
    <row r="45" spans="2:25">
      <c r="B45" s="145"/>
      <c r="C45" s="145"/>
      <c r="D45" s="151"/>
      <c r="E45" s="564"/>
      <c r="F45" s="568" t="s">
        <v>803</v>
      </c>
      <c r="G45" s="564" t="s">
        <v>528</v>
      </c>
      <c r="H45" s="151"/>
      <c r="I45" s="564" t="s">
        <v>850</v>
      </c>
      <c r="J45" s="564" t="s">
        <v>851</v>
      </c>
      <c r="K45" s="151" t="s">
        <v>834</v>
      </c>
      <c r="L45" s="151"/>
      <c r="M45" s="564"/>
      <c r="N45" s="564"/>
      <c r="O45" s="151"/>
      <c r="P45" s="151"/>
      <c r="Q45" s="564"/>
      <c r="R45" s="564"/>
      <c r="S45" s="564" t="s">
        <v>471</v>
      </c>
      <c r="T45" s="151"/>
      <c r="U45" s="564"/>
      <c r="V45" s="564"/>
      <c r="W45" s="146"/>
      <c r="X45" s="146"/>
      <c r="Y45" s="146"/>
    </row>
    <row r="46" spans="2:25">
      <c r="B46" s="85"/>
      <c r="C46" s="85"/>
      <c r="D46" s="563"/>
      <c r="E46" s="565"/>
      <c r="F46" s="569"/>
      <c r="G46" s="565"/>
      <c r="H46" s="563"/>
      <c r="I46" s="565" t="s">
        <v>854</v>
      </c>
      <c r="J46" s="565"/>
      <c r="K46" s="563" t="s">
        <v>553</v>
      </c>
      <c r="L46" s="563"/>
      <c r="M46" s="565"/>
      <c r="N46" s="565"/>
      <c r="O46" s="563"/>
      <c r="P46" s="563"/>
      <c r="Q46" s="565"/>
      <c r="R46" s="565"/>
      <c r="S46" s="565"/>
      <c r="T46" s="563"/>
      <c r="U46" s="565"/>
      <c r="V46" s="565"/>
      <c r="W46" s="117"/>
      <c r="X46" s="117"/>
      <c r="Y46" s="117"/>
    </row>
    <row r="47" spans="2:25">
      <c r="B47" s="54"/>
      <c r="C47" s="551" t="s">
        <v>800</v>
      </c>
      <c r="D47" s="554" t="s">
        <v>800</v>
      </c>
      <c r="E47" s="554" t="s">
        <v>800</v>
      </c>
      <c r="F47" s="554" t="s">
        <v>800</v>
      </c>
      <c r="G47" s="554" t="s">
        <v>800</v>
      </c>
      <c r="H47" s="554" t="s">
        <v>800</v>
      </c>
      <c r="I47" s="554" t="s">
        <v>800</v>
      </c>
      <c r="J47" s="554" t="s">
        <v>800</v>
      </c>
      <c r="K47" s="554" t="s">
        <v>800</v>
      </c>
      <c r="L47" s="554" t="s">
        <v>800</v>
      </c>
      <c r="M47" s="554" t="s">
        <v>800</v>
      </c>
      <c r="N47" s="554" t="s">
        <v>800</v>
      </c>
      <c r="O47" s="554" t="s">
        <v>800</v>
      </c>
      <c r="P47" s="554" t="s">
        <v>800</v>
      </c>
      <c r="Q47" s="554" t="s">
        <v>800</v>
      </c>
      <c r="R47" s="554" t="s">
        <v>800</v>
      </c>
      <c r="S47" s="554" t="s">
        <v>800</v>
      </c>
      <c r="T47" s="554" t="s">
        <v>800</v>
      </c>
      <c r="U47" s="554" t="s">
        <v>800</v>
      </c>
      <c r="V47" s="554" t="s">
        <v>800</v>
      </c>
      <c r="W47" s="554" t="s">
        <v>800</v>
      </c>
      <c r="X47" s="554" t="s">
        <v>800</v>
      </c>
      <c r="Y47" s="573" t="s">
        <v>800</v>
      </c>
    </row>
    <row r="48" spans="2:25">
      <c r="B48" s="54" t="s">
        <v>98</v>
      </c>
      <c r="C48" s="468"/>
      <c r="D48" s="474"/>
      <c r="E48" s="474"/>
      <c r="F48" s="474"/>
      <c r="G48" s="474"/>
      <c r="H48" s="474"/>
      <c r="I48" s="474"/>
      <c r="J48" s="474"/>
      <c r="K48" s="474"/>
      <c r="L48" s="474"/>
      <c r="M48" s="474"/>
      <c r="N48" s="474"/>
      <c r="O48" s="474"/>
      <c r="P48" s="474"/>
      <c r="Q48" s="474"/>
      <c r="R48" s="474"/>
      <c r="S48" s="474"/>
      <c r="T48" s="474"/>
      <c r="U48" s="474"/>
      <c r="V48" s="474"/>
      <c r="W48" s="474"/>
      <c r="X48" s="474"/>
      <c r="Y48" s="478"/>
    </row>
    <row r="49" spans="2:25">
      <c r="B49" s="501">
        <v>41274</v>
      </c>
      <c r="C49" s="468">
        <v>198</v>
      </c>
      <c r="D49" s="474">
        <v>195</v>
      </c>
      <c r="E49" s="474">
        <v>8</v>
      </c>
      <c r="F49" s="474" t="s">
        <v>38</v>
      </c>
      <c r="G49" s="474">
        <v>8</v>
      </c>
      <c r="H49" s="474" t="s">
        <v>38</v>
      </c>
      <c r="I49" s="474" t="s">
        <v>38</v>
      </c>
      <c r="J49" s="474" t="s">
        <v>38</v>
      </c>
      <c r="K49" s="474" t="s">
        <v>38</v>
      </c>
      <c r="L49" s="474">
        <v>187</v>
      </c>
      <c r="M49" s="474">
        <v>129</v>
      </c>
      <c r="N49" s="474">
        <v>58</v>
      </c>
      <c r="O49" s="474" t="s">
        <v>38</v>
      </c>
      <c r="P49" s="474" t="s">
        <v>38</v>
      </c>
      <c r="Q49" s="474" t="s">
        <v>38</v>
      </c>
      <c r="R49" s="474" t="s">
        <v>38</v>
      </c>
      <c r="S49" s="474" t="s">
        <v>38</v>
      </c>
      <c r="T49" s="474" t="s">
        <v>38</v>
      </c>
      <c r="U49" s="474" t="s">
        <v>38</v>
      </c>
      <c r="V49" s="474" t="s">
        <v>38</v>
      </c>
      <c r="W49" s="474" t="s">
        <v>38</v>
      </c>
      <c r="X49" s="474">
        <v>3</v>
      </c>
      <c r="Y49" s="478" t="s">
        <v>38</v>
      </c>
    </row>
    <row r="50" spans="2:25">
      <c r="B50" s="501">
        <v>42004</v>
      </c>
      <c r="C50" s="468">
        <v>198</v>
      </c>
      <c r="D50" s="474">
        <v>193</v>
      </c>
      <c r="E50" s="474">
        <v>9</v>
      </c>
      <c r="F50" s="474" t="s">
        <v>38</v>
      </c>
      <c r="G50" s="474">
        <v>9</v>
      </c>
      <c r="H50" s="474" t="s">
        <v>38</v>
      </c>
      <c r="I50" s="474" t="s">
        <v>38</v>
      </c>
      <c r="J50" s="474" t="s">
        <v>38</v>
      </c>
      <c r="K50" s="474" t="s">
        <v>38</v>
      </c>
      <c r="L50" s="474">
        <v>184</v>
      </c>
      <c r="M50" s="474">
        <v>123</v>
      </c>
      <c r="N50" s="474">
        <v>61</v>
      </c>
      <c r="O50" s="474" t="s">
        <v>38</v>
      </c>
      <c r="P50" s="474" t="s">
        <v>38</v>
      </c>
      <c r="Q50" s="474" t="s">
        <v>38</v>
      </c>
      <c r="R50" s="474" t="s">
        <v>38</v>
      </c>
      <c r="S50" s="474" t="s">
        <v>38</v>
      </c>
      <c r="T50" s="474" t="s">
        <v>38</v>
      </c>
      <c r="U50" s="474" t="s">
        <v>38</v>
      </c>
      <c r="V50" s="474" t="s">
        <v>38</v>
      </c>
      <c r="W50" s="474" t="s">
        <v>38</v>
      </c>
      <c r="X50" s="474">
        <v>5</v>
      </c>
      <c r="Y50" s="478" t="s">
        <v>38</v>
      </c>
    </row>
    <row r="51" spans="2:25">
      <c r="B51" s="501">
        <v>42735</v>
      </c>
      <c r="C51" s="468">
        <v>215</v>
      </c>
      <c r="D51" s="474">
        <v>206</v>
      </c>
      <c r="E51" s="474">
        <v>9</v>
      </c>
      <c r="F51" s="474" t="s">
        <v>38</v>
      </c>
      <c r="G51" s="474">
        <v>9</v>
      </c>
      <c r="H51" s="474" t="s">
        <v>38</v>
      </c>
      <c r="I51" s="474" t="s">
        <v>38</v>
      </c>
      <c r="J51" s="474" t="s">
        <v>38</v>
      </c>
      <c r="K51" s="474" t="s">
        <v>38</v>
      </c>
      <c r="L51" s="474">
        <v>197</v>
      </c>
      <c r="M51" s="474">
        <v>129</v>
      </c>
      <c r="N51" s="474">
        <v>68</v>
      </c>
      <c r="O51" s="474">
        <v>1</v>
      </c>
      <c r="P51" s="474" t="s">
        <v>38</v>
      </c>
      <c r="Q51" s="474" t="s">
        <v>38</v>
      </c>
      <c r="R51" s="474" t="s">
        <v>38</v>
      </c>
      <c r="S51" s="474" t="s">
        <v>38</v>
      </c>
      <c r="T51" s="474" t="s">
        <v>38</v>
      </c>
      <c r="U51" s="474" t="s">
        <v>38</v>
      </c>
      <c r="V51" s="474" t="s">
        <v>38</v>
      </c>
      <c r="W51" s="474">
        <v>1</v>
      </c>
      <c r="X51" s="474">
        <v>7</v>
      </c>
      <c r="Y51" s="478" t="s">
        <v>38</v>
      </c>
    </row>
    <row r="52" spans="2:25">
      <c r="B52" s="501"/>
      <c r="C52" s="468"/>
      <c r="D52" s="474"/>
      <c r="E52" s="474"/>
      <c r="F52" s="474"/>
      <c r="G52" s="474"/>
      <c r="H52" s="474"/>
      <c r="I52" s="474"/>
      <c r="J52" s="474"/>
      <c r="K52" s="474"/>
      <c r="L52" s="474"/>
      <c r="M52" s="474"/>
      <c r="N52" s="474"/>
      <c r="O52" s="474"/>
      <c r="P52" s="474"/>
      <c r="Q52" s="474"/>
      <c r="R52" s="474"/>
      <c r="S52" s="474"/>
      <c r="T52" s="474"/>
      <c r="U52" s="474"/>
      <c r="V52" s="474"/>
      <c r="W52" s="474"/>
      <c r="X52" s="474"/>
      <c r="Y52" s="478"/>
    </row>
    <row r="53" spans="2:25">
      <c r="B53" s="54" t="s">
        <v>100</v>
      </c>
      <c r="C53" s="468"/>
      <c r="D53" s="474"/>
      <c r="E53" s="474"/>
      <c r="F53" s="474"/>
      <c r="G53" s="474"/>
      <c r="H53" s="474"/>
      <c r="I53" s="474"/>
      <c r="J53" s="474"/>
      <c r="K53" s="474"/>
      <c r="L53" s="474"/>
      <c r="M53" s="474"/>
      <c r="N53" s="474"/>
      <c r="O53" s="474"/>
      <c r="P53" s="474"/>
      <c r="Q53" s="474"/>
      <c r="R53" s="474"/>
      <c r="S53" s="474"/>
      <c r="T53" s="474"/>
      <c r="U53" s="474"/>
      <c r="V53" s="474"/>
      <c r="W53" s="474"/>
      <c r="X53" s="474"/>
      <c r="Y53" s="478"/>
    </row>
    <row r="54" spans="2:25">
      <c r="B54" s="501">
        <v>41274</v>
      </c>
      <c r="C54" s="468">
        <v>968</v>
      </c>
      <c r="D54" s="474">
        <v>949</v>
      </c>
      <c r="E54" s="474">
        <v>61</v>
      </c>
      <c r="F54" s="474" t="s">
        <v>38</v>
      </c>
      <c r="G54" s="474">
        <v>32</v>
      </c>
      <c r="H54" s="474">
        <v>29</v>
      </c>
      <c r="I54" s="474">
        <v>5</v>
      </c>
      <c r="J54" s="474">
        <v>4</v>
      </c>
      <c r="K54" s="474">
        <v>20</v>
      </c>
      <c r="L54" s="474">
        <v>888</v>
      </c>
      <c r="M54" s="474">
        <v>630</v>
      </c>
      <c r="N54" s="474">
        <v>258</v>
      </c>
      <c r="O54" s="474" t="s">
        <v>38</v>
      </c>
      <c r="P54" s="474">
        <v>6</v>
      </c>
      <c r="Q54" s="474" t="s">
        <v>38</v>
      </c>
      <c r="R54" s="474">
        <v>2</v>
      </c>
      <c r="S54" s="474" t="s">
        <v>38</v>
      </c>
      <c r="T54" s="474">
        <v>4</v>
      </c>
      <c r="U54" s="474">
        <v>4</v>
      </c>
      <c r="V54" s="474" t="s">
        <v>38</v>
      </c>
      <c r="W54" s="474">
        <v>2</v>
      </c>
      <c r="X54" s="474">
        <v>11</v>
      </c>
      <c r="Y54" s="478" t="s">
        <v>38</v>
      </c>
    </row>
    <row r="55" spans="2:25">
      <c r="B55" s="501">
        <v>42004</v>
      </c>
      <c r="C55" s="468">
        <v>961</v>
      </c>
      <c r="D55" s="474">
        <v>939</v>
      </c>
      <c r="E55" s="474">
        <v>60</v>
      </c>
      <c r="F55" s="474" t="s">
        <v>38</v>
      </c>
      <c r="G55" s="474">
        <v>34</v>
      </c>
      <c r="H55" s="474">
        <v>26</v>
      </c>
      <c r="I55" s="474">
        <v>6</v>
      </c>
      <c r="J55" s="474">
        <v>3</v>
      </c>
      <c r="K55" s="474">
        <v>17</v>
      </c>
      <c r="L55" s="474">
        <v>879</v>
      </c>
      <c r="M55" s="474">
        <v>623</v>
      </c>
      <c r="N55" s="474">
        <v>256</v>
      </c>
      <c r="O55" s="474" t="s">
        <v>38</v>
      </c>
      <c r="P55" s="474">
        <v>6</v>
      </c>
      <c r="Q55" s="474" t="s">
        <v>38</v>
      </c>
      <c r="R55" s="474">
        <v>1</v>
      </c>
      <c r="S55" s="474" t="s">
        <v>38</v>
      </c>
      <c r="T55" s="474">
        <v>5</v>
      </c>
      <c r="U55" s="474">
        <v>4</v>
      </c>
      <c r="V55" s="474">
        <v>1</v>
      </c>
      <c r="W55" s="474">
        <v>2</v>
      </c>
      <c r="X55" s="474">
        <v>14</v>
      </c>
      <c r="Y55" s="478" t="s">
        <v>38</v>
      </c>
    </row>
    <row r="56" spans="2:25">
      <c r="B56" s="501">
        <v>42735</v>
      </c>
      <c r="C56" s="468">
        <v>979</v>
      </c>
      <c r="D56" s="474">
        <v>962</v>
      </c>
      <c r="E56" s="474">
        <v>57</v>
      </c>
      <c r="F56" s="474">
        <v>1</v>
      </c>
      <c r="G56" s="474">
        <v>36</v>
      </c>
      <c r="H56" s="474">
        <v>20</v>
      </c>
      <c r="I56" s="474">
        <v>6</v>
      </c>
      <c r="J56" s="474">
        <v>1</v>
      </c>
      <c r="K56" s="474">
        <v>13</v>
      </c>
      <c r="L56" s="474">
        <v>905</v>
      </c>
      <c r="M56" s="474">
        <v>627</v>
      </c>
      <c r="N56" s="474">
        <v>278</v>
      </c>
      <c r="O56" s="474">
        <v>1</v>
      </c>
      <c r="P56" s="474">
        <v>3</v>
      </c>
      <c r="Q56" s="474" t="s">
        <v>38</v>
      </c>
      <c r="R56" s="474">
        <v>1</v>
      </c>
      <c r="S56" s="474" t="s">
        <v>38</v>
      </c>
      <c r="T56" s="474">
        <v>2</v>
      </c>
      <c r="U56" s="474">
        <v>2</v>
      </c>
      <c r="V56" s="474" t="s">
        <v>38</v>
      </c>
      <c r="W56" s="474">
        <v>1</v>
      </c>
      <c r="X56" s="474">
        <v>12</v>
      </c>
      <c r="Y56" s="478" t="s">
        <v>38</v>
      </c>
    </row>
    <row r="57" spans="2:25">
      <c r="B57" s="501"/>
      <c r="C57" s="468"/>
      <c r="D57" s="474"/>
      <c r="E57" s="474"/>
      <c r="F57" s="474"/>
      <c r="G57" s="474"/>
      <c r="H57" s="474"/>
      <c r="I57" s="474"/>
      <c r="J57" s="474"/>
      <c r="K57" s="474"/>
      <c r="L57" s="474"/>
      <c r="M57" s="474"/>
      <c r="N57" s="474"/>
      <c r="O57" s="474"/>
      <c r="P57" s="474"/>
      <c r="Q57" s="474"/>
      <c r="R57" s="474"/>
      <c r="S57" s="474"/>
      <c r="T57" s="474"/>
      <c r="U57" s="474"/>
      <c r="V57" s="474"/>
      <c r="W57" s="474"/>
      <c r="X57" s="474"/>
      <c r="Y57" s="478"/>
    </row>
    <row r="58" spans="2:25">
      <c r="B58" s="54" t="s">
        <v>107</v>
      </c>
      <c r="C58" s="468"/>
      <c r="D58" s="474"/>
      <c r="E58" s="474"/>
      <c r="F58" s="474"/>
      <c r="G58" s="474"/>
      <c r="H58" s="474"/>
      <c r="I58" s="474"/>
      <c r="J58" s="474"/>
      <c r="K58" s="474"/>
      <c r="L58" s="474"/>
      <c r="M58" s="474"/>
      <c r="N58" s="474"/>
      <c r="O58" s="474"/>
      <c r="P58" s="474"/>
      <c r="Q58" s="474"/>
      <c r="R58" s="474"/>
      <c r="S58" s="474"/>
      <c r="T58" s="474"/>
      <c r="U58" s="474"/>
      <c r="V58" s="474"/>
      <c r="W58" s="474"/>
      <c r="X58" s="474"/>
      <c r="Y58" s="478"/>
    </row>
    <row r="59" spans="2:25">
      <c r="B59" s="501">
        <v>41274</v>
      </c>
      <c r="C59" s="468">
        <v>102551</v>
      </c>
      <c r="D59" s="474">
        <v>99659</v>
      </c>
      <c r="E59" s="474">
        <v>12547</v>
      </c>
      <c r="F59" s="474">
        <v>26</v>
      </c>
      <c r="G59" s="474">
        <v>2865</v>
      </c>
      <c r="H59" s="474">
        <v>9656</v>
      </c>
      <c r="I59" s="474">
        <v>3560</v>
      </c>
      <c r="J59" s="474">
        <v>2042</v>
      </c>
      <c r="K59" s="474">
        <v>4054</v>
      </c>
      <c r="L59" s="474">
        <v>87112</v>
      </c>
      <c r="M59" s="474">
        <v>59740</v>
      </c>
      <c r="N59" s="474">
        <v>27372</v>
      </c>
      <c r="O59" s="474">
        <v>27</v>
      </c>
      <c r="P59" s="474">
        <v>1424</v>
      </c>
      <c r="Q59" s="474">
        <v>131</v>
      </c>
      <c r="R59" s="474">
        <v>839</v>
      </c>
      <c r="S59" s="474">
        <v>160</v>
      </c>
      <c r="T59" s="474">
        <v>294</v>
      </c>
      <c r="U59" s="474">
        <v>258</v>
      </c>
      <c r="V59" s="474">
        <v>36</v>
      </c>
      <c r="W59" s="474">
        <v>276</v>
      </c>
      <c r="X59" s="474">
        <v>1164</v>
      </c>
      <c r="Y59" s="478">
        <v>1</v>
      </c>
    </row>
    <row r="60" spans="2:25">
      <c r="B60" s="501">
        <v>42004</v>
      </c>
      <c r="C60" s="468">
        <v>103972</v>
      </c>
      <c r="D60" s="474">
        <v>100965</v>
      </c>
      <c r="E60" s="474">
        <v>12141</v>
      </c>
      <c r="F60" s="474">
        <v>24</v>
      </c>
      <c r="G60" s="474">
        <v>3065</v>
      </c>
      <c r="H60" s="474">
        <v>9052</v>
      </c>
      <c r="I60" s="474">
        <v>3443</v>
      </c>
      <c r="J60" s="474">
        <v>1890</v>
      </c>
      <c r="K60" s="474">
        <v>3719</v>
      </c>
      <c r="L60" s="474">
        <v>88824</v>
      </c>
      <c r="M60" s="474">
        <v>59750</v>
      </c>
      <c r="N60" s="474">
        <v>29074</v>
      </c>
      <c r="O60" s="474">
        <v>29</v>
      </c>
      <c r="P60" s="474">
        <v>1540</v>
      </c>
      <c r="Q60" s="474">
        <v>156</v>
      </c>
      <c r="R60" s="474">
        <v>901</v>
      </c>
      <c r="S60" s="474">
        <v>162</v>
      </c>
      <c r="T60" s="474">
        <v>321</v>
      </c>
      <c r="U60" s="474">
        <v>290</v>
      </c>
      <c r="V60" s="474">
        <v>31</v>
      </c>
      <c r="W60" s="474">
        <v>333</v>
      </c>
      <c r="X60" s="474">
        <v>1105</v>
      </c>
      <c r="Y60" s="478" t="s">
        <v>38</v>
      </c>
    </row>
    <row r="61" spans="2:25">
      <c r="B61" s="501">
        <v>42735</v>
      </c>
      <c r="C61" s="468">
        <v>104533</v>
      </c>
      <c r="D61" s="474">
        <v>101551</v>
      </c>
      <c r="E61" s="474">
        <v>12385</v>
      </c>
      <c r="F61" s="474">
        <v>22</v>
      </c>
      <c r="G61" s="474">
        <v>3055</v>
      </c>
      <c r="H61" s="474">
        <v>9308</v>
      </c>
      <c r="I61" s="474">
        <v>3476</v>
      </c>
      <c r="J61" s="474">
        <v>1861</v>
      </c>
      <c r="K61" s="474">
        <v>3971</v>
      </c>
      <c r="L61" s="474">
        <v>89166</v>
      </c>
      <c r="M61" s="474">
        <v>59482</v>
      </c>
      <c r="N61" s="474">
        <v>29684</v>
      </c>
      <c r="O61" s="474">
        <v>33</v>
      </c>
      <c r="P61" s="474">
        <v>1543</v>
      </c>
      <c r="Q61" s="474">
        <v>125</v>
      </c>
      <c r="R61" s="474">
        <v>897</v>
      </c>
      <c r="S61" s="474">
        <v>173</v>
      </c>
      <c r="T61" s="474">
        <v>348</v>
      </c>
      <c r="U61" s="474">
        <v>299</v>
      </c>
      <c r="V61" s="474">
        <v>49</v>
      </c>
      <c r="W61" s="474">
        <v>311</v>
      </c>
      <c r="X61" s="474">
        <v>1086</v>
      </c>
      <c r="Y61" s="478">
        <v>9</v>
      </c>
    </row>
    <row r="62" spans="2:25">
      <c r="B62" s="57"/>
      <c r="C62" s="497"/>
      <c r="D62" s="498"/>
      <c r="E62" s="498"/>
      <c r="F62" s="498"/>
      <c r="G62" s="498"/>
      <c r="H62" s="498"/>
      <c r="I62" s="498"/>
      <c r="J62" s="498"/>
      <c r="K62" s="498"/>
      <c r="L62" s="498"/>
      <c r="M62" s="498"/>
      <c r="N62" s="498"/>
      <c r="O62" s="498"/>
      <c r="P62" s="498"/>
      <c r="Q62" s="498"/>
      <c r="R62" s="498"/>
      <c r="S62" s="498"/>
      <c r="T62" s="498"/>
      <c r="U62" s="498"/>
      <c r="V62" s="498"/>
      <c r="W62" s="498"/>
      <c r="X62" s="498"/>
      <c r="Y62" s="499"/>
    </row>
    <row r="63" spans="2:25">
      <c r="B63" s="50" t="s">
        <v>484</v>
      </c>
    </row>
    <row r="64" spans="2:25">
      <c r="B64" s="50" t="s">
        <v>113</v>
      </c>
    </row>
    <row r="65" spans="2:23">
      <c r="B65" s="50" t="s">
        <v>180</v>
      </c>
    </row>
    <row r="66" spans="2:23">
      <c r="B66" s="50" t="s">
        <v>868</v>
      </c>
    </row>
    <row r="69" spans="2:23">
      <c r="B69" s="50" t="s">
        <v>858</v>
      </c>
    </row>
    <row r="71" spans="2:23">
      <c r="B71" s="84"/>
      <c r="C71" s="87" t="s">
        <v>32</v>
      </c>
      <c r="D71" s="562"/>
      <c r="E71" s="562"/>
      <c r="F71" s="562"/>
      <c r="G71" s="562"/>
      <c r="H71" s="562"/>
      <c r="I71" s="562"/>
      <c r="J71" s="562"/>
      <c r="K71" s="562"/>
      <c r="L71" s="562"/>
      <c r="M71" s="562"/>
      <c r="N71" s="562"/>
      <c r="O71" s="562"/>
      <c r="P71" s="562"/>
      <c r="Q71" s="562"/>
      <c r="R71" s="562"/>
      <c r="S71" s="562"/>
      <c r="T71" s="562"/>
      <c r="U71" s="562"/>
      <c r="V71" s="562"/>
      <c r="W71" s="571"/>
    </row>
    <row r="72" spans="2:23" ht="11.25" customHeight="1">
      <c r="B72" s="145"/>
      <c r="C72" s="145"/>
      <c r="D72" s="126" t="s">
        <v>828</v>
      </c>
      <c r="E72" s="166"/>
      <c r="F72" s="166"/>
      <c r="G72" s="166"/>
      <c r="H72" s="166"/>
      <c r="I72" s="166"/>
      <c r="J72" s="166"/>
      <c r="K72" s="166"/>
      <c r="L72" s="166"/>
      <c r="M72" s="130"/>
      <c r="N72" s="438" t="s">
        <v>867</v>
      </c>
      <c r="O72" s="102" t="s">
        <v>832</v>
      </c>
      <c r="P72" s="562"/>
      <c r="Q72" s="562"/>
      <c r="R72" s="562"/>
      <c r="S72" s="562"/>
      <c r="T72" s="571"/>
      <c r="U72" s="465" t="s">
        <v>834</v>
      </c>
      <c r="V72" s="465" t="s">
        <v>242</v>
      </c>
      <c r="W72" s="465" t="s">
        <v>65</v>
      </c>
    </row>
    <row r="73" spans="2:23">
      <c r="B73" s="145"/>
      <c r="C73" s="145"/>
      <c r="D73" s="116" t="s">
        <v>32</v>
      </c>
      <c r="E73" s="470"/>
      <c r="F73" s="470"/>
      <c r="G73" s="470"/>
      <c r="H73" s="470"/>
      <c r="I73" s="470"/>
      <c r="J73" s="470"/>
      <c r="K73" s="470"/>
      <c r="L73" s="470"/>
      <c r="M73" s="567"/>
      <c r="N73" s="151" t="s">
        <v>956</v>
      </c>
      <c r="O73" s="116" t="s">
        <v>32</v>
      </c>
      <c r="P73" s="470"/>
      <c r="Q73" s="470"/>
      <c r="R73" s="470"/>
      <c r="S73" s="470"/>
      <c r="T73" s="567"/>
      <c r="U73" s="146" t="s">
        <v>839</v>
      </c>
      <c r="V73" s="146"/>
      <c r="W73" s="146"/>
    </row>
    <row r="74" spans="2:23">
      <c r="B74" s="145"/>
      <c r="C74" s="145"/>
      <c r="D74" s="151"/>
      <c r="E74" s="127" t="s">
        <v>835</v>
      </c>
      <c r="F74" s="108"/>
      <c r="G74" s="108"/>
      <c r="H74" s="108"/>
      <c r="I74" s="108"/>
      <c r="J74" s="112"/>
      <c r="K74" s="127" t="s">
        <v>603</v>
      </c>
      <c r="L74" s="108"/>
      <c r="M74" s="112"/>
      <c r="N74" s="151" t="s">
        <v>165</v>
      </c>
      <c r="O74" s="151"/>
      <c r="P74" s="570" t="s">
        <v>836</v>
      </c>
      <c r="Q74" s="570" t="s">
        <v>836</v>
      </c>
      <c r="R74" s="102" t="s">
        <v>838</v>
      </c>
      <c r="S74" s="562"/>
      <c r="T74" s="571"/>
      <c r="U74" s="146" t="s">
        <v>553</v>
      </c>
      <c r="V74" s="146"/>
      <c r="W74" s="146"/>
    </row>
    <row r="75" spans="2:23">
      <c r="B75" s="145"/>
      <c r="C75" s="145"/>
      <c r="D75" s="151"/>
      <c r="E75" s="116" t="s">
        <v>32</v>
      </c>
      <c r="F75" s="566"/>
      <c r="G75" s="471"/>
      <c r="H75" s="471"/>
      <c r="I75" s="471"/>
      <c r="J75" s="471"/>
      <c r="K75" s="116" t="s">
        <v>32</v>
      </c>
      <c r="L75" s="470"/>
      <c r="M75" s="567"/>
      <c r="N75" s="151"/>
      <c r="O75" s="151"/>
      <c r="P75" s="564" t="s">
        <v>841</v>
      </c>
      <c r="Q75" s="564" t="s">
        <v>502</v>
      </c>
      <c r="R75" s="116" t="s">
        <v>32</v>
      </c>
      <c r="S75" s="470"/>
      <c r="T75" s="567"/>
      <c r="U75" s="146"/>
      <c r="V75" s="146"/>
      <c r="W75" s="146"/>
    </row>
    <row r="76" spans="2:23">
      <c r="B76" s="145"/>
      <c r="C76" s="145"/>
      <c r="D76" s="151"/>
      <c r="E76" s="564"/>
      <c r="F76" s="567" t="s">
        <v>114</v>
      </c>
      <c r="G76" s="570" t="s">
        <v>845</v>
      </c>
      <c r="H76" s="102" t="s">
        <v>840</v>
      </c>
      <c r="I76" s="562"/>
      <c r="J76" s="562"/>
      <c r="K76" s="151"/>
      <c r="L76" s="570" t="s">
        <v>290</v>
      </c>
      <c r="M76" s="570" t="s">
        <v>471</v>
      </c>
      <c r="N76" s="151"/>
      <c r="O76" s="151"/>
      <c r="P76" s="564" t="s">
        <v>856</v>
      </c>
      <c r="Q76" s="564" t="s">
        <v>848</v>
      </c>
      <c r="R76" s="151"/>
      <c r="S76" s="570" t="s">
        <v>616</v>
      </c>
      <c r="T76" s="570" t="s">
        <v>843</v>
      </c>
      <c r="U76" s="146"/>
      <c r="V76" s="146"/>
      <c r="W76" s="146"/>
    </row>
    <row r="77" spans="2:23">
      <c r="B77" s="145"/>
      <c r="C77" s="145"/>
      <c r="D77" s="151"/>
      <c r="E77" s="564"/>
      <c r="F77" s="568" t="s">
        <v>290</v>
      </c>
      <c r="G77" s="564" t="s">
        <v>849</v>
      </c>
      <c r="H77" s="116" t="s">
        <v>32</v>
      </c>
      <c r="I77" s="470"/>
      <c r="J77" s="470"/>
      <c r="K77" s="151"/>
      <c r="L77" s="564" t="s">
        <v>612</v>
      </c>
      <c r="M77" s="564"/>
      <c r="N77" s="151"/>
      <c r="O77" s="151"/>
      <c r="P77" s="564" t="s">
        <v>735</v>
      </c>
      <c r="Q77" s="564" t="s">
        <v>7</v>
      </c>
      <c r="R77" s="151"/>
      <c r="S77" s="564"/>
      <c r="T77" s="564" t="s">
        <v>822</v>
      </c>
      <c r="U77" s="146"/>
      <c r="V77" s="146"/>
      <c r="W77" s="146"/>
    </row>
    <row r="78" spans="2:23">
      <c r="B78" s="145"/>
      <c r="C78" s="145"/>
      <c r="D78" s="151"/>
      <c r="E78" s="564"/>
      <c r="F78" s="568" t="s">
        <v>612</v>
      </c>
      <c r="G78" s="564" t="s">
        <v>853</v>
      </c>
      <c r="H78" s="151"/>
      <c r="I78" s="570" t="s">
        <v>846</v>
      </c>
      <c r="J78" s="570" t="s">
        <v>846</v>
      </c>
      <c r="K78" s="151"/>
      <c r="L78" s="564" t="s">
        <v>803</v>
      </c>
      <c r="M78" s="564"/>
      <c r="N78" s="151"/>
      <c r="O78" s="151"/>
      <c r="P78" s="564" t="s">
        <v>851</v>
      </c>
      <c r="Q78" s="564" t="s">
        <v>855</v>
      </c>
      <c r="R78" s="151"/>
      <c r="S78" s="564"/>
      <c r="T78" s="564"/>
      <c r="U78" s="146"/>
      <c r="V78" s="146"/>
      <c r="W78" s="146"/>
    </row>
    <row r="79" spans="2:23">
      <c r="B79" s="145"/>
      <c r="C79" s="145"/>
      <c r="D79" s="151"/>
      <c r="E79" s="564"/>
      <c r="F79" s="568" t="s">
        <v>803</v>
      </c>
      <c r="G79" s="564" t="s">
        <v>528</v>
      </c>
      <c r="H79" s="151"/>
      <c r="I79" s="564" t="s">
        <v>850</v>
      </c>
      <c r="J79" s="564" t="s">
        <v>850</v>
      </c>
      <c r="K79" s="151"/>
      <c r="L79" s="564"/>
      <c r="M79" s="564"/>
      <c r="N79" s="151"/>
      <c r="O79" s="151"/>
      <c r="P79" s="564"/>
      <c r="Q79" s="564" t="s">
        <v>471</v>
      </c>
      <c r="R79" s="151"/>
      <c r="S79" s="564"/>
      <c r="T79" s="564"/>
      <c r="U79" s="146"/>
      <c r="V79" s="146"/>
      <c r="W79" s="146"/>
    </row>
    <row r="80" spans="2:23">
      <c r="B80" s="145"/>
      <c r="C80" s="145"/>
      <c r="D80" s="151"/>
      <c r="E80" s="564"/>
      <c r="F80" s="568"/>
      <c r="G80" s="564"/>
      <c r="H80" s="151"/>
      <c r="I80" s="564" t="s">
        <v>854</v>
      </c>
      <c r="J80" s="564" t="s">
        <v>857</v>
      </c>
      <c r="K80" s="151"/>
      <c r="L80" s="564"/>
      <c r="M80" s="564"/>
      <c r="N80" s="151"/>
      <c r="O80" s="151"/>
      <c r="P80" s="564"/>
      <c r="Q80" s="564"/>
      <c r="R80" s="151"/>
      <c r="S80" s="564"/>
      <c r="T80" s="564"/>
      <c r="U80" s="146"/>
      <c r="V80" s="146"/>
      <c r="W80" s="146"/>
    </row>
    <row r="81" spans="2:23">
      <c r="B81" s="85"/>
      <c r="C81" s="85"/>
      <c r="D81" s="563"/>
      <c r="E81" s="565"/>
      <c r="F81" s="569"/>
      <c r="G81" s="565"/>
      <c r="H81" s="563"/>
      <c r="I81" s="565"/>
      <c r="J81" s="565" t="s">
        <v>165</v>
      </c>
      <c r="K81" s="563"/>
      <c r="L81" s="565"/>
      <c r="M81" s="565"/>
      <c r="N81" s="563"/>
      <c r="O81" s="563"/>
      <c r="P81" s="565"/>
      <c r="Q81" s="565"/>
      <c r="R81" s="563"/>
      <c r="S81" s="565"/>
      <c r="T81" s="565"/>
      <c r="U81" s="117"/>
      <c r="V81" s="117"/>
      <c r="W81" s="117"/>
    </row>
    <row r="82" spans="2:23">
      <c r="B82" s="54"/>
      <c r="C82" s="551" t="s">
        <v>800</v>
      </c>
      <c r="D82" s="554" t="s">
        <v>800</v>
      </c>
      <c r="E82" s="554" t="s">
        <v>800</v>
      </c>
      <c r="F82" s="554" t="s">
        <v>800</v>
      </c>
      <c r="G82" s="554" t="s">
        <v>800</v>
      </c>
      <c r="H82" s="554" t="s">
        <v>800</v>
      </c>
      <c r="I82" s="554" t="s">
        <v>800</v>
      </c>
      <c r="J82" s="554" t="s">
        <v>800</v>
      </c>
      <c r="K82" s="554" t="s">
        <v>800</v>
      </c>
      <c r="L82" s="554" t="s">
        <v>800</v>
      </c>
      <c r="M82" s="554" t="s">
        <v>800</v>
      </c>
      <c r="N82" s="554" t="s">
        <v>800</v>
      </c>
      <c r="O82" s="554" t="s">
        <v>800</v>
      </c>
      <c r="P82" s="554" t="s">
        <v>800</v>
      </c>
      <c r="Q82" s="554" t="s">
        <v>800</v>
      </c>
      <c r="R82" s="554" t="s">
        <v>800</v>
      </c>
      <c r="S82" s="554" t="s">
        <v>800</v>
      </c>
      <c r="T82" s="554" t="s">
        <v>800</v>
      </c>
      <c r="U82" s="554" t="s">
        <v>800</v>
      </c>
      <c r="V82" s="554" t="s">
        <v>800</v>
      </c>
      <c r="W82" s="573" t="s">
        <v>800</v>
      </c>
    </row>
    <row r="83" spans="2:23">
      <c r="B83" s="54" t="s">
        <v>98</v>
      </c>
      <c r="C83" s="468"/>
      <c r="D83" s="474"/>
      <c r="E83" s="474"/>
      <c r="F83" s="474"/>
      <c r="G83" s="474"/>
      <c r="H83" s="474"/>
      <c r="I83" s="474"/>
      <c r="J83" s="474"/>
      <c r="K83" s="474"/>
      <c r="L83" s="474"/>
      <c r="M83" s="474"/>
      <c r="N83" s="474"/>
      <c r="O83" s="474"/>
      <c r="P83" s="474"/>
      <c r="Q83" s="474"/>
      <c r="R83" s="474"/>
      <c r="S83" s="474"/>
      <c r="T83" s="474"/>
      <c r="U83" s="474"/>
      <c r="V83" s="474"/>
      <c r="W83" s="478"/>
    </row>
    <row r="84" spans="2:23">
      <c r="B84" s="501">
        <v>39082</v>
      </c>
      <c r="C84" s="468">
        <v>204</v>
      </c>
      <c r="D84" s="474">
        <v>199</v>
      </c>
      <c r="E84" s="474">
        <v>8</v>
      </c>
      <c r="F84" s="474" t="s">
        <v>38</v>
      </c>
      <c r="G84" s="474">
        <v>8</v>
      </c>
      <c r="H84" s="474" t="s">
        <v>38</v>
      </c>
      <c r="I84" s="474" t="s">
        <v>38</v>
      </c>
      <c r="J84" s="474" t="s">
        <v>38</v>
      </c>
      <c r="K84" s="474">
        <v>191</v>
      </c>
      <c r="L84" s="474">
        <v>137</v>
      </c>
      <c r="M84" s="474">
        <v>54</v>
      </c>
      <c r="N84" s="474" t="s">
        <v>38</v>
      </c>
      <c r="O84" s="474" t="s">
        <v>38</v>
      </c>
      <c r="P84" s="474" t="s">
        <v>38</v>
      </c>
      <c r="Q84" s="474" t="s">
        <v>38</v>
      </c>
      <c r="R84" s="474" t="s">
        <v>38</v>
      </c>
      <c r="S84" s="474" t="s">
        <v>38</v>
      </c>
      <c r="T84" s="474" t="s">
        <v>38</v>
      </c>
      <c r="U84" s="474" t="s">
        <v>38</v>
      </c>
      <c r="V84" s="474">
        <v>5</v>
      </c>
      <c r="W84" s="478" t="s">
        <v>38</v>
      </c>
    </row>
    <row r="85" spans="2:23">
      <c r="B85" s="501">
        <v>39813</v>
      </c>
      <c r="C85" s="468">
        <v>216</v>
      </c>
      <c r="D85" s="474">
        <v>212</v>
      </c>
      <c r="E85" s="474">
        <v>8</v>
      </c>
      <c r="F85" s="474" t="s">
        <v>38</v>
      </c>
      <c r="G85" s="474">
        <v>7</v>
      </c>
      <c r="H85" s="474">
        <v>1</v>
      </c>
      <c r="I85" s="474" t="s">
        <v>38</v>
      </c>
      <c r="J85" s="474">
        <v>1</v>
      </c>
      <c r="K85" s="474">
        <v>204</v>
      </c>
      <c r="L85" s="474">
        <v>142</v>
      </c>
      <c r="M85" s="474">
        <v>62</v>
      </c>
      <c r="N85" s="474" t="s">
        <v>38</v>
      </c>
      <c r="O85" s="474" t="s">
        <v>38</v>
      </c>
      <c r="P85" s="474" t="s">
        <v>38</v>
      </c>
      <c r="Q85" s="474" t="s">
        <v>38</v>
      </c>
      <c r="R85" s="474" t="s">
        <v>38</v>
      </c>
      <c r="S85" s="474" t="s">
        <v>38</v>
      </c>
      <c r="T85" s="474" t="s">
        <v>38</v>
      </c>
      <c r="U85" s="474" t="s">
        <v>38</v>
      </c>
      <c r="V85" s="474">
        <v>4</v>
      </c>
      <c r="W85" s="478" t="s">
        <v>38</v>
      </c>
    </row>
    <row r="86" spans="2:23">
      <c r="B86" s="501">
        <v>40543</v>
      </c>
      <c r="C86" s="468">
        <v>214</v>
      </c>
      <c r="D86" s="474">
        <v>209</v>
      </c>
      <c r="E86" s="474">
        <v>9</v>
      </c>
      <c r="F86" s="474" t="s">
        <v>38</v>
      </c>
      <c r="G86" s="474">
        <v>9</v>
      </c>
      <c r="H86" s="474" t="s">
        <v>38</v>
      </c>
      <c r="I86" s="474" t="s">
        <v>38</v>
      </c>
      <c r="J86" s="474" t="s">
        <v>38</v>
      </c>
      <c r="K86" s="474">
        <v>200</v>
      </c>
      <c r="L86" s="474">
        <v>139</v>
      </c>
      <c r="M86" s="474">
        <v>61</v>
      </c>
      <c r="N86" s="474" t="s">
        <v>38</v>
      </c>
      <c r="O86" s="474" t="s">
        <v>38</v>
      </c>
      <c r="P86" s="474" t="s">
        <v>38</v>
      </c>
      <c r="Q86" s="474" t="s">
        <v>38</v>
      </c>
      <c r="R86" s="474" t="s">
        <v>38</v>
      </c>
      <c r="S86" s="474" t="s">
        <v>38</v>
      </c>
      <c r="T86" s="474" t="s">
        <v>38</v>
      </c>
      <c r="U86" s="474">
        <v>1</v>
      </c>
      <c r="V86" s="474">
        <v>4</v>
      </c>
      <c r="W86" s="478" t="s">
        <v>38</v>
      </c>
    </row>
    <row r="87" spans="2:23">
      <c r="B87" s="54"/>
      <c r="C87" s="468"/>
      <c r="D87" s="474"/>
      <c r="E87" s="474"/>
      <c r="F87" s="474"/>
      <c r="G87" s="474"/>
      <c r="H87" s="474"/>
      <c r="I87" s="474"/>
      <c r="J87" s="474"/>
      <c r="K87" s="474"/>
      <c r="L87" s="474"/>
      <c r="M87" s="474"/>
      <c r="N87" s="474"/>
      <c r="O87" s="474"/>
      <c r="P87" s="474"/>
      <c r="Q87" s="474"/>
      <c r="R87" s="474"/>
      <c r="S87" s="474"/>
      <c r="T87" s="474"/>
      <c r="U87" s="474"/>
      <c r="V87" s="474"/>
      <c r="W87" s="478"/>
    </row>
    <row r="88" spans="2:23">
      <c r="B88" s="54" t="s">
        <v>100</v>
      </c>
      <c r="C88" s="468"/>
      <c r="D88" s="474"/>
      <c r="E88" s="474"/>
      <c r="F88" s="474"/>
      <c r="G88" s="474"/>
      <c r="H88" s="474"/>
      <c r="I88" s="474"/>
      <c r="J88" s="474"/>
      <c r="K88" s="474"/>
      <c r="L88" s="474"/>
      <c r="M88" s="474"/>
      <c r="N88" s="474"/>
      <c r="O88" s="474"/>
      <c r="P88" s="474"/>
      <c r="Q88" s="474"/>
      <c r="R88" s="474"/>
      <c r="S88" s="474"/>
      <c r="T88" s="474"/>
      <c r="U88" s="474"/>
      <c r="V88" s="474"/>
      <c r="W88" s="478"/>
    </row>
    <row r="89" spans="2:23">
      <c r="B89" s="501">
        <v>39082</v>
      </c>
      <c r="C89" s="468">
        <v>930</v>
      </c>
      <c r="D89" s="474">
        <v>910</v>
      </c>
      <c r="E89" s="474">
        <v>52</v>
      </c>
      <c r="F89" s="474" t="s">
        <v>38</v>
      </c>
      <c r="G89" s="474">
        <v>35</v>
      </c>
      <c r="H89" s="474">
        <v>17</v>
      </c>
      <c r="I89" s="474">
        <v>5</v>
      </c>
      <c r="J89" s="474">
        <v>12</v>
      </c>
      <c r="K89" s="474">
        <v>858</v>
      </c>
      <c r="L89" s="474">
        <v>626</v>
      </c>
      <c r="M89" s="474">
        <v>232</v>
      </c>
      <c r="N89" s="474" t="s">
        <v>38</v>
      </c>
      <c r="O89" s="474">
        <v>2</v>
      </c>
      <c r="P89" s="474" t="s">
        <v>38</v>
      </c>
      <c r="Q89" s="474" t="s">
        <v>38</v>
      </c>
      <c r="R89" s="474">
        <v>2</v>
      </c>
      <c r="S89" s="474">
        <v>2</v>
      </c>
      <c r="T89" s="474" t="s">
        <v>38</v>
      </c>
      <c r="U89" s="474">
        <v>2</v>
      </c>
      <c r="V89" s="474">
        <v>16</v>
      </c>
      <c r="W89" s="478" t="s">
        <v>38</v>
      </c>
    </row>
    <row r="90" spans="2:23">
      <c r="B90" s="501">
        <v>39813</v>
      </c>
      <c r="C90" s="468">
        <v>960</v>
      </c>
      <c r="D90" s="474">
        <v>944</v>
      </c>
      <c r="E90" s="474">
        <v>60</v>
      </c>
      <c r="F90" s="474" t="s">
        <v>38</v>
      </c>
      <c r="G90" s="474">
        <v>35</v>
      </c>
      <c r="H90" s="474">
        <v>25</v>
      </c>
      <c r="I90" s="474">
        <v>5</v>
      </c>
      <c r="J90" s="474">
        <v>20</v>
      </c>
      <c r="K90" s="474">
        <v>884</v>
      </c>
      <c r="L90" s="474">
        <v>642</v>
      </c>
      <c r="M90" s="474">
        <v>242</v>
      </c>
      <c r="N90" s="474" t="s">
        <v>38</v>
      </c>
      <c r="O90" s="474">
        <v>2</v>
      </c>
      <c r="P90" s="474">
        <v>1</v>
      </c>
      <c r="Q90" s="474" t="s">
        <v>38</v>
      </c>
      <c r="R90" s="474">
        <v>1</v>
      </c>
      <c r="S90" s="474">
        <v>1</v>
      </c>
      <c r="T90" s="474" t="s">
        <v>38</v>
      </c>
      <c r="U90" s="474">
        <v>2</v>
      </c>
      <c r="V90" s="474">
        <v>12</v>
      </c>
      <c r="W90" s="478" t="s">
        <v>38</v>
      </c>
    </row>
    <row r="91" spans="2:23">
      <c r="B91" s="501">
        <v>40543</v>
      </c>
      <c r="C91" s="468">
        <v>954</v>
      </c>
      <c r="D91" s="474">
        <v>933</v>
      </c>
      <c r="E91" s="474">
        <v>59</v>
      </c>
      <c r="F91" s="474" t="s">
        <v>38</v>
      </c>
      <c r="G91" s="474">
        <v>34</v>
      </c>
      <c r="H91" s="474">
        <v>25</v>
      </c>
      <c r="I91" s="474">
        <v>6</v>
      </c>
      <c r="J91" s="474">
        <v>19</v>
      </c>
      <c r="K91" s="474">
        <v>874</v>
      </c>
      <c r="L91" s="474">
        <v>632</v>
      </c>
      <c r="M91" s="474">
        <v>242</v>
      </c>
      <c r="N91" s="474" t="s">
        <v>38</v>
      </c>
      <c r="O91" s="474">
        <v>4</v>
      </c>
      <c r="P91" s="474">
        <v>2</v>
      </c>
      <c r="Q91" s="474" t="s">
        <v>38</v>
      </c>
      <c r="R91" s="474">
        <v>2</v>
      </c>
      <c r="S91" s="474">
        <v>2</v>
      </c>
      <c r="T91" s="474" t="s">
        <v>38</v>
      </c>
      <c r="U91" s="474">
        <v>3</v>
      </c>
      <c r="V91" s="474">
        <v>14</v>
      </c>
      <c r="W91" s="478" t="s">
        <v>38</v>
      </c>
    </row>
    <row r="92" spans="2:23">
      <c r="B92" s="54"/>
      <c r="C92" s="468"/>
      <c r="D92" s="474"/>
      <c r="E92" s="474"/>
      <c r="F92" s="474"/>
      <c r="G92" s="474"/>
      <c r="H92" s="474"/>
      <c r="I92" s="474"/>
      <c r="J92" s="474"/>
      <c r="K92" s="474"/>
      <c r="L92" s="474"/>
      <c r="M92" s="474"/>
      <c r="N92" s="474"/>
      <c r="O92" s="474"/>
      <c r="P92" s="474"/>
      <c r="Q92" s="474"/>
      <c r="R92" s="474"/>
      <c r="S92" s="474"/>
      <c r="T92" s="474"/>
      <c r="U92" s="474"/>
      <c r="V92" s="474"/>
      <c r="W92" s="478"/>
    </row>
    <row r="93" spans="2:23">
      <c r="B93" s="54" t="s">
        <v>107</v>
      </c>
      <c r="C93" s="468"/>
      <c r="D93" s="474"/>
      <c r="E93" s="474"/>
      <c r="F93" s="474"/>
      <c r="G93" s="474"/>
      <c r="H93" s="474"/>
      <c r="I93" s="474"/>
      <c r="J93" s="474"/>
      <c r="K93" s="474"/>
      <c r="L93" s="474"/>
      <c r="M93" s="474"/>
      <c r="N93" s="474"/>
      <c r="O93" s="474"/>
      <c r="P93" s="474"/>
      <c r="Q93" s="474"/>
      <c r="R93" s="474"/>
      <c r="S93" s="474"/>
      <c r="T93" s="474"/>
      <c r="U93" s="474"/>
      <c r="V93" s="474"/>
      <c r="W93" s="478"/>
    </row>
    <row r="94" spans="2:23">
      <c r="B94" s="501">
        <v>39082</v>
      </c>
      <c r="C94" s="468">
        <v>97198</v>
      </c>
      <c r="D94" s="474">
        <v>94593</v>
      </c>
      <c r="E94" s="474">
        <v>12269</v>
      </c>
      <c r="F94" s="474">
        <v>13</v>
      </c>
      <c r="G94" s="474">
        <v>2741</v>
      </c>
      <c r="H94" s="474">
        <v>9515</v>
      </c>
      <c r="I94" s="474">
        <v>3632</v>
      </c>
      <c r="J94" s="474">
        <v>5883</v>
      </c>
      <c r="K94" s="474">
        <v>82324</v>
      </c>
      <c r="L94" s="474">
        <v>58956</v>
      </c>
      <c r="M94" s="474">
        <v>23368</v>
      </c>
      <c r="N94" s="474">
        <v>15</v>
      </c>
      <c r="O94" s="474">
        <v>1336</v>
      </c>
      <c r="P94" s="474">
        <v>1007</v>
      </c>
      <c r="Q94" s="474">
        <v>98</v>
      </c>
      <c r="R94" s="474">
        <v>231</v>
      </c>
      <c r="S94" s="474">
        <v>211</v>
      </c>
      <c r="T94" s="474">
        <v>20</v>
      </c>
      <c r="U94" s="474">
        <v>161</v>
      </c>
      <c r="V94" s="474">
        <v>1084</v>
      </c>
      <c r="W94" s="478">
        <v>9</v>
      </c>
    </row>
    <row r="95" spans="2:23">
      <c r="B95" s="501">
        <v>39813</v>
      </c>
      <c r="C95" s="468">
        <v>99426</v>
      </c>
      <c r="D95" s="474">
        <v>96674</v>
      </c>
      <c r="E95" s="474">
        <v>12061</v>
      </c>
      <c r="F95" s="474">
        <v>13</v>
      </c>
      <c r="G95" s="474">
        <v>2875</v>
      </c>
      <c r="H95" s="474">
        <v>9173</v>
      </c>
      <c r="I95" s="474">
        <v>3699</v>
      </c>
      <c r="J95" s="474">
        <v>5474</v>
      </c>
      <c r="K95" s="474">
        <v>84613</v>
      </c>
      <c r="L95" s="474">
        <v>59560</v>
      </c>
      <c r="M95" s="474">
        <v>25053</v>
      </c>
      <c r="N95" s="474">
        <v>16</v>
      </c>
      <c r="O95" s="474">
        <v>1373</v>
      </c>
      <c r="P95" s="474">
        <v>997</v>
      </c>
      <c r="Q95" s="474">
        <v>134</v>
      </c>
      <c r="R95" s="474">
        <v>242</v>
      </c>
      <c r="S95" s="474">
        <v>219</v>
      </c>
      <c r="T95" s="474">
        <v>23</v>
      </c>
      <c r="U95" s="474">
        <v>222</v>
      </c>
      <c r="V95" s="474">
        <v>1135</v>
      </c>
      <c r="W95" s="478">
        <v>6</v>
      </c>
    </row>
    <row r="96" spans="2:23">
      <c r="B96" s="501">
        <v>40543</v>
      </c>
      <c r="C96" s="468">
        <v>101576</v>
      </c>
      <c r="D96" s="474">
        <v>98723</v>
      </c>
      <c r="E96" s="474">
        <v>12438</v>
      </c>
      <c r="F96" s="474">
        <v>20</v>
      </c>
      <c r="G96" s="474">
        <v>2894</v>
      </c>
      <c r="H96" s="474">
        <v>9524</v>
      </c>
      <c r="I96" s="474">
        <v>3584</v>
      </c>
      <c r="J96" s="474">
        <v>5940</v>
      </c>
      <c r="K96" s="474">
        <v>86285</v>
      </c>
      <c r="L96" s="474">
        <v>60100</v>
      </c>
      <c r="M96" s="474">
        <v>26185</v>
      </c>
      <c r="N96" s="474">
        <v>16</v>
      </c>
      <c r="O96" s="474">
        <v>1422</v>
      </c>
      <c r="P96" s="474">
        <v>1016</v>
      </c>
      <c r="Q96" s="474">
        <v>135</v>
      </c>
      <c r="R96" s="474">
        <v>271</v>
      </c>
      <c r="S96" s="474">
        <v>240</v>
      </c>
      <c r="T96" s="474">
        <v>31</v>
      </c>
      <c r="U96" s="474">
        <v>277</v>
      </c>
      <c r="V96" s="474">
        <v>1134</v>
      </c>
      <c r="W96" s="478">
        <v>4</v>
      </c>
    </row>
    <row r="97" spans="2:23">
      <c r="B97" s="57"/>
      <c r="C97" s="497"/>
      <c r="D97" s="498"/>
      <c r="E97" s="498"/>
      <c r="F97" s="498"/>
      <c r="G97" s="498"/>
      <c r="H97" s="498"/>
      <c r="I97" s="498"/>
      <c r="J97" s="498"/>
      <c r="K97" s="498"/>
      <c r="L97" s="498"/>
      <c r="M97" s="498"/>
      <c r="N97" s="498"/>
      <c r="O97" s="498"/>
      <c r="P97" s="498"/>
      <c r="Q97" s="498"/>
      <c r="R97" s="498"/>
      <c r="S97" s="498"/>
      <c r="T97" s="498"/>
      <c r="U97" s="498"/>
      <c r="V97" s="498"/>
      <c r="W97" s="499"/>
    </row>
    <row r="98" spans="2:23">
      <c r="B98" s="50" t="s">
        <v>484</v>
      </c>
    </row>
    <row r="99" spans="2:23">
      <c r="B99" s="50" t="s">
        <v>113</v>
      </c>
    </row>
    <row r="100" spans="2:23">
      <c r="B100" s="50" t="s">
        <v>180</v>
      </c>
    </row>
    <row r="101" spans="2:23">
      <c r="B101" s="50" t="s">
        <v>903</v>
      </c>
    </row>
  </sheetData>
  <mergeCells count="16">
    <mergeCell ref="X1:Y1"/>
    <mergeCell ref="D4:N4"/>
    <mergeCell ref="Q4:W4"/>
    <mergeCell ref="E6:K6"/>
    <mergeCell ref="L6:N6"/>
    <mergeCell ref="U6:W6"/>
    <mergeCell ref="H8:K8"/>
    <mergeCell ref="D38:N38"/>
    <mergeCell ref="P38:V38"/>
    <mergeCell ref="E40:K40"/>
    <mergeCell ref="L40:N40"/>
    <mergeCell ref="T40:V40"/>
    <mergeCell ref="H42:K42"/>
    <mergeCell ref="D72:M72"/>
    <mergeCell ref="E74:J74"/>
    <mergeCell ref="K74:M74"/>
  </mergeCells>
  <phoneticPr fontId="4"/>
  <hyperlinks>
    <hyperlink ref="X1" location="目次!A1"/>
  </hyperlinks>
  <printOptions horizontalCentered="1"/>
  <pageMargins left="0.70866141732283472" right="0.70866141732283472" top="0.74803149606299213" bottom="0.74803149606299213" header="0.31496062992125984" footer="0.31496062992125984"/>
  <pageSetup paperSize="9" scale="49" fitToWidth="1" fitToHeight="1" orientation="landscape"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B1:R101"/>
  <sheetViews>
    <sheetView showGridLines="0" workbookViewId="0"/>
  </sheetViews>
  <sheetFormatPr defaultRowHeight="11.25"/>
  <cols>
    <col min="1" max="1" width="0.75" style="50" customWidth="1"/>
    <col min="2" max="2" width="9.5" style="50" customWidth="1"/>
    <col min="3" max="3" width="7.125" style="50" bestFit="1" customWidth="1"/>
    <col min="4"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8" width="5.5" style="50" customWidth="1"/>
    <col min="19" max="19" width="2" style="50" customWidth="1"/>
    <col min="20" max="16384" width="9" style="50" customWidth="1"/>
  </cols>
  <sheetData>
    <row r="1" spans="2:18" ht="13.5" customHeight="1">
      <c r="B1" s="50" t="s">
        <v>815</v>
      </c>
      <c r="Q1" s="453" t="s">
        <v>725</v>
      </c>
      <c r="R1" s="453"/>
    </row>
    <row r="2" spans="2:18">
      <c r="B2" s="58"/>
      <c r="C2" s="58"/>
      <c r="D2" s="58"/>
      <c r="E2" s="58"/>
      <c r="F2" s="58"/>
      <c r="J2" s="58"/>
      <c r="K2" s="58"/>
      <c r="L2" s="58"/>
      <c r="M2" s="58"/>
      <c r="N2" s="58"/>
      <c r="O2" s="58"/>
      <c r="P2" s="58"/>
      <c r="Q2" s="58"/>
      <c r="R2" s="58"/>
    </row>
    <row r="3" spans="2:18" s="447" customFormat="1">
      <c r="B3" s="84"/>
      <c r="C3" s="550"/>
      <c r="D3" s="553"/>
      <c r="E3" s="553"/>
      <c r="F3" s="553"/>
      <c r="G3" s="553"/>
      <c r="H3" s="553"/>
      <c r="I3" s="553"/>
      <c r="J3" s="553"/>
      <c r="K3" s="553"/>
      <c r="L3" s="553"/>
      <c r="M3" s="553"/>
      <c r="N3" s="553"/>
      <c r="O3" s="553"/>
      <c r="P3" s="553"/>
      <c r="Q3" s="553"/>
      <c r="R3" s="556"/>
    </row>
    <row r="4" spans="2:18" s="447" customFormat="1" ht="22.5">
      <c r="B4" s="85"/>
      <c r="C4" s="181" t="s">
        <v>32</v>
      </c>
      <c r="D4" s="457" t="s">
        <v>807</v>
      </c>
      <c r="E4" s="457" t="s">
        <v>788</v>
      </c>
      <c r="F4" s="457" t="s">
        <v>790</v>
      </c>
      <c r="G4" s="457" t="s">
        <v>792</v>
      </c>
      <c r="H4" s="457" t="s">
        <v>794</v>
      </c>
      <c r="I4" s="457" t="s">
        <v>128</v>
      </c>
      <c r="J4" s="457" t="s">
        <v>795</v>
      </c>
      <c r="K4" s="457" t="s">
        <v>796</v>
      </c>
      <c r="L4" s="457" t="s">
        <v>797</v>
      </c>
      <c r="M4" s="457" t="s">
        <v>799</v>
      </c>
      <c r="N4" s="457" t="s">
        <v>469</v>
      </c>
      <c r="O4" s="457" t="s">
        <v>598</v>
      </c>
      <c r="P4" s="457" t="s">
        <v>801</v>
      </c>
      <c r="Q4" s="555" t="s">
        <v>809</v>
      </c>
      <c r="R4" s="457" t="s">
        <v>291</v>
      </c>
    </row>
    <row r="5" spans="2:18">
      <c r="B5" s="54"/>
      <c r="C5" s="551" t="s">
        <v>800</v>
      </c>
      <c r="D5" s="554" t="s">
        <v>800</v>
      </c>
      <c r="E5" s="554" t="s">
        <v>800</v>
      </c>
      <c r="F5" s="554" t="s">
        <v>800</v>
      </c>
      <c r="G5" s="554" t="s">
        <v>800</v>
      </c>
      <c r="H5" s="554" t="s">
        <v>800</v>
      </c>
      <c r="I5" s="554" t="s">
        <v>800</v>
      </c>
      <c r="J5" s="554" t="s">
        <v>800</v>
      </c>
      <c r="K5" s="554" t="s">
        <v>800</v>
      </c>
      <c r="L5" s="554" t="s">
        <v>800</v>
      </c>
      <c r="M5" s="554" t="s">
        <v>800</v>
      </c>
      <c r="N5" s="554" t="s">
        <v>800</v>
      </c>
      <c r="O5" s="554" t="s">
        <v>800</v>
      </c>
      <c r="P5" s="554" t="s">
        <v>800</v>
      </c>
      <c r="Q5" s="554" t="s">
        <v>800</v>
      </c>
      <c r="R5" s="557" t="s">
        <v>337</v>
      </c>
    </row>
    <row r="6" spans="2:18">
      <c r="B6" s="55" t="s">
        <v>392</v>
      </c>
      <c r="C6" s="488"/>
      <c r="D6" s="490"/>
      <c r="E6" s="490"/>
      <c r="F6" s="490"/>
      <c r="G6" s="490"/>
      <c r="H6" s="490"/>
      <c r="I6" s="490"/>
      <c r="J6" s="490"/>
      <c r="K6" s="490"/>
      <c r="L6" s="490"/>
      <c r="M6" s="490"/>
      <c r="N6" s="490"/>
      <c r="O6" s="490"/>
      <c r="P6" s="490"/>
      <c r="Q6" s="490"/>
      <c r="R6" s="558"/>
    </row>
    <row r="7" spans="2:18">
      <c r="B7" s="54" t="s">
        <v>98</v>
      </c>
      <c r="C7" s="468"/>
      <c r="D7" s="474"/>
      <c r="E7" s="474"/>
      <c r="F7" s="474"/>
      <c r="G7" s="474"/>
      <c r="H7" s="474"/>
      <c r="I7" s="474"/>
      <c r="J7" s="474"/>
      <c r="K7" s="474"/>
      <c r="L7" s="474"/>
      <c r="M7" s="474"/>
      <c r="N7" s="474"/>
      <c r="O7" s="474"/>
      <c r="P7" s="474"/>
      <c r="Q7" s="474"/>
      <c r="R7" s="559"/>
    </row>
    <row r="8" spans="2:18">
      <c r="B8" s="501">
        <v>39082</v>
      </c>
      <c r="C8" s="468">
        <v>199</v>
      </c>
      <c r="D8" s="474">
        <v>1</v>
      </c>
      <c r="E8" s="474">
        <v>8</v>
      </c>
      <c r="F8" s="474">
        <v>11</v>
      </c>
      <c r="G8" s="474">
        <v>13</v>
      </c>
      <c r="H8" s="474">
        <v>31</v>
      </c>
      <c r="I8" s="474">
        <v>33</v>
      </c>
      <c r="J8" s="474">
        <v>21</v>
      </c>
      <c r="K8" s="474">
        <v>29</v>
      </c>
      <c r="L8" s="474">
        <v>17</v>
      </c>
      <c r="M8" s="474">
        <v>7</v>
      </c>
      <c r="N8" s="474">
        <v>11</v>
      </c>
      <c r="O8" s="474">
        <v>8</v>
      </c>
      <c r="P8" s="474">
        <v>2</v>
      </c>
      <c r="Q8" s="474">
        <v>7</v>
      </c>
      <c r="R8" s="559">
        <v>52.6</v>
      </c>
    </row>
    <row r="9" spans="2:18">
      <c r="B9" s="501">
        <v>39813</v>
      </c>
      <c r="C9" s="468">
        <v>212</v>
      </c>
      <c r="D9" s="474">
        <v>1</v>
      </c>
      <c r="E9" s="474">
        <v>7</v>
      </c>
      <c r="F9" s="474">
        <v>18</v>
      </c>
      <c r="G9" s="474">
        <v>17</v>
      </c>
      <c r="H9" s="474">
        <v>25</v>
      </c>
      <c r="I9" s="474">
        <v>33</v>
      </c>
      <c r="J9" s="474">
        <v>23</v>
      </c>
      <c r="K9" s="474">
        <v>30</v>
      </c>
      <c r="L9" s="474">
        <v>18</v>
      </c>
      <c r="M9" s="474">
        <v>14</v>
      </c>
      <c r="N9" s="474">
        <v>6</v>
      </c>
      <c r="O9" s="474">
        <v>10</v>
      </c>
      <c r="P9" s="474">
        <v>4</v>
      </c>
      <c r="Q9" s="474">
        <v>6</v>
      </c>
      <c r="R9" s="559">
        <v>52.6</v>
      </c>
    </row>
    <row r="10" spans="2:18">
      <c r="B10" s="501">
        <v>40543</v>
      </c>
      <c r="C10" s="468">
        <v>209</v>
      </c>
      <c r="D10" s="474" t="s">
        <v>38</v>
      </c>
      <c r="E10" s="474">
        <v>7</v>
      </c>
      <c r="F10" s="474">
        <v>22</v>
      </c>
      <c r="G10" s="474">
        <v>15</v>
      </c>
      <c r="H10" s="474">
        <v>13</v>
      </c>
      <c r="I10" s="474">
        <v>34</v>
      </c>
      <c r="J10" s="474">
        <v>33</v>
      </c>
      <c r="K10" s="474">
        <v>21</v>
      </c>
      <c r="L10" s="474">
        <v>25</v>
      </c>
      <c r="M10" s="474">
        <v>17</v>
      </c>
      <c r="N10" s="474">
        <v>2</v>
      </c>
      <c r="O10" s="474">
        <v>10</v>
      </c>
      <c r="P10" s="474">
        <v>7</v>
      </c>
      <c r="Q10" s="474">
        <v>3</v>
      </c>
      <c r="R10" s="559">
        <v>52.8</v>
      </c>
    </row>
    <row r="11" spans="2:18">
      <c r="B11" s="501">
        <v>41274</v>
      </c>
      <c r="C11" s="468">
        <v>195</v>
      </c>
      <c r="D11" s="474" t="s">
        <v>38</v>
      </c>
      <c r="E11" s="474">
        <v>3</v>
      </c>
      <c r="F11" s="474">
        <v>17</v>
      </c>
      <c r="G11" s="474">
        <v>21</v>
      </c>
      <c r="H11" s="474">
        <v>15</v>
      </c>
      <c r="I11" s="474">
        <v>24</v>
      </c>
      <c r="J11" s="474">
        <v>35</v>
      </c>
      <c r="K11" s="474">
        <v>19</v>
      </c>
      <c r="L11" s="474">
        <v>29</v>
      </c>
      <c r="M11" s="474">
        <v>15</v>
      </c>
      <c r="N11" s="474">
        <v>6</v>
      </c>
      <c r="O11" s="474">
        <v>4</v>
      </c>
      <c r="P11" s="474">
        <v>5</v>
      </c>
      <c r="Q11" s="474">
        <v>2</v>
      </c>
      <c r="R11" s="559">
        <v>52.8</v>
      </c>
    </row>
    <row r="12" spans="2:18">
      <c r="B12" s="501">
        <v>42004</v>
      </c>
      <c r="C12" s="468">
        <v>193</v>
      </c>
      <c r="D12" s="474" t="s">
        <v>38</v>
      </c>
      <c r="E12" s="474">
        <v>6</v>
      </c>
      <c r="F12" s="474">
        <v>16</v>
      </c>
      <c r="G12" s="474">
        <v>16</v>
      </c>
      <c r="H12" s="474">
        <v>18</v>
      </c>
      <c r="I12" s="474">
        <v>20</v>
      </c>
      <c r="J12" s="474">
        <v>30</v>
      </c>
      <c r="K12" s="474">
        <v>25</v>
      </c>
      <c r="L12" s="474">
        <v>25</v>
      </c>
      <c r="M12" s="474">
        <v>15</v>
      </c>
      <c r="N12" s="474">
        <v>12</v>
      </c>
      <c r="O12" s="474">
        <v>1</v>
      </c>
      <c r="P12" s="474">
        <v>6</v>
      </c>
      <c r="Q12" s="474">
        <v>3</v>
      </c>
      <c r="R12" s="559">
        <v>53.5</v>
      </c>
    </row>
    <row r="13" spans="2:18">
      <c r="B13" s="501">
        <v>42735</v>
      </c>
      <c r="C13" s="468">
        <v>206</v>
      </c>
      <c r="D13" s="474" t="s">
        <v>38</v>
      </c>
      <c r="E13" s="474">
        <v>10</v>
      </c>
      <c r="F13" s="474">
        <v>13</v>
      </c>
      <c r="G13" s="474">
        <v>22</v>
      </c>
      <c r="H13" s="474">
        <v>18</v>
      </c>
      <c r="I13" s="474">
        <v>13</v>
      </c>
      <c r="J13" s="474">
        <v>30</v>
      </c>
      <c r="K13" s="474">
        <v>31</v>
      </c>
      <c r="L13" s="474">
        <v>19</v>
      </c>
      <c r="M13" s="474">
        <v>25</v>
      </c>
      <c r="N13" s="474">
        <v>11</v>
      </c>
      <c r="O13" s="474">
        <v>4</v>
      </c>
      <c r="P13" s="474">
        <v>4</v>
      </c>
      <c r="Q13" s="474">
        <v>6</v>
      </c>
      <c r="R13" s="559">
        <v>53.7</v>
      </c>
    </row>
    <row r="14" spans="2:18">
      <c r="B14" s="501">
        <v>43465</v>
      </c>
      <c r="C14" s="468">
        <v>214</v>
      </c>
      <c r="D14" s="474" t="s">
        <v>38</v>
      </c>
      <c r="E14" s="474">
        <v>4</v>
      </c>
      <c r="F14" s="474">
        <v>15</v>
      </c>
      <c r="G14" s="474">
        <v>19</v>
      </c>
      <c r="H14" s="474">
        <v>19</v>
      </c>
      <c r="I14" s="474">
        <v>20</v>
      </c>
      <c r="J14" s="474">
        <v>25</v>
      </c>
      <c r="K14" s="474">
        <v>32</v>
      </c>
      <c r="L14" s="474">
        <v>22</v>
      </c>
      <c r="M14" s="474">
        <v>27</v>
      </c>
      <c r="N14" s="474">
        <v>10</v>
      </c>
      <c r="O14" s="474">
        <v>10</v>
      </c>
      <c r="P14" s="474">
        <v>5</v>
      </c>
      <c r="Q14" s="474">
        <v>6</v>
      </c>
      <c r="R14" s="559">
        <v>55.5</v>
      </c>
    </row>
    <row r="15" spans="2:18">
      <c r="B15" s="501">
        <v>44196</v>
      </c>
      <c r="C15" s="468">
        <v>217</v>
      </c>
      <c r="D15" s="475" t="s">
        <v>38</v>
      </c>
      <c r="E15" s="475">
        <v>3</v>
      </c>
      <c r="F15" s="475">
        <v>20</v>
      </c>
      <c r="G15" s="475">
        <v>15</v>
      </c>
      <c r="H15" s="475">
        <v>23</v>
      </c>
      <c r="I15" s="475">
        <v>20</v>
      </c>
      <c r="J15" s="475">
        <v>17</v>
      </c>
      <c r="K15" s="475">
        <v>32</v>
      </c>
      <c r="L15" s="475">
        <v>32</v>
      </c>
      <c r="M15" s="475">
        <v>18</v>
      </c>
      <c r="N15" s="475">
        <v>20</v>
      </c>
      <c r="O15" s="475">
        <v>11</v>
      </c>
      <c r="P15" s="475" t="s">
        <v>38</v>
      </c>
      <c r="Q15" s="475">
        <v>6</v>
      </c>
      <c r="R15" s="559">
        <v>55.2</v>
      </c>
    </row>
    <row r="16" spans="2:18">
      <c r="B16" s="54"/>
      <c r="C16" s="468"/>
      <c r="D16" s="474"/>
      <c r="E16" s="474"/>
      <c r="F16" s="474"/>
      <c r="G16" s="474"/>
      <c r="H16" s="474"/>
      <c r="I16" s="474"/>
      <c r="J16" s="474"/>
      <c r="K16" s="474"/>
      <c r="L16" s="474"/>
      <c r="M16" s="474"/>
      <c r="N16" s="474"/>
      <c r="O16" s="474"/>
      <c r="P16" s="474"/>
      <c r="Q16" s="474"/>
      <c r="R16" s="559"/>
    </row>
    <row r="17" spans="2:18">
      <c r="B17" s="54" t="s">
        <v>100</v>
      </c>
      <c r="C17" s="468"/>
      <c r="D17" s="474"/>
      <c r="E17" s="474"/>
      <c r="F17" s="474"/>
      <c r="G17" s="474"/>
      <c r="H17" s="474"/>
      <c r="I17" s="474"/>
      <c r="J17" s="474"/>
      <c r="K17" s="474"/>
      <c r="L17" s="474"/>
      <c r="M17" s="474"/>
      <c r="N17" s="474"/>
      <c r="O17" s="474"/>
      <c r="P17" s="474"/>
      <c r="Q17" s="474"/>
      <c r="R17" s="559"/>
    </row>
    <row r="18" spans="2:18">
      <c r="B18" s="501">
        <v>39082</v>
      </c>
      <c r="C18" s="468">
        <v>910</v>
      </c>
      <c r="D18" s="474">
        <v>2</v>
      </c>
      <c r="E18" s="474">
        <v>37</v>
      </c>
      <c r="F18" s="474">
        <v>79</v>
      </c>
      <c r="G18" s="474">
        <v>107</v>
      </c>
      <c r="H18" s="474">
        <v>121</v>
      </c>
      <c r="I18" s="474">
        <v>141</v>
      </c>
      <c r="J18" s="474">
        <v>112</v>
      </c>
      <c r="K18" s="474">
        <v>127</v>
      </c>
      <c r="L18" s="474">
        <v>60</v>
      </c>
      <c r="M18" s="474">
        <v>31</v>
      </c>
      <c r="N18" s="474">
        <v>40</v>
      </c>
      <c r="O18" s="474">
        <v>23</v>
      </c>
      <c r="P18" s="474">
        <v>17</v>
      </c>
      <c r="Q18" s="474">
        <v>13</v>
      </c>
      <c r="R18" s="559">
        <v>50.4</v>
      </c>
    </row>
    <row r="19" spans="2:18">
      <c r="B19" s="501">
        <v>39813</v>
      </c>
      <c r="C19" s="468">
        <v>944</v>
      </c>
      <c r="D19" s="474">
        <v>2</v>
      </c>
      <c r="E19" s="474">
        <v>37</v>
      </c>
      <c r="F19" s="474">
        <v>75</v>
      </c>
      <c r="G19" s="474">
        <v>124</v>
      </c>
      <c r="H19" s="474">
        <v>109</v>
      </c>
      <c r="I19" s="474">
        <v>135</v>
      </c>
      <c r="J19" s="474">
        <v>121</v>
      </c>
      <c r="K19" s="474">
        <v>121</v>
      </c>
      <c r="L19" s="474">
        <v>90</v>
      </c>
      <c r="M19" s="474">
        <v>43</v>
      </c>
      <c r="N19" s="474">
        <v>29</v>
      </c>
      <c r="O19" s="474">
        <v>29</v>
      </c>
      <c r="P19" s="474">
        <v>19</v>
      </c>
      <c r="Q19" s="474">
        <v>10</v>
      </c>
      <c r="R19" s="559">
        <v>50.6</v>
      </c>
    </row>
    <row r="20" spans="2:18">
      <c r="B20" s="501">
        <v>40543</v>
      </c>
      <c r="C20" s="468">
        <v>933</v>
      </c>
      <c r="D20" s="474" t="s">
        <v>38</v>
      </c>
      <c r="E20" s="474">
        <v>46</v>
      </c>
      <c r="F20" s="474">
        <v>73</v>
      </c>
      <c r="G20" s="474">
        <v>101</v>
      </c>
      <c r="H20" s="474">
        <v>103</v>
      </c>
      <c r="I20" s="474">
        <v>133</v>
      </c>
      <c r="J20" s="474">
        <v>134</v>
      </c>
      <c r="K20" s="474">
        <v>109</v>
      </c>
      <c r="L20" s="474">
        <v>103</v>
      </c>
      <c r="M20" s="474">
        <v>54</v>
      </c>
      <c r="N20" s="474">
        <v>23</v>
      </c>
      <c r="O20" s="474">
        <v>29</v>
      </c>
      <c r="P20" s="474">
        <v>17</v>
      </c>
      <c r="Q20" s="474">
        <v>8</v>
      </c>
      <c r="R20" s="559">
        <v>50.9</v>
      </c>
    </row>
    <row r="21" spans="2:18">
      <c r="B21" s="501">
        <v>41274</v>
      </c>
      <c r="C21" s="468">
        <v>949</v>
      </c>
      <c r="D21" s="474">
        <v>2</v>
      </c>
      <c r="E21" s="474">
        <v>36</v>
      </c>
      <c r="F21" s="474">
        <v>66</v>
      </c>
      <c r="G21" s="474">
        <v>104</v>
      </c>
      <c r="H21" s="474">
        <v>123</v>
      </c>
      <c r="I21" s="474">
        <v>117</v>
      </c>
      <c r="J21" s="474">
        <v>133</v>
      </c>
      <c r="K21" s="474">
        <v>113</v>
      </c>
      <c r="L21" s="474">
        <v>110</v>
      </c>
      <c r="M21" s="474">
        <v>71</v>
      </c>
      <c r="N21" s="474">
        <v>24</v>
      </c>
      <c r="O21" s="474">
        <v>21</v>
      </c>
      <c r="P21" s="474">
        <v>17</v>
      </c>
      <c r="Q21" s="474">
        <v>12</v>
      </c>
      <c r="R21" s="559">
        <v>51.5</v>
      </c>
    </row>
    <row r="22" spans="2:18">
      <c r="B22" s="501">
        <v>42004</v>
      </c>
      <c r="C22" s="468">
        <v>939</v>
      </c>
      <c r="D22" s="474" t="s">
        <v>38</v>
      </c>
      <c r="E22" s="474">
        <v>41</v>
      </c>
      <c r="F22" s="474">
        <v>62</v>
      </c>
      <c r="G22" s="474">
        <v>80</v>
      </c>
      <c r="H22" s="474">
        <v>121</v>
      </c>
      <c r="I22" s="474">
        <v>107</v>
      </c>
      <c r="J22" s="474">
        <v>130</v>
      </c>
      <c r="K22" s="474">
        <v>122</v>
      </c>
      <c r="L22" s="474">
        <v>109</v>
      </c>
      <c r="M22" s="474">
        <v>88</v>
      </c>
      <c r="N22" s="474">
        <v>35</v>
      </c>
      <c r="O22" s="474">
        <v>17</v>
      </c>
      <c r="P22" s="474">
        <v>13</v>
      </c>
      <c r="Q22" s="474">
        <v>14</v>
      </c>
      <c r="R22" s="559">
        <v>52.2</v>
      </c>
    </row>
    <row r="23" spans="2:18">
      <c r="B23" s="501">
        <v>42735</v>
      </c>
      <c r="C23" s="468">
        <v>962</v>
      </c>
      <c r="D23" s="474" t="s">
        <v>38</v>
      </c>
      <c r="E23" s="474">
        <v>34</v>
      </c>
      <c r="F23" s="474">
        <v>60</v>
      </c>
      <c r="G23" s="474">
        <v>89</v>
      </c>
      <c r="H23" s="474">
        <v>107</v>
      </c>
      <c r="I23" s="474">
        <v>121</v>
      </c>
      <c r="J23" s="474">
        <v>120</v>
      </c>
      <c r="K23" s="474">
        <v>135</v>
      </c>
      <c r="L23" s="474">
        <v>103</v>
      </c>
      <c r="M23" s="474">
        <v>101</v>
      </c>
      <c r="N23" s="474">
        <v>44</v>
      </c>
      <c r="O23" s="474">
        <v>18</v>
      </c>
      <c r="P23" s="474">
        <v>17</v>
      </c>
      <c r="Q23" s="474">
        <v>13</v>
      </c>
      <c r="R23" s="559">
        <v>53</v>
      </c>
    </row>
    <row r="24" spans="2:18">
      <c r="B24" s="501">
        <v>43465</v>
      </c>
      <c r="C24" s="468">
        <v>960</v>
      </c>
      <c r="D24" s="474" t="s">
        <v>38</v>
      </c>
      <c r="E24" s="474">
        <v>23</v>
      </c>
      <c r="F24" s="474">
        <v>61</v>
      </c>
      <c r="G24" s="474">
        <v>76</v>
      </c>
      <c r="H24" s="474">
        <v>107</v>
      </c>
      <c r="I24" s="474">
        <v>122</v>
      </c>
      <c r="J24" s="474">
        <v>115</v>
      </c>
      <c r="K24" s="474">
        <v>131</v>
      </c>
      <c r="L24" s="474">
        <v>108</v>
      </c>
      <c r="M24" s="474">
        <v>100</v>
      </c>
      <c r="N24" s="474">
        <v>66</v>
      </c>
      <c r="O24" s="474">
        <v>23</v>
      </c>
      <c r="P24" s="474">
        <v>17</v>
      </c>
      <c r="Q24" s="474">
        <v>11</v>
      </c>
      <c r="R24" s="559">
        <v>53.9</v>
      </c>
    </row>
    <row r="25" spans="2:18">
      <c r="B25" s="501">
        <v>44196</v>
      </c>
      <c r="C25" s="468">
        <v>969</v>
      </c>
      <c r="D25" s="475" t="s">
        <v>38</v>
      </c>
      <c r="E25" s="475">
        <v>31</v>
      </c>
      <c r="F25" s="475">
        <v>48</v>
      </c>
      <c r="G25" s="475">
        <v>80</v>
      </c>
      <c r="H25" s="475">
        <v>103</v>
      </c>
      <c r="I25" s="475">
        <v>107</v>
      </c>
      <c r="J25" s="475">
        <v>111</v>
      </c>
      <c r="K25" s="475">
        <v>132</v>
      </c>
      <c r="L25" s="475">
        <v>128</v>
      </c>
      <c r="M25" s="475">
        <v>86</v>
      </c>
      <c r="N25" s="475">
        <v>79</v>
      </c>
      <c r="O25" s="475">
        <v>39</v>
      </c>
      <c r="P25" s="475">
        <v>11</v>
      </c>
      <c r="Q25" s="475">
        <v>14</v>
      </c>
      <c r="R25" s="559">
        <v>54.6</v>
      </c>
    </row>
    <row r="26" spans="2:18">
      <c r="B26" s="54"/>
      <c r="C26" s="468"/>
      <c r="D26" s="474"/>
      <c r="E26" s="474"/>
      <c r="F26" s="474"/>
      <c r="G26" s="474"/>
      <c r="H26" s="474"/>
      <c r="I26" s="474"/>
      <c r="J26" s="474"/>
      <c r="K26" s="474"/>
      <c r="L26" s="474"/>
      <c r="M26" s="474"/>
      <c r="N26" s="474"/>
      <c r="O26" s="474"/>
      <c r="P26" s="474"/>
      <c r="Q26" s="474"/>
      <c r="R26" s="559"/>
    </row>
    <row r="27" spans="2:18">
      <c r="B27" s="54" t="s">
        <v>107</v>
      </c>
      <c r="C27" s="468"/>
      <c r="D27" s="474"/>
      <c r="E27" s="474"/>
      <c r="F27" s="474"/>
      <c r="G27" s="474"/>
      <c r="H27" s="474"/>
      <c r="I27" s="474"/>
      <c r="J27" s="474"/>
      <c r="K27" s="474"/>
      <c r="L27" s="474"/>
      <c r="M27" s="474"/>
      <c r="N27" s="474"/>
      <c r="O27" s="474"/>
      <c r="P27" s="474"/>
      <c r="Q27" s="474"/>
      <c r="R27" s="559"/>
    </row>
    <row r="28" spans="2:18">
      <c r="B28" s="501">
        <v>39082</v>
      </c>
      <c r="C28" s="468">
        <v>94593</v>
      </c>
      <c r="D28" s="474">
        <v>224</v>
      </c>
      <c r="E28" s="474">
        <v>7738</v>
      </c>
      <c r="F28" s="474">
        <v>10051</v>
      </c>
      <c r="G28" s="474">
        <v>11304</v>
      </c>
      <c r="H28" s="474">
        <v>11915</v>
      </c>
      <c r="I28" s="474">
        <v>14404</v>
      </c>
      <c r="J28" s="474">
        <v>12692</v>
      </c>
      <c r="K28" s="474">
        <v>10812</v>
      </c>
      <c r="L28" s="474">
        <v>5053</v>
      </c>
      <c r="M28" s="474">
        <v>3446</v>
      </c>
      <c r="N28" s="474">
        <v>2589</v>
      </c>
      <c r="O28" s="474">
        <v>2291</v>
      </c>
      <c r="P28" s="474">
        <v>1413</v>
      </c>
      <c r="Q28" s="474">
        <v>661</v>
      </c>
      <c r="R28" s="559">
        <v>47.9</v>
      </c>
    </row>
    <row r="29" spans="2:18">
      <c r="B29" s="501">
        <v>39813</v>
      </c>
      <c r="C29" s="468">
        <v>96674</v>
      </c>
      <c r="D29" s="474">
        <v>203</v>
      </c>
      <c r="E29" s="474">
        <v>7452</v>
      </c>
      <c r="F29" s="474">
        <v>9848</v>
      </c>
      <c r="G29" s="474">
        <v>10931</v>
      </c>
      <c r="H29" s="474">
        <v>11724</v>
      </c>
      <c r="I29" s="474">
        <v>13798</v>
      </c>
      <c r="J29" s="474">
        <v>13770</v>
      </c>
      <c r="K29" s="474">
        <v>11076</v>
      </c>
      <c r="L29" s="474">
        <v>7356</v>
      </c>
      <c r="M29" s="474">
        <v>3745</v>
      </c>
      <c r="N29" s="474">
        <v>2662</v>
      </c>
      <c r="O29" s="474">
        <v>1960</v>
      </c>
      <c r="P29" s="474">
        <v>1472</v>
      </c>
      <c r="Q29" s="474">
        <v>677</v>
      </c>
      <c r="R29" s="559">
        <v>48.5</v>
      </c>
    </row>
    <row r="30" spans="2:18">
      <c r="B30" s="501">
        <v>40543</v>
      </c>
      <c r="C30" s="468">
        <v>98723</v>
      </c>
      <c r="D30" s="474">
        <v>174</v>
      </c>
      <c r="E30" s="474">
        <v>7483</v>
      </c>
      <c r="F30" s="474">
        <v>9461</v>
      </c>
      <c r="G30" s="474">
        <v>10743</v>
      </c>
      <c r="H30" s="474">
        <v>11223</v>
      </c>
      <c r="I30" s="474">
        <v>13004</v>
      </c>
      <c r="J30" s="474">
        <v>14320</v>
      </c>
      <c r="K30" s="474">
        <v>11785</v>
      </c>
      <c r="L30" s="474">
        <v>9564</v>
      </c>
      <c r="M30" s="474">
        <v>4085</v>
      </c>
      <c r="N30" s="474">
        <v>2795</v>
      </c>
      <c r="O30" s="474">
        <v>1793</v>
      </c>
      <c r="P30" s="474">
        <v>1498</v>
      </c>
      <c r="Q30" s="474">
        <v>795</v>
      </c>
      <c r="R30" s="559">
        <v>49.1</v>
      </c>
    </row>
    <row r="31" spans="2:18">
      <c r="B31" s="501">
        <v>41274</v>
      </c>
      <c r="C31" s="468">
        <v>99659</v>
      </c>
      <c r="D31" s="474">
        <v>177</v>
      </c>
      <c r="E31" s="474">
        <v>7283</v>
      </c>
      <c r="F31" s="474">
        <v>9276</v>
      </c>
      <c r="G31" s="474">
        <v>10209</v>
      </c>
      <c r="H31" s="474">
        <v>11259</v>
      </c>
      <c r="I31" s="474">
        <v>11813</v>
      </c>
      <c r="J31" s="474">
        <v>13969</v>
      </c>
      <c r="K31" s="474">
        <v>12958</v>
      </c>
      <c r="L31" s="474">
        <v>10269</v>
      </c>
      <c r="M31" s="474">
        <v>5433</v>
      </c>
      <c r="N31" s="474">
        <v>2909</v>
      </c>
      <c r="O31" s="474">
        <v>1941</v>
      </c>
      <c r="P31" s="474">
        <v>1300</v>
      </c>
      <c r="Q31" s="474">
        <v>863</v>
      </c>
      <c r="R31" s="559">
        <v>49.8</v>
      </c>
    </row>
    <row r="32" spans="2:18">
      <c r="B32" s="501">
        <v>42004</v>
      </c>
      <c r="C32" s="468">
        <v>100965</v>
      </c>
      <c r="D32" s="474">
        <v>151</v>
      </c>
      <c r="E32" s="474">
        <v>6831</v>
      </c>
      <c r="F32" s="474">
        <v>9217</v>
      </c>
      <c r="G32" s="474">
        <v>9877</v>
      </c>
      <c r="H32" s="474">
        <v>11057</v>
      </c>
      <c r="I32" s="474">
        <v>11574</v>
      </c>
      <c r="J32" s="474">
        <v>13065</v>
      </c>
      <c r="K32" s="474">
        <v>13731</v>
      </c>
      <c r="L32" s="474">
        <v>10531</v>
      </c>
      <c r="M32" s="474">
        <v>7628</v>
      </c>
      <c r="N32" s="474">
        <v>3219</v>
      </c>
      <c r="O32" s="474">
        <v>2002</v>
      </c>
      <c r="P32" s="474">
        <v>1121</v>
      </c>
      <c r="Q32" s="474">
        <v>961</v>
      </c>
      <c r="R32" s="559">
        <v>50.4</v>
      </c>
    </row>
    <row r="33" spans="2:18">
      <c r="B33" s="501">
        <v>42735</v>
      </c>
      <c r="C33" s="468">
        <v>101551</v>
      </c>
      <c r="D33" s="474">
        <v>143</v>
      </c>
      <c r="E33" s="474">
        <v>6271</v>
      </c>
      <c r="F33" s="474">
        <v>9243</v>
      </c>
      <c r="G33" s="474">
        <v>9653</v>
      </c>
      <c r="H33" s="474">
        <v>10689</v>
      </c>
      <c r="I33" s="474">
        <v>11598</v>
      </c>
      <c r="J33" s="474">
        <v>11730</v>
      </c>
      <c r="K33" s="474">
        <v>13812</v>
      </c>
      <c r="L33" s="474">
        <v>11673</v>
      </c>
      <c r="M33" s="474">
        <v>8976</v>
      </c>
      <c r="N33" s="474">
        <v>3603</v>
      </c>
      <c r="O33" s="474">
        <v>2070</v>
      </c>
      <c r="P33" s="474">
        <v>1168</v>
      </c>
      <c r="Q33" s="474">
        <v>922</v>
      </c>
      <c r="R33" s="559">
        <v>51.1</v>
      </c>
    </row>
    <row r="34" spans="2:18">
      <c r="B34" s="501">
        <v>43465</v>
      </c>
      <c r="C34" s="468">
        <v>101777</v>
      </c>
      <c r="D34" s="474">
        <v>148</v>
      </c>
      <c r="E34" s="474">
        <v>5660</v>
      </c>
      <c r="F34" s="474">
        <v>8941</v>
      </c>
      <c r="G34" s="474">
        <v>9454</v>
      </c>
      <c r="H34" s="474">
        <v>10450</v>
      </c>
      <c r="I34" s="474">
        <v>11066</v>
      </c>
      <c r="J34" s="474">
        <v>11443</v>
      </c>
      <c r="K34" s="474">
        <v>13156</v>
      </c>
      <c r="L34" s="474">
        <v>12553</v>
      </c>
      <c r="M34" s="474">
        <v>9185</v>
      </c>
      <c r="N34" s="474">
        <v>5350</v>
      </c>
      <c r="O34" s="474">
        <v>2277</v>
      </c>
      <c r="P34" s="474">
        <v>1206</v>
      </c>
      <c r="Q34" s="474">
        <v>888</v>
      </c>
      <c r="R34" s="559">
        <v>51.8</v>
      </c>
    </row>
    <row r="35" spans="2:18">
      <c r="B35" s="501">
        <v>44196</v>
      </c>
      <c r="C35" s="468">
        <v>104118</v>
      </c>
      <c r="D35" s="475">
        <v>148</v>
      </c>
      <c r="E35" s="475">
        <v>5968</v>
      </c>
      <c r="F35" s="475">
        <v>8233</v>
      </c>
      <c r="G35" s="475">
        <v>9827</v>
      </c>
      <c r="H35" s="475">
        <v>10161</v>
      </c>
      <c r="I35" s="475">
        <v>11145</v>
      </c>
      <c r="J35" s="475">
        <v>11180</v>
      </c>
      <c r="K35" s="475">
        <v>12589</v>
      </c>
      <c r="L35" s="475">
        <v>13269</v>
      </c>
      <c r="M35" s="475">
        <v>9867</v>
      </c>
      <c r="N35" s="475">
        <v>7007</v>
      </c>
      <c r="O35" s="475">
        <v>2509</v>
      </c>
      <c r="P35" s="475">
        <v>1286</v>
      </c>
      <c r="Q35" s="475">
        <v>929</v>
      </c>
      <c r="R35" s="559">
        <v>52.4</v>
      </c>
    </row>
    <row r="36" spans="2:18">
      <c r="B36" s="501"/>
      <c r="C36" s="468"/>
      <c r="D36" s="474"/>
      <c r="E36" s="474"/>
      <c r="F36" s="474"/>
      <c r="G36" s="474"/>
      <c r="H36" s="474"/>
      <c r="I36" s="474"/>
      <c r="J36" s="474"/>
      <c r="K36" s="474"/>
      <c r="L36" s="474"/>
      <c r="M36" s="474"/>
      <c r="N36" s="474"/>
      <c r="O36" s="474"/>
      <c r="P36" s="474"/>
      <c r="Q36" s="474"/>
      <c r="R36" s="559"/>
    </row>
    <row r="37" spans="2:18">
      <c r="B37" s="55" t="s">
        <v>234</v>
      </c>
      <c r="C37" s="488"/>
      <c r="D37" s="490"/>
      <c r="E37" s="490"/>
      <c r="F37" s="490"/>
      <c r="G37" s="490"/>
      <c r="H37" s="490"/>
      <c r="I37" s="490"/>
      <c r="J37" s="490"/>
      <c r="K37" s="490"/>
      <c r="L37" s="490"/>
      <c r="M37" s="490"/>
      <c r="N37" s="490"/>
      <c r="O37" s="490"/>
      <c r="P37" s="490"/>
      <c r="Q37" s="490"/>
      <c r="R37" s="558"/>
    </row>
    <row r="38" spans="2:18">
      <c r="B38" s="54" t="s">
        <v>98</v>
      </c>
      <c r="C38" s="468"/>
      <c r="D38" s="474"/>
      <c r="E38" s="474"/>
      <c r="F38" s="474"/>
      <c r="G38" s="474"/>
      <c r="H38" s="474"/>
      <c r="I38" s="474"/>
      <c r="J38" s="474"/>
      <c r="K38" s="474"/>
      <c r="L38" s="474"/>
      <c r="M38" s="474"/>
      <c r="N38" s="474"/>
      <c r="O38" s="474"/>
      <c r="P38" s="474"/>
      <c r="Q38" s="474"/>
      <c r="R38" s="559"/>
    </row>
    <row r="39" spans="2:18">
      <c r="B39" s="501">
        <v>39082</v>
      </c>
      <c r="C39" s="468">
        <v>170</v>
      </c>
      <c r="D39" s="474">
        <v>1</v>
      </c>
      <c r="E39" s="474">
        <v>2</v>
      </c>
      <c r="F39" s="474">
        <v>9</v>
      </c>
      <c r="G39" s="474">
        <v>12</v>
      </c>
      <c r="H39" s="474">
        <v>28</v>
      </c>
      <c r="I39" s="474">
        <v>27</v>
      </c>
      <c r="J39" s="474">
        <v>17</v>
      </c>
      <c r="K39" s="474">
        <v>27</v>
      </c>
      <c r="L39" s="474">
        <v>15</v>
      </c>
      <c r="M39" s="474">
        <v>6</v>
      </c>
      <c r="N39" s="474">
        <v>10</v>
      </c>
      <c r="O39" s="474">
        <v>8</v>
      </c>
      <c r="P39" s="474">
        <v>1</v>
      </c>
      <c r="Q39" s="474">
        <v>7</v>
      </c>
      <c r="R39" s="559">
        <v>53.6</v>
      </c>
    </row>
    <row r="40" spans="2:18">
      <c r="B40" s="501">
        <v>39813</v>
      </c>
      <c r="C40" s="468">
        <v>180</v>
      </c>
      <c r="D40" s="474">
        <v>1</v>
      </c>
      <c r="E40" s="474">
        <v>5</v>
      </c>
      <c r="F40" s="474">
        <v>12</v>
      </c>
      <c r="G40" s="474">
        <v>15</v>
      </c>
      <c r="H40" s="474">
        <v>23</v>
      </c>
      <c r="I40" s="474">
        <v>25</v>
      </c>
      <c r="J40" s="474">
        <v>20</v>
      </c>
      <c r="K40" s="474">
        <v>26</v>
      </c>
      <c r="L40" s="474">
        <v>16</v>
      </c>
      <c r="M40" s="474">
        <v>13</v>
      </c>
      <c r="N40" s="474">
        <v>5</v>
      </c>
      <c r="O40" s="474">
        <v>10</v>
      </c>
      <c r="P40" s="474">
        <v>3</v>
      </c>
      <c r="Q40" s="474">
        <v>6</v>
      </c>
      <c r="R40" s="559">
        <v>53.6</v>
      </c>
    </row>
    <row r="41" spans="2:18">
      <c r="B41" s="501">
        <v>40543</v>
      </c>
      <c r="C41" s="468">
        <v>180</v>
      </c>
      <c r="D41" s="474" t="s">
        <v>38</v>
      </c>
      <c r="E41" s="474">
        <v>7</v>
      </c>
      <c r="F41" s="474">
        <v>17</v>
      </c>
      <c r="G41" s="474">
        <v>11</v>
      </c>
      <c r="H41" s="474">
        <v>12</v>
      </c>
      <c r="I41" s="474">
        <v>28</v>
      </c>
      <c r="J41" s="474">
        <v>28</v>
      </c>
      <c r="K41" s="474">
        <v>18</v>
      </c>
      <c r="L41" s="474">
        <v>24</v>
      </c>
      <c r="M41" s="474">
        <v>15</v>
      </c>
      <c r="N41" s="474">
        <v>2</v>
      </c>
      <c r="O41" s="474">
        <v>9</v>
      </c>
      <c r="P41" s="474">
        <v>6</v>
      </c>
      <c r="Q41" s="474">
        <v>3</v>
      </c>
      <c r="R41" s="559">
        <v>53.3</v>
      </c>
    </row>
    <row r="42" spans="2:18">
      <c r="B42" s="501">
        <v>41274</v>
      </c>
      <c r="C42" s="468">
        <v>161</v>
      </c>
      <c r="D42" s="474" t="s">
        <v>38</v>
      </c>
      <c r="E42" s="474">
        <v>1</v>
      </c>
      <c r="F42" s="474">
        <v>14</v>
      </c>
      <c r="G42" s="474">
        <v>14</v>
      </c>
      <c r="H42" s="474">
        <v>13</v>
      </c>
      <c r="I42" s="474">
        <v>21</v>
      </c>
      <c r="J42" s="474">
        <v>29</v>
      </c>
      <c r="K42" s="474">
        <v>15</v>
      </c>
      <c r="L42" s="474">
        <v>26</v>
      </c>
      <c r="M42" s="474">
        <v>13</v>
      </c>
      <c r="N42" s="474">
        <v>6</v>
      </c>
      <c r="O42" s="474">
        <v>3</v>
      </c>
      <c r="P42" s="474">
        <v>5</v>
      </c>
      <c r="Q42" s="474">
        <v>1</v>
      </c>
      <c r="R42" s="559">
        <v>53.5</v>
      </c>
    </row>
    <row r="43" spans="2:18">
      <c r="B43" s="501">
        <v>42004</v>
      </c>
      <c r="C43" s="468">
        <v>162</v>
      </c>
      <c r="D43" s="474" t="s">
        <v>38</v>
      </c>
      <c r="E43" s="474">
        <v>6</v>
      </c>
      <c r="F43" s="474">
        <v>13</v>
      </c>
      <c r="G43" s="474">
        <v>11</v>
      </c>
      <c r="H43" s="474">
        <v>14</v>
      </c>
      <c r="I43" s="474">
        <v>18</v>
      </c>
      <c r="J43" s="474">
        <v>23</v>
      </c>
      <c r="K43" s="474">
        <v>23</v>
      </c>
      <c r="L43" s="474">
        <v>21</v>
      </c>
      <c r="M43" s="474">
        <v>13</v>
      </c>
      <c r="N43" s="474">
        <v>11</v>
      </c>
      <c r="O43" s="474">
        <v>1</v>
      </c>
      <c r="P43" s="474">
        <v>5</v>
      </c>
      <c r="Q43" s="474">
        <v>3</v>
      </c>
      <c r="R43" s="559">
        <v>54</v>
      </c>
    </row>
    <row r="44" spans="2:18">
      <c r="B44" s="501">
        <v>42735</v>
      </c>
      <c r="C44" s="468">
        <v>170</v>
      </c>
      <c r="D44" s="474" t="s">
        <v>38</v>
      </c>
      <c r="E44" s="474">
        <v>7</v>
      </c>
      <c r="F44" s="474">
        <v>11</v>
      </c>
      <c r="G44" s="474">
        <v>18</v>
      </c>
      <c r="H44" s="474">
        <v>11</v>
      </c>
      <c r="I44" s="474">
        <v>11</v>
      </c>
      <c r="J44" s="474">
        <v>27</v>
      </c>
      <c r="K44" s="474">
        <v>25</v>
      </c>
      <c r="L44" s="474">
        <v>15</v>
      </c>
      <c r="M44" s="474">
        <v>23</v>
      </c>
      <c r="N44" s="474">
        <v>9</v>
      </c>
      <c r="O44" s="474">
        <v>4</v>
      </c>
      <c r="P44" s="474">
        <v>3</v>
      </c>
      <c r="Q44" s="474">
        <v>6</v>
      </c>
      <c r="R44" s="559">
        <v>54.5</v>
      </c>
    </row>
    <row r="45" spans="2:18">
      <c r="B45" s="501">
        <v>43465</v>
      </c>
      <c r="C45" s="468">
        <v>170</v>
      </c>
      <c r="D45" s="474" t="s">
        <v>38</v>
      </c>
      <c r="E45" s="474">
        <v>1</v>
      </c>
      <c r="F45" s="474">
        <v>10</v>
      </c>
      <c r="G45" s="474">
        <v>14</v>
      </c>
      <c r="H45" s="474">
        <v>11</v>
      </c>
      <c r="I45" s="474">
        <v>17</v>
      </c>
      <c r="J45" s="474">
        <v>23</v>
      </c>
      <c r="K45" s="474">
        <v>25</v>
      </c>
      <c r="L45" s="474">
        <v>20</v>
      </c>
      <c r="M45" s="474">
        <v>23</v>
      </c>
      <c r="N45" s="474">
        <v>8</v>
      </c>
      <c r="O45" s="474">
        <v>8</v>
      </c>
      <c r="P45" s="474">
        <v>4</v>
      </c>
      <c r="Q45" s="474">
        <v>6</v>
      </c>
      <c r="R45" s="559">
        <v>57</v>
      </c>
    </row>
    <row r="46" spans="2:18">
      <c r="B46" s="501">
        <v>44196</v>
      </c>
      <c r="C46" s="468">
        <v>172</v>
      </c>
      <c r="D46" s="475" t="s">
        <v>38</v>
      </c>
      <c r="E46" s="475">
        <v>2</v>
      </c>
      <c r="F46" s="475">
        <v>12</v>
      </c>
      <c r="G46" s="475">
        <v>11</v>
      </c>
      <c r="H46" s="475">
        <v>15</v>
      </c>
      <c r="I46" s="475">
        <v>13</v>
      </c>
      <c r="J46" s="475">
        <v>16</v>
      </c>
      <c r="K46" s="475">
        <v>27</v>
      </c>
      <c r="L46" s="475">
        <v>28</v>
      </c>
      <c r="M46" s="475">
        <v>15</v>
      </c>
      <c r="N46" s="475">
        <v>19</v>
      </c>
      <c r="O46" s="475">
        <v>9</v>
      </c>
      <c r="P46" s="475" t="s">
        <v>38</v>
      </c>
      <c r="Q46" s="475">
        <v>5</v>
      </c>
      <c r="R46" s="559">
        <v>56.8</v>
      </c>
    </row>
    <row r="47" spans="2:18">
      <c r="B47" s="54"/>
      <c r="C47" s="468"/>
      <c r="D47" s="474"/>
      <c r="E47" s="474"/>
      <c r="F47" s="474"/>
      <c r="G47" s="474"/>
      <c r="H47" s="474"/>
      <c r="I47" s="474"/>
      <c r="J47" s="474"/>
      <c r="K47" s="474"/>
      <c r="L47" s="474"/>
      <c r="M47" s="474"/>
      <c r="N47" s="474"/>
      <c r="O47" s="474"/>
      <c r="P47" s="474"/>
      <c r="Q47" s="474"/>
      <c r="R47" s="559"/>
    </row>
    <row r="48" spans="2:18">
      <c r="B48" s="54" t="s">
        <v>100</v>
      </c>
      <c r="C48" s="468"/>
      <c r="D48" s="474"/>
      <c r="E48" s="474"/>
      <c r="F48" s="474"/>
      <c r="G48" s="474"/>
      <c r="H48" s="474"/>
      <c r="I48" s="474"/>
      <c r="J48" s="474"/>
      <c r="K48" s="474"/>
      <c r="L48" s="474"/>
      <c r="M48" s="474"/>
      <c r="N48" s="474"/>
      <c r="O48" s="474"/>
      <c r="P48" s="474"/>
      <c r="Q48" s="474"/>
      <c r="R48" s="559"/>
    </row>
    <row r="49" spans="2:18">
      <c r="B49" s="501">
        <v>39082</v>
      </c>
      <c r="C49" s="468">
        <v>784</v>
      </c>
      <c r="D49" s="474">
        <v>1</v>
      </c>
      <c r="E49" s="474">
        <v>21</v>
      </c>
      <c r="F49" s="474">
        <v>55</v>
      </c>
      <c r="G49" s="474">
        <v>90</v>
      </c>
      <c r="H49" s="474">
        <v>110</v>
      </c>
      <c r="I49" s="474">
        <v>118</v>
      </c>
      <c r="J49" s="474">
        <v>96</v>
      </c>
      <c r="K49" s="474">
        <v>119</v>
      </c>
      <c r="L49" s="474">
        <v>57</v>
      </c>
      <c r="M49" s="474">
        <v>28</v>
      </c>
      <c r="N49" s="474">
        <v>38</v>
      </c>
      <c r="O49" s="474">
        <v>23</v>
      </c>
      <c r="P49" s="474">
        <v>15</v>
      </c>
      <c r="Q49" s="474">
        <v>13</v>
      </c>
      <c r="R49" s="559">
        <v>51.5</v>
      </c>
    </row>
    <row r="50" spans="2:18">
      <c r="B50" s="501">
        <v>39813</v>
      </c>
      <c r="C50" s="468">
        <v>802</v>
      </c>
      <c r="D50" s="474">
        <v>1</v>
      </c>
      <c r="E50" s="474">
        <v>25</v>
      </c>
      <c r="F50" s="474">
        <v>51</v>
      </c>
      <c r="G50" s="474">
        <v>94</v>
      </c>
      <c r="H50" s="474">
        <v>95</v>
      </c>
      <c r="I50" s="474">
        <v>114</v>
      </c>
      <c r="J50" s="474">
        <v>103</v>
      </c>
      <c r="K50" s="474">
        <v>111</v>
      </c>
      <c r="L50" s="474">
        <v>84</v>
      </c>
      <c r="M50" s="474">
        <v>41</v>
      </c>
      <c r="N50" s="474">
        <v>27</v>
      </c>
      <c r="O50" s="474">
        <v>29</v>
      </c>
      <c r="P50" s="474">
        <v>17</v>
      </c>
      <c r="Q50" s="474">
        <v>10</v>
      </c>
      <c r="R50" s="559">
        <v>51.9</v>
      </c>
    </row>
    <row r="51" spans="2:18">
      <c r="B51" s="501">
        <v>40543</v>
      </c>
      <c r="C51" s="468">
        <v>799</v>
      </c>
      <c r="D51" s="474" t="s">
        <v>38</v>
      </c>
      <c r="E51" s="474">
        <v>34</v>
      </c>
      <c r="F51" s="474">
        <v>56</v>
      </c>
      <c r="G51" s="474">
        <v>73</v>
      </c>
      <c r="H51" s="474">
        <v>85</v>
      </c>
      <c r="I51" s="474">
        <v>122</v>
      </c>
      <c r="J51" s="474">
        <v>110</v>
      </c>
      <c r="K51" s="474">
        <v>97</v>
      </c>
      <c r="L51" s="474">
        <v>99</v>
      </c>
      <c r="M51" s="474">
        <v>50</v>
      </c>
      <c r="N51" s="474">
        <v>22</v>
      </c>
      <c r="O51" s="474">
        <v>28</v>
      </c>
      <c r="P51" s="474">
        <v>15</v>
      </c>
      <c r="Q51" s="474">
        <v>8</v>
      </c>
      <c r="R51" s="559">
        <v>51.9</v>
      </c>
    </row>
    <row r="52" spans="2:18">
      <c r="B52" s="501">
        <v>41274</v>
      </c>
      <c r="C52" s="468">
        <v>793</v>
      </c>
      <c r="D52" s="474" t="s">
        <v>38</v>
      </c>
      <c r="E52" s="474">
        <v>22</v>
      </c>
      <c r="F52" s="474">
        <v>51</v>
      </c>
      <c r="G52" s="474">
        <v>67</v>
      </c>
      <c r="H52" s="474">
        <v>103</v>
      </c>
      <c r="I52" s="474">
        <v>104</v>
      </c>
      <c r="J52" s="474">
        <v>111</v>
      </c>
      <c r="K52" s="474">
        <v>94</v>
      </c>
      <c r="L52" s="474">
        <v>104</v>
      </c>
      <c r="M52" s="474">
        <v>68</v>
      </c>
      <c r="N52" s="474">
        <v>23</v>
      </c>
      <c r="O52" s="474">
        <v>19</v>
      </c>
      <c r="P52" s="474">
        <v>17</v>
      </c>
      <c r="Q52" s="474">
        <v>10</v>
      </c>
      <c r="R52" s="559">
        <v>52.8</v>
      </c>
    </row>
    <row r="53" spans="2:18">
      <c r="B53" s="501">
        <v>42004</v>
      </c>
      <c r="C53" s="468">
        <v>787</v>
      </c>
      <c r="D53" s="474" t="s">
        <v>38</v>
      </c>
      <c r="E53" s="474">
        <v>29</v>
      </c>
      <c r="F53" s="474">
        <v>47</v>
      </c>
      <c r="G53" s="474">
        <v>58</v>
      </c>
      <c r="H53" s="474">
        <v>91</v>
      </c>
      <c r="I53" s="474">
        <v>89</v>
      </c>
      <c r="J53" s="474">
        <v>115</v>
      </c>
      <c r="K53" s="474">
        <v>101</v>
      </c>
      <c r="L53" s="474">
        <v>97</v>
      </c>
      <c r="M53" s="474">
        <v>85</v>
      </c>
      <c r="N53" s="474">
        <v>33</v>
      </c>
      <c r="O53" s="474">
        <v>17</v>
      </c>
      <c r="P53" s="474">
        <v>12</v>
      </c>
      <c r="Q53" s="474">
        <v>13</v>
      </c>
      <c r="R53" s="559">
        <v>53.4</v>
      </c>
    </row>
    <row r="54" spans="2:18">
      <c r="B54" s="501">
        <v>42735</v>
      </c>
      <c r="C54" s="468">
        <v>797</v>
      </c>
      <c r="D54" s="474" t="s">
        <v>38</v>
      </c>
      <c r="E54" s="474">
        <v>23</v>
      </c>
      <c r="F54" s="474">
        <v>45</v>
      </c>
      <c r="G54" s="474">
        <v>63</v>
      </c>
      <c r="H54" s="474">
        <v>72</v>
      </c>
      <c r="I54" s="474">
        <v>101</v>
      </c>
      <c r="J54" s="474">
        <v>110</v>
      </c>
      <c r="K54" s="474">
        <v>111</v>
      </c>
      <c r="L54" s="474">
        <v>88</v>
      </c>
      <c r="M54" s="474">
        <v>97</v>
      </c>
      <c r="N54" s="474">
        <v>41</v>
      </c>
      <c r="O54" s="474">
        <v>17</v>
      </c>
      <c r="P54" s="474">
        <v>16</v>
      </c>
      <c r="Q54" s="474">
        <v>13</v>
      </c>
      <c r="R54" s="559">
        <v>54.4</v>
      </c>
    </row>
    <row r="55" spans="2:18">
      <c r="B55" s="501">
        <v>43465</v>
      </c>
      <c r="C55" s="468">
        <v>778</v>
      </c>
      <c r="D55" s="474" t="s">
        <v>38</v>
      </c>
      <c r="E55" s="474">
        <v>10</v>
      </c>
      <c r="F55" s="474">
        <v>42</v>
      </c>
      <c r="G55" s="474">
        <v>54</v>
      </c>
      <c r="H55" s="474">
        <v>70</v>
      </c>
      <c r="I55" s="474">
        <v>96</v>
      </c>
      <c r="J55" s="474">
        <v>99</v>
      </c>
      <c r="K55" s="474">
        <v>111</v>
      </c>
      <c r="L55" s="474">
        <v>93</v>
      </c>
      <c r="M55" s="474">
        <v>92</v>
      </c>
      <c r="N55" s="474">
        <v>63</v>
      </c>
      <c r="O55" s="474">
        <v>21</v>
      </c>
      <c r="P55" s="474">
        <v>16</v>
      </c>
      <c r="Q55" s="474">
        <v>11</v>
      </c>
      <c r="R55" s="559">
        <v>55.6</v>
      </c>
    </row>
    <row r="56" spans="2:18">
      <c r="B56" s="501">
        <v>44196</v>
      </c>
      <c r="C56" s="468">
        <v>783</v>
      </c>
      <c r="D56" s="475" t="s">
        <v>38</v>
      </c>
      <c r="E56" s="475">
        <v>19</v>
      </c>
      <c r="F56" s="475">
        <v>31</v>
      </c>
      <c r="G56" s="475">
        <v>56</v>
      </c>
      <c r="H56" s="475">
        <v>73</v>
      </c>
      <c r="I56" s="475">
        <v>74</v>
      </c>
      <c r="J56" s="475">
        <v>92</v>
      </c>
      <c r="K56" s="475">
        <v>119</v>
      </c>
      <c r="L56" s="475">
        <v>105</v>
      </c>
      <c r="M56" s="475">
        <v>77</v>
      </c>
      <c r="N56" s="475">
        <v>77</v>
      </c>
      <c r="O56" s="475">
        <v>36</v>
      </c>
      <c r="P56" s="475">
        <v>11</v>
      </c>
      <c r="Q56" s="475">
        <v>13</v>
      </c>
      <c r="R56" s="559">
        <v>56.3</v>
      </c>
    </row>
    <row r="57" spans="2:18">
      <c r="B57" s="54"/>
      <c r="C57" s="468"/>
      <c r="D57" s="474"/>
      <c r="E57" s="474"/>
      <c r="F57" s="474"/>
      <c r="G57" s="474"/>
      <c r="H57" s="474"/>
      <c r="I57" s="474"/>
      <c r="J57" s="474"/>
      <c r="K57" s="474"/>
      <c r="L57" s="474"/>
      <c r="M57" s="474"/>
      <c r="N57" s="474"/>
      <c r="O57" s="474"/>
      <c r="P57" s="474"/>
      <c r="Q57" s="474"/>
      <c r="R57" s="559"/>
    </row>
    <row r="58" spans="2:18">
      <c r="B58" s="54" t="s">
        <v>107</v>
      </c>
      <c r="C58" s="468"/>
      <c r="D58" s="474"/>
      <c r="E58" s="474"/>
      <c r="F58" s="474"/>
      <c r="G58" s="474"/>
      <c r="H58" s="474"/>
      <c r="I58" s="474"/>
      <c r="J58" s="474"/>
      <c r="K58" s="474"/>
      <c r="L58" s="474"/>
      <c r="M58" s="474"/>
      <c r="N58" s="474"/>
      <c r="O58" s="474"/>
      <c r="P58" s="474"/>
      <c r="Q58" s="474"/>
      <c r="R58" s="559"/>
    </row>
    <row r="59" spans="2:18">
      <c r="B59" s="501">
        <v>39082</v>
      </c>
      <c r="C59" s="468">
        <v>76401</v>
      </c>
      <c r="D59" s="474">
        <v>127</v>
      </c>
      <c r="E59" s="474">
        <v>4592</v>
      </c>
      <c r="F59" s="474">
        <v>6838</v>
      </c>
      <c r="G59" s="474">
        <v>8821</v>
      </c>
      <c r="H59" s="474">
        <v>9702</v>
      </c>
      <c r="I59" s="474">
        <v>12127</v>
      </c>
      <c r="J59" s="474">
        <v>10788</v>
      </c>
      <c r="K59" s="474">
        <v>9603</v>
      </c>
      <c r="L59" s="474">
        <v>4598</v>
      </c>
      <c r="M59" s="474">
        <v>3162</v>
      </c>
      <c r="N59" s="474">
        <v>2371</v>
      </c>
      <c r="O59" s="474">
        <v>1988</v>
      </c>
      <c r="P59" s="474">
        <v>1127</v>
      </c>
      <c r="Q59" s="474">
        <v>557</v>
      </c>
      <c r="R59" s="559">
        <v>49.2</v>
      </c>
    </row>
    <row r="60" spans="2:18">
      <c r="B60" s="501">
        <v>39813</v>
      </c>
      <c r="C60" s="468">
        <v>77391</v>
      </c>
      <c r="D60" s="474">
        <v>106</v>
      </c>
      <c r="E60" s="474">
        <v>4428</v>
      </c>
      <c r="F60" s="474">
        <v>6532</v>
      </c>
      <c r="G60" s="474">
        <v>8080</v>
      </c>
      <c r="H60" s="474">
        <v>9379</v>
      </c>
      <c r="I60" s="474">
        <v>11486</v>
      </c>
      <c r="J60" s="474">
        <v>11661</v>
      </c>
      <c r="K60" s="474">
        <v>9614</v>
      </c>
      <c r="L60" s="474">
        <v>6682</v>
      </c>
      <c r="M60" s="474">
        <v>3432</v>
      </c>
      <c r="N60" s="474">
        <v>2445</v>
      </c>
      <c r="O60" s="474">
        <v>1793</v>
      </c>
      <c r="P60" s="474">
        <v>1172</v>
      </c>
      <c r="Q60" s="474">
        <v>581</v>
      </c>
      <c r="R60" s="559">
        <v>49.9</v>
      </c>
    </row>
    <row r="61" spans="2:18">
      <c r="B61" s="501">
        <v>40543</v>
      </c>
      <c r="C61" s="468">
        <v>78168</v>
      </c>
      <c r="D61" s="474">
        <v>96</v>
      </c>
      <c r="E61" s="474">
        <v>4357</v>
      </c>
      <c r="F61" s="474">
        <v>6206</v>
      </c>
      <c r="G61" s="474">
        <v>7576</v>
      </c>
      <c r="H61" s="474">
        <v>8763</v>
      </c>
      <c r="I61" s="474">
        <v>10602</v>
      </c>
      <c r="J61" s="474">
        <v>12102</v>
      </c>
      <c r="K61" s="474">
        <v>10070</v>
      </c>
      <c r="L61" s="474">
        <v>8567</v>
      </c>
      <c r="M61" s="474">
        <v>3731</v>
      </c>
      <c r="N61" s="474">
        <v>2564</v>
      </c>
      <c r="O61" s="474">
        <v>1641</v>
      </c>
      <c r="P61" s="474">
        <v>1259</v>
      </c>
      <c r="Q61" s="474">
        <v>634</v>
      </c>
      <c r="R61" s="559">
        <v>50.6</v>
      </c>
    </row>
    <row r="62" spans="2:18">
      <c r="B62" s="501">
        <v>41274</v>
      </c>
      <c r="C62" s="468">
        <v>78267</v>
      </c>
      <c r="D62" s="474">
        <v>83</v>
      </c>
      <c r="E62" s="474">
        <v>4237</v>
      </c>
      <c r="F62" s="474">
        <v>6047</v>
      </c>
      <c r="G62" s="474">
        <v>6980</v>
      </c>
      <c r="H62" s="474">
        <v>8496</v>
      </c>
      <c r="I62" s="474">
        <v>9508</v>
      </c>
      <c r="J62" s="474">
        <v>11675</v>
      </c>
      <c r="K62" s="474">
        <v>10989</v>
      </c>
      <c r="L62" s="474">
        <v>9022</v>
      </c>
      <c r="M62" s="474">
        <v>4967</v>
      </c>
      <c r="N62" s="474">
        <v>2669</v>
      </c>
      <c r="O62" s="474">
        <v>1780</v>
      </c>
      <c r="P62" s="474">
        <v>1157</v>
      </c>
      <c r="Q62" s="474">
        <v>657</v>
      </c>
      <c r="R62" s="559">
        <v>51.3</v>
      </c>
    </row>
    <row r="63" spans="2:18">
      <c r="B63" s="501">
        <v>42004</v>
      </c>
      <c r="C63" s="468">
        <v>78530</v>
      </c>
      <c r="D63" s="474">
        <v>83</v>
      </c>
      <c r="E63" s="474">
        <v>3858</v>
      </c>
      <c r="F63" s="474">
        <v>6007</v>
      </c>
      <c r="G63" s="474">
        <v>6620</v>
      </c>
      <c r="H63" s="474">
        <v>7973</v>
      </c>
      <c r="I63" s="474">
        <v>9101</v>
      </c>
      <c r="J63" s="474">
        <v>10765</v>
      </c>
      <c r="K63" s="474">
        <v>11626</v>
      </c>
      <c r="L63" s="474">
        <v>9064</v>
      </c>
      <c r="M63" s="474">
        <v>6873</v>
      </c>
      <c r="N63" s="474">
        <v>2950</v>
      </c>
      <c r="O63" s="474">
        <v>1834</v>
      </c>
      <c r="P63" s="474">
        <v>1025</v>
      </c>
      <c r="Q63" s="474">
        <v>751</v>
      </c>
      <c r="R63" s="559">
        <v>52.1</v>
      </c>
    </row>
    <row r="64" spans="2:18">
      <c r="B64" s="501">
        <v>42735</v>
      </c>
      <c r="C64" s="468">
        <v>78160</v>
      </c>
      <c r="D64" s="474">
        <v>80</v>
      </c>
      <c r="E64" s="474">
        <v>3474</v>
      </c>
      <c r="F64" s="474">
        <v>5905</v>
      </c>
      <c r="G64" s="474">
        <v>6394</v>
      </c>
      <c r="H64" s="474">
        <v>7372</v>
      </c>
      <c r="I64" s="474">
        <v>8895</v>
      </c>
      <c r="J64" s="474">
        <v>9469</v>
      </c>
      <c r="K64" s="474">
        <v>11611</v>
      </c>
      <c r="L64" s="474">
        <v>9947</v>
      </c>
      <c r="M64" s="474">
        <v>7998</v>
      </c>
      <c r="N64" s="474">
        <v>3285</v>
      </c>
      <c r="O64" s="474">
        <v>1910</v>
      </c>
      <c r="P64" s="474">
        <v>1058</v>
      </c>
      <c r="Q64" s="474">
        <v>762</v>
      </c>
      <c r="R64" s="559">
        <v>52.9</v>
      </c>
    </row>
    <row r="65" spans="2:18">
      <c r="B65" s="501">
        <v>43465</v>
      </c>
      <c r="C65" s="468">
        <v>77514</v>
      </c>
      <c r="D65" s="474">
        <v>69</v>
      </c>
      <c r="E65" s="474">
        <v>3054</v>
      </c>
      <c r="F65" s="474">
        <v>5651</v>
      </c>
      <c r="G65" s="474">
        <v>6220</v>
      </c>
      <c r="H65" s="474">
        <v>6977</v>
      </c>
      <c r="I65" s="474">
        <v>8080</v>
      </c>
      <c r="J65" s="474">
        <v>9053</v>
      </c>
      <c r="K65" s="474">
        <v>10937</v>
      </c>
      <c r="L65" s="474">
        <v>10666</v>
      </c>
      <c r="M65" s="474">
        <v>8002</v>
      </c>
      <c r="N65" s="474">
        <v>4865</v>
      </c>
      <c r="O65" s="474">
        <v>2086</v>
      </c>
      <c r="P65" s="474">
        <v>1102</v>
      </c>
      <c r="Q65" s="474">
        <v>752</v>
      </c>
      <c r="R65" s="559">
        <v>53.7</v>
      </c>
    </row>
    <row r="66" spans="2:18">
      <c r="B66" s="501">
        <v>44196</v>
      </c>
      <c r="C66" s="468">
        <v>78335</v>
      </c>
      <c r="D66" s="475">
        <v>87</v>
      </c>
      <c r="E66" s="475">
        <v>3194</v>
      </c>
      <c r="F66" s="475">
        <v>5045</v>
      </c>
      <c r="G66" s="475">
        <v>6427</v>
      </c>
      <c r="H66" s="475">
        <v>6679</v>
      </c>
      <c r="I66" s="475">
        <v>7760</v>
      </c>
      <c r="J66" s="475">
        <v>8639</v>
      </c>
      <c r="K66" s="475">
        <v>10231</v>
      </c>
      <c r="L66" s="475">
        <v>11229</v>
      </c>
      <c r="M66" s="475">
        <v>8468</v>
      </c>
      <c r="N66" s="475">
        <v>6313</v>
      </c>
      <c r="O66" s="475">
        <v>2284</v>
      </c>
      <c r="P66" s="475">
        <v>1177</v>
      </c>
      <c r="Q66" s="475">
        <v>802</v>
      </c>
      <c r="R66" s="559">
        <v>54.4</v>
      </c>
    </row>
    <row r="67" spans="2:18">
      <c r="B67" s="501"/>
      <c r="C67" s="468"/>
      <c r="D67" s="474"/>
      <c r="E67" s="474"/>
      <c r="F67" s="474"/>
      <c r="G67" s="474"/>
      <c r="H67" s="474"/>
      <c r="I67" s="474"/>
      <c r="J67" s="474"/>
      <c r="K67" s="474"/>
      <c r="L67" s="474"/>
      <c r="M67" s="474"/>
      <c r="N67" s="474"/>
      <c r="O67" s="474"/>
      <c r="P67" s="474"/>
      <c r="Q67" s="474"/>
      <c r="R67" s="559"/>
    </row>
    <row r="68" spans="2:18">
      <c r="B68" s="55" t="s">
        <v>805</v>
      </c>
      <c r="C68" s="488"/>
      <c r="D68" s="490"/>
      <c r="E68" s="490"/>
      <c r="F68" s="490"/>
      <c r="G68" s="490"/>
      <c r="H68" s="490"/>
      <c r="I68" s="490"/>
      <c r="J68" s="490"/>
      <c r="K68" s="490"/>
      <c r="L68" s="490"/>
      <c r="M68" s="490"/>
      <c r="N68" s="490"/>
      <c r="O68" s="490"/>
      <c r="P68" s="490"/>
      <c r="Q68" s="490"/>
      <c r="R68" s="558"/>
    </row>
    <row r="69" spans="2:18">
      <c r="B69" s="54" t="s">
        <v>98</v>
      </c>
      <c r="C69" s="468"/>
      <c r="D69" s="474"/>
      <c r="E69" s="474"/>
      <c r="F69" s="474"/>
      <c r="G69" s="474"/>
      <c r="H69" s="474"/>
      <c r="I69" s="474"/>
      <c r="J69" s="474"/>
      <c r="K69" s="474"/>
      <c r="L69" s="474"/>
      <c r="M69" s="474"/>
      <c r="N69" s="474"/>
      <c r="O69" s="474"/>
      <c r="P69" s="474"/>
      <c r="Q69" s="474"/>
      <c r="R69" s="559"/>
    </row>
    <row r="70" spans="2:18">
      <c r="B70" s="501">
        <v>39082</v>
      </c>
      <c r="C70" s="468">
        <v>29</v>
      </c>
      <c r="D70" s="474" t="s">
        <v>38</v>
      </c>
      <c r="E70" s="474">
        <v>6</v>
      </c>
      <c r="F70" s="474">
        <v>2</v>
      </c>
      <c r="G70" s="474">
        <v>1</v>
      </c>
      <c r="H70" s="474">
        <v>3</v>
      </c>
      <c r="I70" s="474">
        <v>6</v>
      </c>
      <c r="J70" s="474">
        <v>4</v>
      </c>
      <c r="K70" s="474">
        <v>2</v>
      </c>
      <c r="L70" s="474">
        <v>2</v>
      </c>
      <c r="M70" s="474">
        <v>1</v>
      </c>
      <c r="N70" s="474">
        <v>1</v>
      </c>
      <c r="O70" s="474" t="s">
        <v>38</v>
      </c>
      <c r="P70" s="474">
        <v>1</v>
      </c>
      <c r="Q70" s="474" t="s">
        <v>38</v>
      </c>
      <c r="R70" s="559">
        <v>46.5</v>
      </c>
    </row>
    <row r="71" spans="2:18">
      <c r="B71" s="501">
        <v>39813</v>
      </c>
      <c r="C71" s="468">
        <v>32</v>
      </c>
      <c r="D71" s="474" t="s">
        <v>38</v>
      </c>
      <c r="E71" s="474">
        <v>2</v>
      </c>
      <c r="F71" s="474">
        <v>6</v>
      </c>
      <c r="G71" s="474">
        <v>2</v>
      </c>
      <c r="H71" s="474">
        <v>2</v>
      </c>
      <c r="I71" s="474">
        <v>8</v>
      </c>
      <c r="J71" s="474">
        <v>3</v>
      </c>
      <c r="K71" s="474">
        <v>4</v>
      </c>
      <c r="L71" s="474">
        <v>2</v>
      </c>
      <c r="M71" s="474">
        <v>1</v>
      </c>
      <c r="N71" s="474">
        <v>1</v>
      </c>
      <c r="O71" s="474" t="s">
        <v>38</v>
      </c>
      <c r="P71" s="474">
        <v>1</v>
      </c>
      <c r="Q71" s="474" t="s">
        <v>38</v>
      </c>
      <c r="R71" s="559">
        <v>47</v>
      </c>
    </row>
    <row r="72" spans="2:18">
      <c r="B72" s="501">
        <v>40543</v>
      </c>
      <c r="C72" s="468">
        <v>29</v>
      </c>
      <c r="D72" s="474" t="s">
        <v>38</v>
      </c>
      <c r="E72" s="474" t="s">
        <v>38</v>
      </c>
      <c r="F72" s="474">
        <v>5</v>
      </c>
      <c r="G72" s="474">
        <v>4</v>
      </c>
      <c r="H72" s="474">
        <v>1</v>
      </c>
      <c r="I72" s="474">
        <v>6</v>
      </c>
      <c r="J72" s="474">
        <v>5</v>
      </c>
      <c r="K72" s="474">
        <v>3</v>
      </c>
      <c r="L72" s="474">
        <v>1</v>
      </c>
      <c r="M72" s="474">
        <v>2</v>
      </c>
      <c r="N72" s="474" t="s">
        <v>38</v>
      </c>
      <c r="O72" s="474">
        <v>1</v>
      </c>
      <c r="P72" s="474">
        <v>1</v>
      </c>
      <c r="Q72" s="474" t="s">
        <v>38</v>
      </c>
      <c r="R72" s="559">
        <v>49.7</v>
      </c>
    </row>
    <row r="73" spans="2:18">
      <c r="B73" s="501">
        <v>41274</v>
      </c>
      <c r="C73" s="468">
        <v>34</v>
      </c>
      <c r="D73" s="474" t="s">
        <v>38</v>
      </c>
      <c r="E73" s="474">
        <v>2</v>
      </c>
      <c r="F73" s="474">
        <v>3</v>
      </c>
      <c r="G73" s="474">
        <v>7</v>
      </c>
      <c r="H73" s="474">
        <v>2</v>
      </c>
      <c r="I73" s="474">
        <v>3</v>
      </c>
      <c r="J73" s="474">
        <v>6</v>
      </c>
      <c r="K73" s="474">
        <v>4</v>
      </c>
      <c r="L73" s="474">
        <v>3</v>
      </c>
      <c r="M73" s="474">
        <v>2</v>
      </c>
      <c r="N73" s="474" t="s">
        <v>38</v>
      </c>
      <c r="O73" s="474">
        <v>1</v>
      </c>
      <c r="P73" s="474" t="s">
        <v>38</v>
      </c>
      <c r="Q73" s="474">
        <v>1</v>
      </c>
      <c r="R73" s="559">
        <v>49.5</v>
      </c>
    </row>
    <row r="74" spans="2:18">
      <c r="B74" s="501">
        <v>42004</v>
      </c>
      <c r="C74" s="468">
        <v>31</v>
      </c>
      <c r="D74" s="474" t="s">
        <v>38</v>
      </c>
      <c r="E74" s="474" t="s">
        <v>38</v>
      </c>
      <c r="F74" s="474">
        <v>3</v>
      </c>
      <c r="G74" s="474">
        <v>5</v>
      </c>
      <c r="H74" s="474">
        <v>4</v>
      </c>
      <c r="I74" s="474">
        <v>2</v>
      </c>
      <c r="J74" s="474">
        <v>7</v>
      </c>
      <c r="K74" s="474">
        <v>2</v>
      </c>
      <c r="L74" s="474">
        <v>4</v>
      </c>
      <c r="M74" s="474">
        <v>2</v>
      </c>
      <c r="N74" s="474">
        <v>1</v>
      </c>
      <c r="O74" s="474" t="s">
        <v>38</v>
      </c>
      <c r="P74" s="474">
        <v>1</v>
      </c>
      <c r="Q74" s="474" t="s">
        <v>38</v>
      </c>
      <c r="R74" s="559">
        <v>50.9</v>
      </c>
    </row>
    <row r="75" spans="2:18">
      <c r="B75" s="501">
        <v>42735</v>
      </c>
      <c r="C75" s="468">
        <v>36</v>
      </c>
      <c r="D75" s="474" t="s">
        <v>38</v>
      </c>
      <c r="E75" s="474">
        <v>3</v>
      </c>
      <c r="F75" s="474">
        <v>2</v>
      </c>
      <c r="G75" s="474">
        <v>4</v>
      </c>
      <c r="H75" s="474">
        <v>7</v>
      </c>
      <c r="I75" s="474">
        <v>2</v>
      </c>
      <c r="J75" s="474">
        <v>3</v>
      </c>
      <c r="K75" s="474">
        <v>6</v>
      </c>
      <c r="L75" s="474">
        <v>4</v>
      </c>
      <c r="M75" s="474">
        <v>2</v>
      </c>
      <c r="N75" s="474">
        <v>2</v>
      </c>
      <c r="O75" s="474" t="s">
        <v>38</v>
      </c>
      <c r="P75" s="474">
        <v>1</v>
      </c>
      <c r="Q75" s="474" t="s">
        <v>38</v>
      </c>
      <c r="R75" s="559">
        <v>49.9</v>
      </c>
    </row>
    <row r="76" spans="2:18">
      <c r="B76" s="501">
        <v>43465</v>
      </c>
      <c r="C76" s="468">
        <v>44</v>
      </c>
      <c r="D76" s="474" t="s">
        <v>38</v>
      </c>
      <c r="E76" s="474">
        <v>3</v>
      </c>
      <c r="F76" s="474">
        <v>5</v>
      </c>
      <c r="G76" s="474">
        <v>5</v>
      </c>
      <c r="H76" s="474">
        <v>8</v>
      </c>
      <c r="I76" s="474">
        <v>3</v>
      </c>
      <c r="J76" s="474">
        <v>2</v>
      </c>
      <c r="K76" s="474">
        <v>7</v>
      </c>
      <c r="L76" s="474">
        <v>2</v>
      </c>
      <c r="M76" s="474">
        <v>4</v>
      </c>
      <c r="N76" s="474">
        <v>2</v>
      </c>
      <c r="O76" s="474">
        <v>2</v>
      </c>
      <c r="P76" s="474">
        <v>1</v>
      </c>
      <c r="Q76" s="474" t="s">
        <v>38</v>
      </c>
      <c r="R76" s="559">
        <v>49.6</v>
      </c>
    </row>
    <row r="77" spans="2:18">
      <c r="B77" s="501">
        <v>44196</v>
      </c>
      <c r="C77" s="468">
        <v>45</v>
      </c>
      <c r="D77" s="475" t="s">
        <v>38</v>
      </c>
      <c r="E77" s="475">
        <v>1</v>
      </c>
      <c r="F77" s="475">
        <v>8</v>
      </c>
      <c r="G77" s="475">
        <v>4</v>
      </c>
      <c r="H77" s="475">
        <v>8</v>
      </c>
      <c r="I77" s="475">
        <v>7</v>
      </c>
      <c r="J77" s="475">
        <v>1</v>
      </c>
      <c r="K77" s="475">
        <v>5</v>
      </c>
      <c r="L77" s="475">
        <v>4</v>
      </c>
      <c r="M77" s="475">
        <v>3</v>
      </c>
      <c r="N77" s="475">
        <v>1</v>
      </c>
      <c r="O77" s="475">
        <v>2</v>
      </c>
      <c r="P77" s="475" t="s">
        <v>38</v>
      </c>
      <c r="Q77" s="475">
        <v>1</v>
      </c>
      <c r="R77" s="559">
        <v>49.4</v>
      </c>
    </row>
    <row r="78" spans="2:18">
      <c r="B78" s="54"/>
      <c r="C78" s="468"/>
      <c r="D78" s="474"/>
      <c r="E78" s="474"/>
      <c r="F78" s="474"/>
      <c r="G78" s="474"/>
      <c r="H78" s="474"/>
      <c r="I78" s="474"/>
      <c r="J78" s="474"/>
      <c r="K78" s="474"/>
      <c r="L78" s="474"/>
      <c r="M78" s="474"/>
      <c r="N78" s="474"/>
      <c r="O78" s="474"/>
      <c r="P78" s="474"/>
      <c r="Q78" s="474"/>
      <c r="R78" s="559"/>
    </row>
    <row r="79" spans="2:18">
      <c r="B79" s="54" t="s">
        <v>100</v>
      </c>
      <c r="C79" s="468"/>
      <c r="D79" s="474"/>
      <c r="E79" s="474"/>
      <c r="F79" s="474"/>
      <c r="G79" s="474"/>
      <c r="H79" s="474"/>
      <c r="I79" s="474"/>
      <c r="J79" s="474"/>
      <c r="K79" s="474"/>
      <c r="L79" s="474"/>
      <c r="M79" s="474"/>
      <c r="N79" s="474"/>
      <c r="O79" s="474"/>
      <c r="P79" s="474"/>
      <c r="Q79" s="474"/>
      <c r="R79" s="559"/>
    </row>
    <row r="80" spans="2:18">
      <c r="B80" s="501">
        <v>39082</v>
      </c>
      <c r="C80" s="468">
        <v>126</v>
      </c>
      <c r="D80" s="474">
        <v>1</v>
      </c>
      <c r="E80" s="474">
        <v>16</v>
      </c>
      <c r="F80" s="474">
        <v>24</v>
      </c>
      <c r="G80" s="474">
        <v>17</v>
      </c>
      <c r="H80" s="474">
        <v>11</v>
      </c>
      <c r="I80" s="474">
        <v>23</v>
      </c>
      <c r="J80" s="474">
        <v>16</v>
      </c>
      <c r="K80" s="474">
        <v>8</v>
      </c>
      <c r="L80" s="474">
        <v>3</v>
      </c>
      <c r="M80" s="474">
        <v>3</v>
      </c>
      <c r="N80" s="474">
        <v>2</v>
      </c>
      <c r="O80" s="474" t="s">
        <v>38</v>
      </c>
      <c r="P80" s="474">
        <v>2</v>
      </c>
      <c r="Q80" s="474" t="s">
        <v>38</v>
      </c>
      <c r="R80" s="559">
        <v>43.2</v>
      </c>
    </row>
    <row r="81" spans="2:18">
      <c r="B81" s="501">
        <v>39813</v>
      </c>
      <c r="C81" s="468">
        <v>142</v>
      </c>
      <c r="D81" s="474">
        <v>1</v>
      </c>
      <c r="E81" s="474">
        <v>12</v>
      </c>
      <c r="F81" s="474">
        <v>24</v>
      </c>
      <c r="G81" s="474">
        <v>30</v>
      </c>
      <c r="H81" s="474">
        <v>14</v>
      </c>
      <c r="I81" s="474">
        <v>21</v>
      </c>
      <c r="J81" s="474">
        <v>18</v>
      </c>
      <c r="K81" s="474">
        <v>10</v>
      </c>
      <c r="L81" s="474">
        <v>6</v>
      </c>
      <c r="M81" s="474">
        <v>2</v>
      </c>
      <c r="N81" s="474">
        <v>2</v>
      </c>
      <c r="O81" s="474" t="s">
        <v>38</v>
      </c>
      <c r="P81" s="474">
        <v>2</v>
      </c>
      <c r="Q81" s="474" t="s">
        <v>38</v>
      </c>
      <c r="R81" s="559">
        <v>43.2</v>
      </c>
    </row>
    <row r="82" spans="2:18">
      <c r="B82" s="501">
        <v>40543</v>
      </c>
      <c r="C82" s="468">
        <v>134</v>
      </c>
      <c r="D82" s="474" t="s">
        <v>38</v>
      </c>
      <c r="E82" s="474">
        <v>12</v>
      </c>
      <c r="F82" s="474">
        <v>17</v>
      </c>
      <c r="G82" s="474">
        <v>28</v>
      </c>
      <c r="H82" s="474">
        <v>18</v>
      </c>
      <c r="I82" s="474">
        <v>11</v>
      </c>
      <c r="J82" s="474">
        <v>24</v>
      </c>
      <c r="K82" s="474">
        <v>12</v>
      </c>
      <c r="L82" s="474">
        <v>4</v>
      </c>
      <c r="M82" s="474">
        <v>4</v>
      </c>
      <c r="N82" s="474">
        <v>1</v>
      </c>
      <c r="O82" s="474">
        <v>1</v>
      </c>
      <c r="P82" s="474">
        <v>2</v>
      </c>
      <c r="Q82" s="474" t="s">
        <v>38</v>
      </c>
      <c r="R82" s="559">
        <v>44.8</v>
      </c>
    </row>
    <row r="83" spans="2:18">
      <c r="B83" s="501">
        <v>41274</v>
      </c>
      <c r="C83" s="468">
        <v>156</v>
      </c>
      <c r="D83" s="474">
        <v>2</v>
      </c>
      <c r="E83" s="474">
        <v>14</v>
      </c>
      <c r="F83" s="474">
        <v>15</v>
      </c>
      <c r="G83" s="474">
        <v>37</v>
      </c>
      <c r="H83" s="474">
        <v>20</v>
      </c>
      <c r="I83" s="474">
        <v>13</v>
      </c>
      <c r="J83" s="474">
        <v>22</v>
      </c>
      <c r="K83" s="474">
        <v>19</v>
      </c>
      <c r="L83" s="474">
        <v>6</v>
      </c>
      <c r="M83" s="474">
        <v>3</v>
      </c>
      <c r="N83" s="474">
        <v>1</v>
      </c>
      <c r="O83" s="474">
        <v>2</v>
      </c>
      <c r="P83" s="474" t="s">
        <v>38</v>
      </c>
      <c r="Q83" s="474">
        <v>2</v>
      </c>
      <c r="R83" s="559">
        <v>45</v>
      </c>
    </row>
    <row r="84" spans="2:18">
      <c r="B84" s="501">
        <v>42004</v>
      </c>
      <c r="C84" s="468">
        <v>152</v>
      </c>
      <c r="D84" s="474" t="s">
        <v>38</v>
      </c>
      <c r="E84" s="474">
        <v>12</v>
      </c>
      <c r="F84" s="474">
        <v>15</v>
      </c>
      <c r="G84" s="474">
        <v>22</v>
      </c>
      <c r="H84" s="474">
        <v>30</v>
      </c>
      <c r="I84" s="474">
        <v>18</v>
      </c>
      <c r="J84" s="474">
        <v>15</v>
      </c>
      <c r="K84" s="474">
        <v>21</v>
      </c>
      <c r="L84" s="474">
        <v>12</v>
      </c>
      <c r="M84" s="474">
        <v>3</v>
      </c>
      <c r="N84" s="474">
        <v>2</v>
      </c>
      <c r="O84" s="474" t="s">
        <v>38</v>
      </c>
      <c r="P84" s="474">
        <v>1</v>
      </c>
      <c r="Q84" s="474">
        <v>1</v>
      </c>
      <c r="R84" s="559">
        <v>46.3</v>
      </c>
    </row>
    <row r="85" spans="2:18">
      <c r="B85" s="501">
        <v>42735</v>
      </c>
      <c r="C85" s="468">
        <v>165</v>
      </c>
      <c r="D85" s="474" t="s">
        <v>38</v>
      </c>
      <c r="E85" s="474">
        <v>11</v>
      </c>
      <c r="F85" s="474">
        <v>15</v>
      </c>
      <c r="G85" s="474">
        <v>26</v>
      </c>
      <c r="H85" s="474">
        <v>35</v>
      </c>
      <c r="I85" s="474">
        <v>20</v>
      </c>
      <c r="J85" s="474">
        <v>10</v>
      </c>
      <c r="K85" s="474">
        <v>24</v>
      </c>
      <c r="L85" s="474">
        <v>15</v>
      </c>
      <c r="M85" s="474">
        <v>4</v>
      </c>
      <c r="N85" s="474">
        <v>3</v>
      </c>
      <c r="O85" s="474">
        <v>1</v>
      </c>
      <c r="P85" s="474">
        <v>1</v>
      </c>
      <c r="Q85" s="474" t="s">
        <v>38</v>
      </c>
      <c r="R85" s="559">
        <v>46.6</v>
      </c>
    </row>
    <row r="86" spans="2:18">
      <c r="B86" s="501">
        <v>43465</v>
      </c>
      <c r="C86" s="468">
        <v>182</v>
      </c>
      <c r="D86" s="474" t="s">
        <v>38</v>
      </c>
      <c r="E86" s="474">
        <v>13</v>
      </c>
      <c r="F86" s="474">
        <v>19</v>
      </c>
      <c r="G86" s="474">
        <v>22</v>
      </c>
      <c r="H86" s="474">
        <v>37</v>
      </c>
      <c r="I86" s="474">
        <v>26</v>
      </c>
      <c r="J86" s="474">
        <v>16</v>
      </c>
      <c r="K86" s="474">
        <v>20</v>
      </c>
      <c r="L86" s="474">
        <v>15</v>
      </c>
      <c r="M86" s="474">
        <v>8</v>
      </c>
      <c r="N86" s="474">
        <v>3</v>
      </c>
      <c r="O86" s="474">
        <v>2</v>
      </c>
      <c r="P86" s="474">
        <v>1</v>
      </c>
      <c r="Q86" s="474" t="s">
        <v>38</v>
      </c>
      <c r="R86" s="559">
        <v>46.7</v>
      </c>
    </row>
    <row r="87" spans="2:18">
      <c r="B87" s="501">
        <v>44196</v>
      </c>
      <c r="C87" s="468">
        <v>186</v>
      </c>
      <c r="D87" s="475" t="s">
        <v>38</v>
      </c>
      <c r="E87" s="475">
        <v>12</v>
      </c>
      <c r="F87" s="475">
        <v>17</v>
      </c>
      <c r="G87" s="475">
        <v>24</v>
      </c>
      <c r="H87" s="475">
        <v>30</v>
      </c>
      <c r="I87" s="475">
        <v>33</v>
      </c>
      <c r="J87" s="475">
        <v>19</v>
      </c>
      <c r="K87" s="475">
        <v>13</v>
      </c>
      <c r="L87" s="475">
        <v>23</v>
      </c>
      <c r="M87" s="475">
        <v>9</v>
      </c>
      <c r="N87" s="475">
        <v>2</v>
      </c>
      <c r="O87" s="475">
        <v>3</v>
      </c>
      <c r="P87" s="475" t="s">
        <v>38</v>
      </c>
      <c r="Q87" s="475">
        <v>1</v>
      </c>
      <c r="R87" s="559">
        <v>47.6</v>
      </c>
    </row>
    <row r="88" spans="2:18">
      <c r="B88" s="54"/>
      <c r="C88" s="468"/>
      <c r="D88" s="474"/>
      <c r="E88" s="474"/>
      <c r="F88" s="474"/>
      <c r="G88" s="474"/>
      <c r="H88" s="474"/>
      <c r="I88" s="474"/>
      <c r="J88" s="474"/>
      <c r="K88" s="474"/>
      <c r="L88" s="474"/>
      <c r="M88" s="474"/>
      <c r="N88" s="474"/>
      <c r="O88" s="474"/>
      <c r="P88" s="474"/>
      <c r="Q88" s="474"/>
      <c r="R88" s="559"/>
    </row>
    <row r="89" spans="2:18">
      <c r="B89" s="54" t="s">
        <v>107</v>
      </c>
      <c r="C89" s="468"/>
      <c r="D89" s="474"/>
      <c r="E89" s="474"/>
      <c r="F89" s="474"/>
      <c r="G89" s="474"/>
      <c r="H89" s="474"/>
      <c r="I89" s="474"/>
      <c r="J89" s="474"/>
      <c r="K89" s="474"/>
      <c r="L89" s="474"/>
      <c r="M89" s="474"/>
      <c r="N89" s="474"/>
      <c r="O89" s="474"/>
      <c r="P89" s="474"/>
      <c r="Q89" s="474"/>
      <c r="R89" s="559"/>
    </row>
    <row r="90" spans="2:18">
      <c r="B90" s="501">
        <v>39082</v>
      </c>
      <c r="C90" s="468">
        <v>18192</v>
      </c>
      <c r="D90" s="474">
        <v>97</v>
      </c>
      <c r="E90" s="474">
        <v>3146</v>
      </c>
      <c r="F90" s="474">
        <v>3213</v>
      </c>
      <c r="G90" s="474">
        <v>2483</v>
      </c>
      <c r="H90" s="474">
        <v>2213</v>
      </c>
      <c r="I90" s="474">
        <v>2277</v>
      </c>
      <c r="J90" s="474">
        <v>1904</v>
      </c>
      <c r="K90" s="474">
        <v>1209</v>
      </c>
      <c r="L90" s="474">
        <v>455</v>
      </c>
      <c r="M90" s="474">
        <v>284</v>
      </c>
      <c r="N90" s="474">
        <v>218</v>
      </c>
      <c r="O90" s="474">
        <v>303</v>
      </c>
      <c r="P90" s="474">
        <v>286</v>
      </c>
      <c r="Q90" s="474">
        <v>104</v>
      </c>
      <c r="R90" s="559">
        <v>42.7</v>
      </c>
    </row>
    <row r="91" spans="2:18">
      <c r="B91" s="501">
        <v>39813</v>
      </c>
      <c r="C91" s="468">
        <v>19283</v>
      </c>
      <c r="D91" s="474">
        <v>97</v>
      </c>
      <c r="E91" s="474">
        <v>3024</v>
      </c>
      <c r="F91" s="474">
        <v>3316</v>
      </c>
      <c r="G91" s="474">
        <v>2851</v>
      </c>
      <c r="H91" s="474">
        <v>2345</v>
      </c>
      <c r="I91" s="474">
        <v>2312</v>
      </c>
      <c r="J91" s="474">
        <v>2109</v>
      </c>
      <c r="K91" s="474">
        <v>1462</v>
      </c>
      <c r="L91" s="474">
        <v>674</v>
      </c>
      <c r="M91" s="474">
        <v>313</v>
      </c>
      <c r="N91" s="474">
        <v>217</v>
      </c>
      <c r="O91" s="474">
        <v>167</v>
      </c>
      <c r="P91" s="474">
        <v>300</v>
      </c>
      <c r="Q91" s="474">
        <v>96</v>
      </c>
      <c r="R91" s="559">
        <v>43</v>
      </c>
    </row>
    <row r="92" spans="2:18">
      <c r="B92" s="501">
        <v>40543</v>
      </c>
      <c r="C92" s="468">
        <v>20555</v>
      </c>
      <c r="D92" s="474">
        <v>78</v>
      </c>
      <c r="E92" s="474">
        <v>3126</v>
      </c>
      <c r="F92" s="474">
        <v>3255</v>
      </c>
      <c r="G92" s="474">
        <v>3167</v>
      </c>
      <c r="H92" s="474">
        <v>2460</v>
      </c>
      <c r="I92" s="474">
        <v>2402</v>
      </c>
      <c r="J92" s="474">
        <v>2218</v>
      </c>
      <c r="K92" s="474">
        <v>1715</v>
      </c>
      <c r="L92" s="474">
        <v>997</v>
      </c>
      <c r="M92" s="474">
        <v>354</v>
      </c>
      <c r="N92" s="474">
        <v>231</v>
      </c>
      <c r="O92" s="474">
        <v>152</v>
      </c>
      <c r="P92" s="474">
        <v>239</v>
      </c>
      <c r="Q92" s="474">
        <v>161</v>
      </c>
      <c r="R92" s="559">
        <v>43.5</v>
      </c>
    </row>
    <row r="93" spans="2:18">
      <c r="B93" s="501">
        <v>41274</v>
      </c>
      <c r="C93" s="468">
        <v>21392</v>
      </c>
      <c r="D93" s="474">
        <v>94</v>
      </c>
      <c r="E93" s="474">
        <v>3046</v>
      </c>
      <c r="F93" s="474">
        <v>3229</v>
      </c>
      <c r="G93" s="474">
        <v>3229</v>
      </c>
      <c r="H93" s="474">
        <v>2763</v>
      </c>
      <c r="I93" s="474">
        <v>2305</v>
      </c>
      <c r="J93" s="474">
        <v>2294</v>
      </c>
      <c r="K93" s="474">
        <v>1969</v>
      </c>
      <c r="L93" s="474">
        <v>1247</v>
      </c>
      <c r="M93" s="474">
        <v>466</v>
      </c>
      <c r="N93" s="474">
        <v>240</v>
      </c>
      <c r="O93" s="474">
        <v>161</v>
      </c>
      <c r="P93" s="474">
        <v>143</v>
      </c>
      <c r="Q93" s="474">
        <v>206</v>
      </c>
      <c r="R93" s="559">
        <v>44</v>
      </c>
    </row>
    <row r="94" spans="2:18">
      <c r="B94" s="501">
        <v>42004</v>
      </c>
      <c r="C94" s="468">
        <v>22435</v>
      </c>
      <c r="D94" s="474">
        <v>68</v>
      </c>
      <c r="E94" s="474">
        <v>2973</v>
      </c>
      <c r="F94" s="474">
        <v>3210</v>
      </c>
      <c r="G94" s="474">
        <v>3257</v>
      </c>
      <c r="H94" s="474">
        <v>3084</v>
      </c>
      <c r="I94" s="474">
        <v>2473</v>
      </c>
      <c r="J94" s="474">
        <v>2300</v>
      </c>
      <c r="K94" s="474">
        <v>2105</v>
      </c>
      <c r="L94" s="474">
        <v>1467</v>
      </c>
      <c r="M94" s="474">
        <v>755</v>
      </c>
      <c r="N94" s="474">
        <v>269</v>
      </c>
      <c r="O94" s="474">
        <v>168</v>
      </c>
      <c r="P94" s="474">
        <v>96</v>
      </c>
      <c r="Q94" s="474">
        <v>210</v>
      </c>
      <c r="R94" s="559">
        <v>44.6</v>
      </c>
    </row>
    <row r="95" spans="2:18">
      <c r="B95" s="501">
        <v>42735</v>
      </c>
      <c r="C95" s="468">
        <v>23391</v>
      </c>
      <c r="D95" s="474">
        <v>63</v>
      </c>
      <c r="E95" s="474">
        <v>2797</v>
      </c>
      <c r="F95" s="474">
        <v>3338</v>
      </c>
      <c r="G95" s="474">
        <v>3259</v>
      </c>
      <c r="H95" s="474">
        <v>3317</v>
      </c>
      <c r="I95" s="474">
        <v>2703</v>
      </c>
      <c r="J95" s="474">
        <v>2261</v>
      </c>
      <c r="K95" s="474">
        <v>2201</v>
      </c>
      <c r="L95" s="474">
        <v>1726</v>
      </c>
      <c r="M95" s="474">
        <v>978</v>
      </c>
      <c r="N95" s="474">
        <v>318</v>
      </c>
      <c r="O95" s="474">
        <v>160</v>
      </c>
      <c r="P95" s="474">
        <v>110</v>
      </c>
      <c r="Q95" s="474">
        <v>160</v>
      </c>
      <c r="R95" s="559">
        <v>45.1</v>
      </c>
    </row>
    <row r="96" spans="2:18">
      <c r="B96" s="501">
        <v>43465</v>
      </c>
      <c r="C96" s="468">
        <v>24263</v>
      </c>
      <c r="D96" s="474">
        <v>79</v>
      </c>
      <c r="E96" s="474">
        <v>2606</v>
      </c>
      <c r="F96" s="474">
        <v>3290</v>
      </c>
      <c r="G96" s="474">
        <v>3234</v>
      </c>
      <c r="H96" s="474">
        <v>3473</v>
      </c>
      <c r="I96" s="474">
        <v>2986</v>
      </c>
      <c r="J96" s="474">
        <v>2390</v>
      </c>
      <c r="K96" s="474">
        <v>2219</v>
      </c>
      <c r="L96" s="474">
        <v>1887</v>
      </c>
      <c r="M96" s="474">
        <v>1183</v>
      </c>
      <c r="N96" s="474">
        <v>485</v>
      </c>
      <c r="O96" s="474">
        <v>191</v>
      </c>
      <c r="P96" s="474">
        <v>104</v>
      </c>
      <c r="Q96" s="474">
        <v>136</v>
      </c>
      <c r="R96" s="559">
        <v>45.8</v>
      </c>
    </row>
    <row r="97" spans="2:18">
      <c r="B97" s="501">
        <v>44196</v>
      </c>
      <c r="C97" s="468">
        <v>25783</v>
      </c>
      <c r="D97" s="475">
        <v>61</v>
      </c>
      <c r="E97" s="475">
        <v>2774</v>
      </c>
      <c r="F97" s="475">
        <v>3188</v>
      </c>
      <c r="G97" s="475">
        <v>3400</v>
      </c>
      <c r="H97" s="475">
        <v>3482</v>
      </c>
      <c r="I97" s="475">
        <v>3385</v>
      </c>
      <c r="J97" s="475">
        <v>2541</v>
      </c>
      <c r="K97" s="475">
        <v>2358</v>
      </c>
      <c r="L97" s="475">
        <v>2040</v>
      </c>
      <c r="M97" s="475">
        <v>1399</v>
      </c>
      <c r="N97" s="475">
        <v>694</v>
      </c>
      <c r="O97" s="475">
        <v>225</v>
      </c>
      <c r="P97" s="475">
        <v>109</v>
      </c>
      <c r="Q97" s="475">
        <v>127</v>
      </c>
      <c r="R97" s="559">
        <v>46.4</v>
      </c>
    </row>
    <row r="98" spans="2:18">
      <c r="B98" s="57"/>
      <c r="C98" s="497"/>
      <c r="D98" s="498"/>
      <c r="E98" s="498"/>
      <c r="F98" s="498"/>
      <c r="G98" s="498"/>
      <c r="H98" s="498"/>
      <c r="I98" s="498"/>
      <c r="J98" s="498"/>
      <c r="K98" s="498"/>
      <c r="L98" s="498"/>
      <c r="M98" s="498"/>
      <c r="N98" s="498"/>
      <c r="O98" s="498"/>
      <c r="P98" s="498"/>
      <c r="Q98" s="498"/>
      <c r="R98" s="560"/>
    </row>
    <row r="99" spans="2:18">
      <c r="B99" s="50" t="s">
        <v>113</v>
      </c>
    </row>
    <row r="100" spans="2:18">
      <c r="B100" s="50" t="s">
        <v>989</v>
      </c>
    </row>
    <row r="101" spans="2:18">
      <c r="B101" s="50" t="s">
        <v>970</v>
      </c>
    </row>
  </sheetData>
  <mergeCells count="1">
    <mergeCell ref="Q1:R1"/>
  </mergeCells>
  <phoneticPr fontId="4"/>
  <hyperlinks>
    <hyperlink ref="Q1" location="目次!A1"/>
  </hyperlinks>
  <printOptions horizont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B1:S101"/>
  <sheetViews>
    <sheetView showGridLines="0" workbookViewId="0"/>
  </sheetViews>
  <sheetFormatPr defaultRowHeight="11.25"/>
  <cols>
    <col min="1" max="1" width="0.75" style="50" customWidth="1"/>
    <col min="2" max="2" width="9.5" style="50" customWidth="1"/>
    <col min="3" max="3" width="7.125" style="50" bestFit="1" customWidth="1"/>
    <col min="4" max="5" width="5.5" style="50" customWidth="1"/>
    <col min="6" max="6" width="6" style="50" customWidth="1"/>
    <col min="7" max="7" width="6.25"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9" width="5.5" style="50" customWidth="1"/>
    <col min="20" max="20" width="2" style="50" customWidth="1"/>
    <col min="21" max="16384" width="9" style="50" customWidth="1"/>
  </cols>
  <sheetData>
    <row r="1" spans="2:19" ht="13.5" customHeight="1">
      <c r="B1" s="50" t="s">
        <v>658</v>
      </c>
      <c r="R1" s="453" t="s">
        <v>725</v>
      </c>
      <c r="S1" s="453"/>
    </row>
    <row r="2" spans="2:19">
      <c r="B2" s="58"/>
      <c r="C2" s="58"/>
      <c r="D2" s="58"/>
      <c r="E2" s="58"/>
      <c r="F2" s="58"/>
      <c r="J2" s="58"/>
      <c r="K2" s="58"/>
      <c r="L2" s="58"/>
      <c r="M2" s="58"/>
      <c r="N2" s="58"/>
      <c r="O2" s="58"/>
      <c r="P2" s="58"/>
      <c r="Q2" s="58"/>
      <c r="R2" s="58"/>
      <c r="S2" s="58"/>
    </row>
    <row r="3" spans="2:19" s="447" customFormat="1">
      <c r="B3" s="84"/>
      <c r="C3" s="550"/>
      <c r="D3" s="553"/>
      <c r="E3" s="553"/>
      <c r="F3" s="553"/>
      <c r="G3" s="553"/>
      <c r="H3" s="553"/>
      <c r="I3" s="553"/>
      <c r="J3" s="553"/>
      <c r="K3" s="553"/>
      <c r="L3" s="553"/>
      <c r="M3" s="553"/>
      <c r="N3" s="553"/>
      <c r="O3" s="553"/>
      <c r="P3" s="553"/>
      <c r="Q3" s="553"/>
      <c r="R3" s="553"/>
      <c r="S3" s="556"/>
    </row>
    <row r="4" spans="2:19" s="447" customFormat="1" ht="22.5">
      <c r="B4" s="85"/>
      <c r="C4" s="181" t="s">
        <v>32</v>
      </c>
      <c r="D4" s="457" t="s">
        <v>807</v>
      </c>
      <c r="E4" s="457" t="s">
        <v>788</v>
      </c>
      <c r="F4" s="457" t="s">
        <v>790</v>
      </c>
      <c r="G4" s="457" t="s">
        <v>792</v>
      </c>
      <c r="H4" s="457" t="s">
        <v>794</v>
      </c>
      <c r="I4" s="457" t="s">
        <v>128</v>
      </c>
      <c r="J4" s="457" t="s">
        <v>795</v>
      </c>
      <c r="K4" s="457" t="s">
        <v>796</v>
      </c>
      <c r="L4" s="457" t="s">
        <v>797</v>
      </c>
      <c r="M4" s="457" t="s">
        <v>799</v>
      </c>
      <c r="N4" s="457" t="s">
        <v>469</v>
      </c>
      <c r="O4" s="457" t="s">
        <v>598</v>
      </c>
      <c r="P4" s="457" t="s">
        <v>801</v>
      </c>
      <c r="Q4" s="555" t="s">
        <v>809</v>
      </c>
      <c r="R4" s="555" t="s">
        <v>359</v>
      </c>
      <c r="S4" s="457" t="s">
        <v>291</v>
      </c>
    </row>
    <row r="5" spans="2:19">
      <c r="B5" s="54"/>
      <c r="C5" s="551" t="s">
        <v>800</v>
      </c>
      <c r="D5" s="554" t="s">
        <v>800</v>
      </c>
      <c r="E5" s="554" t="s">
        <v>800</v>
      </c>
      <c r="F5" s="554" t="s">
        <v>800</v>
      </c>
      <c r="G5" s="554" t="s">
        <v>800</v>
      </c>
      <c r="H5" s="554" t="s">
        <v>800</v>
      </c>
      <c r="I5" s="554" t="s">
        <v>800</v>
      </c>
      <c r="J5" s="554" t="s">
        <v>800</v>
      </c>
      <c r="K5" s="554" t="s">
        <v>800</v>
      </c>
      <c r="L5" s="554" t="s">
        <v>800</v>
      </c>
      <c r="M5" s="554" t="s">
        <v>800</v>
      </c>
      <c r="N5" s="554" t="s">
        <v>800</v>
      </c>
      <c r="O5" s="554" t="s">
        <v>800</v>
      </c>
      <c r="P5" s="554" t="s">
        <v>800</v>
      </c>
      <c r="Q5" s="554" t="s">
        <v>800</v>
      </c>
      <c r="R5" s="554" t="s">
        <v>800</v>
      </c>
      <c r="S5" s="557" t="s">
        <v>337</v>
      </c>
    </row>
    <row r="6" spans="2:19">
      <c r="B6" s="55" t="s">
        <v>392</v>
      </c>
      <c r="C6" s="488"/>
      <c r="D6" s="490"/>
      <c r="E6" s="490"/>
      <c r="F6" s="490"/>
      <c r="G6" s="490"/>
      <c r="H6" s="490"/>
      <c r="I6" s="490"/>
      <c r="J6" s="490"/>
      <c r="K6" s="490"/>
      <c r="L6" s="490"/>
      <c r="M6" s="490"/>
      <c r="N6" s="490"/>
      <c r="O6" s="490"/>
      <c r="P6" s="490"/>
      <c r="Q6" s="490"/>
      <c r="R6" s="490"/>
      <c r="S6" s="558"/>
    </row>
    <row r="7" spans="2:19">
      <c r="B7" s="54" t="s">
        <v>98</v>
      </c>
      <c r="C7" s="468"/>
      <c r="D7" s="474"/>
      <c r="E7" s="474"/>
      <c r="F7" s="474"/>
      <c r="G7" s="474"/>
      <c r="H7" s="474"/>
      <c r="I7" s="474"/>
      <c r="J7" s="474"/>
      <c r="K7" s="474"/>
      <c r="L7" s="474"/>
      <c r="M7" s="474"/>
      <c r="N7" s="474"/>
      <c r="O7" s="474"/>
      <c r="P7" s="474"/>
      <c r="Q7" s="474"/>
      <c r="R7" s="474"/>
      <c r="S7" s="559"/>
    </row>
    <row r="8" spans="2:19">
      <c r="B8" s="501">
        <v>39082</v>
      </c>
      <c r="C8" s="468">
        <v>505</v>
      </c>
      <c r="D8" s="474">
        <v>8</v>
      </c>
      <c r="E8" s="474">
        <v>60</v>
      </c>
      <c r="F8" s="474">
        <v>75</v>
      </c>
      <c r="G8" s="474">
        <v>55</v>
      </c>
      <c r="H8" s="474">
        <v>63</v>
      </c>
      <c r="I8" s="474">
        <v>56</v>
      </c>
      <c r="J8" s="474">
        <v>50</v>
      </c>
      <c r="K8" s="474">
        <v>49</v>
      </c>
      <c r="L8" s="474">
        <v>31</v>
      </c>
      <c r="M8" s="474">
        <v>18</v>
      </c>
      <c r="N8" s="474">
        <v>17</v>
      </c>
      <c r="O8" s="474">
        <v>12</v>
      </c>
      <c r="P8" s="474">
        <v>7</v>
      </c>
      <c r="Q8" s="474">
        <v>4</v>
      </c>
      <c r="R8" s="474" t="s">
        <v>38</v>
      </c>
      <c r="S8" s="559">
        <v>46.2</v>
      </c>
    </row>
    <row r="9" spans="2:19">
      <c r="B9" s="501">
        <v>39813</v>
      </c>
      <c r="C9" s="468">
        <v>507</v>
      </c>
      <c r="D9" s="474">
        <v>10</v>
      </c>
      <c r="E9" s="474">
        <v>45</v>
      </c>
      <c r="F9" s="474">
        <v>65</v>
      </c>
      <c r="G9" s="474">
        <v>75</v>
      </c>
      <c r="H9" s="474">
        <v>54</v>
      </c>
      <c r="I9" s="474">
        <v>58</v>
      </c>
      <c r="J9" s="474">
        <v>52</v>
      </c>
      <c r="K9" s="474">
        <v>52</v>
      </c>
      <c r="L9" s="474">
        <v>39</v>
      </c>
      <c r="M9" s="474">
        <v>23</v>
      </c>
      <c r="N9" s="474">
        <v>13</v>
      </c>
      <c r="O9" s="474">
        <v>11</v>
      </c>
      <c r="P9" s="474">
        <v>7</v>
      </c>
      <c r="Q9" s="474">
        <v>3</v>
      </c>
      <c r="R9" s="474" t="s">
        <v>38</v>
      </c>
      <c r="S9" s="559">
        <v>46.8</v>
      </c>
    </row>
    <row r="10" spans="2:19">
      <c r="B10" s="501">
        <v>40543</v>
      </c>
      <c r="C10" s="468">
        <v>552</v>
      </c>
      <c r="D10" s="474">
        <v>13</v>
      </c>
      <c r="E10" s="474">
        <v>65</v>
      </c>
      <c r="F10" s="474">
        <v>67</v>
      </c>
      <c r="G10" s="474">
        <v>78</v>
      </c>
      <c r="H10" s="474">
        <v>57</v>
      </c>
      <c r="I10" s="474">
        <v>72</v>
      </c>
      <c r="J10" s="474">
        <v>54</v>
      </c>
      <c r="K10" s="474">
        <v>42</v>
      </c>
      <c r="L10" s="474">
        <v>45</v>
      </c>
      <c r="M10" s="474">
        <v>22</v>
      </c>
      <c r="N10" s="474">
        <v>16</v>
      </c>
      <c r="O10" s="474">
        <v>10</v>
      </c>
      <c r="P10" s="474">
        <v>6</v>
      </c>
      <c r="Q10" s="474">
        <v>5</v>
      </c>
      <c r="R10" s="474" t="s">
        <v>38</v>
      </c>
      <c r="S10" s="559">
        <v>46.1</v>
      </c>
    </row>
    <row r="11" spans="2:19">
      <c r="B11" s="501">
        <v>41274</v>
      </c>
      <c r="C11" s="468">
        <v>530</v>
      </c>
      <c r="D11" s="474">
        <v>2</v>
      </c>
      <c r="E11" s="474">
        <v>65</v>
      </c>
      <c r="F11" s="474">
        <v>61</v>
      </c>
      <c r="G11" s="474">
        <v>72</v>
      </c>
      <c r="H11" s="474">
        <v>67</v>
      </c>
      <c r="I11" s="474">
        <v>57</v>
      </c>
      <c r="J11" s="474">
        <v>52</v>
      </c>
      <c r="K11" s="474">
        <v>55</v>
      </c>
      <c r="L11" s="474">
        <v>42</v>
      </c>
      <c r="M11" s="474">
        <v>24</v>
      </c>
      <c r="N11" s="474">
        <v>17</v>
      </c>
      <c r="O11" s="474">
        <v>7</v>
      </c>
      <c r="P11" s="474">
        <v>7</v>
      </c>
      <c r="Q11" s="474">
        <v>2</v>
      </c>
      <c r="R11" s="474" t="s">
        <v>38</v>
      </c>
      <c r="S11" s="559">
        <v>46.6</v>
      </c>
    </row>
    <row r="12" spans="2:19">
      <c r="B12" s="501">
        <v>42004</v>
      </c>
      <c r="C12" s="468">
        <v>552</v>
      </c>
      <c r="D12" s="474" t="s">
        <v>38</v>
      </c>
      <c r="E12" s="474">
        <v>61</v>
      </c>
      <c r="F12" s="474">
        <v>64</v>
      </c>
      <c r="G12" s="474">
        <v>63</v>
      </c>
      <c r="H12" s="474">
        <v>83</v>
      </c>
      <c r="I12" s="474">
        <v>56</v>
      </c>
      <c r="J12" s="474">
        <v>58</v>
      </c>
      <c r="K12" s="474">
        <v>58</v>
      </c>
      <c r="L12" s="474">
        <v>37</v>
      </c>
      <c r="M12" s="474">
        <v>30</v>
      </c>
      <c r="N12" s="474">
        <v>19</v>
      </c>
      <c r="O12" s="474">
        <v>12</v>
      </c>
      <c r="P12" s="474">
        <v>8</v>
      </c>
      <c r="Q12" s="474">
        <v>3</v>
      </c>
      <c r="R12" s="474" t="s">
        <v>38</v>
      </c>
      <c r="S12" s="559">
        <v>47.5</v>
      </c>
    </row>
    <row r="13" spans="2:19">
      <c r="B13" s="501">
        <v>42735</v>
      </c>
      <c r="C13" s="468">
        <v>598</v>
      </c>
      <c r="D13" s="474">
        <v>2</v>
      </c>
      <c r="E13" s="474">
        <v>61</v>
      </c>
      <c r="F13" s="474">
        <v>71</v>
      </c>
      <c r="G13" s="474">
        <v>63</v>
      </c>
      <c r="H13" s="474">
        <v>77</v>
      </c>
      <c r="I13" s="474">
        <v>64</v>
      </c>
      <c r="J13" s="474">
        <v>64</v>
      </c>
      <c r="K13" s="474">
        <v>61</v>
      </c>
      <c r="L13" s="474">
        <v>48</v>
      </c>
      <c r="M13" s="474">
        <v>44</v>
      </c>
      <c r="N13" s="474">
        <v>18</v>
      </c>
      <c r="O13" s="474">
        <v>11</v>
      </c>
      <c r="P13" s="474">
        <v>10</v>
      </c>
      <c r="Q13" s="474">
        <v>4</v>
      </c>
      <c r="R13" s="474" t="s">
        <v>38</v>
      </c>
      <c r="S13" s="559">
        <v>48.2</v>
      </c>
    </row>
    <row r="14" spans="2:19">
      <c r="B14" s="501">
        <v>43465</v>
      </c>
      <c r="C14" s="468">
        <v>615</v>
      </c>
      <c r="D14" s="474">
        <v>1</v>
      </c>
      <c r="E14" s="474">
        <v>56</v>
      </c>
      <c r="F14" s="474">
        <v>73</v>
      </c>
      <c r="G14" s="474">
        <v>55</v>
      </c>
      <c r="H14" s="474">
        <v>78</v>
      </c>
      <c r="I14" s="474">
        <v>78</v>
      </c>
      <c r="J14" s="474">
        <v>62</v>
      </c>
      <c r="K14" s="474">
        <v>64</v>
      </c>
      <c r="L14" s="474">
        <v>54</v>
      </c>
      <c r="M14" s="474">
        <v>42</v>
      </c>
      <c r="N14" s="474">
        <v>25</v>
      </c>
      <c r="O14" s="474">
        <v>11</v>
      </c>
      <c r="P14" s="474">
        <v>10</v>
      </c>
      <c r="Q14" s="474">
        <v>6</v>
      </c>
      <c r="R14" s="474" t="s">
        <v>38</v>
      </c>
      <c r="S14" s="559">
        <v>49</v>
      </c>
    </row>
    <row r="15" spans="2:19">
      <c r="B15" s="501">
        <v>44196</v>
      </c>
      <c r="C15" s="468">
        <v>625</v>
      </c>
      <c r="D15" s="475">
        <v>2</v>
      </c>
      <c r="E15" s="475">
        <v>63</v>
      </c>
      <c r="F15" s="475">
        <v>71</v>
      </c>
      <c r="G15" s="475">
        <v>50</v>
      </c>
      <c r="H15" s="475">
        <v>67</v>
      </c>
      <c r="I15" s="475">
        <v>83</v>
      </c>
      <c r="J15" s="475">
        <v>63</v>
      </c>
      <c r="K15" s="475">
        <v>76</v>
      </c>
      <c r="L15" s="475">
        <v>52</v>
      </c>
      <c r="M15" s="475">
        <v>40</v>
      </c>
      <c r="N15" s="475">
        <v>28</v>
      </c>
      <c r="O15" s="475">
        <v>12</v>
      </c>
      <c r="P15" s="475">
        <v>9</v>
      </c>
      <c r="Q15" s="475">
        <v>9</v>
      </c>
      <c r="R15" s="475" t="s">
        <v>38</v>
      </c>
      <c r="S15" s="559">
        <v>49.4</v>
      </c>
    </row>
    <row r="16" spans="2:19">
      <c r="B16" s="54"/>
      <c r="C16" s="468"/>
      <c r="D16" s="474"/>
      <c r="E16" s="474"/>
      <c r="F16" s="474"/>
      <c r="G16" s="474"/>
      <c r="H16" s="474"/>
      <c r="I16" s="474"/>
      <c r="J16" s="474"/>
      <c r="K16" s="474"/>
      <c r="L16" s="474"/>
      <c r="M16" s="474"/>
      <c r="N16" s="474"/>
      <c r="O16" s="474"/>
      <c r="P16" s="474"/>
      <c r="Q16" s="474"/>
      <c r="R16" s="474"/>
      <c r="S16" s="559"/>
    </row>
    <row r="17" spans="2:19">
      <c r="B17" s="54" t="s">
        <v>100</v>
      </c>
      <c r="C17" s="468"/>
      <c r="D17" s="474"/>
      <c r="E17" s="474"/>
      <c r="F17" s="474"/>
      <c r="G17" s="474"/>
      <c r="H17" s="474"/>
      <c r="I17" s="474"/>
      <c r="J17" s="474"/>
      <c r="K17" s="474"/>
      <c r="L17" s="474"/>
      <c r="M17" s="474"/>
      <c r="N17" s="474"/>
      <c r="O17" s="474"/>
      <c r="P17" s="474"/>
      <c r="Q17" s="474"/>
      <c r="R17" s="474"/>
      <c r="S17" s="559"/>
    </row>
    <row r="18" spans="2:19">
      <c r="B18" s="501">
        <v>39082</v>
      </c>
      <c r="C18" s="468">
        <v>2935</v>
      </c>
      <c r="D18" s="474">
        <v>67</v>
      </c>
      <c r="E18" s="474">
        <v>310</v>
      </c>
      <c r="F18" s="474">
        <v>404</v>
      </c>
      <c r="G18" s="474">
        <v>377</v>
      </c>
      <c r="H18" s="474">
        <v>331</v>
      </c>
      <c r="I18" s="474">
        <v>354</v>
      </c>
      <c r="J18" s="474">
        <v>334</v>
      </c>
      <c r="K18" s="474">
        <v>288</v>
      </c>
      <c r="L18" s="474">
        <v>165</v>
      </c>
      <c r="M18" s="474">
        <v>109</v>
      </c>
      <c r="N18" s="474">
        <v>80</v>
      </c>
      <c r="O18" s="474">
        <v>47</v>
      </c>
      <c r="P18" s="474">
        <v>39</v>
      </c>
      <c r="Q18" s="474">
        <v>30</v>
      </c>
      <c r="R18" s="474" t="s">
        <v>38</v>
      </c>
      <c r="S18" s="559">
        <v>46</v>
      </c>
    </row>
    <row r="19" spans="2:19">
      <c r="B19" s="501">
        <v>39813</v>
      </c>
      <c r="C19" s="468">
        <v>3045</v>
      </c>
      <c r="D19" s="474">
        <v>72</v>
      </c>
      <c r="E19" s="474">
        <v>296</v>
      </c>
      <c r="F19" s="474">
        <v>391</v>
      </c>
      <c r="G19" s="474">
        <v>397</v>
      </c>
      <c r="H19" s="474">
        <v>356</v>
      </c>
      <c r="I19" s="474">
        <v>346</v>
      </c>
      <c r="J19" s="474">
        <v>372</v>
      </c>
      <c r="K19" s="474">
        <v>286</v>
      </c>
      <c r="L19" s="474">
        <v>214</v>
      </c>
      <c r="M19" s="474">
        <v>121</v>
      </c>
      <c r="N19" s="474">
        <v>73</v>
      </c>
      <c r="O19" s="474">
        <v>56</v>
      </c>
      <c r="P19" s="474">
        <v>40</v>
      </c>
      <c r="Q19" s="474">
        <v>25</v>
      </c>
      <c r="R19" s="474" t="s">
        <v>38</v>
      </c>
      <c r="S19" s="559">
        <v>46.5</v>
      </c>
    </row>
    <row r="20" spans="2:19">
      <c r="B20" s="501">
        <v>40543</v>
      </c>
      <c r="C20" s="468">
        <v>3060</v>
      </c>
      <c r="D20" s="474">
        <v>58</v>
      </c>
      <c r="E20" s="474">
        <v>324</v>
      </c>
      <c r="F20" s="474">
        <v>333</v>
      </c>
      <c r="G20" s="474">
        <v>427</v>
      </c>
      <c r="H20" s="474">
        <v>362</v>
      </c>
      <c r="I20" s="474">
        <v>346</v>
      </c>
      <c r="J20" s="474">
        <v>354</v>
      </c>
      <c r="K20" s="474">
        <v>285</v>
      </c>
      <c r="L20" s="474">
        <v>250</v>
      </c>
      <c r="M20" s="474">
        <v>124</v>
      </c>
      <c r="N20" s="474">
        <v>83</v>
      </c>
      <c r="O20" s="474">
        <v>53</v>
      </c>
      <c r="P20" s="474">
        <v>32</v>
      </c>
      <c r="Q20" s="474">
        <v>29</v>
      </c>
      <c r="R20" s="474" t="s">
        <v>38</v>
      </c>
      <c r="S20" s="559">
        <v>46.8</v>
      </c>
    </row>
    <row r="21" spans="2:19">
      <c r="B21" s="501">
        <v>41274</v>
      </c>
      <c r="C21" s="468">
        <v>3159</v>
      </c>
      <c r="D21" s="474">
        <v>9</v>
      </c>
      <c r="E21" s="474">
        <v>333</v>
      </c>
      <c r="F21" s="474">
        <v>332</v>
      </c>
      <c r="G21" s="474">
        <v>427</v>
      </c>
      <c r="H21" s="474">
        <v>403</v>
      </c>
      <c r="I21" s="474">
        <v>343</v>
      </c>
      <c r="J21" s="474">
        <v>345</v>
      </c>
      <c r="K21" s="474">
        <v>338</v>
      </c>
      <c r="L21" s="474">
        <v>258</v>
      </c>
      <c r="M21" s="474">
        <v>161</v>
      </c>
      <c r="N21" s="474">
        <v>103</v>
      </c>
      <c r="O21" s="474">
        <v>44</v>
      </c>
      <c r="P21" s="474">
        <v>34</v>
      </c>
      <c r="Q21" s="474">
        <v>29</v>
      </c>
      <c r="R21" s="474" t="s">
        <v>38</v>
      </c>
      <c r="S21" s="559">
        <v>47.5</v>
      </c>
    </row>
    <row r="22" spans="2:19">
      <c r="B22" s="501">
        <v>42004</v>
      </c>
      <c r="C22" s="468">
        <v>3225</v>
      </c>
      <c r="D22" s="474">
        <v>10</v>
      </c>
      <c r="E22" s="474">
        <v>304</v>
      </c>
      <c r="F22" s="474">
        <v>358</v>
      </c>
      <c r="G22" s="474">
        <v>381</v>
      </c>
      <c r="H22" s="474">
        <v>443</v>
      </c>
      <c r="I22" s="474">
        <v>363</v>
      </c>
      <c r="J22" s="474">
        <v>349</v>
      </c>
      <c r="K22" s="474">
        <v>351</v>
      </c>
      <c r="L22" s="474">
        <v>254</v>
      </c>
      <c r="M22" s="474">
        <v>200</v>
      </c>
      <c r="N22" s="474">
        <v>105</v>
      </c>
      <c r="O22" s="474">
        <v>51</v>
      </c>
      <c r="P22" s="474">
        <v>35</v>
      </c>
      <c r="Q22" s="474">
        <v>21</v>
      </c>
      <c r="R22" s="474" t="s">
        <v>38</v>
      </c>
      <c r="S22" s="559">
        <v>48</v>
      </c>
    </row>
    <row r="23" spans="2:19">
      <c r="B23" s="501">
        <v>42735</v>
      </c>
      <c r="C23" s="468">
        <v>3372</v>
      </c>
      <c r="D23" s="474">
        <v>8</v>
      </c>
      <c r="E23" s="474">
        <v>298</v>
      </c>
      <c r="F23" s="474">
        <v>372</v>
      </c>
      <c r="G23" s="474">
        <v>375</v>
      </c>
      <c r="H23" s="474">
        <v>449</v>
      </c>
      <c r="I23" s="474">
        <v>418</v>
      </c>
      <c r="J23" s="474">
        <v>339</v>
      </c>
      <c r="K23" s="474">
        <v>350</v>
      </c>
      <c r="L23" s="474">
        <v>292</v>
      </c>
      <c r="M23" s="474">
        <v>235</v>
      </c>
      <c r="N23" s="474">
        <v>113</v>
      </c>
      <c r="O23" s="474">
        <v>60</v>
      </c>
      <c r="P23" s="474">
        <v>39</v>
      </c>
      <c r="Q23" s="474">
        <v>24</v>
      </c>
      <c r="R23" s="474" t="s">
        <v>38</v>
      </c>
      <c r="S23" s="559">
        <v>48.5</v>
      </c>
    </row>
    <row r="24" spans="2:19">
      <c r="B24" s="501">
        <v>43465</v>
      </c>
      <c r="C24" s="468">
        <v>3433</v>
      </c>
      <c r="D24" s="474">
        <v>6</v>
      </c>
      <c r="E24" s="474">
        <v>274</v>
      </c>
      <c r="F24" s="474">
        <v>364</v>
      </c>
      <c r="G24" s="474">
        <v>351</v>
      </c>
      <c r="H24" s="474">
        <v>431</v>
      </c>
      <c r="I24" s="474">
        <v>446</v>
      </c>
      <c r="J24" s="474">
        <v>370</v>
      </c>
      <c r="K24" s="474">
        <v>349</v>
      </c>
      <c r="L24" s="474">
        <v>334</v>
      </c>
      <c r="M24" s="474">
        <v>228</v>
      </c>
      <c r="N24" s="474">
        <v>152</v>
      </c>
      <c r="O24" s="474">
        <v>73</v>
      </c>
      <c r="P24" s="474">
        <v>30</v>
      </c>
      <c r="Q24" s="474">
        <v>25</v>
      </c>
      <c r="R24" s="474" t="s">
        <v>38</v>
      </c>
      <c r="S24" s="559">
        <v>49.3</v>
      </c>
    </row>
    <row r="25" spans="2:19">
      <c r="B25" s="501">
        <v>44196</v>
      </c>
      <c r="C25" s="468">
        <v>3498</v>
      </c>
      <c r="D25" s="475">
        <v>11</v>
      </c>
      <c r="E25" s="475">
        <v>279</v>
      </c>
      <c r="F25" s="475">
        <v>355</v>
      </c>
      <c r="G25" s="475">
        <v>356</v>
      </c>
      <c r="H25" s="475">
        <v>381</v>
      </c>
      <c r="I25" s="475">
        <v>469</v>
      </c>
      <c r="J25" s="475">
        <v>393</v>
      </c>
      <c r="K25" s="475">
        <v>360</v>
      </c>
      <c r="L25" s="475">
        <v>346</v>
      </c>
      <c r="M25" s="475">
        <v>224</v>
      </c>
      <c r="N25" s="475">
        <v>171</v>
      </c>
      <c r="O25" s="475">
        <v>78</v>
      </c>
      <c r="P25" s="475">
        <v>44</v>
      </c>
      <c r="Q25" s="475">
        <v>31</v>
      </c>
      <c r="R25" s="475" t="s">
        <v>38</v>
      </c>
      <c r="S25" s="559">
        <v>49.8</v>
      </c>
    </row>
    <row r="26" spans="2:19">
      <c r="B26" s="54"/>
      <c r="C26" s="468"/>
      <c r="D26" s="474"/>
      <c r="E26" s="474"/>
      <c r="F26" s="474"/>
      <c r="G26" s="474"/>
      <c r="H26" s="474"/>
      <c r="I26" s="474"/>
      <c r="J26" s="474"/>
      <c r="K26" s="474"/>
      <c r="L26" s="474"/>
      <c r="M26" s="474"/>
      <c r="N26" s="474"/>
      <c r="O26" s="474"/>
      <c r="P26" s="474"/>
      <c r="Q26" s="474"/>
      <c r="R26" s="474"/>
      <c r="S26" s="559"/>
    </row>
    <row r="27" spans="2:19">
      <c r="B27" s="54" t="s">
        <v>107</v>
      </c>
      <c r="C27" s="468"/>
      <c r="D27" s="474"/>
      <c r="E27" s="474"/>
      <c r="F27" s="474"/>
      <c r="G27" s="474"/>
      <c r="H27" s="474"/>
      <c r="I27" s="474"/>
      <c r="J27" s="474"/>
      <c r="K27" s="474"/>
      <c r="L27" s="474"/>
      <c r="M27" s="474"/>
      <c r="N27" s="474"/>
      <c r="O27" s="474"/>
      <c r="P27" s="474"/>
      <c r="Q27" s="474"/>
      <c r="R27" s="474"/>
      <c r="S27" s="559"/>
    </row>
    <row r="28" spans="2:19">
      <c r="B28" s="501">
        <v>39082</v>
      </c>
      <c r="C28" s="468">
        <v>252533</v>
      </c>
      <c r="D28" s="474">
        <v>11940</v>
      </c>
      <c r="E28" s="474">
        <v>35924</v>
      </c>
      <c r="F28" s="474">
        <v>34463</v>
      </c>
      <c r="G28" s="474">
        <v>32183</v>
      </c>
      <c r="H28" s="474">
        <v>29138</v>
      </c>
      <c r="I28" s="474">
        <v>30012</v>
      </c>
      <c r="J28" s="474">
        <v>25750</v>
      </c>
      <c r="K28" s="474">
        <v>21858</v>
      </c>
      <c r="L28" s="474">
        <v>11191</v>
      </c>
      <c r="M28" s="474">
        <v>7433</v>
      </c>
      <c r="N28" s="474">
        <v>5509</v>
      </c>
      <c r="O28" s="474">
        <v>4199</v>
      </c>
      <c r="P28" s="474">
        <v>1978</v>
      </c>
      <c r="Q28" s="474">
        <v>955</v>
      </c>
      <c r="R28" s="474" t="s">
        <v>38</v>
      </c>
      <c r="S28" s="559">
        <v>43.7</v>
      </c>
    </row>
    <row r="29" spans="2:19">
      <c r="B29" s="501">
        <v>39813</v>
      </c>
      <c r="C29" s="468">
        <v>267751</v>
      </c>
      <c r="D29" s="474">
        <v>13048</v>
      </c>
      <c r="E29" s="474">
        <v>37166</v>
      </c>
      <c r="F29" s="474">
        <v>35385</v>
      </c>
      <c r="G29" s="474">
        <v>32683</v>
      </c>
      <c r="H29" s="474">
        <v>31772</v>
      </c>
      <c r="I29" s="474">
        <v>29890</v>
      </c>
      <c r="J29" s="474">
        <v>29178</v>
      </c>
      <c r="K29" s="474">
        <v>22099</v>
      </c>
      <c r="L29" s="474">
        <v>15304</v>
      </c>
      <c r="M29" s="474">
        <v>8120</v>
      </c>
      <c r="N29" s="474">
        <v>5805</v>
      </c>
      <c r="O29" s="474">
        <v>4125</v>
      </c>
      <c r="P29" s="474">
        <v>2129</v>
      </c>
      <c r="Q29" s="474">
        <v>1047</v>
      </c>
      <c r="R29" s="474" t="s">
        <v>38</v>
      </c>
      <c r="S29" s="559">
        <v>44</v>
      </c>
    </row>
    <row r="30" spans="2:19">
      <c r="B30" s="501">
        <v>40543</v>
      </c>
      <c r="C30" s="468">
        <v>276517</v>
      </c>
      <c r="D30" s="474">
        <v>8328</v>
      </c>
      <c r="E30" s="474">
        <v>40170</v>
      </c>
      <c r="F30" s="474">
        <v>35533</v>
      </c>
      <c r="G30" s="474">
        <v>34208</v>
      </c>
      <c r="H30" s="474">
        <v>32363</v>
      </c>
      <c r="I30" s="474">
        <v>31114</v>
      </c>
      <c r="J30" s="474">
        <v>30793</v>
      </c>
      <c r="K30" s="474">
        <v>23765</v>
      </c>
      <c r="L30" s="474">
        <v>18446</v>
      </c>
      <c r="M30" s="474">
        <v>8873</v>
      </c>
      <c r="N30" s="474">
        <v>5610</v>
      </c>
      <c r="O30" s="474">
        <v>3780</v>
      </c>
      <c r="P30" s="474">
        <v>2367</v>
      </c>
      <c r="Q30" s="474">
        <v>1167</v>
      </c>
      <c r="R30" s="474" t="s">
        <v>38</v>
      </c>
      <c r="S30" s="559">
        <v>44.5</v>
      </c>
    </row>
    <row r="31" spans="2:19">
      <c r="B31" s="501">
        <v>41274</v>
      </c>
      <c r="C31" s="468">
        <v>280052</v>
      </c>
      <c r="D31" s="474">
        <v>1233</v>
      </c>
      <c r="E31" s="474">
        <v>39771</v>
      </c>
      <c r="F31" s="474">
        <v>35920</v>
      </c>
      <c r="G31" s="474">
        <v>35862</v>
      </c>
      <c r="H31" s="474">
        <v>34063</v>
      </c>
      <c r="I31" s="474">
        <v>32229</v>
      </c>
      <c r="J31" s="474">
        <v>30685</v>
      </c>
      <c r="K31" s="474">
        <v>26766</v>
      </c>
      <c r="L31" s="474">
        <v>19423</v>
      </c>
      <c r="M31" s="474">
        <v>10990</v>
      </c>
      <c r="N31" s="474">
        <v>5743</v>
      </c>
      <c r="O31" s="474">
        <v>3828</v>
      </c>
      <c r="P31" s="474">
        <v>2358</v>
      </c>
      <c r="Q31" s="474">
        <v>1181</v>
      </c>
      <c r="R31" s="474" t="s">
        <v>38</v>
      </c>
      <c r="S31" s="559">
        <v>45.4</v>
      </c>
    </row>
    <row r="32" spans="2:19">
      <c r="B32" s="501">
        <v>42004</v>
      </c>
      <c r="C32" s="468">
        <v>288151</v>
      </c>
      <c r="D32" s="474">
        <v>1146</v>
      </c>
      <c r="E32" s="474">
        <v>37617</v>
      </c>
      <c r="F32" s="474">
        <v>37870</v>
      </c>
      <c r="G32" s="474">
        <v>35600</v>
      </c>
      <c r="H32" s="474">
        <v>35152</v>
      </c>
      <c r="I32" s="474">
        <v>33359</v>
      </c>
      <c r="J32" s="474">
        <v>30356</v>
      </c>
      <c r="K32" s="474">
        <v>29493</v>
      </c>
      <c r="L32" s="474">
        <v>19969</v>
      </c>
      <c r="M32" s="474">
        <v>14029</v>
      </c>
      <c r="N32" s="474">
        <v>6448</v>
      </c>
      <c r="O32" s="474">
        <v>3724</v>
      </c>
      <c r="P32" s="474">
        <v>2091</v>
      </c>
      <c r="Q32" s="474">
        <v>1297</v>
      </c>
      <c r="R32" s="474" t="s">
        <v>38</v>
      </c>
      <c r="S32" s="559">
        <v>45.9</v>
      </c>
    </row>
    <row r="33" spans="2:19">
      <c r="B33" s="501">
        <v>42735</v>
      </c>
      <c r="C33" s="468">
        <v>301323</v>
      </c>
      <c r="D33" s="474">
        <v>1220</v>
      </c>
      <c r="E33" s="474">
        <v>38274</v>
      </c>
      <c r="F33" s="474">
        <v>41133</v>
      </c>
      <c r="G33" s="474">
        <v>35581</v>
      </c>
      <c r="H33" s="474">
        <v>36636</v>
      </c>
      <c r="I33" s="474">
        <v>35313</v>
      </c>
      <c r="J33" s="474">
        <v>30695</v>
      </c>
      <c r="K33" s="474">
        <v>29819</v>
      </c>
      <c r="L33" s="474">
        <v>22710</v>
      </c>
      <c r="M33" s="474">
        <v>15699</v>
      </c>
      <c r="N33" s="474">
        <v>7025</v>
      </c>
      <c r="O33" s="474">
        <v>3716</v>
      </c>
      <c r="P33" s="474">
        <v>2120</v>
      </c>
      <c r="Q33" s="474">
        <v>1382</v>
      </c>
      <c r="R33" s="474" t="s">
        <v>38</v>
      </c>
      <c r="S33" s="559">
        <v>46</v>
      </c>
    </row>
    <row r="34" spans="2:19">
      <c r="B34" s="501">
        <v>43465</v>
      </c>
      <c r="C34" s="468">
        <v>311289</v>
      </c>
      <c r="D34" s="474">
        <v>1329</v>
      </c>
      <c r="E34" s="474">
        <v>37544</v>
      </c>
      <c r="F34" s="474">
        <v>42451</v>
      </c>
      <c r="G34" s="474">
        <v>36625</v>
      </c>
      <c r="H34" s="474">
        <v>37155</v>
      </c>
      <c r="I34" s="474">
        <v>35608</v>
      </c>
      <c r="J34" s="474">
        <v>33069</v>
      </c>
      <c r="K34" s="474">
        <v>29300</v>
      </c>
      <c r="L34" s="474">
        <v>25700</v>
      </c>
      <c r="M34" s="474">
        <v>15737</v>
      </c>
      <c r="N34" s="474">
        <v>9322</v>
      </c>
      <c r="O34" s="474">
        <v>3978</v>
      </c>
      <c r="P34" s="474">
        <v>2115</v>
      </c>
      <c r="Q34" s="474">
        <v>1356</v>
      </c>
      <c r="R34" s="474" t="s">
        <v>38</v>
      </c>
      <c r="S34" s="559">
        <v>46.4</v>
      </c>
    </row>
    <row r="35" spans="2:19">
      <c r="B35" s="501">
        <v>44196</v>
      </c>
      <c r="C35" s="468">
        <v>321982</v>
      </c>
      <c r="D35" s="475">
        <v>1354</v>
      </c>
      <c r="E35" s="475">
        <v>38626</v>
      </c>
      <c r="F35" s="475">
        <v>42735</v>
      </c>
      <c r="G35" s="475">
        <v>39643</v>
      </c>
      <c r="H35" s="475">
        <v>36532</v>
      </c>
      <c r="I35" s="475">
        <v>36773</v>
      </c>
      <c r="J35" s="475">
        <v>33310</v>
      </c>
      <c r="K35" s="475">
        <v>30265</v>
      </c>
      <c r="L35" s="475">
        <v>27139</v>
      </c>
      <c r="M35" s="475">
        <v>17023</v>
      </c>
      <c r="N35" s="475">
        <v>10886</v>
      </c>
      <c r="O35" s="475">
        <v>4230</v>
      </c>
      <c r="P35" s="475">
        <v>2067</v>
      </c>
      <c r="Q35" s="475">
        <v>1399</v>
      </c>
      <c r="R35" s="475" t="s">
        <v>38</v>
      </c>
      <c r="S35" s="559">
        <v>46.6</v>
      </c>
    </row>
    <row r="36" spans="2:19">
      <c r="B36" s="501"/>
      <c r="C36" s="468"/>
      <c r="D36" s="474"/>
      <c r="E36" s="474"/>
      <c r="F36" s="474"/>
      <c r="G36" s="474"/>
      <c r="H36" s="474"/>
      <c r="I36" s="474"/>
      <c r="J36" s="474"/>
      <c r="K36" s="474"/>
      <c r="L36" s="474"/>
      <c r="M36" s="474"/>
      <c r="N36" s="474"/>
      <c r="O36" s="474"/>
      <c r="P36" s="474"/>
      <c r="Q36" s="474"/>
      <c r="R36" s="474"/>
      <c r="S36" s="559"/>
    </row>
    <row r="37" spans="2:19">
      <c r="B37" s="55" t="s">
        <v>234</v>
      </c>
      <c r="C37" s="488"/>
      <c r="D37" s="490"/>
      <c r="E37" s="490"/>
      <c r="F37" s="490"/>
      <c r="G37" s="490"/>
      <c r="H37" s="490"/>
      <c r="I37" s="490"/>
      <c r="J37" s="490"/>
      <c r="K37" s="490"/>
      <c r="L37" s="490"/>
      <c r="M37" s="490"/>
      <c r="N37" s="490"/>
      <c r="O37" s="490"/>
      <c r="P37" s="490"/>
      <c r="Q37" s="490"/>
      <c r="R37" s="490"/>
      <c r="S37" s="558"/>
    </row>
    <row r="38" spans="2:19">
      <c r="B38" s="54" t="s">
        <v>98</v>
      </c>
      <c r="C38" s="468"/>
      <c r="D38" s="474"/>
      <c r="E38" s="474"/>
      <c r="F38" s="474"/>
      <c r="G38" s="474"/>
      <c r="H38" s="474"/>
      <c r="I38" s="474"/>
      <c r="J38" s="474"/>
      <c r="K38" s="474"/>
      <c r="L38" s="474"/>
      <c r="M38" s="474"/>
      <c r="N38" s="474"/>
      <c r="O38" s="474"/>
      <c r="P38" s="474"/>
      <c r="Q38" s="474"/>
      <c r="R38" s="474"/>
      <c r="S38" s="559"/>
    </row>
    <row r="39" spans="2:19">
      <c r="B39" s="501">
        <v>39082</v>
      </c>
      <c r="C39" s="468">
        <v>170</v>
      </c>
      <c r="D39" s="474">
        <v>2</v>
      </c>
      <c r="E39" s="474">
        <v>17</v>
      </c>
      <c r="F39" s="474">
        <v>24</v>
      </c>
      <c r="G39" s="474">
        <v>17</v>
      </c>
      <c r="H39" s="474">
        <v>20</v>
      </c>
      <c r="I39" s="474">
        <v>24</v>
      </c>
      <c r="J39" s="474">
        <v>18</v>
      </c>
      <c r="K39" s="474">
        <v>12</v>
      </c>
      <c r="L39" s="474">
        <v>10</v>
      </c>
      <c r="M39" s="474">
        <v>5</v>
      </c>
      <c r="N39" s="474">
        <v>8</v>
      </c>
      <c r="O39" s="474">
        <v>9</v>
      </c>
      <c r="P39" s="474">
        <v>2</v>
      </c>
      <c r="Q39" s="474">
        <v>2</v>
      </c>
      <c r="R39" s="474" t="s">
        <v>38</v>
      </c>
      <c r="S39" s="559">
        <v>47.8</v>
      </c>
    </row>
    <row r="40" spans="2:19">
      <c r="B40" s="501">
        <v>39813</v>
      </c>
      <c r="C40" s="468">
        <v>176</v>
      </c>
      <c r="D40" s="474">
        <v>2</v>
      </c>
      <c r="E40" s="474">
        <v>13</v>
      </c>
      <c r="F40" s="474">
        <v>21</v>
      </c>
      <c r="G40" s="474">
        <v>26</v>
      </c>
      <c r="H40" s="474">
        <v>18</v>
      </c>
      <c r="I40" s="474">
        <v>22</v>
      </c>
      <c r="J40" s="474">
        <v>19</v>
      </c>
      <c r="K40" s="474">
        <v>18</v>
      </c>
      <c r="L40" s="474">
        <v>13</v>
      </c>
      <c r="M40" s="474">
        <v>8</v>
      </c>
      <c r="N40" s="474">
        <v>3</v>
      </c>
      <c r="O40" s="474">
        <v>7</v>
      </c>
      <c r="P40" s="474">
        <v>4</v>
      </c>
      <c r="Q40" s="474">
        <v>2</v>
      </c>
      <c r="R40" s="474" t="s">
        <v>38</v>
      </c>
      <c r="S40" s="559">
        <v>48.1</v>
      </c>
    </row>
    <row r="41" spans="2:19">
      <c r="B41" s="501">
        <v>40543</v>
      </c>
      <c r="C41" s="468">
        <v>208</v>
      </c>
      <c r="D41" s="474">
        <v>7</v>
      </c>
      <c r="E41" s="474">
        <v>22</v>
      </c>
      <c r="F41" s="474">
        <v>28</v>
      </c>
      <c r="G41" s="474">
        <v>33</v>
      </c>
      <c r="H41" s="474">
        <v>19</v>
      </c>
      <c r="I41" s="474">
        <v>27</v>
      </c>
      <c r="J41" s="474">
        <v>24</v>
      </c>
      <c r="K41" s="474">
        <v>13</v>
      </c>
      <c r="L41" s="474">
        <v>12</v>
      </c>
      <c r="M41" s="474">
        <v>8</v>
      </c>
      <c r="N41" s="474">
        <v>4</v>
      </c>
      <c r="O41" s="474">
        <v>4</v>
      </c>
      <c r="P41" s="474">
        <v>5</v>
      </c>
      <c r="Q41" s="474">
        <v>2</v>
      </c>
      <c r="R41" s="474" t="s">
        <v>38</v>
      </c>
      <c r="S41" s="559">
        <v>45.7</v>
      </c>
    </row>
    <row r="42" spans="2:19">
      <c r="B42" s="501">
        <v>41274</v>
      </c>
      <c r="C42" s="468">
        <v>202</v>
      </c>
      <c r="D42" s="474" t="s">
        <v>38</v>
      </c>
      <c r="E42" s="474">
        <v>33</v>
      </c>
      <c r="F42" s="474">
        <v>27</v>
      </c>
      <c r="G42" s="474">
        <v>23</v>
      </c>
      <c r="H42" s="474">
        <v>25</v>
      </c>
      <c r="I42" s="474">
        <v>17</v>
      </c>
      <c r="J42" s="474">
        <v>22</v>
      </c>
      <c r="K42" s="474">
        <v>22</v>
      </c>
      <c r="L42" s="474">
        <v>13</v>
      </c>
      <c r="M42" s="474">
        <v>6</v>
      </c>
      <c r="N42" s="474">
        <v>5</v>
      </c>
      <c r="O42" s="474">
        <v>2</v>
      </c>
      <c r="P42" s="474">
        <v>5</v>
      </c>
      <c r="Q42" s="474">
        <v>2</v>
      </c>
      <c r="R42" s="474" t="s">
        <v>38</v>
      </c>
      <c r="S42" s="559">
        <v>45.7</v>
      </c>
    </row>
    <row r="43" spans="2:19">
      <c r="B43" s="501">
        <v>42004</v>
      </c>
      <c r="C43" s="468">
        <v>212</v>
      </c>
      <c r="D43" s="474" t="s">
        <v>38</v>
      </c>
      <c r="E43" s="474">
        <v>32</v>
      </c>
      <c r="F43" s="474">
        <v>25</v>
      </c>
      <c r="G43" s="474">
        <v>25</v>
      </c>
      <c r="H43" s="474">
        <v>32</v>
      </c>
      <c r="I43" s="474">
        <v>13</v>
      </c>
      <c r="J43" s="474">
        <v>24</v>
      </c>
      <c r="K43" s="474">
        <v>23</v>
      </c>
      <c r="L43" s="474">
        <v>14</v>
      </c>
      <c r="M43" s="474">
        <v>7</v>
      </c>
      <c r="N43" s="474">
        <v>5</v>
      </c>
      <c r="O43" s="474">
        <v>4</v>
      </c>
      <c r="P43" s="474">
        <v>5</v>
      </c>
      <c r="Q43" s="474">
        <v>3</v>
      </c>
      <c r="R43" s="474" t="s">
        <v>38</v>
      </c>
      <c r="S43" s="559">
        <v>46.6</v>
      </c>
    </row>
    <row r="44" spans="2:19">
      <c r="B44" s="501">
        <v>42735</v>
      </c>
      <c r="C44" s="468">
        <v>238</v>
      </c>
      <c r="D44" s="474" t="s">
        <v>38</v>
      </c>
      <c r="E44" s="474">
        <v>27</v>
      </c>
      <c r="F44" s="474">
        <v>34</v>
      </c>
      <c r="G44" s="474">
        <v>31</v>
      </c>
      <c r="H44" s="474">
        <v>26</v>
      </c>
      <c r="I44" s="474">
        <v>21</v>
      </c>
      <c r="J44" s="474">
        <v>20</v>
      </c>
      <c r="K44" s="474">
        <v>30</v>
      </c>
      <c r="L44" s="474">
        <v>21</v>
      </c>
      <c r="M44" s="474">
        <v>13</v>
      </c>
      <c r="N44" s="474">
        <v>7</v>
      </c>
      <c r="O44" s="474">
        <v>3</v>
      </c>
      <c r="P44" s="474">
        <v>3</v>
      </c>
      <c r="Q44" s="474">
        <v>2</v>
      </c>
      <c r="R44" s="474" t="s">
        <v>38</v>
      </c>
      <c r="S44" s="559">
        <v>47.2</v>
      </c>
    </row>
    <row r="45" spans="2:19">
      <c r="B45" s="501">
        <v>43465</v>
      </c>
      <c r="C45" s="468">
        <v>245</v>
      </c>
      <c r="D45" s="474" t="s">
        <v>38</v>
      </c>
      <c r="E45" s="474">
        <v>23</v>
      </c>
      <c r="F45" s="474">
        <v>36</v>
      </c>
      <c r="G45" s="474">
        <v>29</v>
      </c>
      <c r="H45" s="474">
        <v>30</v>
      </c>
      <c r="I45" s="474">
        <v>27</v>
      </c>
      <c r="J45" s="474">
        <v>20</v>
      </c>
      <c r="K45" s="474">
        <v>27</v>
      </c>
      <c r="L45" s="474">
        <v>24</v>
      </c>
      <c r="M45" s="474">
        <v>15</v>
      </c>
      <c r="N45" s="474">
        <v>5</v>
      </c>
      <c r="O45" s="474">
        <v>4</v>
      </c>
      <c r="P45" s="474">
        <v>2</v>
      </c>
      <c r="Q45" s="474">
        <v>3</v>
      </c>
      <c r="R45" s="474" t="s">
        <v>38</v>
      </c>
      <c r="S45" s="559">
        <v>47.5</v>
      </c>
    </row>
    <row r="46" spans="2:19">
      <c r="B46" s="501">
        <v>44196</v>
      </c>
      <c r="C46" s="468">
        <v>256</v>
      </c>
      <c r="D46" s="475" t="s">
        <v>38</v>
      </c>
      <c r="E46" s="475">
        <v>23</v>
      </c>
      <c r="F46" s="475">
        <v>39</v>
      </c>
      <c r="G46" s="475">
        <v>29</v>
      </c>
      <c r="H46" s="475">
        <v>25</v>
      </c>
      <c r="I46" s="475">
        <v>32</v>
      </c>
      <c r="J46" s="475">
        <v>19</v>
      </c>
      <c r="K46" s="475">
        <v>32</v>
      </c>
      <c r="L46" s="475">
        <v>22</v>
      </c>
      <c r="M46" s="475">
        <v>16</v>
      </c>
      <c r="N46" s="475">
        <v>9</v>
      </c>
      <c r="O46" s="475">
        <v>4</v>
      </c>
      <c r="P46" s="475">
        <v>3</v>
      </c>
      <c r="Q46" s="475">
        <v>3</v>
      </c>
      <c r="R46" s="475" t="s">
        <v>38</v>
      </c>
      <c r="S46" s="559">
        <v>48.2</v>
      </c>
    </row>
    <row r="47" spans="2:19">
      <c r="B47" s="54"/>
      <c r="C47" s="468"/>
      <c r="D47" s="474"/>
      <c r="E47" s="474"/>
      <c r="F47" s="474"/>
      <c r="G47" s="474"/>
      <c r="H47" s="474"/>
      <c r="I47" s="474"/>
      <c r="J47" s="474"/>
      <c r="K47" s="474"/>
      <c r="L47" s="474"/>
      <c r="M47" s="474"/>
      <c r="N47" s="474"/>
      <c r="O47" s="474"/>
      <c r="P47" s="474"/>
      <c r="Q47" s="474"/>
      <c r="R47" s="474"/>
      <c r="S47" s="559"/>
    </row>
    <row r="48" spans="2:19">
      <c r="B48" s="54" t="s">
        <v>100</v>
      </c>
      <c r="C48" s="468"/>
      <c r="D48" s="474"/>
      <c r="E48" s="474"/>
      <c r="F48" s="474"/>
      <c r="G48" s="474"/>
      <c r="H48" s="474"/>
      <c r="I48" s="474"/>
      <c r="J48" s="474"/>
      <c r="K48" s="474"/>
      <c r="L48" s="474"/>
      <c r="M48" s="474"/>
      <c r="N48" s="474"/>
      <c r="O48" s="474"/>
      <c r="P48" s="474"/>
      <c r="Q48" s="474"/>
      <c r="R48" s="474"/>
      <c r="S48" s="559"/>
    </row>
    <row r="49" spans="2:19">
      <c r="B49" s="501">
        <v>39082</v>
      </c>
      <c r="C49" s="468">
        <v>1104</v>
      </c>
      <c r="D49" s="474">
        <v>8</v>
      </c>
      <c r="E49" s="474">
        <v>110</v>
      </c>
      <c r="F49" s="474">
        <v>162</v>
      </c>
      <c r="G49" s="474">
        <v>139</v>
      </c>
      <c r="H49" s="474">
        <v>131</v>
      </c>
      <c r="I49" s="474">
        <v>145</v>
      </c>
      <c r="J49" s="474">
        <v>109</v>
      </c>
      <c r="K49" s="474">
        <v>99</v>
      </c>
      <c r="L49" s="474">
        <v>63</v>
      </c>
      <c r="M49" s="474">
        <v>49</v>
      </c>
      <c r="N49" s="474">
        <v>31</v>
      </c>
      <c r="O49" s="474">
        <v>28</v>
      </c>
      <c r="P49" s="474">
        <v>17</v>
      </c>
      <c r="Q49" s="474">
        <v>13</v>
      </c>
      <c r="R49" s="474" t="s">
        <v>38</v>
      </c>
      <c r="S49" s="559">
        <v>46.9</v>
      </c>
    </row>
    <row r="50" spans="2:19">
      <c r="B50" s="501">
        <v>39813</v>
      </c>
      <c r="C50" s="468">
        <v>1164</v>
      </c>
      <c r="D50" s="474">
        <v>19</v>
      </c>
      <c r="E50" s="474">
        <v>102</v>
      </c>
      <c r="F50" s="474">
        <v>159</v>
      </c>
      <c r="G50" s="474">
        <v>157</v>
      </c>
      <c r="H50" s="474">
        <v>134</v>
      </c>
      <c r="I50" s="474">
        <v>139</v>
      </c>
      <c r="J50" s="474">
        <v>134</v>
      </c>
      <c r="K50" s="474">
        <v>96</v>
      </c>
      <c r="L50" s="474">
        <v>82</v>
      </c>
      <c r="M50" s="474">
        <v>51</v>
      </c>
      <c r="N50" s="474">
        <v>27</v>
      </c>
      <c r="O50" s="474">
        <v>32</v>
      </c>
      <c r="P50" s="474">
        <v>21</v>
      </c>
      <c r="Q50" s="474">
        <v>11</v>
      </c>
      <c r="R50" s="474" t="s">
        <v>38</v>
      </c>
      <c r="S50" s="559">
        <v>47.1</v>
      </c>
    </row>
    <row r="51" spans="2:19">
      <c r="B51" s="501">
        <v>40543</v>
      </c>
      <c r="C51" s="468">
        <v>1195</v>
      </c>
      <c r="D51" s="474">
        <v>27</v>
      </c>
      <c r="E51" s="474">
        <v>116</v>
      </c>
      <c r="F51" s="474">
        <v>140</v>
      </c>
      <c r="G51" s="474">
        <v>185</v>
      </c>
      <c r="H51" s="474">
        <v>133</v>
      </c>
      <c r="I51" s="474">
        <v>139</v>
      </c>
      <c r="J51" s="474">
        <v>135</v>
      </c>
      <c r="K51" s="474">
        <v>88</v>
      </c>
      <c r="L51" s="474">
        <v>93</v>
      </c>
      <c r="M51" s="474">
        <v>49</v>
      </c>
      <c r="N51" s="474">
        <v>34</v>
      </c>
      <c r="O51" s="474">
        <v>25</v>
      </c>
      <c r="P51" s="474">
        <v>18</v>
      </c>
      <c r="Q51" s="474">
        <v>13</v>
      </c>
      <c r="R51" s="474" t="s">
        <v>38</v>
      </c>
      <c r="S51" s="559">
        <v>46.7</v>
      </c>
    </row>
    <row r="52" spans="2:19">
      <c r="B52" s="501">
        <v>41274</v>
      </c>
      <c r="C52" s="468">
        <v>1271</v>
      </c>
      <c r="D52" s="474">
        <v>3</v>
      </c>
      <c r="E52" s="474">
        <v>152</v>
      </c>
      <c r="F52" s="474">
        <v>140</v>
      </c>
      <c r="G52" s="474">
        <v>180</v>
      </c>
      <c r="H52" s="474">
        <v>156</v>
      </c>
      <c r="I52" s="474">
        <v>122</v>
      </c>
      <c r="J52" s="474">
        <v>151</v>
      </c>
      <c r="K52" s="474">
        <v>117</v>
      </c>
      <c r="L52" s="474">
        <v>89</v>
      </c>
      <c r="M52" s="474">
        <v>63</v>
      </c>
      <c r="N52" s="474">
        <v>45</v>
      </c>
      <c r="O52" s="474">
        <v>16</v>
      </c>
      <c r="P52" s="474">
        <v>21</v>
      </c>
      <c r="Q52" s="474">
        <v>16</v>
      </c>
      <c r="R52" s="474" t="s">
        <v>38</v>
      </c>
      <c r="S52" s="559">
        <v>47.2</v>
      </c>
    </row>
    <row r="53" spans="2:19">
      <c r="B53" s="501">
        <v>42004</v>
      </c>
      <c r="C53" s="468">
        <v>1291</v>
      </c>
      <c r="D53" s="474">
        <v>5</v>
      </c>
      <c r="E53" s="474">
        <v>131</v>
      </c>
      <c r="F53" s="474">
        <v>144</v>
      </c>
      <c r="G53" s="474">
        <v>167</v>
      </c>
      <c r="H53" s="474">
        <v>187</v>
      </c>
      <c r="I53" s="474">
        <v>128</v>
      </c>
      <c r="J53" s="474">
        <v>147</v>
      </c>
      <c r="K53" s="474">
        <v>128</v>
      </c>
      <c r="L53" s="474">
        <v>81</v>
      </c>
      <c r="M53" s="474">
        <v>82</v>
      </c>
      <c r="N53" s="474">
        <v>38</v>
      </c>
      <c r="O53" s="474">
        <v>20</v>
      </c>
      <c r="P53" s="474">
        <v>19</v>
      </c>
      <c r="Q53" s="474">
        <v>14</v>
      </c>
      <c r="R53" s="474" t="s">
        <v>38</v>
      </c>
      <c r="S53" s="559">
        <v>47.6</v>
      </c>
    </row>
    <row r="54" spans="2:19">
      <c r="B54" s="501">
        <v>42735</v>
      </c>
      <c r="C54" s="468">
        <v>1363</v>
      </c>
      <c r="D54" s="474">
        <v>1</v>
      </c>
      <c r="E54" s="474">
        <v>125</v>
      </c>
      <c r="F54" s="474">
        <v>162</v>
      </c>
      <c r="G54" s="474">
        <v>172</v>
      </c>
      <c r="H54" s="474">
        <v>191</v>
      </c>
      <c r="I54" s="474">
        <v>156</v>
      </c>
      <c r="J54" s="474">
        <v>134</v>
      </c>
      <c r="K54" s="474">
        <v>144</v>
      </c>
      <c r="L54" s="474">
        <v>100</v>
      </c>
      <c r="M54" s="474">
        <v>85</v>
      </c>
      <c r="N54" s="474">
        <v>42</v>
      </c>
      <c r="O54" s="474">
        <v>23</v>
      </c>
      <c r="P54" s="474">
        <v>16</v>
      </c>
      <c r="Q54" s="474">
        <v>12</v>
      </c>
      <c r="R54" s="474" t="s">
        <v>38</v>
      </c>
      <c r="S54" s="559">
        <v>47.8</v>
      </c>
    </row>
    <row r="55" spans="2:19">
      <c r="B55" s="501">
        <v>43465</v>
      </c>
      <c r="C55" s="468">
        <v>1396</v>
      </c>
      <c r="D55" s="474">
        <v>3</v>
      </c>
      <c r="E55" s="474">
        <v>115</v>
      </c>
      <c r="F55" s="474">
        <v>163</v>
      </c>
      <c r="G55" s="474">
        <v>153</v>
      </c>
      <c r="H55" s="474">
        <v>190</v>
      </c>
      <c r="I55" s="474">
        <v>179</v>
      </c>
      <c r="J55" s="474">
        <v>136</v>
      </c>
      <c r="K55" s="474">
        <v>150</v>
      </c>
      <c r="L55" s="474">
        <v>124</v>
      </c>
      <c r="M55" s="474">
        <v>74</v>
      </c>
      <c r="N55" s="474">
        <v>59</v>
      </c>
      <c r="O55" s="474">
        <v>26</v>
      </c>
      <c r="P55" s="474">
        <v>11</v>
      </c>
      <c r="Q55" s="474">
        <v>13</v>
      </c>
      <c r="R55" s="474" t="s">
        <v>38</v>
      </c>
      <c r="S55" s="559">
        <v>48.5</v>
      </c>
    </row>
    <row r="56" spans="2:19">
      <c r="B56" s="501">
        <v>44196</v>
      </c>
      <c r="C56" s="468">
        <v>1429</v>
      </c>
      <c r="D56" s="475">
        <v>2</v>
      </c>
      <c r="E56" s="475">
        <v>106</v>
      </c>
      <c r="F56" s="475">
        <v>172</v>
      </c>
      <c r="G56" s="475">
        <v>158</v>
      </c>
      <c r="H56" s="475">
        <v>163</v>
      </c>
      <c r="I56" s="475">
        <v>203</v>
      </c>
      <c r="J56" s="475">
        <v>147</v>
      </c>
      <c r="K56" s="475">
        <v>152</v>
      </c>
      <c r="L56" s="475">
        <v>135</v>
      </c>
      <c r="M56" s="475">
        <v>72</v>
      </c>
      <c r="N56" s="475">
        <v>62</v>
      </c>
      <c r="O56" s="475">
        <v>27</v>
      </c>
      <c r="P56" s="475">
        <v>16</v>
      </c>
      <c r="Q56" s="475">
        <v>14</v>
      </c>
      <c r="R56" s="475" t="s">
        <v>38</v>
      </c>
      <c r="S56" s="559">
        <v>48.9</v>
      </c>
    </row>
    <row r="57" spans="2:19">
      <c r="B57" s="54"/>
      <c r="C57" s="468"/>
      <c r="D57" s="474"/>
      <c r="E57" s="474"/>
      <c r="F57" s="474"/>
      <c r="G57" s="474"/>
      <c r="H57" s="474"/>
      <c r="I57" s="474"/>
      <c r="J57" s="474"/>
      <c r="K57" s="474"/>
      <c r="L57" s="474"/>
      <c r="M57" s="474"/>
      <c r="N57" s="474"/>
      <c r="O57" s="474"/>
      <c r="P57" s="474"/>
      <c r="Q57" s="474"/>
      <c r="R57" s="474"/>
      <c r="S57" s="559"/>
    </row>
    <row r="58" spans="2:19">
      <c r="B58" s="54" t="s">
        <v>107</v>
      </c>
      <c r="C58" s="468"/>
      <c r="D58" s="474"/>
      <c r="E58" s="474"/>
      <c r="F58" s="474"/>
      <c r="G58" s="474"/>
      <c r="H58" s="474"/>
      <c r="I58" s="474"/>
      <c r="J58" s="474"/>
      <c r="K58" s="474"/>
      <c r="L58" s="474"/>
      <c r="M58" s="474"/>
      <c r="N58" s="474"/>
      <c r="O58" s="474"/>
      <c r="P58" s="474"/>
      <c r="Q58" s="474"/>
      <c r="R58" s="474"/>
      <c r="S58" s="559"/>
    </row>
    <row r="59" spans="2:19">
      <c r="B59" s="501">
        <v>39082</v>
      </c>
      <c r="C59" s="468">
        <v>98802</v>
      </c>
      <c r="D59" s="474">
        <v>3857</v>
      </c>
      <c r="E59" s="474">
        <v>13273</v>
      </c>
      <c r="F59" s="474">
        <v>12732</v>
      </c>
      <c r="G59" s="474">
        <v>12980</v>
      </c>
      <c r="H59" s="474">
        <v>11576</v>
      </c>
      <c r="I59" s="474">
        <v>11532</v>
      </c>
      <c r="J59" s="474">
        <v>9075</v>
      </c>
      <c r="K59" s="474">
        <v>8891</v>
      </c>
      <c r="L59" s="474">
        <v>4612</v>
      </c>
      <c r="M59" s="474">
        <v>3577</v>
      </c>
      <c r="N59" s="474">
        <v>2702</v>
      </c>
      <c r="O59" s="474">
        <v>2415</v>
      </c>
      <c r="P59" s="474">
        <v>1105</v>
      </c>
      <c r="Q59" s="474">
        <v>475</v>
      </c>
      <c r="R59" s="474" t="s">
        <v>38</v>
      </c>
      <c r="S59" s="559">
        <v>44.8</v>
      </c>
    </row>
    <row r="60" spans="2:19">
      <c r="B60" s="501">
        <v>39813</v>
      </c>
      <c r="C60" s="468">
        <v>104578</v>
      </c>
      <c r="D60" s="474">
        <v>4690</v>
      </c>
      <c r="E60" s="474">
        <v>14043</v>
      </c>
      <c r="F60" s="474">
        <v>13311</v>
      </c>
      <c r="G60" s="474">
        <v>12774</v>
      </c>
      <c r="H60" s="474">
        <v>12333</v>
      </c>
      <c r="I60" s="474">
        <v>11664</v>
      </c>
      <c r="J60" s="474">
        <v>10402</v>
      </c>
      <c r="K60" s="474">
        <v>8389</v>
      </c>
      <c r="L60" s="474">
        <v>6343</v>
      </c>
      <c r="M60" s="474">
        <v>3811</v>
      </c>
      <c r="N60" s="474">
        <v>2815</v>
      </c>
      <c r="O60" s="474">
        <v>2243</v>
      </c>
      <c r="P60" s="474">
        <v>1241</v>
      </c>
      <c r="Q60" s="474">
        <v>519</v>
      </c>
      <c r="R60" s="474" t="s">
        <v>38</v>
      </c>
      <c r="S60" s="559">
        <v>44.8</v>
      </c>
    </row>
    <row r="61" spans="2:19">
      <c r="B61" s="501">
        <v>40543</v>
      </c>
      <c r="C61" s="468">
        <v>108068</v>
      </c>
      <c r="D61" s="474">
        <v>3110</v>
      </c>
      <c r="E61" s="474">
        <v>15728</v>
      </c>
      <c r="F61" s="474">
        <v>14010</v>
      </c>
      <c r="G61" s="474">
        <v>12826</v>
      </c>
      <c r="H61" s="474">
        <v>12488</v>
      </c>
      <c r="I61" s="474">
        <v>12073</v>
      </c>
      <c r="J61" s="474">
        <v>11454</v>
      </c>
      <c r="K61" s="474">
        <v>8384</v>
      </c>
      <c r="L61" s="474">
        <v>7665</v>
      </c>
      <c r="M61" s="474">
        <v>3774</v>
      </c>
      <c r="N61" s="474">
        <v>2732</v>
      </c>
      <c r="O61" s="474">
        <v>1900</v>
      </c>
      <c r="P61" s="474">
        <v>1342</v>
      </c>
      <c r="Q61" s="474">
        <v>582</v>
      </c>
      <c r="R61" s="474" t="s">
        <v>38</v>
      </c>
      <c r="S61" s="559">
        <v>45</v>
      </c>
    </row>
    <row r="62" spans="2:19">
      <c r="B62" s="501">
        <v>41274</v>
      </c>
      <c r="C62" s="468">
        <v>109264</v>
      </c>
      <c r="D62" s="474">
        <v>448</v>
      </c>
      <c r="E62" s="474">
        <v>15918</v>
      </c>
      <c r="F62" s="474">
        <v>14722</v>
      </c>
      <c r="G62" s="474">
        <v>13215</v>
      </c>
      <c r="H62" s="474">
        <v>12859</v>
      </c>
      <c r="I62" s="474">
        <v>12128</v>
      </c>
      <c r="J62" s="474">
        <v>11797</v>
      </c>
      <c r="K62" s="474">
        <v>9580</v>
      </c>
      <c r="L62" s="474">
        <v>7637</v>
      </c>
      <c r="M62" s="474">
        <v>4540</v>
      </c>
      <c r="N62" s="474">
        <v>2737</v>
      </c>
      <c r="O62" s="474">
        <v>1811</v>
      </c>
      <c r="P62" s="474">
        <v>1274</v>
      </c>
      <c r="Q62" s="474">
        <v>598</v>
      </c>
      <c r="R62" s="474" t="s">
        <v>38</v>
      </c>
      <c r="S62" s="559">
        <v>45.7</v>
      </c>
    </row>
    <row r="63" spans="2:19">
      <c r="B63" s="501">
        <v>42004</v>
      </c>
      <c r="C63" s="468">
        <v>112494</v>
      </c>
      <c r="D63" s="474">
        <v>421</v>
      </c>
      <c r="E63" s="474">
        <v>15242</v>
      </c>
      <c r="F63" s="474">
        <v>15724</v>
      </c>
      <c r="G63" s="474">
        <v>13712</v>
      </c>
      <c r="H63" s="474">
        <v>12891</v>
      </c>
      <c r="I63" s="474">
        <v>12407</v>
      </c>
      <c r="J63" s="474">
        <v>11699</v>
      </c>
      <c r="K63" s="474">
        <v>10836</v>
      </c>
      <c r="L63" s="474">
        <v>7354</v>
      </c>
      <c r="M63" s="474">
        <v>5874</v>
      </c>
      <c r="N63" s="474">
        <v>2880</v>
      </c>
      <c r="O63" s="474">
        <v>1765</v>
      </c>
      <c r="P63" s="474">
        <v>1032</v>
      </c>
      <c r="Q63" s="474">
        <v>657</v>
      </c>
      <c r="R63" s="474" t="s">
        <v>38</v>
      </c>
      <c r="S63" s="559">
        <v>45.9</v>
      </c>
    </row>
    <row r="64" spans="2:19">
      <c r="B64" s="501">
        <v>42735</v>
      </c>
      <c r="C64" s="468">
        <v>116826</v>
      </c>
      <c r="D64" s="474">
        <v>393</v>
      </c>
      <c r="E64" s="474">
        <v>14801</v>
      </c>
      <c r="F64" s="474">
        <v>17600</v>
      </c>
      <c r="G64" s="474">
        <v>14324</v>
      </c>
      <c r="H64" s="474">
        <v>12984</v>
      </c>
      <c r="I64" s="474">
        <v>13035</v>
      </c>
      <c r="J64" s="474">
        <v>11526</v>
      </c>
      <c r="K64" s="474">
        <v>11380</v>
      </c>
      <c r="L64" s="474">
        <v>8138</v>
      </c>
      <c r="M64" s="474">
        <v>6404</v>
      </c>
      <c r="N64" s="474">
        <v>2873</v>
      </c>
      <c r="O64" s="474">
        <v>1720</v>
      </c>
      <c r="P64" s="474">
        <v>970</v>
      </c>
      <c r="Q64" s="474">
        <v>678</v>
      </c>
      <c r="R64" s="474" t="s">
        <v>38</v>
      </c>
      <c r="S64" s="559">
        <v>46</v>
      </c>
    </row>
    <row r="65" spans="2:19">
      <c r="B65" s="501">
        <v>43465</v>
      </c>
      <c r="C65" s="468">
        <v>120545</v>
      </c>
      <c r="D65" s="474">
        <v>475</v>
      </c>
      <c r="E65" s="474">
        <v>14055</v>
      </c>
      <c r="F65" s="474">
        <v>18452</v>
      </c>
      <c r="G65" s="474">
        <v>15109</v>
      </c>
      <c r="H65" s="474">
        <v>13444</v>
      </c>
      <c r="I65" s="474">
        <v>12831</v>
      </c>
      <c r="J65" s="474">
        <v>12251</v>
      </c>
      <c r="K65" s="474">
        <v>11375</v>
      </c>
      <c r="L65" s="474">
        <v>9308</v>
      </c>
      <c r="M65" s="474">
        <v>6034</v>
      </c>
      <c r="N65" s="474">
        <v>3849</v>
      </c>
      <c r="O65" s="474">
        <v>1778</v>
      </c>
      <c r="P65" s="474">
        <v>947</v>
      </c>
      <c r="Q65" s="474">
        <v>637</v>
      </c>
      <c r="R65" s="474" t="s">
        <v>38</v>
      </c>
      <c r="S65" s="559">
        <v>46.2</v>
      </c>
    </row>
    <row r="66" spans="2:19">
      <c r="B66" s="501">
        <v>44196</v>
      </c>
      <c r="C66" s="468">
        <v>124242</v>
      </c>
      <c r="D66" s="475">
        <v>472</v>
      </c>
      <c r="E66" s="475">
        <v>14197</v>
      </c>
      <c r="F66" s="475">
        <v>18093</v>
      </c>
      <c r="G66" s="475">
        <v>16817</v>
      </c>
      <c r="H66" s="475">
        <v>13887</v>
      </c>
      <c r="I66" s="475">
        <v>12751</v>
      </c>
      <c r="J66" s="475">
        <v>12197</v>
      </c>
      <c r="K66" s="475">
        <v>11551</v>
      </c>
      <c r="L66" s="475">
        <v>10277</v>
      </c>
      <c r="M66" s="475">
        <v>6161</v>
      </c>
      <c r="N66" s="475">
        <v>4555</v>
      </c>
      <c r="O66" s="475">
        <v>1762</v>
      </c>
      <c r="P66" s="475">
        <v>913</v>
      </c>
      <c r="Q66" s="475">
        <v>609</v>
      </c>
      <c r="R66" s="475" t="s">
        <v>38</v>
      </c>
      <c r="S66" s="559">
        <v>46.4</v>
      </c>
    </row>
    <row r="67" spans="2:19">
      <c r="B67" s="501"/>
      <c r="C67" s="468"/>
      <c r="D67" s="474"/>
      <c r="E67" s="474"/>
      <c r="F67" s="474"/>
      <c r="G67" s="474"/>
      <c r="H67" s="474"/>
      <c r="I67" s="474"/>
      <c r="J67" s="474"/>
      <c r="K67" s="474"/>
      <c r="L67" s="474"/>
      <c r="M67" s="474"/>
      <c r="N67" s="474"/>
      <c r="O67" s="474"/>
      <c r="P67" s="474"/>
      <c r="Q67" s="474"/>
      <c r="R67" s="474"/>
      <c r="S67" s="559"/>
    </row>
    <row r="68" spans="2:19">
      <c r="B68" s="55" t="s">
        <v>805</v>
      </c>
      <c r="C68" s="488"/>
      <c r="D68" s="490"/>
      <c r="E68" s="490"/>
      <c r="F68" s="490"/>
      <c r="G68" s="490"/>
      <c r="H68" s="490"/>
      <c r="I68" s="490"/>
      <c r="J68" s="490"/>
      <c r="K68" s="490"/>
      <c r="L68" s="490"/>
      <c r="M68" s="490"/>
      <c r="N68" s="490"/>
      <c r="O68" s="490"/>
      <c r="P68" s="490"/>
      <c r="Q68" s="490"/>
      <c r="R68" s="490"/>
      <c r="S68" s="558"/>
    </row>
    <row r="69" spans="2:19">
      <c r="B69" s="54" t="s">
        <v>98</v>
      </c>
      <c r="C69" s="468"/>
      <c r="D69" s="474"/>
      <c r="E69" s="474"/>
      <c r="F69" s="474"/>
      <c r="G69" s="474"/>
      <c r="H69" s="474"/>
      <c r="I69" s="474"/>
      <c r="J69" s="474"/>
      <c r="K69" s="474"/>
      <c r="L69" s="474"/>
      <c r="M69" s="474"/>
      <c r="N69" s="474"/>
      <c r="O69" s="474"/>
      <c r="P69" s="474"/>
      <c r="Q69" s="474"/>
      <c r="R69" s="474"/>
      <c r="S69" s="559"/>
    </row>
    <row r="70" spans="2:19">
      <c r="B70" s="501">
        <v>39082</v>
      </c>
      <c r="C70" s="468">
        <v>335</v>
      </c>
      <c r="D70" s="474">
        <v>6</v>
      </c>
      <c r="E70" s="474">
        <v>43</v>
      </c>
      <c r="F70" s="474">
        <v>51</v>
      </c>
      <c r="G70" s="474">
        <v>38</v>
      </c>
      <c r="H70" s="474">
        <v>43</v>
      </c>
      <c r="I70" s="474">
        <v>32</v>
      </c>
      <c r="J70" s="474">
        <v>32</v>
      </c>
      <c r="K70" s="474">
        <v>37</v>
      </c>
      <c r="L70" s="474">
        <v>21</v>
      </c>
      <c r="M70" s="474">
        <v>13</v>
      </c>
      <c r="N70" s="474">
        <v>9</v>
      </c>
      <c r="O70" s="474">
        <v>3</v>
      </c>
      <c r="P70" s="474">
        <v>5</v>
      </c>
      <c r="Q70" s="474">
        <v>2</v>
      </c>
      <c r="R70" s="474" t="s">
        <v>38</v>
      </c>
      <c r="S70" s="559">
        <v>45.4</v>
      </c>
    </row>
    <row r="71" spans="2:19">
      <c r="B71" s="501">
        <v>39813</v>
      </c>
      <c r="C71" s="468">
        <v>331</v>
      </c>
      <c r="D71" s="474">
        <v>8</v>
      </c>
      <c r="E71" s="474">
        <v>32</v>
      </c>
      <c r="F71" s="474">
        <v>44</v>
      </c>
      <c r="G71" s="474">
        <v>49</v>
      </c>
      <c r="H71" s="474">
        <v>36</v>
      </c>
      <c r="I71" s="474">
        <v>36</v>
      </c>
      <c r="J71" s="474">
        <v>33</v>
      </c>
      <c r="K71" s="474">
        <v>34</v>
      </c>
      <c r="L71" s="474">
        <v>26</v>
      </c>
      <c r="M71" s="474">
        <v>15</v>
      </c>
      <c r="N71" s="474">
        <v>10</v>
      </c>
      <c r="O71" s="474">
        <v>4</v>
      </c>
      <c r="P71" s="474">
        <v>3</v>
      </c>
      <c r="Q71" s="474">
        <v>1</v>
      </c>
      <c r="R71" s="474" t="s">
        <v>38</v>
      </c>
      <c r="S71" s="559">
        <v>46.1</v>
      </c>
    </row>
    <row r="72" spans="2:19">
      <c r="B72" s="501">
        <v>40543</v>
      </c>
      <c r="C72" s="468">
        <v>344</v>
      </c>
      <c r="D72" s="474">
        <v>6</v>
      </c>
      <c r="E72" s="474">
        <v>43</v>
      </c>
      <c r="F72" s="474">
        <v>39</v>
      </c>
      <c r="G72" s="474">
        <v>45</v>
      </c>
      <c r="H72" s="474">
        <v>38</v>
      </c>
      <c r="I72" s="474">
        <v>45</v>
      </c>
      <c r="J72" s="474">
        <v>30</v>
      </c>
      <c r="K72" s="474">
        <v>29</v>
      </c>
      <c r="L72" s="474">
        <v>33</v>
      </c>
      <c r="M72" s="474">
        <v>14</v>
      </c>
      <c r="N72" s="474">
        <v>12</v>
      </c>
      <c r="O72" s="474">
        <v>6</v>
      </c>
      <c r="P72" s="474">
        <v>1</v>
      </c>
      <c r="Q72" s="474">
        <v>3</v>
      </c>
      <c r="R72" s="474" t="s">
        <v>38</v>
      </c>
      <c r="S72" s="559">
        <v>46.3</v>
      </c>
    </row>
    <row r="73" spans="2:19">
      <c r="B73" s="501">
        <v>41274</v>
      </c>
      <c r="C73" s="468">
        <v>328</v>
      </c>
      <c r="D73" s="474">
        <v>2</v>
      </c>
      <c r="E73" s="474">
        <v>32</v>
      </c>
      <c r="F73" s="474">
        <v>34</v>
      </c>
      <c r="G73" s="474">
        <v>49</v>
      </c>
      <c r="H73" s="474">
        <v>42</v>
      </c>
      <c r="I73" s="474">
        <v>40</v>
      </c>
      <c r="J73" s="474">
        <v>30</v>
      </c>
      <c r="K73" s="474">
        <v>33</v>
      </c>
      <c r="L73" s="474">
        <v>29</v>
      </c>
      <c r="M73" s="474">
        <v>18</v>
      </c>
      <c r="N73" s="474">
        <v>12</v>
      </c>
      <c r="O73" s="474">
        <v>5</v>
      </c>
      <c r="P73" s="474">
        <v>2</v>
      </c>
      <c r="Q73" s="474" t="s">
        <v>38</v>
      </c>
      <c r="R73" s="474" t="s">
        <v>38</v>
      </c>
      <c r="S73" s="559">
        <v>47.1</v>
      </c>
    </row>
    <row r="74" spans="2:19">
      <c r="B74" s="501">
        <v>42004</v>
      </c>
      <c r="C74" s="468">
        <v>340</v>
      </c>
      <c r="D74" s="474" t="s">
        <v>38</v>
      </c>
      <c r="E74" s="474">
        <v>29</v>
      </c>
      <c r="F74" s="474">
        <v>39</v>
      </c>
      <c r="G74" s="474">
        <v>38</v>
      </c>
      <c r="H74" s="474">
        <v>51</v>
      </c>
      <c r="I74" s="474">
        <v>43</v>
      </c>
      <c r="J74" s="474">
        <v>34</v>
      </c>
      <c r="K74" s="474">
        <v>35</v>
      </c>
      <c r="L74" s="474">
        <v>23</v>
      </c>
      <c r="M74" s="474">
        <v>23</v>
      </c>
      <c r="N74" s="474">
        <v>14</v>
      </c>
      <c r="O74" s="474">
        <v>8</v>
      </c>
      <c r="P74" s="474">
        <v>3</v>
      </c>
      <c r="Q74" s="474" t="s">
        <v>38</v>
      </c>
      <c r="R74" s="474" t="s">
        <v>38</v>
      </c>
      <c r="S74" s="559">
        <v>48.1</v>
      </c>
    </row>
    <row r="75" spans="2:19">
      <c r="B75" s="501">
        <v>42735</v>
      </c>
      <c r="C75" s="468">
        <v>360</v>
      </c>
      <c r="D75" s="474">
        <v>2</v>
      </c>
      <c r="E75" s="474">
        <v>34</v>
      </c>
      <c r="F75" s="474">
        <v>37</v>
      </c>
      <c r="G75" s="474">
        <v>32</v>
      </c>
      <c r="H75" s="474">
        <v>51</v>
      </c>
      <c r="I75" s="474">
        <v>43</v>
      </c>
      <c r="J75" s="474">
        <v>44</v>
      </c>
      <c r="K75" s="474">
        <v>31</v>
      </c>
      <c r="L75" s="474">
        <v>27</v>
      </c>
      <c r="M75" s="474">
        <v>31</v>
      </c>
      <c r="N75" s="474">
        <v>11</v>
      </c>
      <c r="O75" s="474">
        <v>8</v>
      </c>
      <c r="P75" s="474">
        <v>7</v>
      </c>
      <c r="Q75" s="474">
        <v>2</v>
      </c>
      <c r="R75" s="474" t="s">
        <v>38</v>
      </c>
      <c r="S75" s="559">
        <v>48.9</v>
      </c>
    </row>
    <row r="76" spans="2:19">
      <c r="B76" s="501">
        <v>43465</v>
      </c>
      <c r="C76" s="468">
        <v>370</v>
      </c>
      <c r="D76" s="474">
        <v>1</v>
      </c>
      <c r="E76" s="474">
        <v>33</v>
      </c>
      <c r="F76" s="474">
        <v>37</v>
      </c>
      <c r="G76" s="474">
        <v>26</v>
      </c>
      <c r="H76" s="474">
        <v>48</v>
      </c>
      <c r="I76" s="474">
        <v>51</v>
      </c>
      <c r="J76" s="474">
        <v>42</v>
      </c>
      <c r="K76" s="474">
        <v>37</v>
      </c>
      <c r="L76" s="474">
        <v>30</v>
      </c>
      <c r="M76" s="474">
        <v>27</v>
      </c>
      <c r="N76" s="474">
        <v>20</v>
      </c>
      <c r="O76" s="474">
        <v>7</v>
      </c>
      <c r="P76" s="474">
        <v>8</v>
      </c>
      <c r="Q76" s="474">
        <v>3</v>
      </c>
      <c r="R76" s="474" t="s">
        <v>38</v>
      </c>
      <c r="S76" s="559">
        <v>50</v>
      </c>
    </row>
    <row r="77" spans="2:19">
      <c r="B77" s="501">
        <v>44196</v>
      </c>
      <c r="C77" s="468">
        <v>369</v>
      </c>
      <c r="D77" s="475">
        <v>2</v>
      </c>
      <c r="E77" s="475">
        <v>40</v>
      </c>
      <c r="F77" s="475">
        <v>32</v>
      </c>
      <c r="G77" s="475">
        <v>21</v>
      </c>
      <c r="H77" s="475">
        <v>42</v>
      </c>
      <c r="I77" s="475">
        <v>51</v>
      </c>
      <c r="J77" s="475">
        <v>44</v>
      </c>
      <c r="K77" s="475">
        <v>44</v>
      </c>
      <c r="L77" s="475">
        <v>30</v>
      </c>
      <c r="M77" s="475">
        <v>24</v>
      </c>
      <c r="N77" s="475">
        <v>19</v>
      </c>
      <c r="O77" s="475">
        <v>8</v>
      </c>
      <c r="P77" s="475">
        <v>6</v>
      </c>
      <c r="Q77" s="475">
        <v>6</v>
      </c>
      <c r="R77" s="475" t="s">
        <v>38</v>
      </c>
      <c r="S77" s="559">
        <v>50.3</v>
      </c>
    </row>
    <row r="78" spans="2:19">
      <c r="B78" s="54"/>
      <c r="C78" s="468"/>
      <c r="D78" s="474"/>
      <c r="E78" s="474"/>
      <c r="F78" s="474"/>
      <c r="G78" s="474"/>
      <c r="H78" s="474"/>
      <c r="I78" s="474"/>
      <c r="J78" s="474"/>
      <c r="K78" s="474"/>
      <c r="L78" s="474"/>
      <c r="M78" s="474"/>
      <c r="N78" s="474"/>
      <c r="O78" s="474"/>
      <c r="P78" s="474"/>
      <c r="Q78" s="474"/>
      <c r="R78" s="474"/>
      <c r="S78" s="559"/>
    </row>
    <row r="79" spans="2:19">
      <c r="B79" s="54" t="s">
        <v>100</v>
      </c>
      <c r="C79" s="468"/>
      <c r="D79" s="474"/>
      <c r="E79" s="474"/>
      <c r="F79" s="474"/>
      <c r="G79" s="474"/>
      <c r="H79" s="474"/>
      <c r="I79" s="474"/>
      <c r="J79" s="474"/>
      <c r="K79" s="474"/>
      <c r="L79" s="474"/>
      <c r="M79" s="474"/>
      <c r="N79" s="474"/>
      <c r="O79" s="474"/>
      <c r="P79" s="474"/>
      <c r="Q79" s="474"/>
      <c r="R79" s="474"/>
      <c r="S79" s="559"/>
    </row>
    <row r="80" spans="2:19">
      <c r="B80" s="501">
        <v>39082</v>
      </c>
      <c r="C80" s="468">
        <v>1831</v>
      </c>
      <c r="D80" s="474">
        <v>59</v>
      </c>
      <c r="E80" s="474">
        <v>200</v>
      </c>
      <c r="F80" s="474">
        <v>242</v>
      </c>
      <c r="G80" s="474">
        <v>238</v>
      </c>
      <c r="H80" s="474">
        <v>200</v>
      </c>
      <c r="I80" s="474">
        <v>209</v>
      </c>
      <c r="J80" s="474">
        <v>225</v>
      </c>
      <c r="K80" s="474">
        <v>189</v>
      </c>
      <c r="L80" s="474">
        <v>102</v>
      </c>
      <c r="M80" s="474">
        <v>60</v>
      </c>
      <c r="N80" s="474">
        <v>49</v>
      </c>
      <c r="O80" s="474">
        <v>19</v>
      </c>
      <c r="P80" s="474">
        <v>22</v>
      </c>
      <c r="Q80" s="474">
        <v>17</v>
      </c>
      <c r="R80" s="474" t="s">
        <v>38</v>
      </c>
      <c r="S80" s="559">
        <v>45.5</v>
      </c>
    </row>
    <row r="81" spans="2:19">
      <c r="B81" s="501">
        <v>39813</v>
      </c>
      <c r="C81" s="468">
        <v>1881</v>
      </c>
      <c r="D81" s="474">
        <v>53</v>
      </c>
      <c r="E81" s="474">
        <v>194</v>
      </c>
      <c r="F81" s="474">
        <v>232</v>
      </c>
      <c r="G81" s="474">
        <v>240</v>
      </c>
      <c r="H81" s="474">
        <v>222</v>
      </c>
      <c r="I81" s="474">
        <v>207</v>
      </c>
      <c r="J81" s="474">
        <v>238</v>
      </c>
      <c r="K81" s="474">
        <v>190</v>
      </c>
      <c r="L81" s="474">
        <v>132</v>
      </c>
      <c r="M81" s="474">
        <v>70</v>
      </c>
      <c r="N81" s="474">
        <v>46</v>
      </c>
      <c r="O81" s="474">
        <v>24</v>
      </c>
      <c r="P81" s="474">
        <v>19</v>
      </c>
      <c r="Q81" s="474">
        <v>14</v>
      </c>
      <c r="R81" s="474" t="s">
        <v>38</v>
      </c>
      <c r="S81" s="559">
        <v>46.1</v>
      </c>
    </row>
    <row r="82" spans="2:19">
      <c r="B82" s="501">
        <v>40543</v>
      </c>
      <c r="C82" s="468">
        <v>1865</v>
      </c>
      <c r="D82" s="474">
        <v>31</v>
      </c>
      <c r="E82" s="474">
        <v>208</v>
      </c>
      <c r="F82" s="474">
        <v>193</v>
      </c>
      <c r="G82" s="474">
        <v>242</v>
      </c>
      <c r="H82" s="474">
        <v>229</v>
      </c>
      <c r="I82" s="474">
        <v>207</v>
      </c>
      <c r="J82" s="474">
        <v>219</v>
      </c>
      <c r="K82" s="474">
        <v>197</v>
      </c>
      <c r="L82" s="474">
        <v>157</v>
      </c>
      <c r="M82" s="474">
        <v>75</v>
      </c>
      <c r="N82" s="474">
        <v>49</v>
      </c>
      <c r="O82" s="474">
        <v>28</v>
      </c>
      <c r="P82" s="474">
        <v>14</v>
      </c>
      <c r="Q82" s="474">
        <v>16</v>
      </c>
      <c r="R82" s="474" t="s">
        <v>38</v>
      </c>
      <c r="S82" s="559">
        <v>46.8</v>
      </c>
    </row>
    <row r="83" spans="2:19">
      <c r="B83" s="501">
        <v>41274</v>
      </c>
      <c r="C83" s="468">
        <v>1888</v>
      </c>
      <c r="D83" s="474">
        <v>6</v>
      </c>
      <c r="E83" s="474">
        <v>181</v>
      </c>
      <c r="F83" s="474">
        <v>192</v>
      </c>
      <c r="G83" s="474">
        <v>247</v>
      </c>
      <c r="H83" s="474">
        <v>247</v>
      </c>
      <c r="I83" s="474">
        <v>221</v>
      </c>
      <c r="J83" s="474">
        <v>194</v>
      </c>
      <c r="K83" s="474">
        <v>221</v>
      </c>
      <c r="L83" s="474">
        <v>169</v>
      </c>
      <c r="M83" s="474">
        <v>98</v>
      </c>
      <c r="N83" s="474">
        <v>58</v>
      </c>
      <c r="O83" s="474">
        <v>28</v>
      </c>
      <c r="P83" s="474">
        <v>13</v>
      </c>
      <c r="Q83" s="474">
        <v>13</v>
      </c>
      <c r="R83" s="474" t="s">
        <v>38</v>
      </c>
      <c r="S83" s="559">
        <v>47.7</v>
      </c>
    </row>
    <row r="84" spans="2:19">
      <c r="B84" s="501">
        <v>42004</v>
      </c>
      <c r="C84" s="468">
        <v>1934</v>
      </c>
      <c r="D84" s="474">
        <v>5</v>
      </c>
      <c r="E84" s="474">
        <v>173</v>
      </c>
      <c r="F84" s="474">
        <v>214</v>
      </c>
      <c r="G84" s="474">
        <v>214</v>
      </c>
      <c r="H84" s="474">
        <v>256</v>
      </c>
      <c r="I84" s="474">
        <v>235</v>
      </c>
      <c r="J84" s="474">
        <v>202</v>
      </c>
      <c r="K84" s="474">
        <v>223</v>
      </c>
      <c r="L84" s="474">
        <v>173</v>
      </c>
      <c r="M84" s="474">
        <v>118</v>
      </c>
      <c r="N84" s="474">
        <v>67</v>
      </c>
      <c r="O84" s="474">
        <v>31</v>
      </c>
      <c r="P84" s="474">
        <v>16</v>
      </c>
      <c r="Q84" s="474">
        <v>7</v>
      </c>
      <c r="R84" s="474" t="s">
        <v>38</v>
      </c>
      <c r="S84" s="559">
        <v>48.3</v>
      </c>
    </row>
    <row r="85" spans="2:19">
      <c r="B85" s="501">
        <v>42735</v>
      </c>
      <c r="C85" s="468">
        <v>2009</v>
      </c>
      <c r="D85" s="474">
        <v>7</v>
      </c>
      <c r="E85" s="474">
        <v>173</v>
      </c>
      <c r="F85" s="474">
        <v>210</v>
      </c>
      <c r="G85" s="474">
        <v>203</v>
      </c>
      <c r="H85" s="474">
        <v>258</v>
      </c>
      <c r="I85" s="474">
        <v>262</v>
      </c>
      <c r="J85" s="474">
        <v>205</v>
      </c>
      <c r="K85" s="474">
        <v>206</v>
      </c>
      <c r="L85" s="474">
        <v>192</v>
      </c>
      <c r="M85" s="474">
        <v>150</v>
      </c>
      <c r="N85" s="474">
        <v>71</v>
      </c>
      <c r="O85" s="474">
        <v>37</v>
      </c>
      <c r="P85" s="474">
        <v>23</v>
      </c>
      <c r="Q85" s="474">
        <v>12</v>
      </c>
      <c r="R85" s="474" t="s">
        <v>38</v>
      </c>
      <c r="S85" s="559">
        <v>49</v>
      </c>
    </row>
    <row r="86" spans="2:19">
      <c r="B86" s="501">
        <v>43465</v>
      </c>
      <c r="C86" s="468">
        <v>2037</v>
      </c>
      <c r="D86" s="474">
        <v>3</v>
      </c>
      <c r="E86" s="474">
        <v>159</v>
      </c>
      <c r="F86" s="474">
        <v>201</v>
      </c>
      <c r="G86" s="474">
        <v>198</v>
      </c>
      <c r="H86" s="474">
        <v>241</v>
      </c>
      <c r="I86" s="474">
        <v>267</v>
      </c>
      <c r="J86" s="474">
        <v>234</v>
      </c>
      <c r="K86" s="474">
        <v>199</v>
      </c>
      <c r="L86" s="474">
        <v>210</v>
      </c>
      <c r="M86" s="474">
        <v>154</v>
      </c>
      <c r="N86" s="474">
        <v>93</v>
      </c>
      <c r="O86" s="474">
        <v>47</v>
      </c>
      <c r="P86" s="474">
        <v>19</v>
      </c>
      <c r="Q86" s="474">
        <v>12</v>
      </c>
      <c r="R86" s="474" t="s">
        <v>38</v>
      </c>
      <c r="S86" s="559">
        <v>49.8</v>
      </c>
    </row>
    <row r="87" spans="2:19">
      <c r="B87" s="501">
        <v>44196</v>
      </c>
      <c r="C87" s="468">
        <v>2069</v>
      </c>
      <c r="D87" s="475">
        <v>9</v>
      </c>
      <c r="E87" s="475">
        <v>173</v>
      </c>
      <c r="F87" s="475">
        <v>183</v>
      </c>
      <c r="G87" s="475">
        <v>198</v>
      </c>
      <c r="H87" s="475">
        <v>218</v>
      </c>
      <c r="I87" s="475">
        <v>266</v>
      </c>
      <c r="J87" s="475">
        <v>246</v>
      </c>
      <c r="K87" s="475">
        <v>208</v>
      </c>
      <c r="L87" s="475">
        <v>211</v>
      </c>
      <c r="M87" s="475">
        <v>152</v>
      </c>
      <c r="N87" s="475">
        <v>109</v>
      </c>
      <c r="O87" s="475">
        <v>51</v>
      </c>
      <c r="P87" s="475">
        <v>28</v>
      </c>
      <c r="Q87" s="475">
        <v>17</v>
      </c>
      <c r="R87" s="475" t="s">
        <v>38</v>
      </c>
      <c r="S87" s="559">
        <v>50.4</v>
      </c>
    </row>
    <row r="88" spans="2:19">
      <c r="B88" s="54"/>
      <c r="C88" s="468"/>
      <c r="D88" s="474"/>
      <c r="E88" s="474"/>
      <c r="F88" s="474"/>
      <c r="G88" s="474"/>
      <c r="H88" s="474"/>
      <c r="I88" s="474"/>
      <c r="J88" s="474"/>
      <c r="K88" s="474"/>
      <c r="L88" s="474"/>
      <c r="M88" s="474"/>
      <c r="N88" s="474"/>
      <c r="O88" s="474"/>
      <c r="P88" s="474"/>
      <c r="Q88" s="474"/>
      <c r="R88" s="474"/>
      <c r="S88" s="559"/>
    </row>
    <row r="89" spans="2:19">
      <c r="B89" s="54" t="s">
        <v>107</v>
      </c>
      <c r="C89" s="468"/>
      <c r="D89" s="474"/>
      <c r="E89" s="474"/>
      <c r="F89" s="474"/>
      <c r="G89" s="474"/>
      <c r="H89" s="474"/>
      <c r="I89" s="474"/>
      <c r="J89" s="474"/>
      <c r="K89" s="474"/>
      <c r="L89" s="474"/>
      <c r="M89" s="474"/>
      <c r="N89" s="474"/>
      <c r="O89" s="474"/>
      <c r="P89" s="474"/>
      <c r="Q89" s="474"/>
      <c r="R89" s="474"/>
      <c r="S89" s="559"/>
    </row>
    <row r="90" spans="2:19">
      <c r="B90" s="501">
        <v>39082</v>
      </c>
      <c r="C90" s="468">
        <v>153731</v>
      </c>
      <c r="D90" s="474">
        <v>8083</v>
      </c>
      <c r="E90" s="474">
        <v>22651</v>
      </c>
      <c r="F90" s="474">
        <v>21731</v>
      </c>
      <c r="G90" s="474">
        <v>19203</v>
      </c>
      <c r="H90" s="474">
        <v>17562</v>
      </c>
      <c r="I90" s="474">
        <v>18480</v>
      </c>
      <c r="J90" s="474">
        <v>16675</v>
      </c>
      <c r="K90" s="474">
        <v>12967</v>
      </c>
      <c r="L90" s="474">
        <v>6579</v>
      </c>
      <c r="M90" s="474">
        <v>3856</v>
      </c>
      <c r="N90" s="474">
        <v>2807</v>
      </c>
      <c r="O90" s="474">
        <v>1784</v>
      </c>
      <c r="P90" s="474">
        <v>873</v>
      </c>
      <c r="Q90" s="474">
        <v>480</v>
      </c>
      <c r="R90" s="474" t="s">
        <v>38</v>
      </c>
      <c r="S90" s="559">
        <v>43</v>
      </c>
    </row>
    <row r="91" spans="2:19">
      <c r="B91" s="501">
        <v>39813</v>
      </c>
      <c r="C91" s="468">
        <v>163173</v>
      </c>
      <c r="D91" s="474">
        <v>8358</v>
      </c>
      <c r="E91" s="474">
        <v>23123</v>
      </c>
      <c r="F91" s="474">
        <v>22074</v>
      </c>
      <c r="G91" s="474">
        <v>19909</v>
      </c>
      <c r="H91" s="474">
        <v>19439</v>
      </c>
      <c r="I91" s="474">
        <v>18226</v>
      </c>
      <c r="J91" s="474">
        <v>18776</v>
      </c>
      <c r="K91" s="474">
        <v>13710</v>
      </c>
      <c r="L91" s="474">
        <v>8961</v>
      </c>
      <c r="M91" s="474">
        <v>4309</v>
      </c>
      <c r="N91" s="474">
        <v>2990</v>
      </c>
      <c r="O91" s="474">
        <v>1882</v>
      </c>
      <c r="P91" s="474">
        <v>888</v>
      </c>
      <c r="Q91" s="474">
        <v>528</v>
      </c>
      <c r="R91" s="474" t="s">
        <v>38</v>
      </c>
      <c r="S91" s="559">
        <v>43.4</v>
      </c>
    </row>
    <row r="92" spans="2:19">
      <c r="B92" s="501">
        <v>40543</v>
      </c>
      <c r="C92" s="468">
        <v>168449</v>
      </c>
      <c r="D92" s="474">
        <v>5218</v>
      </c>
      <c r="E92" s="474">
        <v>24442</v>
      </c>
      <c r="F92" s="474">
        <v>21523</v>
      </c>
      <c r="G92" s="474">
        <v>21382</v>
      </c>
      <c r="H92" s="474">
        <v>19875</v>
      </c>
      <c r="I92" s="474">
        <v>19041</v>
      </c>
      <c r="J92" s="474">
        <v>19339</v>
      </c>
      <c r="K92" s="474">
        <v>15381</v>
      </c>
      <c r="L92" s="474">
        <v>10781</v>
      </c>
      <c r="M92" s="474">
        <v>5099</v>
      </c>
      <c r="N92" s="474">
        <v>2878</v>
      </c>
      <c r="O92" s="474">
        <v>1880</v>
      </c>
      <c r="P92" s="474">
        <v>1025</v>
      </c>
      <c r="Q92" s="474">
        <v>585</v>
      </c>
      <c r="R92" s="474" t="s">
        <v>38</v>
      </c>
      <c r="S92" s="559">
        <v>44.2</v>
      </c>
    </row>
    <row r="93" spans="2:19">
      <c r="B93" s="501">
        <v>41274</v>
      </c>
      <c r="C93" s="468">
        <v>170788</v>
      </c>
      <c r="D93" s="474">
        <v>785</v>
      </c>
      <c r="E93" s="474">
        <v>23853</v>
      </c>
      <c r="F93" s="474">
        <v>21198</v>
      </c>
      <c r="G93" s="474">
        <v>22647</v>
      </c>
      <c r="H93" s="474">
        <v>21204</v>
      </c>
      <c r="I93" s="474">
        <v>20101</v>
      </c>
      <c r="J93" s="474">
        <v>18888</v>
      </c>
      <c r="K93" s="474">
        <v>17186</v>
      </c>
      <c r="L93" s="474">
        <v>11786</v>
      </c>
      <c r="M93" s="474">
        <v>6450</v>
      </c>
      <c r="N93" s="474">
        <v>3006</v>
      </c>
      <c r="O93" s="474">
        <v>2017</v>
      </c>
      <c r="P93" s="474">
        <v>1084</v>
      </c>
      <c r="Q93" s="474">
        <v>583</v>
      </c>
      <c r="R93" s="474" t="s">
        <v>38</v>
      </c>
      <c r="S93" s="559">
        <v>45.2</v>
      </c>
    </row>
    <row r="94" spans="2:19">
      <c r="B94" s="501">
        <v>42004</v>
      </c>
      <c r="C94" s="468">
        <v>175657</v>
      </c>
      <c r="D94" s="474">
        <v>725</v>
      </c>
      <c r="E94" s="474">
        <v>22375</v>
      </c>
      <c r="F94" s="474">
        <v>22146</v>
      </c>
      <c r="G94" s="474">
        <v>21888</v>
      </c>
      <c r="H94" s="474">
        <v>22261</v>
      </c>
      <c r="I94" s="474">
        <v>20952</v>
      </c>
      <c r="J94" s="474">
        <v>18657</v>
      </c>
      <c r="K94" s="474">
        <v>18657</v>
      </c>
      <c r="L94" s="474">
        <v>12615</v>
      </c>
      <c r="M94" s="474">
        <v>8155</v>
      </c>
      <c r="N94" s="474">
        <v>3568</v>
      </c>
      <c r="O94" s="474">
        <v>1959</v>
      </c>
      <c r="P94" s="474">
        <v>1059</v>
      </c>
      <c r="Q94" s="474">
        <v>640</v>
      </c>
      <c r="R94" s="474" t="s">
        <v>38</v>
      </c>
      <c r="S94" s="559">
        <v>45.8</v>
      </c>
    </row>
    <row r="95" spans="2:19">
      <c r="B95" s="501">
        <v>42735</v>
      </c>
      <c r="C95" s="468">
        <v>184497</v>
      </c>
      <c r="D95" s="474">
        <v>827</v>
      </c>
      <c r="E95" s="474">
        <v>23473</v>
      </c>
      <c r="F95" s="474">
        <v>23533</v>
      </c>
      <c r="G95" s="474">
        <v>21257</v>
      </c>
      <c r="H95" s="474">
        <v>23652</v>
      </c>
      <c r="I95" s="474">
        <v>22278</v>
      </c>
      <c r="J95" s="474">
        <v>19169</v>
      </c>
      <c r="K95" s="474">
        <v>18439</v>
      </c>
      <c r="L95" s="474">
        <v>14572</v>
      </c>
      <c r="M95" s="474">
        <v>9295</v>
      </c>
      <c r="N95" s="474">
        <v>4152</v>
      </c>
      <c r="O95" s="474">
        <v>1996</v>
      </c>
      <c r="P95" s="474">
        <v>1150</v>
      </c>
      <c r="Q95" s="474">
        <v>704</v>
      </c>
      <c r="R95" s="474" t="s">
        <v>38</v>
      </c>
      <c r="S95" s="559">
        <v>46.1</v>
      </c>
    </row>
    <row r="96" spans="2:19">
      <c r="B96" s="501">
        <v>43465</v>
      </c>
      <c r="C96" s="468">
        <v>190744</v>
      </c>
      <c r="D96" s="474">
        <v>854</v>
      </c>
      <c r="E96" s="474">
        <v>23489</v>
      </c>
      <c r="F96" s="474">
        <v>23999</v>
      </c>
      <c r="G96" s="474">
        <v>21516</v>
      </c>
      <c r="H96" s="474">
        <v>23711</v>
      </c>
      <c r="I96" s="474">
        <v>22777</v>
      </c>
      <c r="J96" s="474">
        <v>20818</v>
      </c>
      <c r="K96" s="474">
        <v>17925</v>
      </c>
      <c r="L96" s="474">
        <v>16392</v>
      </c>
      <c r="M96" s="474">
        <v>9703</v>
      </c>
      <c r="N96" s="474">
        <v>5473</v>
      </c>
      <c r="O96" s="474">
        <v>2200</v>
      </c>
      <c r="P96" s="474">
        <v>1168</v>
      </c>
      <c r="Q96" s="474">
        <v>719</v>
      </c>
      <c r="R96" s="474" t="s">
        <v>38</v>
      </c>
      <c r="S96" s="559">
        <v>46.4</v>
      </c>
    </row>
    <row r="97" spans="2:19">
      <c r="B97" s="501">
        <v>44196</v>
      </c>
      <c r="C97" s="468">
        <v>197740</v>
      </c>
      <c r="D97" s="475">
        <v>882</v>
      </c>
      <c r="E97" s="475">
        <v>24429</v>
      </c>
      <c r="F97" s="475">
        <v>24642</v>
      </c>
      <c r="G97" s="475">
        <v>22826</v>
      </c>
      <c r="H97" s="475">
        <v>22645</v>
      </c>
      <c r="I97" s="475">
        <v>24022</v>
      </c>
      <c r="J97" s="475">
        <v>21113</v>
      </c>
      <c r="K97" s="475">
        <v>18714</v>
      </c>
      <c r="L97" s="475">
        <v>16862</v>
      </c>
      <c r="M97" s="475">
        <v>10862</v>
      </c>
      <c r="N97" s="475">
        <v>6331</v>
      </c>
      <c r="O97" s="475">
        <v>2468</v>
      </c>
      <c r="P97" s="475">
        <v>1154</v>
      </c>
      <c r="Q97" s="475">
        <v>790</v>
      </c>
      <c r="R97" s="475" t="s">
        <v>38</v>
      </c>
      <c r="S97" s="559">
        <v>46.7</v>
      </c>
    </row>
    <row r="98" spans="2:19">
      <c r="B98" s="57"/>
      <c r="C98" s="497"/>
      <c r="D98" s="498"/>
      <c r="E98" s="498"/>
      <c r="F98" s="498"/>
      <c r="G98" s="498"/>
      <c r="H98" s="498"/>
      <c r="I98" s="498"/>
      <c r="J98" s="498"/>
      <c r="K98" s="498"/>
      <c r="L98" s="498"/>
      <c r="M98" s="498"/>
      <c r="N98" s="498"/>
      <c r="O98" s="498"/>
      <c r="P98" s="498"/>
      <c r="Q98" s="498"/>
      <c r="R98" s="498"/>
      <c r="S98" s="560"/>
    </row>
    <row r="99" spans="2:19">
      <c r="B99" s="50" t="s">
        <v>113</v>
      </c>
    </row>
    <row r="100" spans="2:19">
      <c r="B100" s="50" t="s">
        <v>988</v>
      </c>
    </row>
    <row r="101" spans="2:19">
      <c r="B101" s="50" t="s">
        <v>28</v>
      </c>
    </row>
  </sheetData>
  <mergeCells count="1">
    <mergeCell ref="R1:S1"/>
  </mergeCells>
  <phoneticPr fontId="4"/>
  <hyperlinks>
    <hyperlink ref="R1" location="目次!A1"/>
  </hyperlinks>
  <printOptions horizont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B1:AF118"/>
  <sheetViews>
    <sheetView showGridLines="0" workbookViewId="0"/>
  </sheetViews>
  <sheetFormatPr defaultRowHeight="11.25"/>
  <cols>
    <col min="1" max="1" width="0.75" style="50" customWidth="1"/>
    <col min="2" max="2" width="9.5" style="50" customWidth="1"/>
    <col min="3" max="11" width="7.5" style="50" customWidth="1"/>
    <col min="12" max="12" width="8.25" style="50" customWidth="1"/>
    <col min="13" max="14" width="7.5" style="50" customWidth="1"/>
    <col min="15" max="15" width="9" style="50" customWidth="1"/>
    <col min="16" max="16" width="7.5" style="50" customWidth="1"/>
    <col min="17" max="17" width="8.5" style="50" customWidth="1"/>
    <col min="18" max="19" width="7.5" style="50" customWidth="1"/>
    <col min="20" max="16384" width="9" style="50" customWidth="1"/>
  </cols>
  <sheetData>
    <row r="1" spans="2:32">
      <c r="B1" s="50" t="s">
        <v>130</v>
      </c>
      <c r="T1" s="139" t="s">
        <v>725</v>
      </c>
    </row>
    <row r="2" spans="2:32">
      <c r="T2" s="139"/>
    </row>
    <row r="3" spans="2:32">
      <c r="B3" s="84"/>
      <c r="C3" s="170" t="s">
        <v>32</v>
      </c>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6"/>
    </row>
    <row r="4" spans="2:32">
      <c r="B4" s="145"/>
      <c r="C4" s="103"/>
      <c r="D4" s="127" t="s">
        <v>869</v>
      </c>
      <c r="E4" s="108"/>
      <c r="F4" s="108"/>
      <c r="G4" s="108"/>
      <c r="H4" s="112"/>
      <c r="I4" s="127" t="s">
        <v>945</v>
      </c>
      <c r="J4" s="108"/>
      <c r="K4" s="108"/>
      <c r="L4" s="108"/>
      <c r="M4" s="108"/>
      <c r="N4" s="108"/>
      <c r="O4" s="108"/>
      <c r="P4" s="108"/>
      <c r="Q4" s="112"/>
      <c r="R4" s="127" t="s">
        <v>687</v>
      </c>
      <c r="S4" s="108"/>
      <c r="T4" s="112"/>
      <c r="U4" s="127" t="s">
        <v>870</v>
      </c>
      <c r="V4" s="108"/>
      <c r="W4" s="112"/>
      <c r="X4" s="170" t="s">
        <v>872</v>
      </c>
      <c r="Y4" s="120"/>
      <c r="Z4" s="120"/>
      <c r="AA4" s="120"/>
      <c r="AB4" s="173"/>
      <c r="AC4" s="84" t="s">
        <v>793</v>
      </c>
      <c r="AD4" s="84" t="s">
        <v>834</v>
      </c>
      <c r="AE4" s="465" t="s">
        <v>242</v>
      </c>
      <c r="AF4" s="465" t="s">
        <v>145</v>
      </c>
    </row>
    <row r="5" spans="2:32">
      <c r="B5" s="145"/>
      <c r="C5" s="103"/>
      <c r="D5" s="87" t="s">
        <v>32</v>
      </c>
      <c r="E5" s="91"/>
      <c r="F5" s="91"/>
      <c r="G5" s="91"/>
      <c r="H5" s="96"/>
      <c r="I5" s="87" t="s">
        <v>32</v>
      </c>
      <c r="J5" s="91"/>
      <c r="K5" s="91"/>
      <c r="L5" s="585" t="s">
        <v>948</v>
      </c>
      <c r="M5" s="102"/>
      <c r="N5" s="571"/>
      <c r="O5" s="562" t="s">
        <v>603</v>
      </c>
      <c r="P5" s="562"/>
      <c r="Q5" s="571"/>
      <c r="R5" s="87" t="s">
        <v>32</v>
      </c>
      <c r="S5" s="91"/>
      <c r="T5" s="96"/>
      <c r="U5" s="87" t="s">
        <v>32</v>
      </c>
      <c r="V5" s="91"/>
      <c r="W5" s="96"/>
      <c r="X5" s="87" t="s">
        <v>32</v>
      </c>
      <c r="Y5" s="91"/>
      <c r="Z5" s="562"/>
      <c r="AA5" s="562"/>
      <c r="AB5" s="571"/>
      <c r="AC5" s="145" t="s">
        <v>686</v>
      </c>
      <c r="AD5" s="145" t="s">
        <v>839</v>
      </c>
      <c r="AE5" s="145"/>
      <c r="AF5" s="145"/>
    </row>
    <row r="6" spans="2:32">
      <c r="B6" s="145"/>
      <c r="C6" s="103"/>
      <c r="D6" s="103"/>
      <c r="E6" s="581" t="s">
        <v>1073</v>
      </c>
      <c r="F6" s="581" t="s">
        <v>1074</v>
      </c>
      <c r="G6" s="581" t="s">
        <v>760</v>
      </c>
      <c r="H6" s="581" t="s">
        <v>11</v>
      </c>
      <c r="I6" s="103"/>
      <c r="J6" s="84" t="s">
        <v>681</v>
      </c>
      <c r="K6" s="91" t="s">
        <v>122</v>
      </c>
      <c r="L6" s="87" t="s">
        <v>32</v>
      </c>
      <c r="M6" s="91"/>
      <c r="N6" s="91"/>
      <c r="O6" s="87" t="s">
        <v>409</v>
      </c>
      <c r="P6" s="91"/>
      <c r="Q6" s="96"/>
      <c r="R6" s="103"/>
      <c r="S6" s="84" t="s">
        <v>63</v>
      </c>
      <c r="T6" s="84" t="s">
        <v>829</v>
      </c>
      <c r="U6" s="103"/>
      <c r="V6" s="84" t="s">
        <v>471</v>
      </c>
      <c r="W6" s="84" t="s">
        <v>851</v>
      </c>
      <c r="X6" s="103"/>
      <c r="Y6" s="84" t="s">
        <v>89</v>
      </c>
      <c r="Z6" s="145" t="s">
        <v>41</v>
      </c>
      <c r="AA6" s="145" t="s">
        <v>1002</v>
      </c>
      <c r="AB6" s="145" t="s">
        <v>917</v>
      </c>
      <c r="AC6" s="145" t="s">
        <v>843</v>
      </c>
      <c r="AD6" s="145" t="s">
        <v>553</v>
      </c>
      <c r="AE6" s="145"/>
      <c r="AF6" s="145"/>
    </row>
    <row r="7" spans="2:32">
      <c r="B7" s="145"/>
      <c r="C7" s="103"/>
      <c r="D7" s="103"/>
      <c r="E7" s="582"/>
      <c r="F7" s="582"/>
      <c r="G7" s="582"/>
      <c r="H7" s="582"/>
      <c r="I7" s="103"/>
      <c r="J7" s="145" t="s">
        <v>551</v>
      </c>
      <c r="K7" s="584" t="s">
        <v>289</v>
      </c>
      <c r="L7" s="103"/>
      <c r="M7" s="84" t="s">
        <v>681</v>
      </c>
      <c r="N7" s="91" t="s">
        <v>122</v>
      </c>
      <c r="O7" s="145"/>
      <c r="P7" s="84" t="s">
        <v>949</v>
      </c>
      <c r="Q7" s="96" t="s">
        <v>122</v>
      </c>
      <c r="R7" s="103"/>
      <c r="S7" s="145" t="s">
        <v>769</v>
      </c>
      <c r="T7" s="145" t="s">
        <v>1000</v>
      </c>
      <c r="U7" s="103"/>
      <c r="V7" s="587" t="s">
        <v>656</v>
      </c>
      <c r="W7" s="145" t="s">
        <v>726</v>
      </c>
      <c r="X7" s="103"/>
      <c r="Y7" s="145" t="s">
        <v>876</v>
      </c>
      <c r="Z7" s="145" t="s">
        <v>877</v>
      </c>
      <c r="AA7" s="145" t="s">
        <v>877</v>
      </c>
      <c r="AB7" s="145" t="s">
        <v>1003</v>
      </c>
      <c r="AC7" s="145" t="s">
        <v>881</v>
      </c>
      <c r="AD7" s="145"/>
      <c r="AE7" s="145"/>
      <c r="AF7" s="145"/>
    </row>
    <row r="8" spans="2:32">
      <c r="B8" s="145"/>
      <c r="C8" s="103"/>
      <c r="D8" s="103"/>
      <c r="E8" s="582"/>
      <c r="F8" s="582"/>
      <c r="G8" s="582"/>
      <c r="H8" s="582"/>
      <c r="I8" s="103"/>
      <c r="J8" s="145"/>
      <c r="K8" s="103" t="s">
        <v>947</v>
      </c>
      <c r="L8" s="103"/>
      <c r="M8" s="145" t="s">
        <v>551</v>
      </c>
      <c r="N8" s="584" t="s">
        <v>289</v>
      </c>
      <c r="O8" s="145"/>
      <c r="P8" s="145" t="s">
        <v>950</v>
      </c>
      <c r="Q8" s="586" t="s">
        <v>289</v>
      </c>
      <c r="R8" s="103"/>
      <c r="S8" s="145" t="s">
        <v>975</v>
      </c>
      <c r="T8" s="145" t="s">
        <v>975</v>
      </c>
      <c r="U8" s="103"/>
      <c r="V8" s="145"/>
      <c r="W8" s="145" t="s">
        <v>878</v>
      </c>
      <c r="X8" s="103"/>
      <c r="Y8" s="145" t="s">
        <v>879</v>
      </c>
      <c r="Z8" s="145"/>
      <c r="AA8" s="145"/>
      <c r="AB8" s="145"/>
      <c r="AC8" s="145" t="s">
        <v>553</v>
      </c>
      <c r="AD8" s="145"/>
      <c r="AE8" s="145"/>
      <c r="AF8" s="145"/>
    </row>
    <row r="9" spans="2:32">
      <c r="B9" s="145"/>
      <c r="C9" s="103"/>
      <c r="D9" s="103"/>
      <c r="E9" s="582"/>
      <c r="F9" s="582"/>
      <c r="G9" s="582"/>
      <c r="H9" s="582"/>
      <c r="I9" s="103"/>
      <c r="J9" s="145"/>
      <c r="K9" s="103"/>
      <c r="L9" s="103"/>
      <c r="M9" s="145"/>
      <c r="N9" s="584" t="s">
        <v>947</v>
      </c>
      <c r="O9" s="103"/>
      <c r="P9" s="145"/>
      <c r="Q9" s="586" t="s">
        <v>947</v>
      </c>
      <c r="R9" s="103"/>
      <c r="S9" s="145"/>
      <c r="T9" s="145"/>
      <c r="U9" s="103"/>
      <c r="V9" s="145"/>
      <c r="W9" s="145"/>
      <c r="X9" s="103"/>
      <c r="Y9" s="587" t="s">
        <v>883</v>
      </c>
      <c r="Z9" s="145"/>
      <c r="AA9" s="145"/>
      <c r="AB9" s="145"/>
      <c r="AC9" s="145"/>
      <c r="AD9" s="145"/>
      <c r="AE9" s="145"/>
      <c r="AF9" s="145"/>
    </row>
    <row r="10" spans="2:32">
      <c r="B10" s="85"/>
      <c r="C10" s="88"/>
      <c r="D10" s="88"/>
      <c r="E10" s="583"/>
      <c r="F10" s="583"/>
      <c r="G10" s="583"/>
      <c r="H10" s="583"/>
      <c r="I10" s="88"/>
      <c r="J10" s="85"/>
      <c r="K10" s="88"/>
      <c r="L10" s="103"/>
      <c r="M10" s="145"/>
      <c r="N10" s="586"/>
      <c r="O10" s="145"/>
      <c r="P10" s="145"/>
      <c r="Q10" s="586"/>
      <c r="R10" s="88"/>
      <c r="S10" s="85"/>
      <c r="T10" s="85"/>
      <c r="U10" s="88"/>
      <c r="V10" s="85"/>
      <c r="W10" s="85"/>
      <c r="X10" s="88"/>
      <c r="Y10" s="588" t="s">
        <v>683</v>
      </c>
      <c r="Z10" s="85"/>
      <c r="AA10" s="85"/>
      <c r="AB10" s="85"/>
      <c r="AC10" s="85"/>
      <c r="AD10" s="85"/>
      <c r="AE10" s="85"/>
      <c r="AF10" s="85"/>
    </row>
    <row r="11" spans="2:32">
      <c r="B11" s="578"/>
      <c r="C11" s="579" t="s">
        <v>800</v>
      </c>
      <c r="D11" s="580" t="s">
        <v>800</v>
      </c>
      <c r="E11" s="580"/>
      <c r="F11" s="580" t="s">
        <v>800</v>
      </c>
      <c r="G11" s="580"/>
      <c r="H11" s="580" t="s">
        <v>800</v>
      </c>
      <c r="I11" s="580" t="s">
        <v>800</v>
      </c>
      <c r="J11" s="580" t="s">
        <v>800</v>
      </c>
      <c r="K11" s="580" t="s">
        <v>800</v>
      </c>
      <c r="L11" s="580" t="s">
        <v>800</v>
      </c>
      <c r="M11" s="580" t="s">
        <v>800</v>
      </c>
      <c r="N11" s="580" t="s">
        <v>800</v>
      </c>
      <c r="O11" s="580" t="s">
        <v>146</v>
      </c>
      <c r="P11" s="580" t="s">
        <v>800</v>
      </c>
      <c r="Q11" s="580" t="s">
        <v>800</v>
      </c>
      <c r="R11" s="580" t="s">
        <v>800</v>
      </c>
      <c r="S11" s="580" t="s">
        <v>800</v>
      </c>
      <c r="T11" s="580" t="s">
        <v>800</v>
      </c>
      <c r="U11" s="580" t="s">
        <v>800</v>
      </c>
      <c r="V11" s="580" t="s">
        <v>800</v>
      </c>
      <c r="W11" s="580" t="s">
        <v>800</v>
      </c>
      <c r="X11" s="580" t="s">
        <v>800</v>
      </c>
      <c r="Y11" s="580" t="s">
        <v>800</v>
      </c>
      <c r="Z11" s="580" t="s">
        <v>800</v>
      </c>
      <c r="AA11" s="580" t="s">
        <v>800</v>
      </c>
      <c r="AB11" s="580" t="s">
        <v>800</v>
      </c>
      <c r="AC11" s="580" t="s">
        <v>800</v>
      </c>
      <c r="AD11" s="580" t="s">
        <v>800</v>
      </c>
      <c r="AE11" s="580" t="s">
        <v>800</v>
      </c>
      <c r="AF11" s="589" t="s">
        <v>800</v>
      </c>
    </row>
    <row r="12" spans="2:32">
      <c r="B12" s="54" t="s">
        <v>98</v>
      </c>
      <c r="C12" s="503"/>
      <c r="D12" s="506"/>
      <c r="E12" s="507"/>
      <c r="F12" s="506"/>
      <c r="G12" s="507"/>
      <c r="H12" s="506"/>
      <c r="I12" s="506"/>
      <c r="J12" s="506"/>
      <c r="K12" s="506"/>
      <c r="L12" s="506"/>
      <c r="M12" s="506"/>
      <c r="N12" s="506"/>
      <c r="O12" s="506"/>
      <c r="P12" s="506"/>
      <c r="Q12" s="506"/>
      <c r="R12" s="506"/>
      <c r="S12" s="506"/>
      <c r="T12" s="506"/>
      <c r="U12" s="506"/>
      <c r="V12" s="506"/>
      <c r="W12" s="506"/>
      <c r="X12" s="506"/>
      <c r="Y12" s="506"/>
      <c r="Z12" s="506"/>
      <c r="AA12" s="506"/>
      <c r="AB12" s="506"/>
      <c r="AC12" s="506"/>
      <c r="AD12" s="506"/>
      <c r="AE12" s="506"/>
      <c r="AF12" s="513"/>
    </row>
    <row r="13" spans="2:32">
      <c r="B13" s="501">
        <v>44196</v>
      </c>
      <c r="C13" s="503">
        <v>625</v>
      </c>
      <c r="D13" s="506">
        <v>397</v>
      </c>
      <c r="E13" s="507">
        <v>38</v>
      </c>
      <c r="F13" s="506">
        <v>6</v>
      </c>
      <c r="G13" s="507">
        <v>124</v>
      </c>
      <c r="H13" s="506">
        <v>229</v>
      </c>
      <c r="I13" s="506">
        <v>143</v>
      </c>
      <c r="J13" s="506">
        <v>135</v>
      </c>
      <c r="K13" s="506">
        <v>8</v>
      </c>
      <c r="L13" s="506">
        <v>126</v>
      </c>
      <c r="M13" s="506">
        <v>123</v>
      </c>
      <c r="N13" s="506">
        <v>3</v>
      </c>
      <c r="O13" s="506">
        <v>17</v>
      </c>
      <c r="P13" s="506">
        <v>12</v>
      </c>
      <c r="Q13" s="506">
        <v>5</v>
      </c>
      <c r="R13" s="506">
        <v>2</v>
      </c>
      <c r="S13" s="506">
        <v>2</v>
      </c>
      <c r="T13" s="506" t="s">
        <v>38</v>
      </c>
      <c r="U13" s="506" t="s">
        <v>38</v>
      </c>
      <c r="V13" s="506" t="s">
        <v>38</v>
      </c>
      <c r="W13" s="506" t="s">
        <v>38</v>
      </c>
      <c r="X13" s="506">
        <v>25</v>
      </c>
      <c r="Y13" s="506">
        <v>5</v>
      </c>
      <c r="Z13" s="506">
        <v>13</v>
      </c>
      <c r="AA13" s="506" t="s">
        <v>38</v>
      </c>
      <c r="AB13" s="506">
        <v>7</v>
      </c>
      <c r="AC13" s="506">
        <v>7</v>
      </c>
      <c r="AD13" s="506">
        <v>5</v>
      </c>
      <c r="AE13" s="506">
        <v>46</v>
      </c>
      <c r="AF13" s="513" t="s">
        <v>38</v>
      </c>
    </row>
    <row r="14" spans="2:32">
      <c r="B14" s="54"/>
      <c r="C14" s="503"/>
      <c r="D14" s="506"/>
      <c r="E14" s="507"/>
      <c r="F14" s="506"/>
      <c r="G14" s="507"/>
      <c r="H14" s="506"/>
      <c r="I14" s="506"/>
      <c r="J14" s="506"/>
      <c r="K14" s="506"/>
      <c r="L14" s="506"/>
      <c r="M14" s="506"/>
      <c r="N14" s="506"/>
      <c r="O14" s="506"/>
      <c r="P14" s="506"/>
      <c r="Q14" s="506"/>
      <c r="R14" s="506"/>
      <c r="S14" s="506"/>
      <c r="T14" s="506"/>
      <c r="U14" s="506"/>
      <c r="V14" s="506"/>
      <c r="W14" s="506"/>
      <c r="X14" s="506"/>
      <c r="Y14" s="506"/>
      <c r="Z14" s="506"/>
      <c r="AA14" s="506"/>
      <c r="AB14" s="506"/>
      <c r="AC14" s="506"/>
      <c r="AD14" s="506"/>
      <c r="AE14" s="506"/>
      <c r="AF14" s="513"/>
    </row>
    <row r="15" spans="2:32">
      <c r="B15" s="54" t="s">
        <v>100</v>
      </c>
      <c r="C15" s="503"/>
      <c r="D15" s="506"/>
      <c r="E15" s="507"/>
      <c r="F15" s="506"/>
      <c r="G15" s="507"/>
      <c r="H15" s="506"/>
      <c r="I15" s="506"/>
      <c r="J15" s="506"/>
      <c r="K15" s="506"/>
      <c r="L15" s="506"/>
      <c r="M15" s="506"/>
      <c r="N15" s="506"/>
      <c r="O15" s="506"/>
      <c r="P15" s="506"/>
      <c r="Q15" s="506"/>
      <c r="R15" s="506"/>
      <c r="S15" s="506"/>
      <c r="T15" s="506"/>
      <c r="U15" s="506"/>
      <c r="V15" s="506"/>
      <c r="W15" s="506"/>
      <c r="X15" s="506"/>
      <c r="Y15" s="506"/>
      <c r="Z15" s="506"/>
      <c r="AA15" s="506"/>
      <c r="AB15" s="506"/>
      <c r="AC15" s="506"/>
      <c r="AD15" s="506"/>
      <c r="AE15" s="506"/>
      <c r="AF15" s="513"/>
    </row>
    <row r="16" spans="2:32">
      <c r="B16" s="501">
        <v>44196</v>
      </c>
      <c r="C16" s="503">
        <v>3498</v>
      </c>
      <c r="D16" s="506">
        <v>2085</v>
      </c>
      <c r="E16" s="507">
        <v>235</v>
      </c>
      <c r="F16" s="506">
        <v>52</v>
      </c>
      <c r="G16" s="507">
        <v>580</v>
      </c>
      <c r="H16" s="506">
        <v>1218</v>
      </c>
      <c r="I16" s="506">
        <v>782</v>
      </c>
      <c r="J16" s="506">
        <v>733</v>
      </c>
      <c r="K16" s="506">
        <v>49</v>
      </c>
      <c r="L16" s="506">
        <v>694</v>
      </c>
      <c r="M16" s="506">
        <v>683</v>
      </c>
      <c r="N16" s="506">
        <v>11</v>
      </c>
      <c r="O16" s="506">
        <v>88</v>
      </c>
      <c r="P16" s="506">
        <v>50</v>
      </c>
      <c r="Q16" s="506">
        <v>38</v>
      </c>
      <c r="R16" s="506">
        <v>16</v>
      </c>
      <c r="S16" s="506">
        <v>14</v>
      </c>
      <c r="T16" s="506">
        <v>2</v>
      </c>
      <c r="U16" s="506">
        <v>40</v>
      </c>
      <c r="V16" s="506">
        <v>40</v>
      </c>
      <c r="W16" s="506" t="s">
        <v>38</v>
      </c>
      <c r="X16" s="506">
        <v>304</v>
      </c>
      <c r="Y16" s="506">
        <v>175</v>
      </c>
      <c r="Z16" s="506">
        <v>75</v>
      </c>
      <c r="AA16" s="506" t="s">
        <v>38</v>
      </c>
      <c r="AB16" s="506">
        <v>54</v>
      </c>
      <c r="AC16" s="506">
        <v>56</v>
      </c>
      <c r="AD16" s="506">
        <v>49</v>
      </c>
      <c r="AE16" s="506">
        <v>166</v>
      </c>
      <c r="AF16" s="513" t="s">
        <v>38</v>
      </c>
    </row>
    <row r="17" spans="2:32">
      <c r="B17" s="54"/>
      <c r="C17" s="503"/>
      <c r="D17" s="506"/>
      <c r="E17" s="507"/>
      <c r="F17" s="506"/>
      <c r="G17" s="507"/>
      <c r="H17" s="506"/>
      <c r="I17" s="506"/>
      <c r="J17" s="506"/>
      <c r="K17" s="506"/>
      <c r="L17" s="506"/>
      <c r="M17" s="506"/>
      <c r="N17" s="506"/>
      <c r="O17" s="506"/>
      <c r="P17" s="506"/>
      <c r="Q17" s="506"/>
      <c r="R17" s="506"/>
      <c r="S17" s="506"/>
      <c r="T17" s="506"/>
      <c r="U17" s="506"/>
      <c r="V17" s="506"/>
      <c r="W17" s="506"/>
      <c r="X17" s="506"/>
      <c r="Y17" s="506"/>
      <c r="Z17" s="506"/>
      <c r="AA17" s="506"/>
      <c r="AB17" s="506"/>
      <c r="AC17" s="506"/>
      <c r="AD17" s="506"/>
      <c r="AE17" s="506"/>
      <c r="AF17" s="513"/>
    </row>
    <row r="18" spans="2:32">
      <c r="B18" s="54" t="s">
        <v>107</v>
      </c>
      <c r="C18" s="503"/>
      <c r="D18" s="506"/>
      <c r="E18" s="507"/>
      <c r="F18" s="506"/>
      <c r="G18" s="507"/>
      <c r="H18" s="506"/>
      <c r="I18" s="506"/>
      <c r="J18" s="506"/>
      <c r="K18" s="506"/>
      <c r="L18" s="506"/>
      <c r="M18" s="506"/>
      <c r="N18" s="506"/>
      <c r="O18" s="506"/>
      <c r="P18" s="506"/>
      <c r="Q18" s="506"/>
      <c r="R18" s="506"/>
      <c r="S18" s="506"/>
      <c r="T18" s="506"/>
      <c r="U18" s="506"/>
      <c r="V18" s="506"/>
      <c r="W18" s="506"/>
      <c r="X18" s="506"/>
      <c r="Y18" s="506"/>
      <c r="Z18" s="506"/>
      <c r="AA18" s="506"/>
      <c r="AB18" s="506"/>
      <c r="AC18" s="506"/>
      <c r="AD18" s="506"/>
      <c r="AE18" s="506"/>
      <c r="AF18" s="513"/>
    </row>
    <row r="19" spans="2:32">
      <c r="B19" s="501">
        <v>44196</v>
      </c>
      <c r="C19" s="503">
        <v>321982</v>
      </c>
      <c r="D19" s="506">
        <v>188982</v>
      </c>
      <c r="E19" s="507">
        <v>14243</v>
      </c>
      <c r="F19" s="506">
        <v>3109</v>
      </c>
      <c r="G19" s="507">
        <v>46661</v>
      </c>
      <c r="H19" s="506">
        <v>124969</v>
      </c>
      <c r="I19" s="506">
        <v>61603</v>
      </c>
      <c r="J19" s="506">
        <v>58801</v>
      </c>
      <c r="K19" s="506">
        <v>2802</v>
      </c>
      <c r="L19" s="506">
        <v>55948</v>
      </c>
      <c r="M19" s="506">
        <v>54255</v>
      </c>
      <c r="N19" s="506">
        <v>1693</v>
      </c>
      <c r="O19" s="506">
        <v>5655</v>
      </c>
      <c r="P19" s="506">
        <v>4546</v>
      </c>
      <c r="Q19" s="506">
        <v>1109</v>
      </c>
      <c r="R19" s="506">
        <v>988</v>
      </c>
      <c r="S19" s="506">
        <v>884</v>
      </c>
      <c r="T19" s="506">
        <v>104</v>
      </c>
      <c r="U19" s="506">
        <v>5111</v>
      </c>
      <c r="V19" s="506">
        <v>4590</v>
      </c>
      <c r="W19" s="506">
        <v>521</v>
      </c>
      <c r="X19" s="506">
        <v>39044</v>
      </c>
      <c r="Y19" s="506">
        <v>27331</v>
      </c>
      <c r="Z19" s="506">
        <v>6551</v>
      </c>
      <c r="AA19" s="506">
        <v>38</v>
      </c>
      <c r="AB19" s="506">
        <v>5124</v>
      </c>
      <c r="AC19" s="506">
        <v>6776</v>
      </c>
      <c r="AD19" s="506">
        <v>7638</v>
      </c>
      <c r="AE19" s="506">
        <v>11824</v>
      </c>
      <c r="AF19" s="513">
        <v>16</v>
      </c>
    </row>
    <row r="20" spans="2:32">
      <c r="B20" s="57"/>
      <c r="C20" s="504"/>
      <c r="D20" s="508"/>
      <c r="E20" s="508"/>
      <c r="F20" s="508"/>
      <c r="G20" s="508"/>
      <c r="H20" s="508"/>
      <c r="I20" s="508"/>
      <c r="J20" s="508"/>
      <c r="K20" s="508"/>
      <c r="L20" s="508"/>
      <c r="M20" s="508"/>
      <c r="N20" s="508"/>
      <c r="O20" s="508"/>
      <c r="P20" s="508"/>
      <c r="Q20" s="508"/>
      <c r="R20" s="508"/>
      <c r="S20" s="508"/>
      <c r="T20" s="508"/>
      <c r="U20" s="508"/>
      <c r="V20" s="508"/>
      <c r="W20" s="508"/>
      <c r="X20" s="508"/>
      <c r="Y20" s="508"/>
      <c r="Z20" s="508"/>
      <c r="AA20" s="508"/>
      <c r="AB20" s="508"/>
      <c r="AC20" s="508"/>
      <c r="AD20" s="508"/>
      <c r="AE20" s="508"/>
      <c r="AF20" s="514"/>
    </row>
    <row r="21" spans="2:32">
      <c r="B21" s="58" t="s">
        <v>484</v>
      </c>
      <c r="C21" s="506"/>
      <c r="D21" s="506"/>
      <c r="E21" s="506"/>
      <c r="F21" s="506"/>
      <c r="G21" s="506"/>
      <c r="H21" s="506"/>
      <c r="I21" s="506"/>
      <c r="J21" s="506"/>
      <c r="K21" s="506"/>
      <c r="L21" s="506"/>
      <c r="M21" s="506"/>
      <c r="N21" s="506"/>
      <c r="O21" s="506"/>
      <c r="P21" s="506"/>
      <c r="Q21" s="506"/>
      <c r="R21" s="506"/>
      <c r="S21" s="506"/>
      <c r="T21" s="506"/>
    </row>
    <row r="22" spans="2:32">
      <c r="B22" s="50" t="s">
        <v>113</v>
      </c>
    </row>
    <row r="23" spans="2:32">
      <c r="B23" s="50" t="s">
        <v>988</v>
      </c>
    </row>
    <row r="24" spans="2:32">
      <c r="B24" s="50" t="s">
        <v>542</v>
      </c>
    </row>
    <row r="27" spans="2:32">
      <c r="B27" s="50" t="s">
        <v>858</v>
      </c>
    </row>
    <row r="28" spans="2:32">
      <c r="T28" s="139"/>
    </row>
    <row r="29" spans="2:32">
      <c r="B29" s="84"/>
      <c r="C29" s="170" t="s">
        <v>32</v>
      </c>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6"/>
    </row>
    <row r="30" spans="2:32">
      <c r="B30" s="145"/>
      <c r="C30" s="103"/>
      <c r="D30" s="127" t="s">
        <v>869</v>
      </c>
      <c r="E30" s="108"/>
      <c r="F30" s="112"/>
      <c r="G30" s="127" t="s">
        <v>945</v>
      </c>
      <c r="H30" s="108"/>
      <c r="I30" s="108"/>
      <c r="J30" s="108"/>
      <c r="K30" s="108"/>
      <c r="L30" s="108"/>
      <c r="M30" s="108"/>
      <c r="N30" s="108"/>
      <c r="O30" s="112"/>
      <c r="P30" s="127" t="s">
        <v>687</v>
      </c>
      <c r="Q30" s="108"/>
      <c r="R30" s="112"/>
      <c r="S30" s="127" t="s">
        <v>870</v>
      </c>
      <c r="T30" s="108"/>
      <c r="U30" s="112"/>
      <c r="V30" s="170" t="s">
        <v>872</v>
      </c>
      <c r="W30" s="120"/>
      <c r="X30" s="120"/>
      <c r="Y30" s="120"/>
      <c r="Z30" s="173"/>
      <c r="AA30" s="84" t="s">
        <v>793</v>
      </c>
      <c r="AB30" s="84" t="s">
        <v>834</v>
      </c>
      <c r="AC30" s="465" t="s">
        <v>242</v>
      </c>
      <c r="AD30" s="465" t="s">
        <v>145</v>
      </c>
    </row>
    <row r="31" spans="2:32">
      <c r="B31" s="145"/>
      <c r="C31" s="103"/>
      <c r="D31" s="87" t="s">
        <v>32</v>
      </c>
      <c r="E31" s="91"/>
      <c r="F31" s="96"/>
      <c r="G31" s="87" t="s">
        <v>32</v>
      </c>
      <c r="H31" s="91"/>
      <c r="I31" s="91"/>
      <c r="J31" s="585" t="s">
        <v>948</v>
      </c>
      <c r="K31" s="102"/>
      <c r="L31" s="571"/>
      <c r="M31" s="562" t="s">
        <v>603</v>
      </c>
      <c r="N31" s="562"/>
      <c r="O31" s="571"/>
      <c r="P31" s="87" t="s">
        <v>32</v>
      </c>
      <c r="Q31" s="91"/>
      <c r="R31" s="96"/>
      <c r="S31" s="87" t="s">
        <v>32</v>
      </c>
      <c r="T31" s="91"/>
      <c r="U31" s="96"/>
      <c r="V31" s="87" t="s">
        <v>32</v>
      </c>
      <c r="W31" s="91"/>
      <c r="X31" s="562"/>
      <c r="Y31" s="562"/>
      <c r="Z31" s="571"/>
      <c r="AA31" s="145" t="s">
        <v>686</v>
      </c>
      <c r="AB31" s="145" t="s">
        <v>839</v>
      </c>
      <c r="AC31" s="145"/>
      <c r="AD31" s="145"/>
    </row>
    <row r="32" spans="2:32">
      <c r="B32" s="145"/>
      <c r="C32" s="103"/>
      <c r="D32" s="103"/>
      <c r="E32" s="84" t="s">
        <v>290</v>
      </c>
      <c r="F32" s="84" t="s">
        <v>471</v>
      </c>
      <c r="G32" s="103"/>
      <c r="H32" s="84" t="s">
        <v>681</v>
      </c>
      <c r="I32" s="91" t="s">
        <v>122</v>
      </c>
      <c r="J32" s="87" t="s">
        <v>32</v>
      </c>
      <c r="K32" s="91"/>
      <c r="L32" s="91"/>
      <c r="M32" s="87" t="s">
        <v>409</v>
      </c>
      <c r="N32" s="91"/>
      <c r="O32" s="96"/>
      <c r="P32" s="103"/>
      <c r="Q32" s="84" t="s">
        <v>63</v>
      </c>
      <c r="R32" s="84" t="s">
        <v>829</v>
      </c>
      <c r="S32" s="103"/>
      <c r="T32" s="84" t="s">
        <v>471</v>
      </c>
      <c r="U32" s="84" t="s">
        <v>851</v>
      </c>
      <c r="V32" s="103"/>
      <c r="W32" s="84" t="s">
        <v>89</v>
      </c>
      <c r="X32" s="145" t="s">
        <v>41</v>
      </c>
      <c r="Y32" s="145" t="s">
        <v>1002</v>
      </c>
      <c r="Z32" s="145" t="s">
        <v>917</v>
      </c>
      <c r="AA32" s="145" t="s">
        <v>843</v>
      </c>
      <c r="AB32" s="145" t="s">
        <v>553</v>
      </c>
      <c r="AC32" s="145"/>
      <c r="AD32" s="145"/>
    </row>
    <row r="33" spans="2:30">
      <c r="B33" s="145"/>
      <c r="C33" s="103"/>
      <c r="D33" s="103"/>
      <c r="E33" s="145" t="s">
        <v>726</v>
      </c>
      <c r="F33" s="145"/>
      <c r="G33" s="103"/>
      <c r="H33" s="145" t="s">
        <v>551</v>
      </c>
      <c r="I33" s="584" t="s">
        <v>289</v>
      </c>
      <c r="J33" s="103"/>
      <c r="K33" s="84" t="s">
        <v>681</v>
      </c>
      <c r="L33" s="91" t="s">
        <v>122</v>
      </c>
      <c r="M33" s="145"/>
      <c r="N33" s="84" t="s">
        <v>949</v>
      </c>
      <c r="O33" s="96" t="s">
        <v>122</v>
      </c>
      <c r="P33" s="103"/>
      <c r="Q33" s="145" t="s">
        <v>769</v>
      </c>
      <c r="R33" s="145" t="s">
        <v>1000</v>
      </c>
      <c r="S33" s="103"/>
      <c r="T33" s="587" t="s">
        <v>656</v>
      </c>
      <c r="U33" s="145" t="s">
        <v>726</v>
      </c>
      <c r="V33" s="103"/>
      <c r="W33" s="145" t="s">
        <v>876</v>
      </c>
      <c r="X33" s="145" t="s">
        <v>877</v>
      </c>
      <c r="Y33" s="145" t="s">
        <v>877</v>
      </c>
      <c r="Z33" s="145" t="s">
        <v>1003</v>
      </c>
      <c r="AA33" s="145" t="s">
        <v>881</v>
      </c>
      <c r="AB33" s="145"/>
      <c r="AC33" s="145"/>
      <c r="AD33" s="145"/>
    </row>
    <row r="34" spans="2:30">
      <c r="B34" s="145"/>
      <c r="C34" s="103"/>
      <c r="D34" s="103"/>
      <c r="E34" s="145" t="s">
        <v>789</v>
      </c>
      <c r="F34" s="145"/>
      <c r="G34" s="103"/>
      <c r="H34" s="145"/>
      <c r="I34" s="103" t="s">
        <v>947</v>
      </c>
      <c r="J34" s="103"/>
      <c r="K34" s="145" t="s">
        <v>551</v>
      </c>
      <c r="L34" s="584" t="s">
        <v>289</v>
      </c>
      <c r="M34" s="145"/>
      <c r="N34" s="145" t="s">
        <v>950</v>
      </c>
      <c r="O34" s="586" t="s">
        <v>289</v>
      </c>
      <c r="P34" s="103"/>
      <c r="Q34" s="145" t="s">
        <v>975</v>
      </c>
      <c r="R34" s="145" t="s">
        <v>975</v>
      </c>
      <c r="S34" s="103"/>
      <c r="T34" s="145"/>
      <c r="U34" s="145" t="s">
        <v>878</v>
      </c>
      <c r="V34" s="103"/>
      <c r="W34" s="145" t="s">
        <v>879</v>
      </c>
      <c r="X34" s="145"/>
      <c r="Y34" s="145"/>
      <c r="Z34" s="145"/>
      <c r="AA34" s="145" t="s">
        <v>553</v>
      </c>
      <c r="AB34" s="145"/>
      <c r="AC34" s="145"/>
      <c r="AD34" s="145"/>
    </row>
    <row r="35" spans="2:30">
      <c r="B35" s="145"/>
      <c r="C35" s="103"/>
      <c r="D35" s="103"/>
      <c r="E35" s="145" t="s">
        <v>404</v>
      </c>
      <c r="F35" s="145"/>
      <c r="G35" s="103"/>
      <c r="H35" s="145"/>
      <c r="I35" s="103"/>
      <c r="J35" s="103"/>
      <c r="K35" s="145"/>
      <c r="L35" s="584" t="s">
        <v>947</v>
      </c>
      <c r="M35" s="103"/>
      <c r="N35" s="145"/>
      <c r="O35" s="586" t="s">
        <v>947</v>
      </c>
      <c r="P35" s="103"/>
      <c r="Q35" s="145"/>
      <c r="R35" s="145"/>
      <c r="S35" s="103"/>
      <c r="T35" s="145"/>
      <c r="U35" s="145"/>
      <c r="V35" s="103"/>
      <c r="W35" s="587" t="s">
        <v>883</v>
      </c>
      <c r="X35" s="145"/>
      <c r="Y35" s="145"/>
      <c r="Z35" s="145"/>
      <c r="AA35" s="145"/>
      <c r="AB35" s="145"/>
      <c r="AC35" s="145"/>
      <c r="AD35" s="145"/>
    </row>
    <row r="36" spans="2:30">
      <c r="B36" s="85"/>
      <c r="C36" s="88"/>
      <c r="D36" s="88"/>
      <c r="E36" s="85"/>
      <c r="F36" s="85"/>
      <c r="G36" s="88"/>
      <c r="H36" s="85"/>
      <c r="I36" s="88"/>
      <c r="J36" s="103"/>
      <c r="K36" s="145"/>
      <c r="L36" s="586"/>
      <c r="M36" s="145"/>
      <c r="N36" s="145"/>
      <c r="O36" s="586"/>
      <c r="P36" s="88"/>
      <c r="Q36" s="85"/>
      <c r="R36" s="85"/>
      <c r="S36" s="88"/>
      <c r="T36" s="85"/>
      <c r="U36" s="85"/>
      <c r="V36" s="88"/>
      <c r="W36" s="588" t="s">
        <v>683</v>
      </c>
      <c r="X36" s="85"/>
      <c r="Y36" s="85"/>
      <c r="Z36" s="85"/>
      <c r="AA36" s="85"/>
      <c r="AB36" s="85"/>
      <c r="AC36" s="85"/>
      <c r="AD36" s="85"/>
    </row>
    <row r="37" spans="2:30">
      <c r="B37" s="578"/>
      <c r="C37" s="579" t="s">
        <v>800</v>
      </c>
      <c r="D37" s="580" t="s">
        <v>800</v>
      </c>
      <c r="E37" s="580" t="s">
        <v>800</v>
      </c>
      <c r="F37" s="580" t="s">
        <v>800</v>
      </c>
      <c r="G37" s="580" t="s">
        <v>800</v>
      </c>
      <c r="H37" s="580" t="s">
        <v>800</v>
      </c>
      <c r="I37" s="580" t="s">
        <v>800</v>
      </c>
      <c r="J37" s="580" t="s">
        <v>800</v>
      </c>
      <c r="K37" s="580" t="s">
        <v>800</v>
      </c>
      <c r="L37" s="580" t="s">
        <v>800</v>
      </c>
      <c r="M37" s="580" t="s">
        <v>146</v>
      </c>
      <c r="N37" s="580" t="s">
        <v>800</v>
      </c>
      <c r="O37" s="580" t="s">
        <v>800</v>
      </c>
      <c r="P37" s="580" t="s">
        <v>800</v>
      </c>
      <c r="Q37" s="580" t="s">
        <v>800</v>
      </c>
      <c r="R37" s="580" t="s">
        <v>800</v>
      </c>
      <c r="S37" s="580" t="s">
        <v>800</v>
      </c>
      <c r="T37" s="580" t="s">
        <v>800</v>
      </c>
      <c r="U37" s="580" t="s">
        <v>800</v>
      </c>
      <c r="V37" s="580" t="s">
        <v>800</v>
      </c>
      <c r="W37" s="580" t="s">
        <v>800</v>
      </c>
      <c r="X37" s="580" t="s">
        <v>800</v>
      </c>
      <c r="Y37" s="580" t="s">
        <v>800</v>
      </c>
      <c r="Z37" s="580" t="s">
        <v>800</v>
      </c>
      <c r="AA37" s="580" t="s">
        <v>800</v>
      </c>
      <c r="AB37" s="580" t="s">
        <v>800</v>
      </c>
      <c r="AC37" s="580" t="s">
        <v>800</v>
      </c>
      <c r="AD37" s="589" t="s">
        <v>800</v>
      </c>
    </row>
    <row r="38" spans="2:30">
      <c r="B38" s="54" t="s">
        <v>98</v>
      </c>
      <c r="C38" s="503"/>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13"/>
    </row>
    <row r="39" spans="2:30">
      <c r="B39" s="501">
        <v>43465</v>
      </c>
      <c r="C39" s="503">
        <v>615</v>
      </c>
      <c r="D39" s="506">
        <v>400</v>
      </c>
      <c r="E39" s="506">
        <v>48</v>
      </c>
      <c r="F39" s="506">
        <v>352</v>
      </c>
      <c r="G39" s="506">
        <v>144</v>
      </c>
      <c r="H39" s="506">
        <v>140</v>
      </c>
      <c r="I39" s="506">
        <v>4</v>
      </c>
      <c r="J39" s="506">
        <v>128</v>
      </c>
      <c r="K39" s="506">
        <v>128</v>
      </c>
      <c r="L39" s="506" t="s">
        <v>38</v>
      </c>
      <c r="M39" s="506">
        <v>16</v>
      </c>
      <c r="N39" s="506">
        <v>12</v>
      </c>
      <c r="O39" s="506">
        <v>4</v>
      </c>
      <c r="P39" s="506">
        <v>3</v>
      </c>
      <c r="Q39" s="506">
        <v>3</v>
      </c>
      <c r="R39" s="506" t="s">
        <v>38</v>
      </c>
      <c r="S39" s="506" t="s">
        <v>38</v>
      </c>
      <c r="T39" s="506" t="s">
        <v>38</v>
      </c>
      <c r="U39" s="506" t="s">
        <v>38</v>
      </c>
      <c r="V39" s="506">
        <v>21</v>
      </c>
      <c r="W39" s="506">
        <v>5</v>
      </c>
      <c r="X39" s="506">
        <v>8</v>
      </c>
      <c r="Y39" s="506" t="s">
        <v>38</v>
      </c>
      <c r="Z39" s="506">
        <v>8</v>
      </c>
      <c r="AA39" s="506">
        <v>6</v>
      </c>
      <c r="AB39" s="506">
        <v>5</v>
      </c>
      <c r="AC39" s="506">
        <v>36</v>
      </c>
      <c r="AD39" s="513" t="s">
        <v>38</v>
      </c>
    </row>
    <row r="40" spans="2:30">
      <c r="B40" s="54"/>
      <c r="C40" s="503"/>
      <c r="D40" s="506"/>
      <c r="E40" s="506"/>
      <c r="F40" s="506"/>
      <c r="G40" s="506"/>
      <c r="H40" s="506"/>
      <c r="I40" s="506"/>
      <c r="J40" s="506"/>
      <c r="K40" s="506"/>
      <c r="L40" s="506"/>
      <c r="M40" s="506"/>
      <c r="N40" s="506"/>
      <c r="O40" s="506"/>
      <c r="P40" s="506"/>
      <c r="Q40" s="506"/>
      <c r="R40" s="506"/>
      <c r="S40" s="506"/>
      <c r="T40" s="506"/>
      <c r="U40" s="506"/>
      <c r="V40" s="506"/>
      <c r="W40" s="506"/>
      <c r="X40" s="506"/>
      <c r="Y40" s="506"/>
      <c r="Z40" s="506"/>
      <c r="AA40" s="506"/>
      <c r="AB40" s="506"/>
      <c r="AC40" s="506"/>
      <c r="AD40" s="513"/>
    </row>
    <row r="41" spans="2:30">
      <c r="B41" s="54" t="s">
        <v>100</v>
      </c>
      <c r="C41" s="503"/>
      <c r="D41" s="506"/>
      <c r="E41" s="506"/>
      <c r="F41" s="506"/>
      <c r="G41" s="506"/>
      <c r="H41" s="506"/>
      <c r="I41" s="506"/>
      <c r="J41" s="506"/>
      <c r="K41" s="506"/>
      <c r="L41" s="506"/>
      <c r="M41" s="506"/>
      <c r="N41" s="506"/>
      <c r="O41" s="506"/>
      <c r="P41" s="506"/>
      <c r="Q41" s="506"/>
      <c r="R41" s="506"/>
      <c r="S41" s="506"/>
      <c r="T41" s="506"/>
      <c r="U41" s="506"/>
      <c r="V41" s="506"/>
      <c r="W41" s="506"/>
      <c r="X41" s="506"/>
      <c r="Y41" s="506"/>
      <c r="Z41" s="506"/>
      <c r="AA41" s="506"/>
      <c r="AB41" s="506"/>
      <c r="AC41" s="506"/>
      <c r="AD41" s="513"/>
    </row>
    <row r="42" spans="2:30">
      <c r="B42" s="501">
        <v>43465</v>
      </c>
      <c r="C42" s="503">
        <v>3433</v>
      </c>
      <c r="D42" s="506">
        <v>2054</v>
      </c>
      <c r="E42" s="506">
        <v>285</v>
      </c>
      <c r="F42" s="506">
        <v>1769</v>
      </c>
      <c r="G42" s="506">
        <v>780</v>
      </c>
      <c r="H42" s="506">
        <v>742</v>
      </c>
      <c r="I42" s="506">
        <v>38</v>
      </c>
      <c r="J42" s="506">
        <v>702</v>
      </c>
      <c r="K42" s="506">
        <v>692</v>
      </c>
      <c r="L42" s="506">
        <v>10</v>
      </c>
      <c r="M42" s="506">
        <v>78</v>
      </c>
      <c r="N42" s="506">
        <v>50</v>
      </c>
      <c r="O42" s="506">
        <v>28</v>
      </c>
      <c r="P42" s="506">
        <v>15</v>
      </c>
      <c r="Q42" s="506">
        <v>14</v>
      </c>
      <c r="R42" s="506">
        <v>1</v>
      </c>
      <c r="S42" s="506">
        <v>31</v>
      </c>
      <c r="T42" s="506">
        <v>31</v>
      </c>
      <c r="U42" s="506" t="s">
        <v>38</v>
      </c>
      <c r="V42" s="506">
        <v>317</v>
      </c>
      <c r="W42" s="506">
        <v>179</v>
      </c>
      <c r="X42" s="506">
        <v>77</v>
      </c>
      <c r="Y42" s="506">
        <v>1</v>
      </c>
      <c r="Z42" s="506">
        <v>60</v>
      </c>
      <c r="AA42" s="506">
        <v>54</v>
      </c>
      <c r="AB42" s="506">
        <v>43</v>
      </c>
      <c r="AC42" s="506">
        <v>139</v>
      </c>
      <c r="AD42" s="513" t="s">
        <v>38</v>
      </c>
    </row>
    <row r="43" spans="2:30">
      <c r="B43" s="54"/>
      <c r="C43" s="503"/>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6"/>
      <c r="AB43" s="506"/>
      <c r="AC43" s="506"/>
      <c r="AD43" s="513"/>
    </row>
    <row r="44" spans="2:30">
      <c r="B44" s="54" t="s">
        <v>107</v>
      </c>
      <c r="C44" s="503"/>
      <c r="D44" s="506"/>
      <c r="E44" s="506"/>
      <c r="F44" s="506"/>
      <c r="G44" s="506"/>
      <c r="H44" s="506"/>
      <c r="I44" s="506"/>
      <c r="J44" s="506"/>
      <c r="K44" s="506"/>
      <c r="L44" s="506"/>
      <c r="M44" s="506"/>
      <c r="N44" s="506"/>
      <c r="O44" s="506"/>
      <c r="P44" s="506"/>
      <c r="Q44" s="506"/>
      <c r="R44" s="506"/>
      <c r="S44" s="506"/>
      <c r="T44" s="506"/>
      <c r="U44" s="506"/>
      <c r="V44" s="506"/>
      <c r="W44" s="506"/>
      <c r="X44" s="506"/>
      <c r="Y44" s="506"/>
      <c r="Z44" s="506"/>
      <c r="AA44" s="506"/>
      <c r="AB44" s="506"/>
      <c r="AC44" s="506"/>
      <c r="AD44" s="513"/>
    </row>
    <row r="45" spans="2:30">
      <c r="B45" s="501">
        <v>43465</v>
      </c>
      <c r="C45" s="503">
        <v>311289</v>
      </c>
      <c r="D45" s="506">
        <v>180415</v>
      </c>
      <c r="E45" s="506">
        <v>16698</v>
      </c>
      <c r="F45" s="506">
        <v>163717</v>
      </c>
      <c r="G45" s="506">
        <v>59956</v>
      </c>
      <c r="H45" s="506">
        <v>57304</v>
      </c>
      <c r="I45" s="506">
        <v>2652</v>
      </c>
      <c r="J45" s="506">
        <v>54150</v>
      </c>
      <c r="K45" s="506">
        <v>52596</v>
      </c>
      <c r="L45" s="506">
        <v>1554</v>
      </c>
      <c r="M45" s="506">
        <v>5806</v>
      </c>
      <c r="N45" s="506">
        <v>4708</v>
      </c>
      <c r="O45" s="506">
        <v>1098</v>
      </c>
      <c r="P45" s="506">
        <v>832</v>
      </c>
      <c r="Q45" s="506">
        <v>816</v>
      </c>
      <c r="R45" s="506">
        <v>16</v>
      </c>
      <c r="S45" s="506">
        <v>5263</v>
      </c>
      <c r="T45" s="506">
        <v>4754</v>
      </c>
      <c r="U45" s="506">
        <v>509</v>
      </c>
      <c r="V45" s="506">
        <v>41303</v>
      </c>
      <c r="W45" s="506">
        <v>29009</v>
      </c>
      <c r="X45" s="506">
        <v>6987</v>
      </c>
      <c r="Y45" s="506">
        <v>68</v>
      </c>
      <c r="Z45" s="506">
        <v>5239</v>
      </c>
      <c r="AA45" s="506">
        <v>6661</v>
      </c>
      <c r="AB45" s="506">
        <v>6517</v>
      </c>
      <c r="AC45" s="506">
        <v>10339</v>
      </c>
      <c r="AD45" s="513">
        <v>3</v>
      </c>
    </row>
    <row r="46" spans="2:30">
      <c r="B46" s="57"/>
      <c r="C46" s="504"/>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c r="AD46" s="514"/>
    </row>
    <row r="47" spans="2:30">
      <c r="B47" s="58" t="s">
        <v>484</v>
      </c>
      <c r="C47" s="506"/>
      <c r="D47" s="506"/>
      <c r="E47" s="506"/>
      <c r="F47" s="506"/>
      <c r="G47" s="506"/>
      <c r="H47" s="506"/>
      <c r="I47" s="506"/>
      <c r="J47" s="506"/>
      <c r="K47" s="506"/>
      <c r="L47" s="506"/>
      <c r="M47" s="506"/>
      <c r="N47" s="506"/>
      <c r="O47" s="506"/>
      <c r="P47" s="506"/>
      <c r="Q47" s="506"/>
      <c r="R47" s="506"/>
      <c r="S47" s="506"/>
      <c r="T47" s="506"/>
    </row>
    <row r="48" spans="2:30">
      <c r="B48" s="50" t="s">
        <v>113</v>
      </c>
    </row>
    <row r="49" spans="2:27">
      <c r="B49" s="50" t="s">
        <v>988</v>
      </c>
    </row>
    <row r="50" spans="2:27">
      <c r="B50" s="50" t="s">
        <v>542</v>
      </c>
    </row>
    <row r="53" spans="2:27">
      <c r="B53" s="50" t="s">
        <v>858</v>
      </c>
      <c r="C53" s="58"/>
      <c r="D53" s="58"/>
      <c r="E53" s="58"/>
      <c r="F53" s="58"/>
      <c r="J53" s="58"/>
      <c r="K53" s="58"/>
      <c r="L53" s="58"/>
      <c r="M53" s="58"/>
      <c r="N53" s="58"/>
      <c r="S53" s="58"/>
      <c r="T53" s="58"/>
    </row>
    <row r="54" spans="2:27">
      <c r="C54" s="58"/>
      <c r="D54" s="58"/>
      <c r="E54" s="58"/>
      <c r="F54" s="58"/>
      <c r="J54" s="58"/>
      <c r="K54" s="58"/>
      <c r="L54" s="58"/>
      <c r="M54" s="58"/>
      <c r="N54" s="58"/>
      <c r="S54" s="58"/>
      <c r="T54" s="58"/>
    </row>
    <row r="55" spans="2:27">
      <c r="B55" s="84"/>
      <c r="C55" s="170" t="s">
        <v>32</v>
      </c>
      <c r="D55" s="91"/>
      <c r="E55" s="91"/>
      <c r="F55" s="91"/>
      <c r="G55" s="91"/>
      <c r="H55" s="91"/>
      <c r="I55" s="91"/>
      <c r="J55" s="91"/>
      <c r="K55" s="91"/>
      <c r="L55" s="91"/>
      <c r="M55" s="91"/>
      <c r="N55" s="91"/>
      <c r="O55" s="91"/>
      <c r="P55" s="91"/>
      <c r="Q55" s="91"/>
      <c r="R55" s="91"/>
      <c r="S55" s="91"/>
      <c r="T55" s="91"/>
      <c r="U55" s="91"/>
      <c r="V55" s="91"/>
      <c r="W55" s="91"/>
      <c r="X55" s="91"/>
      <c r="Y55" s="96"/>
      <c r="Z55" s="58"/>
      <c r="AA55" s="58"/>
    </row>
    <row r="56" spans="2:27">
      <c r="B56" s="145"/>
      <c r="C56" s="103"/>
      <c r="D56" s="127" t="s">
        <v>869</v>
      </c>
      <c r="E56" s="108"/>
      <c r="F56" s="112"/>
      <c r="G56" s="127" t="s">
        <v>945</v>
      </c>
      <c r="H56" s="108"/>
      <c r="I56" s="108"/>
      <c r="J56" s="108"/>
      <c r="K56" s="108"/>
      <c r="L56" s="108"/>
      <c r="M56" s="108"/>
      <c r="N56" s="108"/>
      <c r="O56" s="112"/>
      <c r="P56" s="127" t="s">
        <v>870</v>
      </c>
      <c r="Q56" s="108"/>
      <c r="R56" s="112"/>
      <c r="S56" s="127" t="s">
        <v>872</v>
      </c>
      <c r="T56" s="108"/>
      <c r="U56" s="112"/>
      <c r="V56" s="84" t="s">
        <v>793</v>
      </c>
      <c r="W56" s="84" t="s">
        <v>834</v>
      </c>
      <c r="X56" s="465" t="s">
        <v>242</v>
      </c>
      <c r="Y56" s="465" t="s">
        <v>145</v>
      </c>
      <c r="Z56" s="448"/>
      <c r="AA56" s="448"/>
    </row>
    <row r="57" spans="2:27">
      <c r="B57" s="145"/>
      <c r="C57" s="103"/>
      <c r="D57" s="87" t="s">
        <v>32</v>
      </c>
      <c r="E57" s="91"/>
      <c r="F57" s="96"/>
      <c r="G57" s="87" t="s">
        <v>32</v>
      </c>
      <c r="H57" s="91"/>
      <c r="I57" s="91"/>
      <c r="J57" s="585" t="s">
        <v>948</v>
      </c>
      <c r="K57" s="102"/>
      <c r="L57" s="571"/>
      <c r="M57" s="562" t="s">
        <v>603</v>
      </c>
      <c r="N57" s="562"/>
      <c r="O57" s="571"/>
      <c r="P57" s="87" t="s">
        <v>32</v>
      </c>
      <c r="Q57" s="91"/>
      <c r="R57" s="96"/>
      <c r="S57" s="87" t="s">
        <v>32</v>
      </c>
      <c r="T57" s="91"/>
      <c r="U57" s="96"/>
      <c r="V57" s="145" t="s">
        <v>686</v>
      </c>
      <c r="W57" s="145" t="s">
        <v>839</v>
      </c>
      <c r="X57" s="145"/>
      <c r="Y57" s="145"/>
      <c r="Z57" s="58"/>
      <c r="AA57" s="58"/>
    </row>
    <row r="58" spans="2:27">
      <c r="B58" s="145"/>
      <c r="C58" s="103"/>
      <c r="D58" s="103"/>
      <c r="E58" s="84" t="s">
        <v>290</v>
      </c>
      <c r="F58" s="84" t="s">
        <v>471</v>
      </c>
      <c r="G58" s="103"/>
      <c r="H58" s="84" t="s">
        <v>681</v>
      </c>
      <c r="I58" s="91" t="s">
        <v>122</v>
      </c>
      <c r="J58" s="87" t="s">
        <v>32</v>
      </c>
      <c r="K58" s="91"/>
      <c r="L58" s="91"/>
      <c r="M58" s="87" t="s">
        <v>409</v>
      </c>
      <c r="N58" s="91"/>
      <c r="O58" s="96"/>
      <c r="P58" s="103"/>
      <c r="Q58" s="84" t="s">
        <v>471</v>
      </c>
      <c r="R58" s="84" t="s">
        <v>851</v>
      </c>
      <c r="S58" s="103"/>
      <c r="T58" s="84" t="s">
        <v>89</v>
      </c>
      <c r="U58" s="84" t="s">
        <v>68</v>
      </c>
      <c r="V58" s="145" t="s">
        <v>843</v>
      </c>
      <c r="W58" s="145" t="s">
        <v>553</v>
      </c>
      <c r="X58" s="145"/>
      <c r="Y58" s="145"/>
      <c r="Z58" s="58"/>
      <c r="AA58" s="58"/>
    </row>
    <row r="59" spans="2:27">
      <c r="B59" s="145"/>
      <c r="C59" s="103"/>
      <c r="D59" s="103"/>
      <c r="E59" s="145" t="s">
        <v>726</v>
      </c>
      <c r="F59" s="145"/>
      <c r="G59" s="103"/>
      <c r="H59" s="145" t="s">
        <v>551</v>
      </c>
      <c r="I59" s="584" t="s">
        <v>289</v>
      </c>
      <c r="J59" s="103"/>
      <c r="K59" s="84" t="s">
        <v>681</v>
      </c>
      <c r="L59" s="91" t="s">
        <v>122</v>
      </c>
      <c r="M59" s="145"/>
      <c r="N59" s="84" t="s">
        <v>949</v>
      </c>
      <c r="O59" s="96" t="s">
        <v>122</v>
      </c>
      <c r="P59" s="103"/>
      <c r="Q59" s="587" t="s">
        <v>656</v>
      </c>
      <c r="R59" s="145" t="s">
        <v>726</v>
      </c>
      <c r="S59" s="103"/>
      <c r="T59" s="145" t="s">
        <v>876</v>
      </c>
      <c r="U59" s="145" t="s">
        <v>877</v>
      </c>
      <c r="V59" s="145" t="s">
        <v>881</v>
      </c>
      <c r="W59" s="145"/>
      <c r="X59" s="145"/>
      <c r="Y59" s="145"/>
      <c r="Z59" s="58"/>
      <c r="AA59" s="58"/>
    </row>
    <row r="60" spans="2:27">
      <c r="B60" s="145"/>
      <c r="C60" s="103"/>
      <c r="D60" s="103"/>
      <c r="E60" s="145" t="s">
        <v>789</v>
      </c>
      <c r="F60" s="145"/>
      <c r="G60" s="103"/>
      <c r="H60" s="145"/>
      <c r="I60" s="103" t="s">
        <v>947</v>
      </c>
      <c r="J60" s="103"/>
      <c r="K60" s="145" t="s">
        <v>551</v>
      </c>
      <c r="L60" s="584" t="s">
        <v>289</v>
      </c>
      <c r="M60" s="145"/>
      <c r="N60" s="145" t="s">
        <v>950</v>
      </c>
      <c r="O60" s="586" t="s">
        <v>289</v>
      </c>
      <c r="P60" s="103"/>
      <c r="Q60" s="145"/>
      <c r="R60" s="145" t="s">
        <v>878</v>
      </c>
      <c r="S60" s="103"/>
      <c r="T60" s="145" t="s">
        <v>879</v>
      </c>
      <c r="U60" s="145"/>
      <c r="V60" s="145" t="s">
        <v>553</v>
      </c>
      <c r="W60" s="145"/>
      <c r="X60" s="145"/>
      <c r="Y60" s="145"/>
      <c r="Z60" s="58"/>
      <c r="AA60" s="58"/>
    </row>
    <row r="61" spans="2:27">
      <c r="B61" s="145"/>
      <c r="C61" s="103"/>
      <c r="D61" s="103"/>
      <c r="E61" s="145" t="s">
        <v>404</v>
      </c>
      <c r="F61" s="145"/>
      <c r="G61" s="103"/>
      <c r="H61" s="145"/>
      <c r="I61" s="103"/>
      <c r="J61" s="103"/>
      <c r="K61" s="145"/>
      <c r="L61" s="584" t="s">
        <v>947</v>
      </c>
      <c r="M61" s="103"/>
      <c r="N61" s="145"/>
      <c r="O61" s="586" t="s">
        <v>947</v>
      </c>
      <c r="P61" s="103"/>
      <c r="Q61" s="145"/>
      <c r="R61" s="145"/>
      <c r="S61" s="103"/>
      <c r="T61" s="587" t="s">
        <v>883</v>
      </c>
      <c r="U61" s="145"/>
      <c r="V61" s="145"/>
      <c r="W61" s="145"/>
      <c r="X61" s="145"/>
      <c r="Y61" s="145"/>
      <c r="Z61" s="58"/>
      <c r="AA61" s="58"/>
    </row>
    <row r="62" spans="2:27">
      <c r="B62" s="85"/>
      <c r="C62" s="88"/>
      <c r="D62" s="88"/>
      <c r="E62" s="85"/>
      <c r="F62" s="85"/>
      <c r="G62" s="88"/>
      <c r="H62" s="85"/>
      <c r="I62" s="88"/>
      <c r="J62" s="103"/>
      <c r="K62" s="145"/>
      <c r="L62" s="586"/>
      <c r="M62" s="145"/>
      <c r="N62" s="145"/>
      <c r="O62" s="586"/>
      <c r="P62" s="88"/>
      <c r="Q62" s="85"/>
      <c r="R62" s="85"/>
      <c r="S62" s="88"/>
      <c r="T62" s="588" t="s">
        <v>683</v>
      </c>
      <c r="U62" s="85"/>
      <c r="V62" s="85"/>
      <c r="W62" s="85"/>
      <c r="X62" s="85"/>
      <c r="Y62" s="85"/>
      <c r="Z62" s="58"/>
      <c r="AA62" s="58"/>
    </row>
    <row r="63" spans="2:27">
      <c r="B63" s="578"/>
      <c r="C63" s="579" t="s">
        <v>800</v>
      </c>
      <c r="D63" s="580" t="s">
        <v>800</v>
      </c>
      <c r="E63" s="580" t="s">
        <v>800</v>
      </c>
      <c r="F63" s="580" t="s">
        <v>800</v>
      </c>
      <c r="G63" s="580" t="s">
        <v>800</v>
      </c>
      <c r="H63" s="580" t="s">
        <v>800</v>
      </c>
      <c r="I63" s="580" t="s">
        <v>800</v>
      </c>
      <c r="J63" s="580" t="s">
        <v>800</v>
      </c>
      <c r="K63" s="580" t="s">
        <v>800</v>
      </c>
      <c r="L63" s="580" t="s">
        <v>800</v>
      </c>
      <c r="M63" s="580"/>
      <c r="N63" s="580" t="s">
        <v>800</v>
      </c>
      <c r="O63" s="580" t="s">
        <v>800</v>
      </c>
      <c r="P63" s="580" t="s">
        <v>800</v>
      </c>
      <c r="Q63" s="580" t="s">
        <v>800</v>
      </c>
      <c r="R63" s="580" t="s">
        <v>800</v>
      </c>
      <c r="S63" s="580" t="s">
        <v>800</v>
      </c>
      <c r="T63" s="580" t="s">
        <v>800</v>
      </c>
      <c r="U63" s="580" t="s">
        <v>800</v>
      </c>
      <c r="V63" s="580" t="s">
        <v>800</v>
      </c>
      <c r="W63" s="580" t="s">
        <v>800</v>
      </c>
      <c r="X63" s="580" t="s">
        <v>800</v>
      </c>
      <c r="Y63" s="589" t="s">
        <v>800</v>
      </c>
      <c r="Z63" s="590"/>
      <c r="AA63" s="590"/>
    </row>
    <row r="64" spans="2:27">
      <c r="B64" s="54" t="s">
        <v>98</v>
      </c>
      <c r="C64" s="503"/>
      <c r="D64" s="506"/>
      <c r="E64" s="506"/>
      <c r="F64" s="506"/>
      <c r="G64" s="506"/>
      <c r="H64" s="506"/>
      <c r="I64" s="506"/>
      <c r="J64" s="506"/>
      <c r="K64" s="506"/>
      <c r="L64" s="506"/>
      <c r="M64" s="506"/>
      <c r="N64" s="506"/>
      <c r="O64" s="506"/>
      <c r="P64" s="506"/>
      <c r="Q64" s="506"/>
      <c r="R64" s="506"/>
      <c r="S64" s="506"/>
      <c r="T64" s="506"/>
      <c r="U64" s="506"/>
      <c r="V64" s="506"/>
      <c r="W64" s="506"/>
      <c r="X64" s="506"/>
      <c r="Y64" s="513"/>
      <c r="Z64" s="506"/>
      <c r="AA64" s="506"/>
    </row>
    <row r="65" spans="2:27">
      <c r="B65" s="501">
        <v>42004</v>
      </c>
      <c r="C65" s="503">
        <v>552</v>
      </c>
      <c r="D65" s="506">
        <v>365</v>
      </c>
      <c r="E65" s="506">
        <v>53</v>
      </c>
      <c r="F65" s="506">
        <v>312</v>
      </c>
      <c r="G65" s="506">
        <v>126</v>
      </c>
      <c r="H65" s="506">
        <v>115</v>
      </c>
      <c r="I65" s="506">
        <v>11</v>
      </c>
      <c r="J65" s="506">
        <v>113</v>
      </c>
      <c r="K65" s="506">
        <v>106</v>
      </c>
      <c r="L65" s="506">
        <v>7</v>
      </c>
      <c r="M65" s="506">
        <v>13</v>
      </c>
      <c r="N65" s="506">
        <v>9</v>
      </c>
      <c r="O65" s="506">
        <v>4</v>
      </c>
      <c r="P65" s="506" t="s">
        <v>38</v>
      </c>
      <c r="Q65" s="506" t="s">
        <v>38</v>
      </c>
      <c r="R65" s="506" t="s">
        <v>38</v>
      </c>
      <c r="S65" s="506">
        <v>20</v>
      </c>
      <c r="T65" s="506">
        <v>6</v>
      </c>
      <c r="U65" s="506">
        <v>14</v>
      </c>
      <c r="V65" s="506">
        <v>7</v>
      </c>
      <c r="W65" s="506">
        <v>4</v>
      </c>
      <c r="X65" s="506">
        <v>30</v>
      </c>
      <c r="Y65" s="513" t="s">
        <v>38</v>
      </c>
      <c r="Z65" s="506"/>
      <c r="AA65" s="506"/>
    </row>
    <row r="66" spans="2:27">
      <c r="B66" s="501">
        <v>42735</v>
      </c>
      <c r="C66" s="503">
        <v>598</v>
      </c>
      <c r="D66" s="506">
        <v>391</v>
      </c>
      <c r="E66" s="506">
        <v>48</v>
      </c>
      <c r="F66" s="506">
        <v>343</v>
      </c>
      <c r="G66" s="506">
        <v>143</v>
      </c>
      <c r="H66" s="506">
        <v>137</v>
      </c>
      <c r="I66" s="506">
        <v>6</v>
      </c>
      <c r="J66" s="506">
        <v>126</v>
      </c>
      <c r="K66" s="506">
        <v>124</v>
      </c>
      <c r="L66" s="506">
        <v>2</v>
      </c>
      <c r="M66" s="506">
        <v>17</v>
      </c>
      <c r="N66" s="506">
        <v>13</v>
      </c>
      <c r="O66" s="506">
        <v>4</v>
      </c>
      <c r="P66" s="506" t="s">
        <v>38</v>
      </c>
      <c r="Q66" s="506" t="s">
        <v>38</v>
      </c>
      <c r="R66" s="506" t="s">
        <v>38</v>
      </c>
      <c r="S66" s="506">
        <v>18</v>
      </c>
      <c r="T66" s="506">
        <v>5</v>
      </c>
      <c r="U66" s="506">
        <v>13</v>
      </c>
      <c r="V66" s="506">
        <v>6</v>
      </c>
      <c r="W66" s="506">
        <v>6</v>
      </c>
      <c r="X66" s="506">
        <v>34</v>
      </c>
      <c r="Y66" s="513" t="s">
        <v>38</v>
      </c>
      <c r="Z66" s="506"/>
      <c r="AA66" s="506"/>
    </row>
    <row r="67" spans="2:27">
      <c r="B67" s="501">
        <v>43465</v>
      </c>
      <c r="C67" s="503"/>
      <c r="D67" s="506"/>
      <c r="E67" s="506"/>
      <c r="F67" s="506"/>
      <c r="G67" s="506"/>
      <c r="H67" s="506"/>
      <c r="I67" s="506"/>
      <c r="J67" s="506"/>
      <c r="K67" s="506"/>
      <c r="L67" s="506"/>
      <c r="M67" s="506"/>
      <c r="N67" s="506"/>
      <c r="O67" s="506"/>
      <c r="P67" s="506"/>
      <c r="Q67" s="506"/>
      <c r="R67" s="506"/>
      <c r="S67" s="506"/>
      <c r="T67" s="506"/>
      <c r="U67" s="506"/>
      <c r="V67" s="506"/>
      <c r="W67" s="506"/>
      <c r="X67" s="506"/>
      <c r="Y67" s="513"/>
      <c r="Z67" s="506"/>
      <c r="AA67" s="506"/>
    </row>
    <row r="68" spans="2:27">
      <c r="B68" s="54"/>
      <c r="C68" s="503"/>
      <c r="D68" s="506"/>
      <c r="E68" s="506"/>
      <c r="F68" s="506"/>
      <c r="G68" s="506"/>
      <c r="H68" s="506"/>
      <c r="I68" s="506"/>
      <c r="J68" s="506"/>
      <c r="K68" s="506"/>
      <c r="L68" s="506"/>
      <c r="M68" s="506"/>
      <c r="N68" s="506"/>
      <c r="O68" s="506"/>
      <c r="P68" s="506"/>
      <c r="Q68" s="506"/>
      <c r="R68" s="506"/>
      <c r="S68" s="506"/>
      <c r="T68" s="506"/>
      <c r="U68" s="506"/>
      <c r="V68" s="506"/>
      <c r="W68" s="506"/>
      <c r="X68" s="506"/>
      <c r="Y68" s="513"/>
      <c r="Z68" s="506"/>
      <c r="AA68" s="506"/>
    </row>
    <row r="69" spans="2:27">
      <c r="B69" s="54" t="s">
        <v>100</v>
      </c>
      <c r="C69" s="503"/>
      <c r="D69" s="506"/>
      <c r="E69" s="506"/>
      <c r="F69" s="506"/>
      <c r="G69" s="506"/>
      <c r="H69" s="506"/>
      <c r="I69" s="506"/>
      <c r="J69" s="506"/>
      <c r="K69" s="506"/>
      <c r="L69" s="506"/>
      <c r="M69" s="506"/>
      <c r="N69" s="506"/>
      <c r="O69" s="506"/>
      <c r="P69" s="506"/>
      <c r="Q69" s="506"/>
      <c r="R69" s="506"/>
      <c r="S69" s="506"/>
      <c r="T69" s="506"/>
      <c r="U69" s="506"/>
      <c r="V69" s="506"/>
      <c r="W69" s="506"/>
      <c r="X69" s="506"/>
      <c r="Y69" s="513"/>
      <c r="Z69" s="506"/>
      <c r="AA69" s="506"/>
    </row>
    <row r="70" spans="2:27">
      <c r="B70" s="501">
        <v>42004</v>
      </c>
      <c r="C70" s="503">
        <v>3225</v>
      </c>
      <c r="D70" s="506">
        <v>1933</v>
      </c>
      <c r="E70" s="506">
        <v>319</v>
      </c>
      <c r="F70" s="506">
        <v>1614</v>
      </c>
      <c r="G70" s="506">
        <v>700</v>
      </c>
      <c r="H70" s="506">
        <v>666</v>
      </c>
      <c r="I70" s="506">
        <v>34</v>
      </c>
      <c r="J70" s="506">
        <v>629</v>
      </c>
      <c r="K70" s="506">
        <v>616</v>
      </c>
      <c r="L70" s="506">
        <v>13</v>
      </c>
      <c r="M70" s="506">
        <v>71</v>
      </c>
      <c r="N70" s="506">
        <v>50</v>
      </c>
      <c r="O70" s="506">
        <v>21</v>
      </c>
      <c r="P70" s="506">
        <v>9</v>
      </c>
      <c r="Q70" s="506">
        <v>9</v>
      </c>
      <c r="R70" s="506" t="s">
        <v>38</v>
      </c>
      <c r="S70" s="506">
        <v>337</v>
      </c>
      <c r="T70" s="506">
        <v>212</v>
      </c>
      <c r="U70" s="506">
        <v>125</v>
      </c>
      <c r="V70" s="506">
        <v>65</v>
      </c>
      <c r="W70" s="506">
        <v>47</v>
      </c>
      <c r="X70" s="506">
        <v>134</v>
      </c>
      <c r="Y70" s="513" t="s">
        <v>38</v>
      </c>
      <c r="Z70" s="506"/>
      <c r="AA70" s="506"/>
    </row>
    <row r="71" spans="2:27">
      <c r="B71" s="501">
        <v>42735</v>
      </c>
      <c r="C71" s="503">
        <v>3372</v>
      </c>
      <c r="D71" s="506">
        <v>2010</v>
      </c>
      <c r="E71" s="506">
        <v>294</v>
      </c>
      <c r="F71" s="506">
        <v>1716</v>
      </c>
      <c r="G71" s="506">
        <v>788</v>
      </c>
      <c r="H71" s="506">
        <v>749</v>
      </c>
      <c r="I71" s="506">
        <v>39</v>
      </c>
      <c r="J71" s="506">
        <v>704</v>
      </c>
      <c r="K71" s="506">
        <v>690</v>
      </c>
      <c r="L71" s="506">
        <v>14</v>
      </c>
      <c r="M71" s="506">
        <v>84</v>
      </c>
      <c r="N71" s="506">
        <v>59</v>
      </c>
      <c r="O71" s="506">
        <v>25</v>
      </c>
      <c r="P71" s="506">
        <v>7</v>
      </c>
      <c r="Q71" s="506">
        <v>7</v>
      </c>
      <c r="R71" s="506" t="s">
        <v>38</v>
      </c>
      <c r="S71" s="506">
        <v>320</v>
      </c>
      <c r="T71" s="506">
        <v>196</v>
      </c>
      <c r="U71" s="506">
        <v>124</v>
      </c>
      <c r="V71" s="506">
        <v>58</v>
      </c>
      <c r="W71" s="506">
        <v>53</v>
      </c>
      <c r="X71" s="506">
        <v>136</v>
      </c>
      <c r="Y71" s="513" t="s">
        <v>38</v>
      </c>
      <c r="Z71" s="506"/>
      <c r="AA71" s="506"/>
    </row>
    <row r="72" spans="2:27">
      <c r="B72" s="501">
        <v>43465</v>
      </c>
      <c r="C72" s="503"/>
      <c r="D72" s="506"/>
      <c r="E72" s="506"/>
      <c r="F72" s="506"/>
      <c r="G72" s="506"/>
      <c r="H72" s="506"/>
      <c r="I72" s="506"/>
      <c r="J72" s="506"/>
      <c r="K72" s="506"/>
      <c r="L72" s="506"/>
      <c r="M72" s="506"/>
      <c r="N72" s="506"/>
      <c r="O72" s="506"/>
      <c r="P72" s="506"/>
      <c r="Q72" s="506"/>
      <c r="R72" s="506"/>
      <c r="S72" s="506"/>
      <c r="T72" s="506"/>
      <c r="U72" s="506"/>
      <c r="V72" s="506"/>
      <c r="W72" s="506"/>
      <c r="X72" s="506"/>
      <c r="Y72" s="513"/>
      <c r="Z72" s="506"/>
      <c r="AA72" s="506"/>
    </row>
    <row r="73" spans="2:27">
      <c r="B73" s="54"/>
      <c r="C73" s="503"/>
      <c r="D73" s="506"/>
      <c r="E73" s="506"/>
      <c r="F73" s="506"/>
      <c r="G73" s="506"/>
      <c r="H73" s="506"/>
      <c r="I73" s="506"/>
      <c r="J73" s="506"/>
      <c r="K73" s="506"/>
      <c r="L73" s="506"/>
      <c r="M73" s="506"/>
      <c r="N73" s="506"/>
      <c r="O73" s="506"/>
      <c r="P73" s="506"/>
      <c r="Q73" s="506"/>
      <c r="R73" s="506"/>
      <c r="S73" s="506"/>
      <c r="T73" s="506"/>
      <c r="U73" s="506"/>
      <c r="V73" s="506"/>
      <c r="W73" s="506"/>
      <c r="X73" s="506"/>
      <c r="Y73" s="513"/>
      <c r="Z73" s="506"/>
      <c r="AA73" s="506"/>
    </row>
    <row r="74" spans="2:27">
      <c r="B74" s="54" t="s">
        <v>107</v>
      </c>
      <c r="C74" s="503"/>
      <c r="D74" s="506"/>
      <c r="E74" s="506"/>
      <c r="F74" s="506"/>
      <c r="G74" s="506"/>
      <c r="H74" s="506"/>
      <c r="I74" s="506"/>
      <c r="J74" s="506"/>
      <c r="K74" s="506"/>
      <c r="L74" s="506"/>
      <c r="M74" s="506"/>
      <c r="N74" s="506"/>
      <c r="O74" s="506"/>
      <c r="P74" s="506"/>
      <c r="Q74" s="506"/>
      <c r="R74" s="506"/>
      <c r="S74" s="506"/>
      <c r="T74" s="506"/>
      <c r="U74" s="506"/>
      <c r="V74" s="506"/>
      <c r="W74" s="506"/>
      <c r="X74" s="506"/>
      <c r="Y74" s="513"/>
      <c r="Z74" s="506"/>
      <c r="AA74" s="506"/>
    </row>
    <row r="75" spans="2:27">
      <c r="B75" s="501">
        <v>42004</v>
      </c>
      <c r="C75" s="503">
        <v>288151</v>
      </c>
      <c r="D75" s="506">
        <v>161198</v>
      </c>
      <c r="E75" s="506">
        <v>17859</v>
      </c>
      <c r="F75" s="506">
        <v>143339</v>
      </c>
      <c r="G75" s="506">
        <v>54879</v>
      </c>
      <c r="H75" s="506">
        <v>52577</v>
      </c>
      <c r="I75" s="506">
        <v>2302</v>
      </c>
      <c r="J75" s="506">
        <v>48980</v>
      </c>
      <c r="K75" s="506">
        <v>47708</v>
      </c>
      <c r="L75" s="506">
        <v>1272</v>
      </c>
      <c r="M75" s="506">
        <v>5899</v>
      </c>
      <c r="N75" s="506">
        <v>4869</v>
      </c>
      <c r="O75" s="506">
        <v>1030</v>
      </c>
      <c r="P75" s="506">
        <v>5103</v>
      </c>
      <c r="Q75" s="506">
        <v>4640</v>
      </c>
      <c r="R75" s="506">
        <v>463</v>
      </c>
      <c r="S75" s="506">
        <v>43608</v>
      </c>
      <c r="T75" s="506">
        <v>30762</v>
      </c>
      <c r="U75" s="506">
        <v>12846</v>
      </c>
      <c r="V75" s="506">
        <v>6576</v>
      </c>
      <c r="W75" s="506">
        <v>6349</v>
      </c>
      <c r="X75" s="506">
        <v>10417</v>
      </c>
      <c r="Y75" s="513">
        <v>21</v>
      </c>
      <c r="Z75" s="506"/>
      <c r="AA75" s="506"/>
    </row>
    <row r="76" spans="2:27">
      <c r="B76" s="501">
        <v>42735</v>
      </c>
      <c r="C76" s="503">
        <v>301323</v>
      </c>
      <c r="D76" s="506">
        <v>172142</v>
      </c>
      <c r="E76" s="506">
        <v>17201</v>
      </c>
      <c r="F76" s="506">
        <v>154941</v>
      </c>
      <c r="G76" s="506">
        <v>58044</v>
      </c>
      <c r="H76" s="506">
        <v>55634</v>
      </c>
      <c r="I76" s="506">
        <v>2410</v>
      </c>
      <c r="J76" s="506">
        <v>52145</v>
      </c>
      <c r="K76" s="506">
        <v>50785</v>
      </c>
      <c r="L76" s="506">
        <v>1360</v>
      </c>
      <c r="M76" s="506">
        <v>5899</v>
      </c>
      <c r="N76" s="506">
        <v>4849</v>
      </c>
      <c r="O76" s="506">
        <v>1050</v>
      </c>
      <c r="P76" s="506">
        <v>5046</v>
      </c>
      <c r="Q76" s="506">
        <v>4523</v>
      </c>
      <c r="R76" s="506">
        <v>523</v>
      </c>
      <c r="S76" s="506">
        <v>42024</v>
      </c>
      <c r="T76" s="506">
        <v>30265</v>
      </c>
      <c r="U76" s="506">
        <v>11759</v>
      </c>
      <c r="V76" s="506">
        <v>6813</v>
      </c>
      <c r="W76" s="506">
        <v>6802</v>
      </c>
      <c r="X76" s="506">
        <v>10431</v>
      </c>
      <c r="Y76" s="513">
        <v>21</v>
      </c>
      <c r="Z76" s="506"/>
      <c r="AA76" s="506"/>
    </row>
    <row r="77" spans="2:27">
      <c r="B77" s="501">
        <v>43465</v>
      </c>
      <c r="C77" s="503"/>
      <c r="D77" s="506"/>
      <c r="E77" s="506"/>
      <c r="F77" s="506"/>
      <c r="G77" s="506"/>
      <c r="H77" s="506"/>
      <c r="I77" s="506"/>
      <c r="J77" s="506"/>
      <c r="K77" s="506"/>
      <c r="L77" s="506"/>
      <c r="M77" s="506"/>
      <c r="N77" s="506"/>
      <c r="O77" s="506"/>
      <c r="P77" s="506"/>
      <c r="Q77" s="506"/>
      <c r="R77" s="506"/>
      <c r="S77" s="506"/>
      <c r="T77" s="506"/>
      <c r="U77" s="506"/>
      <c r="V77" s="506"/>
      <c r="W77" s="506"/>
      <c r="X77" s="506"/>
      <c r="Y77" s="513"/>
      <c r="Z77" s="506"/>
      <c r="AA77" s="506"/>
    </row>
    <row r="78" spans="2:27">
      <c r="B78" s="57"/>
      <c r="C78" s="504"/>
      <c r="D78" s="508"/>
      <c r="E78" s="508"/>
      <c r="F78" s="508"/>
      <c r="G78" s="508"/>
      <c r="H78" s="508"/>
      <c r="I78" s="508"/>
      <c r="J78" s="508"/>
      <c r="K78" s="508"/>
      <c r="L78" s="508"/>
      <c r="M78" s="508"/>
      <c r="N78" s="508"/>
      <c r="O78" s="508"/>
      <c r="P78" s="508"/>
      <c r="Q78" s="508"/>
      <c r="R78" s="508"/>
      <c r="S78" s="508"/>
      <c r="T78" s="508"/>
      <c r="U78" s="508"/>
      <c r="V78" s="508"/>
      <c r="W78" s="508"/>
      <c r="X78" s="508"/>
      <c r="Y78" s="514"/>
      <c r="Z78" s="506"/>
      <c r="AA78" s="506"/>
    </row>
    <row r="79" spans="2:27">
      <c r="B79" s="58" t="s">
        <v>484</v>
      </c>
      <c r="C79" s="506"/>
      <c r="D79" s="506"/>
      <c r="E79" s="506"/>
      <c r="F79" s="506"/>
      <c r="G79" s="506"/>
      <c r="H79" s="506"/>
      <c r="I79" s="506"/>
      <c r="J79" s="506"/>
      <c r="K79" s="506"/>
      <c r="L79" s="506"/>
      <c r="M79" s="506"/>
      <c r="N79" s="506"/>
      <c r="O79" s="506"/>
      <c r="P79" s="506"/>
      <c r="Q79" s="506"/>
      <c r="R79" s="506"/>
      <c r="S79" s="506"/>
      <c r="T79" s="506"/>
    </row>
    <row r="80" spans="2:27">
      <c r="B80" s="50" t="s">
        <v>113</v>
      </c>
    </row>
    <row r="81" spans="2:20">
      <c r="B81" s="50" t="s">
        <v>180</v>
      </c>
    </row>
    <row r="82" spans="2:20">
      <c r="B82" s="50" t="s">
        <v>885</v>
      </c>
    </row>
    <row r="85" spans="2:20">
      <c r="B85" s="50" t="s">
        <v>858</v>
      </c>
      <c r="T85" s="139" t="s">
        <v>725</v>
      </c>
    </row>
    <row r="86" spans="2:20">
      <c r="B86" s="58"/>
      <c r="C86" s="58"/>
      <c r="D86" s="58"/>
      <c r="E86" s="58"/>
      <c r="F86" s="58"/>
      <c r="J86" s="58"/>
      <c r="K86" s="58"/>
      <c r="L86" s="58"/>
      <c r="M86" s="58"/>
      <c r="N86" s="58"/>
      <c r="S86" s="58"/>
      <c r="T86" s="58"/>
    </row>
    <row r="87" spans="2:20">
      <c r="B87" s="84"/>
      <c r="C87" s="170" t="s">
        <v>32</v>
      </c>
      <c r="D87" s="91"/>
      <c r="E87" s="91"/>
      <c r="F87" s="91"/>
      <c r="G87" s="91"/>
      <c r="H87" s="91"/>
      <c r="I87" s="91"/>
      <c r="J87" s="91"/>
      <c r="K87" s="91"/>
      <c r="L87" s="91"/>
      <c r="M87" s="91"/>
      <c r="N87" s="91"/>
      <c r="O87" s="91"/>
      <c r="P87" s="91"/>
      <c r="Q87" s="91"/>
      <c r="R87" s="91"/>
      <c r="S87" s="91"/>
      <c r="T87" s="96"/>
    </row>
    <row r="88" spans="2:20">
      <c r="B88" s="145"/>
      <c r="C88" s="103"/>
      <c r="D88" s="127" t="s">
        <v>869</v>
      </c>
      <c r="E88" s="108"/>
      <c r="F88" s="112"/>
      <c r="G88" s="127" t="s">
        <v>554</v>
      </c>
      <c r="H88" s="108"/>
      <c r="I88" s="108"/>
      <c r="J88" s="112"/>
      <c r="K88" s="127" t="s">
        <v>870</v>
      </c>
      <c r="L88" s="108"/>
      <c r="M88" s="112"/>
      <c r="N88" s="127" t="s">
        <v>872</v>
      </c>
      <c r="O88" s="108"/>
      <c r="P88" s="112"/>
      <c r="Q88" s="84" t="s">
        <v>793</v>
      </c>
      <c r="R88" s="84" t="s">
        <v>834</v>
      </c>
      <c r="S88" s="465" t="s">
        <v>242</v>
      </c>
      <c r="T88" s="465" t="s">
        <v>145</v>
      </c>
    </row>
    <row r="89" spans="2:20">
      <c r="B89" s="145"/>
      <c r="C89" s="103"/>
      <c r="D89" s="87" t="s">
        <v>32</v>
      </c>
      <c r="E89" s="91"/>
      <c r="F89" s="96"/>
      <c r="G89" s="87" t="s">
        <v>32</v>
      </c>
      <c r="H89" s="91"/>
      <c r="I89" s="91"/>
      <c r="J89" s="96"/>
      <c r="K89" s="87" t="s">
        <v>32</v>
      </c>
      <c r="L89" s="91"/>
      <c r="M89" s="96"/>
      <c r="N89" s="87" t="s">
        <v>32</v>
      </c>
      <c r="O89" s="91"/>
      <c r="P89" s="96"/>
      <c r="Q89" s="145" t="s">
        <v>686</v>
      </c>
      <c r="R89" s="145" t="s">
        <v>839</v>
      </c>
      <c r="S89" s="145"/>
      <c r="T89" s="145"/>
    </row>
    <row r="90" spans="2:20">
      <c r="B90" s="145"/>
      <c r="C90" s="103"/>
      <c r="D90" s="103"/>
      <c r="E90" s="84" t="s">
        <v>290</v>
      </c>
      <c r="F90" s="84" t="s">
        <v>471</v>
      </c>
      <c r="G90" s="103"/>
      <c r="H90" s="84" t="s">
        <v>681</v>
      </c>
      <c r="I90" s="84" t="s">
        <v>225</v>
      </c>
      <c r="J90" s="96" t="s">
        <v>122</v>
      </c>
      <c r="K90" s="103"/>
      <c r="L90" s="84" t="s">
        <v>471</v>
      </c>
      <c r="M90" s="84" t="s">
        <v>851</v>
      </c>
      <c r="N90" s="103"/>
      <c r="O90" s="84" t="s">
        <v>89</v>
      </c>
      <c r="P90" s="84" t="s">
        <v>68</v>
      </c>
      <c r="Q90" s="145" t="s">
        <v>843</v>
      </c>
      <c r="R90" s="145" t="s">
        <v>553</v>
      </c>
      <c r="S90" s="145"/>
      <c r="T90" s="145"/>
    </row>
    <row r="91" spans="2:20">
      <c r="B91" s="145"/>
      <c r="C91" s="103"/>
      <c r="D91" s="103"/>
      <c r="E91" s="145" t="s">
        <v>726</v>
      </c>
      <c r="F91" s="145"/>
      <c r="G91" s="103"/>
      <c r="H91" s="145" t="s">
        <v>551</v>
      </c>
      <c r="I91" s="145"/>
      <c r="J91" s="586" t="s">
        <v>873</v>
      </c>
      <c r="K91" s="103"/>
      <c r="L91" s="587" t="s">
        <v>656</v>
      </c>
      <c r="M91" s="145" t="s">
        <v>726</v>
      </c>
      <c r="N91" s="103"/>
      <c r="O91" s="145" t="s">
        <v>876</v>
      </c>
      <c r="P91" s="145" t="s">
        <v>877</v>
      </c>
      <c r="Q91" s="145" t="s">
        <v>881</v>
      </c>
      <c r="R91" s="145"/>
      <c r="S91" s="145"/>
      <c r="T91" s="145"/>
    </row>
    <row r="92" spans="2:20">
      <c r="B92" s="145"/>
      <c r="C92" s="103"/>
      <c r="D92" s="103"/>
      <c r="E92" s="145" t="s">
        <v>789</v>
      </c>
      <c r="F92" s="145"/>
      <c r="G92" s="103"/>
      <c r="H92" s="145"/>
      <c r="I92" s="145"/>
      <c r="J92" s="586"/>
      <c r="K92" s="103"/>
      <c r="L92" s="145"/>
      <c r="M92" s="145" t="s">
        <v>878</v>
      </c>
      <c r="N92" s="103"/>
      <c r="O92" s="145" t="s">
        <v>879</v>
      </c>
      <c r="P92" s="145"/>
      <c r="Q92" s="145" t="s">
        <v>553</v>
      </c>
      <c r="R92" s="145"/>
      <c r="S92" s="145"/>
      <c r="T92" s="145"/>
    </row>
    <row r="93" spans="2:20">
      <c r="B93" s="145"/>
      <c r="C93" s="103"/>
      <c r="D93" s="103"/>
      <c r="E93" s="145" t="s">
        <v>404</v>
      </c>
      <c r="F93" s="145"/>
      <c r="G93" s="103"/>
      <c r="H93" s="145"/>
      <c r="I93" s="145"/>
      <c r="J93" s="586"/>
      <c r="K93" s="103"/>
      <c r="L93" s="145"/>
      <c r="M93" s="145"/>
      <c r="N93" s="103"/>
      <c r="O93" s="587" t="s">
        <v>883</v>
      </c>
      <c r="P93" s="145"/>
      <c r="Q93" s="145"/>
      <c r="R93" s="145"/>
      <c r="S93" s="145"/>
      <c r="T93" s="145"/>
    </row>
    <row r="94" spans="2:20">
      <c r="B94" s="85"/>
      <c r="C94" s="88"/>
      <c r="D94" s="88"/>
      <c r="E94" s="85"/>
      <c r="F94" s="85"/>
      <c r="G94" s="88"/>
      <c r="H94" s="85"/>
      <c r="I94" s="85"/>
      <c r="J94" s="97"/>
      <c r="K94" s="88"/>
      <c r="L94" s="85"/>
      <c r="M94" s="85"/>
      <c r="N94" s="88"/>
      <c r="O94" s="588" t="s">
        <v>683</v>
      </c>
      <c r="P94" s="85"/>
      <c r="Q94" s="85"/>
      <c r="R94" s="85"/>
      <c r="S94" s="85"/>
      <c r="T94" s="85"/>
    </row>
    <row r="95" spans="2:20">
      <c r="B95" s="578"/>
      <c r="C95" s="579" t="s">
        <v>800</v>
      </c>
      <c r="D95" s="580" t="s">
        <v>800</v>
      </c>
      <c r="E95" s="580" t="s">
        <v>800</v>
      </c>
      <c r="F95" s="580" t="s">
        <v>800</v>
      </c>
      <c r="G95" s="580" t="s">
        <v>800</v>
      </c>
      <c r="H95" s="580" t="s">
        <v>800</v>
      </c>
      <c r="I95" s="580" t="s">
        <v>800</v>
      </c>
      <c r="J95" s="580" t="s">
        <v>800</v>
      </c>
      <c r="K95" s="580" t="s">
        <v>800</v>
      </c>
      <c r="L95" s="580" t="s">
        <v>800</v>
      </c>
      <c r="M95" s="580" t="s">
        <v>800</v>
      </c>
      <c r="N95" s="580" t="s">
        <v>800</v>
      </c>
      <c r="O95" s="580" t="s">
        <v>800</v>
      </c>
      <c r="P95" s="580" t="s">
        <v>800</v>
      </c>
      <c r="Q95" s="580" t="s">
        <v>800</v>
      </c>
      <c r="R95" s="580" t="s">
        <v>800</v>
      </c>
      <c r="S95" s="580" t="s">
        <v>800</v>
      </c>
      <c r="T95" s="589" t="s">
        <v>800</v>
      </c>
    </row>
    <row r="96" spans="2:20">
      <c r="B96" s="54" t="s">
        <v>98</v>
      </c>
      <c r="C96" s="503"/>
      <c r="D96" s="506"/>
      <c r="E96" s="506"/>
      <c r="F96" s="506"/>
      <c r="G96" s="506"/>
      <c r="H96" s="506"/>
      <c r="I96" s="506"/>
      <c r="J96" s="506"/>
      <c r="K96" s="506"/>
      <c r="L96" s="506"/>
      <c r="M96" s="506"/>
      <c r="N96" s="506"/>
      <c r="O96" s="506"/>
      <c r="P96" s="506"/>
      <c r="Q96" s="506"/>
      <c r="R96" s="506"/>
      <c r="S96" s="506"/>
      <c r="T96" s="513"/>
    </row>
    <row r="97" spans="2:20">
      <c r="B97" s="501">
        <v>39082</v>
      </c>
      <c r="C97" s="503">
        <v>505</v>
      </c>
      <c r="D97" s="506">
        <v>305</v>
      </c>
      <c r="E97" s="506">
        <v>54</v>
      </c>
      <c r="F97" s="506">
        <v>251</v>
      </c>
      <c r="G97" s="506">
        <v>126</v>
      </c>
      <c r="H97" s="506">
        <v>121</v>
      </c>
      <c r="I97" s="506" t="s">
        <v>38</v>
      </c>
      <c r="J97" s="506">
        <v>5</v>
      </c>
      <c r="K97" s="506" t="s">
        <v>38</v>
      </c>
      <c r="L97" s="506" t="s">
        <v>38</v>
      </c>
      <c r="M97" s="506" t="s">
        <v>38</v>
      </c>
      <c r="N97" s="506">
        <v>27</v>
      </c>
      <c r="O97" s="506">
        <v>7</v>
      </c>
      <c r="P97" s="506">
        <v>20</v>
      </c>
      <c r="Q97" s="506">
        <v>6</v>
      </c>
      <c r="R97" s="506">
        <v>4</v>
      </c>
      <c r="S97" s="506">
        <v>37</v>
      </c>
      <c r="T97" s="513" t="s">
        <v>38</v>
      </c>
    </row>
    <row r="98" spans="2:20">
      <c r="B98" s="501">
        <v>39813</v>
      </c>
      <c r="C98" s="503">
        <v>507</v>
      </c>
      <c r="D98" s="506">
        <v>316</v>
      </c>
      <c r="E98" s="506">
        <v>53</v>
      </c>
      <c r="F98" s="506">
        <v>263</v>
      </c>
      <c r="G98" s="506">
        <v>122</v>
      </c>
      <c r="H98" s="506">
        <v>118</v>
      </c>
      <c r="I98" s="506" t="s">
        <v>38</v>
      </c>
      <c r="J98" s="506">
        <v>4</v>
      </c>
      <c r="K98" s="506" t="s">
        <v>38</v>
      </c>
      <c r="L98" s="506" t="s">
        <v>38</v>
      </c>
      <c r="M98" s="506" t="s">
        <v>38</v>
      </c>
      <c r="N98" s="506">
        <v>34</v>
      </c>
      <c r="O98" s="506">
        <v>7</v>
      </c>
      <c r="P98" s="506">
        <v>27</v>
      </c>
      <c r="Q98" s="506">
        <v>9</v>
      </c>
      <c r="R98" s="506">
        <v>6</v>
      </c>
      <c r="S98" s="506">
        <v>20</v>
      </c>
      <c r="T98" s="513" t="s">
        <v>38</v>
      </c>
    </row>
    <row r="99" spans="2:20">
      <c r="B99" s="501">
        <v>40543</v>
      </c>
      <c r="C99" s="503">
        <v>552</v>
      </c>
      <c r="D99" s="506">
        <v>360</v>
      </c>
      <c r="E99" s="506">
        <v>54</v>
      </c>
      <c r="F99" s="506">
        <v>306</v>
      </c>
      <c r="G99" s="506">
        <v>125</v>
      </c>
      <c r="H99" s="506">
        <v>121</v>
      </c>
      <c r="I99" s="506" t="s">
        <v>38</v>
      </c>
      <c r="J99" s="506">
        <v>4</v>
      </c>
      <c r="K99" s="506" t="s">
        <v>38</v>
      </c>
      <c r="L99" s="506" t="s">
        <v>38</v>
      </c>
      <c r="M99" s="506" t="s">
        <v>38</v>
      </c>
      <c r="N99" s="506">
        <v>28</v>
      </c>
      <c r="O99" s="506">
        <v>8</v>
      </c>
      <c r="P99" s="506">
        <v>20</v>
      </c>
      <c r="Q99" s="506">
        <v>6</v>
      </c>
      <c r="R99" s="506">
        <v>9</v>
      </c>
      <c r="S99" s="506">
        <v>24</v>
      </c>
      <c r="T99" s="513" t="s">
        <v>38</v>
      </c>
    </row>
    <row r="100" spans="2:20">
      <c r="B100" s="501">
        <v>41274</v>
      </c>
      <c r="C100" s="503">
        <v>530</v>
      </c>
      <c r="D100" s="506">
        <v>366</v>
      </c>
      <c r="E100" s="506">
        <v>56</v>
      </c>
      <c r="F100" s="506">
        <v>310</v>
      </c>
      <c r="G100" s="506">
        <v>119</v>
      </c>
      <c r="H100" s="506">
        <v>116</v>
      </c>
      <c r="I100" s="506" t="s">
        <v>38</v>
      </c>
      <c r="J100" s="506">
        <v>3</v>
      </c>
      <c r="K100" s="506" t="s">
        <v>38</v>
      </c>
      <c r="L100" s="506" t="s">
        <v>38</v>
      </c>
      <c r="M100" s="506" t="s">
        <v>38</v>
      </c>
      <c r="N100" s="506">
        <v>19</v>
      </c>
      <c r="O100" s="506">
        <v>6</v>
      </c>
      <c r="P100" s="506">
        <v>13</v>
      </c>
      <c r="Q100" s="506">
        <v>6</v>
      </c>
      <c r="R100" s="506">
        <v>4</v>
      </c>
      <c r="S100" s="506">
        <v>16</v>
      </c>
      <c r="T100" s="513" t="s">
        <v>38</v>
      </c>
    </row>
    <row r="101" spans="2:20">
      <c r="B101" s="54"/>
      <c r="C101" s="503"/>
      <c r="D101" s="506"/>
      <c r="E101" s="506"/>
      <c r="F101" s="506"/>
      <c r="G101" s="506"/>
      <c r="H101" s="506"/>
      <c r="I101" s="506"/>
      <c r="J101" s="506"/>
      <c r="K101" s="506"/>
      <c r="L101" s="506"/>
      <c r="M101" s="506"/>
      <c r="N101" s="506"/>
      <c r="O101" s="506"/>
      <c r="P101" s="506"/>
      <c r="Q101" s="506"/>
      <c r="R101" s="506"/>
      <c r="S101" s="506"/>
      <c r="T101" s="513"/>
    </row>
    <row r="102" spans="2:20">
      <c r="B102" s="54" t="s">
        <v>100</v>
      </c>
      <c r="C102" s="503"/>
      <c r="D102" s="506"/>
      <c r="E102" s="506"/>
      <c r="F102" s="506"/>
      <c r="G102" s="506"/>
      <c r="H102" s="506"/>
      <c r="I102" s="506"/>
      <c r="J102" s="506"/>
      <c r="K102" s="506"/>
      <c r="L102" s="506"/>
      <c r="M102" s="506"/>
      <c r="N102" s="506"/>
      <c r="O102" s="506"/>
      <c r="P102" s="506"/>
      <c r="Q102" s="506"/>
      <c r="R102" s="506"/>
      <c r="S102" s="506"/>
      <c r="T102" s="513"/>
    </row>
    <row r="103" spans="2:20">
      <c r="B103" s="501">
        <v>39082</v>
      </c>
      <c r="C103" s="503">
        <v>2935</v>
      </c>
      <c r="D103" s="506">
        <v>1664</v>
      </c>
      <c r="E103" s="506">
        <v>348</v>
      </c>
      <c r="F103" s="506">
        <v>1316</v>
      </c>
      <c r="G103" s="506">
        <v>654</v>
      </c>
      <c r="H103" s="506">
        <v>618</v>
      </c>
      <c r="I103" s="506" t="s">
        <v>38</v>
      </c>
      <c r="J103" s="506">
        <v>36</v>
      </c>
      <c r="K103" s="506">
        <v>9</v>
      </c>
      <c r="L103" s="506">
        <v>6</v>
      </c>
      <c r="M103" s="506">
        <v>3</v>
      </c>
      <c r="N103" s="506">
        <v>336</v>
      </c>
      <c r="O103" s="506">
        <v>143</v>
      </c>
      <c r="P103" s="506">
        <v>193</v>
      </c>
      <c r="Q103" s="506">
        <v>62</v>
      </c>
      <c r="R103" s="506">
        <v>36</v>
      </c>
      <c r="S103" s="506">
        <v>174</v>
      </c>
      <c r="T103" s="513" t="s">
        <v>38</v>
      </c>
    </row>
    <row r="104" spans="2:20">
      <c r="B104" s="501">
        <v>39813</v>
      </c>
      <c r="C104" s="503">
        <v>3045</v>
      </c>
      <c r="D104" s="506">
        <v>1742</v>
      </c>
      <c r="E104" s="506">
        <v>336</v>
      </c>
      <c r="F104" s="506">
        <v>1406</v>
      </c>
      <c r="G104" s="506">
        <v>666</v>
      </c>
      <c r="H104" s="506">
        <v>632</v>
      </c>
      <c r="I104" s="506" t="s">
        <v>38</v>
      </c>
      <c r="J104" s="506">
        <v>34</v>
      </c>
      <c r="K104" s="506">
        <v>7</v>
      </c>
      <c r="L104" s="506">
        <v>6</v>
      </c>
      <c r="M104" s="506">
        <v>1</v>
      </c>
      <c r="N104" s="506">
        <v>368</v>
      </c>
      <c r="O104" s="506">
        <v>157</v>
      </c>
      <c r="P104" s="506">
        <v>211</v>
      </c>
      <c r="Q104" s="506">
        <v>64</v>
      </c>
      <c r="R104" s="506">
        <v>44</v>
      </c>
      <c r="S104" s="506">
        <v>154</v>
      </c>
      <c r="T104" s="513" t="s">
        <v>38</v>
      </c>
    </row>
    <row r="105" spans="2:20">
      <c r="B105" s="501">
        <v>40543</v>
      </c>
      <c r="C105" s="503">
        <v>3060</v>
      </c>
      <c r="D105" s="506">
        <v>1812</v>
      </c>
      <c r="E105" s="506">
        <v>317</v>
      </c>
      <c r="F105" s="506">
        <v>1495</v>
      </c>
      <c r="G105" s="506">
        <v>687</v>
      </c>
      <c r="H105" s="506">
        <v>645</v>
      </c>
      <c r="I105" s="506" t="s">
        <v>38</v>
      </c>
      <c r="J105" s="506">
        <v>42</v>
      </c>
      <c r="K105" s="506">
        <v>7</v>
      </c>
      <c r="L105" s="506">
        <v>7</v>
      </c>
      <c r="M105" s="506" t="s">
        <v>38</v>
      </c>
      <c r="N105" s="506">
        <v>299</v>
      </c>
      <c r="O105" s="506">
        <v>146</v>
      </c>
      <c r="P105" s="506">
        <v>153</v>
      </c>
      <c r="Q105" s="506">
        <v>61</v>
      </c>
      <c r="R105" s="506">
        <v>50</v>
      </c>
      <c r="S105" s="506">
        <v>144</v>
      </c>
      <c r="T105" s="513" t="s">
        <v>38</v>
      </c>
    </row>
    <row r="106" spans="2:20">
      <c r="B106" s="501">
        <v>41274</v>
      </c>
      <c r="C106" s="503">
        <v>3159</v>
      </c>
      <c r="D106" s="506">
        <v>1894</v>
      </c>
      <c r="E106" s="506">
        <v>318</v>
      </c>
      <c r="F106" s="506">
        <v>1576</v>
      </c>
      <c r="G106" s="506">
        <v>675</v>
      </c>
      <c r="H106" s="506">
        <v>645</v>
      </c>
      <c r="I106" s="506" t="s">
        <v>38</v>
      </c>
      <c r="J106" s="506">
        <v>30</v>
      </c>
      <c r="K106" s="506">
        <v>10</v>
      </c>
      <c r="L106" s="506">
        <v>8</v>
      </c>
      <c r="M106" s="506">
        <v>2</v>
      </c>
      <c r="N106" s="506">
        <v>336</v>
      </c>
      <c r="O106" s="506">
        <v>189</v>
      </c>
      <c r="P106" s="506">
        <v>147</v>
      </c>
      <c r="Q106" s="506">
        <v>60</v>
      </c>
      <c r="R106" s="506">
        <v>57</v>
      </c>
      <c r="S106" s="506">
        <v>127</v>
      </c>
      <c r="T106" s="513" t="s">
        <v>38</v>
      </c>
    </row>
    <row r="107" spans="2:20">
      <c r="B107" s="54"/>
      <c r="C107" s="503"/>
      <c r="D107" s="506"/>
      <c r="E107" s="506"/>
      <c r="F107" s="506"/>
      <c r="G107" s="506"/>
      <c r="H107" s="506"/>
      <c r="I107" s="506"/>
      <c r="J107" s="506"/>
      <c r="K107" s="506"/>
      <c r="L107" s="506"/>
      <c r="M107" s="506"/>
      <c r="N107" s="506"/>
      <c r="O107" s="506"/>
      <c r="P107" s="506"/>
      <c r="Q107" s="506"/>
      <c r="R107" s="506"/>
      <c r="S107" s="506"/>
      <c r="T107" s="513"/>
    </row>
    <row r="108" spans="2:20">
      <c r="B108" s="54" t="s">
        <v>107</v>
      </c>
      <c r="C108" s="503"/>
      <c r="D108" s="506"/>
      <c r="E108" s="506"/>
      <c r="F108" s="506"/>
      <c r="G108" s="506"/>
      <c r="H108" s="506"/>
      <c r="I108" s="506"/>
      <c r="J108" s="506"/>
      <c r="K108" s="506"/>
      <c r="L108" s="506"/>
      <c r="M108" s="506"/>
      <c r="N108" s="506"/>
      <c r="O108" s="506"/>
      <c r="P108" s="506"/>
      <c r="Q108" s="506"/>
      <c r="R108" s="506"/>
      <c r="S108" s="506"/>
      <c r="T108" s="513"/>
    </row>
    <row r="109" spans="2:20">
      <c r="B109" s="501">
        <v>39082</v>
      </c>
      <c r="C109" s="503">
        <v>252533</v>
      </c>
      <c r="D109" s="506">
        <v>125254</v>
      </c>
      <c r="E109" s="506">
        <v>19492</v>
      </c>
      <c r="F109" s="506">
        <v>105762</v>
      </c>
      <c r="G109" s="506">
        <v>48964</v>
      </c>
      <c r="H109" s="506">
        <v>46431</v>
      </c>
      <c r="I109" s="506">
        <v>249</v>
      </c>
      <c r="J109" s="506">
        <v>2284</v>
      </c>
      <c r="K109" s="506">
        <v>8845</v>
      </c>
      <c r="L109" s="506">
        <v>4130</v>
      </c>
      <c r="M109" s="506">
        <v>4715</v>
      </c>
      <c r="N109" s="506">
        <v>45415</v>
      </c>
      <c r="O109" s="506">
        <v>30130</v>
      </c>
      <c r="P109" s="506">
        <v>15285</v>
      </c>
      <c r="Q109" s="506">
        <v>5951</v>
      </c>
      <c r="R109" s="506">
        <v>5416</v>
      </c>
      <c r="S109" s="506">
        <v>12670</v>
      </c>
      <c r="T109" s="513">
        <v>18</v>
      </c>
    </row>
    <row r="110" spans="2:20">
      <c r="B110" s="501">
        <v>39813</v>
      </c>
      <c r="C110" s="503">
        <v>267751</v>
      </c>
      <c r="D110" s="506">
        <v>135716</v>
      </c>
      <c r="E110" s="506">
        <v>19288</v>
      </c>
      <c r="F110" s="506">
        <v>116428</v>
      </c>
      <c r="G110" s="506">
        <v>50336</v>
      </c>
      <c r="H110" s="506">
        <v>47754</v>
      </c>
      <c r="I110" s="506">
        <v>168</v>
      </c>
      <c r="J110" s="506">
        <v>2414</v>
      </c>
      <c r="K110" s="506">
        <v>9276</v>
      </c>
      <c r="L110" s="506">
        <v>4409</v>
      </c>
      <c r="M110" s="506">
        <v>4867</v>
      </c>
      <c r="N110" s="506">
        <v>47643</v>
      </c>
      <c r="O110" s="506">
        <v>30900</v>
      </c>
      <c r="P110" s="506">
        <v>16743</v>
      </c>
      <c r="Q110" s="506">
        <v>6280</v>
      </c>
      <c r="R110" s="506">
        <v>6162</v>
      </c>
      <c r="S110" s="506">
        <v>12314</v>
      </c>
      <c r="T110" s="513">
        <v>24</v>
      </c>
    </row>
    <row r="111" spans="2:20">
      <c r="B111" s="501">
        <v>40543</v>
      </c>
      <c r="C111" s="503">
        <v>276517</v>
      </c>
      <c r="D111" s="506">
        <v>145603</v>
      </c>
      <c r="E111" s="506">
        <v>18884</v>
      </c>
      <c r="F111" s="506">
        <v>126719</v>
      </c>
      <c r="G111" s="506">
        <v>52013</v>
      </c>
      <c r="H111" s="506">
        <v>49211</v>
      </c>
      <c r="I111" s="506">
        <v>159</v>
      </c>
      <c r="J111" s="506">
        <v>2643</v>
      </c>
      <c r="K111" s="506">
        <v>7538</v>
      </c>
      <c r="L111" s="506">
        <v>4580</v>
      </c>
      <c r="M111" s="506">
        <v>2958</v>
      </c>
      <c r="N111" s="506">
        <v>47256</v>
      </c>
      <c r="O111" s="506">
        <v>31916</v>
      </c>
      <c r="P111" s="506">
        <v>15340</v>
      </c>
      <c r="Q111" s="506">
        <v>6303</v>
      </c>
      <c r="R111" s="506">
        <v>6066</v>
      </c>
      <c r="S111" s="506">
        <v>11714</v>
      </c>
      <c r="T111" s="513">
        <v>24</v>
      </c>
    </row>
    <row r="112" spans="2:20">
      <c r="B112" s="501">
        <v>41274</v>
      </c>
      <c r="C112" s="503">
        <v>280052</v>
      </c>
      <c r="D112" s="506">
        <v>153012</v>
      </c>
      <c r="E112" s="506">
        <v>18358</v>
      </c>
      <c r="F112" s="506">
        <v>134654</v>
      </c>
      <c r="G112" s="506">
        <v>52704</v>
      </c>
      <c r="H112" s="506">
        <v>50415</v>
      </c>
      <c r="I112" s="506">
        <v>149</v>
      </c>
      <c r="J112" s="506">
        <v>2140</v>
      </c>
      <c r="K112" s="506">
        <v>5249</v>
      </c>
      <c r="L112" s="506">
        <v>4618</v>
      </c>
      <c r="M112" s="506">
        <v>631</v>
      </c>
      <c r="N112" s="506">
        <v>45112</v>
      </c>
      <c r="O112" s="506">
        <v>31262</v>
      </c>
      <c r="P112" s="506">
        <v>13850</v>
      </c>
      <c r="Q112" s="506">
        <v>6443</v>
      </c>
      <c r="R112" s="506">
        <v>6271</v>
      </c>
      <c r="S112" s="506">
        <v>11246</v>
      </c>
      <c r="T112" s="513">
        <v>15</v>
      </c>
    </row>
    <row r="113" spans="2:20">
      <c r="B113" s="57"/>
      <c r="C113" s="504"/>
      <c r="D113" s="508"/>
      <c r="E113" s="508"/>
      <c r="F113" s="508"/>
      <c r="G113" s="508"/>
      <c r="H113" s="508"/>
      <c r="I113" s="508"/>
      <c r="J113" s="508"/>
      <c r="K113" s="508"/>
      <c r="L113" s="508"/>
      <c r="M113" s="508"/>
      <c r="N113" s="508"/>
      <c r="O113" s="508"/>
      <c r="P113" s="508"/>
      <c r="Q113" s="508"/>
      <c r="R113" s="508"/>
      <c r="S113" s="508"/>
      <c r="T113" s="514"/>
    </row>
    <row r="114" spans="2:20">
      <c r="B114" s="58" t="s">
        <v>484</v>
      </c>
      <c r="C114" s="506"/>
      <c r="D114" s="506"/>
      <c r="E114" s="506"/>
      <c r="F114" s="506"/>
      <c r="G114" s="506"/>
      <c r="H114" s="506"/>
      <c r="I114" s="506"/>
      <c r="J114" s="506"/>
      <c r="K114" s="506"/>
      <c r="L114" s="506"/>
      <c r="M114" s="506"/>
      <c r="N114" s="506"/>
      <c r="O114" s="506"/>
      <c r="P114" s="506"/>
      <c r="Q114" s="506"/>
      <c r="R114" s="506"/>
      <c r="S114" s="506"/>
      <c r="T114" s="506"/>
    </row>
    <row r="115" spans="2:20">
      <c r="B115" s="50" t="s">
        <v>113</v>
      </c>
    </row>
    <row r="116" spans="2:20">
      <c r="B116" s="50" t="s">
        <v>180</v>
      </c>
    </row>
    <row r="117" spans="2:20">
      <c r="B117" s="50" t="s">
        <v>885</v>
      </c>
    </row>
    <row r="118" spans="2:20">
      <c r="B118" s="58"/>
      <c r="C118" s="58"/>
      <c r="D118" s="58"/>
      <c r="E118" s="58"/>
      <c r="F118" s="58"/>
      <c r="J118" s="58"/>
      <c r="K118" s="58"/>
      <c r="L118" s="58"/>
      <c r="M118" s="58"/>
      <c r="N118" s="58"/>
      <c r="O118" s="58"/>
      <c r="P118" s="58"/>
    </row>
  </sheetData>
  <mergeCells count="20">
    <mergeCell ref="D4:H4"/>
    <mergeCell ref="I4:Q4"/>
    <mergeCell ref="R4:T4"/>
    <mergeCell ref="U4:W4"/>
    <mergeCell ref="X4:AB4"/>
    <mergeCell ref="D30:F30"/>
    <mergeCell ref="G30:O30"/>
    <mergeCell ref="P30:R30"/>
    <mergeCell ref="S30:U30"/>
    <mergeCell ref="V30:Z30"/>
    <mergeCell ref="D56:F56"/>
    <mergeCell ref="G56:O56"/>
    <mergeCell ref="P56:R56"/>
    <mergeCell ref="S56:U56"/>
    <mergeCell ref="D88:F88"/>
    <mergeCell ref="K88:M88"/>
    <mergeCell ref="E6:E10"/>
    <mergeCell ref="F6:F10"/>
    <mergeCell ref="G6:G10"/>
    <mergeCell ref="H6:H10"/>
  </mergeCells>
  <phoneticPr fontId="4"/>
  <hyperlinks>
    <hyperlink ref="T85" location="目次!A1"/>
    <hyperlink ref="T1" location="目次!A1"/>
  </hyperlinks>
  <printOptions horizontalCentered="1"/>
  <pageMargins left="0.70866141732283472" right="0.70866141732283472" top="0.74803149606299213" bottom="0.74803149606299213" header="0.31496062992125984" footer="0.31496062992125984"/>
  <pageSetup paperSize="9" scale="53" fitToWidth="1" fitToHeight="1" orientation="landscape"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B1:AO50"/>
  <sheetViews>
    <sheetView showGridLines="0" zoomScale="82" zoomScaleNormal="82" workbookViewId="0">
      <pane xSplit="2" ySplit="4" topLeftCell="C5" activePane="bottomRight" state="frozenSplit"/>
      <selection pane="topRight" activeCell="C5" sqref="C5"/>
      <selection pane="bottomLeft" activeCell="C5" sqref="C5"/>
      <selection pane="bottomRight" activeCell="E36" sqref="E36"/>
    </sheetView>
  </sheetViews>
  <sheetFormatPr defaultRowHeight="11.25"/>
  <cols>
    <col min="1" max="1" width="0.75" style="50" customWidth="1"/>
    <col min="2" max="2" width="9.125" style="50" customWidth="1"/>
    <col min="3" max="3" width="5.5" style="50" customWidth="1"/>
    <col min="4" max="5" width="6" style="50" customWidth="1"/>
    <col min="6" max="6" width="5" style="50" bestFit="1" customWidth="1"/>
    <col min="7" max="7" width="4.875" style="50" bestFit="1" customWidth="1"/>
    <col min="8" max="8" width="4" style="50" bestFit="1" customWidth="1"/>
    <col min="9" max="9" width="4.5" style="50" bestFit="1" customWidth="1"/>
    <col min="10" max="11" width="4" style="50" bestFit="1" customWidth="1"/>
    <col min="12" max="12" width="4.5" style="50" bestFit="1" customWidth="1"/>
    <col min="13" max="14" width="4" style="50" bestFit="1" customWidth="1"/>
    <col min="15" max="15" width="6.125" style="50" bestFit="1" customWidth="1"/>
    <col min="16" max="17" width="4" style="50" bestFit="1" customWidth="1"/>
    <col min="18" max="18" width="5" style="50" bestFit="1" customWidth="1"/>
    <col min="19" max="20" width="4" style="50" bestFit="1" customWidth="1"/>
    <col min="21" max="21" width="4.5" style="50" bestFit="1" customWidth="1"/>
    <col min="22" max="23" width="4" style="50" bestFit="1" customWidth="1"/>
    <col min="24" max="24" width="5" style="50" bestFit="1" customWidth="1"/>
    <col min="25" max="26" width="4" style="50" bestFit="1" customWidth="1"/>
    <col min="27" max="27" width="5" style="50" bestFit="1" customWidth="1"/>
    <col min="28" max="29" width="4" style="50" bestFit="1" customWidth="1"/>
    <col min="30" max="30" width="5" style="50" bestFit="1" customWidth="1"/>
    <col min="31" max="32" width="5.25" style="50" bestFit="1" customWidth="1"/>
    <col min="33" max="33" width="5.125" style="50" bestFit="1" customWidth="1"/>
    <col min="34" max="35" width="4" style="50" bestFit="1" customWidth="1"/>
    <col min="36" max="36" width="5.125" style="50" bestFit="1" customWidth="1"/>
    <col min="37" max="38" width="4" style="50" bestFit="1" customWidth="1"/>
    <col min="39" max="39" width="5.375" style="50" bestFit="1" customWidth="1"/>
    <col min="40" max="41" width="4.125" style="50" bestFit="1" customWidth="1"/>
    <col min="42" max="16384" width="9" style="50" customWidth="1"/>
  </cols>
  <sheetData>
    <row r="1" spans="2:41" ht="13.5" customHeight="1">
      <c r="B1" s="50" t="s">
        <v>71</v>
      </c>
      <c r="AM1" s="49" t="s">
        <v>725</v>
      </c>
      <c r="AN1" s="49"/>
      <c r="AO1" s="49"/>
    </row>
    <row r="2" spans="2:41">
      <c r="B2" s="58"/>
      <c r="C2" s="58"/>
      <c r="D2" s="58"/>
      <c r="E2" s="58"/>
      <c r="F2" s="58"/>
      <c r="G2" s="58"/>
      <c r="H2" s="58"/>
      <c r="I2" s="58"/>
      <c r="J2" s="58"/>
      <c r="K2" s="58"/>
      <c r="L2" s="58"/>
      <c r="M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row>
    <row r="3" spans="2:41">
      <c r="B3" s="84"/>
      <c r="C3" s="87" t="s">
        <v>106</v>
      </c>
      <c r="D3" s="91"/>
      <c r="E3" s="96"/>
      <c r="F3" s="87" t="s">
        <v>124</v>
      </c>
      <c r="G3" s="91"/>
      <c r="H3" s="96"/>
      <c r="I3" s="87" t="s">
        <v>45</v>
      </c>
      <c r="J3" s="91"/>
      <c r="K3" s="96"/>
      <c r="L3" s="87" t="s">
        <v>129</v>
      </c>
      <c r="M3" s="91"/>
      <c r="N3" s="96"/>
      <c r="O3" s="87" t="s">
        <v>84</v>
      </c>
      <c r="P3" s="91"/>
      <c r="Q3" s="96"/>
      <c r="R3" s="87" t="s">
        <v>75</v>
      </c>
      <c r="S3" s="91"/>
      <c r="T3" s="96"/>
      <c r="U3" s="87" t="s">
        <v>131</v>
      </c>
      <c r="V3" s="91"/>
      <c r="W3" s="96"/>
      <c r="X3" s="87" t="s">
        <v>126</v>
      </c>
      <c r="Y3" s="91"/>
      <c r="Z3" s="96"/>
      <c r="AA3" s="87" t="s">
        <v>133</v>
      </c>
      <c r="AB3" s="91"/>
      <c r="AC3" s="96"/>
      <c r="AD3" s="87" t="s">
        <v>37</v>
      </c>
      <c r="AE3" s="91"/>
      <c r="AF3" s="96"/>
      <c r="AG3" s="87" t="s">
        <v>134</v>
      </c>
      <c r="AH3" s="91"/>
      <c r="AI3" s="96"/>
      <c r="AJ3" s="87" t="s">
        <v>40</v>
      </c>
      <c r="AK3" s="91"/>
      <c r="AL3" s="96"/>
      <c r="AM3" s="87" t="s">
        <v>104</v>
      </c>
      <c r="AN3" s="91"/>
      <c r="AO3" s="96"/>
    </row>
    <row r="4" spans="2:41">
      <c r="B4" s="85"/>
      <c r="C4" s="88" t="s">
        <v>106</v>
      </c>
      <c r="D4" s="92" t="s">
        <v>136</v>
      </c>
      <c r="E4" s="97" t="s">
        <v>17</v>
      </c>
      <c r="F4" s="88" t="s">
        <v>106</v>
      </c>
      <c r="G4" s="92" t="s">
        <v>136</v>
      </c>
      <c r="H4" s="97" t="s">
        <v>17</v>
      </c>
      <c r="I4" s="88" t="s">
        <v>106</v>
      </c>
      <c r="J4" s="92" t="s">
        <v>136</v>
      </c>
      <c r="K4" s="97" t="s">
        <v>17</v>
      </c>
      <c r="L4" s="88" t="s">
        <v>106</v>
      </c>
      <c r="M4" s="92" t="s">
        <v>136</v>
      </c>
      <c r="N4" s="97" t="s">
        <v>17</v>
      </c>
      <c r="O4" s="88" t="s">
        <v>106</v>
      </c>
      <c r="P4" s="92" t="s">
        <v>136</v>
      </c>
      <c r="Q4" s="97" t="s">
        <v>17</v>
      </c>
      <c r="R4" s="88" t="s">
        <v>106</v>
      </c>
      <c r="S4" s="92" t="s">
        <v>136</v>
      </c>
      <c r="T4" s="97" t="s">
        <v>17</v>
      </c>
      <c r="U4" s="88" t="s">
        <v>106</v>
      </c>
      <c r="V4" s="92" t="s">
        <v>136</v>
      </c>
      <c r="W4" s="97" t="s">
        <v>17</v>
      </c>
      <c r="X4" s="88" t="s">
        <v>106</v>
      </c>
      <c r="Y4" s="92" t="s">
        <v>136</v>
      </c>
      <c r="Z4" s="97" t="s">
        <v>17</v>
      </c>
      <c r="AA4" s="88" t="s">
        <v>106</v>
      </c>
      <c r="AB4" s="92" t="s">
        <v>136</v>
      </c>
      <c r="AC4" s="97" t="s">
        <v>17</v>
      </c>
      <c r="AD4" s="88" t="s">
        <v>106</v>
      </c>
      <c r="AE4" s="92" t="s">
        <v>136</v>
      </c>
      <c r="AF4" s="97" t="s">
        <v>17</v>
      </c>
      <c r="AG4" s="88" t="s">
        <v>106</v>
      </c>
      <c r="AH4" s="92" t="s">
        <v>136</v>
      </c>
      <c r="AI4" s="97" t="s">
        <v>17</v>
      </c>
      <c r="AJ4" s="88" t="s">
        <v>106</v>
      </c>
      <c r="AK4" s="92" t="s">
        <v>136</v>
      </c>
      <c r="AL4" s="97" t="s">
        <v>17</v>
      </c>
      <c r="AM4" s="88" t="s">
        <v>106</v>
      </c>
      <c r="AN4" s="92" t="s">
        <v>136</v>
      </c>
      <c r="AO4" s="97" t="s">
        <v>17</v>
      </c>
    </row>
    <row r="5" spans="2:41">
      <c r="B5" s="62"/>
      <c r="C5" s="89"/>
      <c r="D5" s="93"/>
      <c r="E5" s="98"/>
      <c r="F5" s="89"/>
      <c r="G5" s="93"/>
      <c r="H5" s="98"/>
      <c r="I5" s="89"/>
      <c r="J5" s="93"/>
      <c r="K5" s="98"/>
      <c r="L5" s="89"/>
      <c r="M5" s="93"/>
      <c r="N5" s="98"/>
      <c r="O5" s="89"/>
      <c r="P5" s="93"/>
      <c r="Q5" s="98"/>
      <c r="R5" s="89"/>
      <c r="S5" s="93"/>
      <c r="T5" s="98"/>
      <c r="U5" s="89"/>
      <c r="V5" s="93"/>
      <c r="W5" s="98"/>
      <c r="X5" s="89"/>
      <c r="Y5" s="93"/>
      <c r="Z5" s="98"/>
      <c r="AA5" s="89"/>
      <c r="AB5" s="93"/>
      <c r="AC5" s="98"/>
      <c r="AD5" s="89"/>
      <c r="AE5" s="93"/>
      <c r="AF5" s="98"/>
      <c r="AG5" s="89"/>
      <c r="AH5" s="93"/>
      <c r="AI5" s="98"/>
      <c r="AJ5" s="89"/>
      <c r="AK5" s="93"/>
      <c r="AL5" s="98"/>
      <c r="AM5" s="89"/>
      <c r="AN5" s="93"/>
      <c r="AO5" s="98"/>
    </row>
    <row r="6" spans="2:41">
      <c r="B6" s="62" t="s">
        <v>98</v>
      </c>
      <c r="C6" s="90"/>
      <c r="D6" s="94"/>
      <c r="E6" s="99"/>
      <c r="F6" s="90"/>
      <c r="G6" s="94"/>
      <c r="H6" s="99"/>
      <c r="I6" s="90"/>
      <c r="J6" s="94"/>
      <c r="K6" s="99"/>
      <c r="L6" s="90"/>
      <c r="M6" s="94"/>
      <c r="N6" s="99"/>
      <c r="O6" s="90"/>
      <c r="P6" s="94"/>
      <c r="Q6" s="99"/>
      <c r="R6" s="90"/>
      <c r="S6" s="94"/>
      <c r="T6" s="99"/>
      <c r="U6" s="90"/>
      <c r="V6" s="94"/>
      <c r="W6" s="99"/>
      <c r="X6" s="90"/>
      <c r="Y6" s="94"/>
      <c r="Z6" s="99"/>
      <c r="AA6" s="90"/>
      <c r="AB6" s="94"/>
      <c r="AC6" s="99"/>
      <c r="AD6" s="90"/>
      <c r="AE6" s="94"/>
      <c r="AF6" s="99"/>
      <c r="AG6" s="90"/>
      <c r="AH6" s="94"/>
      <c r="AI6" s="99"/>
      <c r="AJ6" s="90"/>
      <c r="AK6" s="94"/>
      <c r="AL6" s="99"/>
      <c r="AM6" s="90"/>
      <c r="AN6" s="94"/>
      <c r="AO6" s="99"/>
    </row>
    <row r="7" spans="2:41">
      <c r="B7" s="86" t="s">
        <v>92</v>
      </c>
      <c r="C7" s="90">
        <v>2112</v>
      </c>
      <c r="D7" s="94">
        <v>1093</v>
      </c>
      <c r="E7" s="99">
        <v>1019</v>
      </c>
      <c r="F7" s="90">
        <v>196</v>
      </c>
      <c r="G7" s="94">
        <v>95</v>
      </c>
      <c r="H7" s="99">
        <v>101</v>
      </c>
      <c r="I7" s="90">
        <v>144</v>
      </c>
      <c r="J7" s="94">
        <v>78</v>
      </c>
      <c r="K7" s="99">
        <v>66</v>
      </c>
      <c r="L7" s="90">
        <v>187</v>
      </c>
      <c r="M7" s="94">
        <v>98</v>
      </c>
      <c r="N7" s="99">
        <v>89</v>
      </c>
      <c r="O7" s="90">
        <v>153</v>
      </c>
      <c r="P7" s="94">
        <v>70</v>
      </c>
      <c r="Q7" s="99">
        <v>83</v>
      </c>
      <c r="R7" s="90">
        <v>187</v>
      </c>
      <c r="S7" s="94">
        <v>95</v>
      </c>
      <c r="T7" s="99">
        <v>92</v>
      </c>
      <c r="U7" s="90">
        <v>169</v>
      </c>
      <c r="V7" s="94">
        <v>96</v>
      </c>
      <c r="W7" s="99">
        <v>73</v>
      </c>
      <c r="X7" s="90">
        <v>185</v>
      </c>
      <c r="Y7" s="94">
        <v>90</v>
      </c>
      <c r="Z7" s="99">
        <v>95</v>
      </c>
      <c r="AA7" s="90">
        <v>184</v>
      </c>
      <c r="AB7" s="94">
        <v>94</v>
      </c>
      <c r="AC7" s="99">
        <v>90</v>
      </c>
      <c r="AD7" s="90">
        <v>180</v>
      </c>
      <c r="AE7" s="94">
        <v>100</v>
      </c>
      <c r="AF7" s="99">
        <v>80</v>
      </c>
      <c r="AG7" s="90">
        <v>186</v>
      </c>
      <c r="AH7" s="94">
        <v>94</v>
      </c>
      <c r="AI7" s="99">
        <v>92</v>
      </c>
      <c r="AJ7" s="90">
        <v>161</v>
      </c>
      <c r="AK7" s="94">
        <v>95</v>
      </c>
      <c r="AL7" s="99">
        <v>66</v>
      </c>
      <c r="AM7" s="90">
        <v>180</v>
      </c>
      <c r="AN7" s="94">
        <v>88</v>
      </c>
      <c r="AO7" s="99">
        <v>92</v>
      </c>
    </row>
    <row r="8" spans="2:41">
      <c r="B8" s="86" t="s">
        <v>16</v>
      </c>
      <c r="C8" s="90">
        <v>2154</v>
      </c>
      <c r="D8" s="94">
        <v>1099</v>
      </c>
      <c r="E8" s="99">
        <v>1055</v>
      </c>
      <c r="F8" s="90">
        <v>173</v>
      </c>
      <c r="G8" s="94">
        <v>88</v>
      </c>
      <c r="H8" s="99">
        <v>85</v>
      </c>
      <c r="I8" s="90">
        <v>158</v>
      </c>
      <c r="J8" s="94">
        <v>74</v>
      </c>
      <c r="K8" s="99">
        <v>84</v>
      </c>
      <c r="L8" s="90">
        <v>173</v>
      </c>
      <c r="M8" s="94">
        <v>95</v>
      </c>
      <c r="N8" s="99">
        <v>78</v>
      </c>
      <c r="O8" s="90">
        <v>178</v>
      </c>
      <c r="P8" s="94">
        <v>102</v>
      </c>
      <c r="Q8" s="99">
        <v>76</v>
      </c>
      <c r="R8" s="90">
        <v>204</v>
      </c>
      <c r="S8" s="94">
        <v>103</v>
      </c>
      <c r="T8" s="99">
        <v>101</v>
      </c>
      <c r="U8" s="90">
        <v>167</v>
      </c>
      <c r="V8" s="94">
        <v>81</v>
      </c>
      <c r="W8" s="99">
        <v>86</v>
      </c>
      <c r="X8" s="90">
        <v>183</v>
      </c>
      <c r="Y8" s="94">
        <v>84</v>
      </c>
      <c r="Z8" s="99">
        <v>99</v>
      </c>
      <c r="AA8" s="90">
        <v>183</v>
      </c>
      <c r="AB8" s="94">
        <v>93</v>
      </c>
      <c r="AC8" s="99">
        <v>90</v>
      </c>
      <c r="AD8" s="90">
        <v>186</v>
      </c>
      <c r="AE8" s="94">
        <v>96</v>
      </c>
      <c r="AF8" s="99">
        <v>90</v>
      </c>
      <c r="AG8" s="90">
        <v>162</v>
      </c>
      <c r="AH8" s="94">
        <v>86</v>
      </c>
      <c r="AI8" s="99">
        <v>76</v>
      </c>
      <c r="AJ8" s="90">
        <v>187</v>
      </c>
      <c r="AK8" s="94">
        <v>93</v>
      </c>
      <c r="AL8" s="99">
        <v>94</v>
      </c>
      <c r="AM8" s="90">
        <v>200</v>
      </c>
      <c r="AN8" s="94">
        <v>104</v>
      </c>
      <c r="AO8" s="99">
        <v>96</v>
      </c>
    </row>
    <row r="9" spans="2:41">
      <c r="B9" s="86" t="s">
        <v>87</v>
      </c>
      <c r="C9" s="90">
        <v>2178</v>
      </c>
      <c r="D9" s="94">
        <v>1102</v>
      </c>
      <c r="E9" s="99">
        <v>1076</v>
      </c>
      <c r="F9" s="90">
        <v>184</v>
      </c>
      <c r="G9" s="94">
        <v>81</v>
      </c>
      <c r="H9" s="99">
        <v>103</v>
      </c>
      <c r="I9" s="90">
        <v>150</v>
      </c>
      <c r="J9" s="94">
        <v>78</v>
      </c>
      <c r="K9" s="99">
        <v>72</v>
      </c>
      <c r="L9" s="90">
        <v>190</v>
      </c>
      <c r="M9" s="94">
        <v>89</v>
      </c>
      <c r="N9" s="99">
        <v>101</v>
      </c>
      <c r="O9" s="90">
        <v>168</v>
      </c>
      <c r="P9" s="94">
        <v>81</v>
      </c>
      <c r="Q9" s="99">
        <v>87</v>
      </c>
      <c r="R9" s="90">
        <v>189</v>
      </c>
      <c r="S9" s="94">
        <v>103</v>
      </c>
      <c r="T9" s="99">
        <v>86</v>
      </c>
      <c r="U9" s="90">
        <v>166</v>
      </c>
      <c r="V9" s="94">
        <v>98</v>
      </c>
      <c r="W9" s="99">
        <v>68</v>
      </c>
      <c r="X9" s="90">
        <v>166</v>
      </c>
      <c r="Y9" s="94">
        <v>87</v>
      </c>
      <c r="Z9" s="99">
        <v>79</v>
      </c>
      <c r="AA9" s="90">
        <v>214</v>
      </c>
      <c r="AB9" s="94">
        <v>111</v>
      </c>
      <c r="AC9" s="99">
        <v>103</v>
      </c>
      <c r="AD9" s="90">
        <v>176</v>
      </c>
      <c r="AE9" s="94">
        <v>88</v>
      </c>
      <c r="AF9" s="99">
        <v>88</v>
      </c>
      <c r="AG9" s="90">
        <v>198</v>
      </c>
      <c r="AH9" s="94">
        <v>95</v>
      </c>
      <c r="AI9" s="99">
        <v>103</v>
      </c>
      <c r="AJ9" s="90">
        <v>195</v>
      </c>
      <c r="AK9" s="94">
        <v>99</v>
      </c>
      <c r="AL9" s="99">
        <v>96</v>
      </c>
      <c r="AM9" s="90">
        <v>182</v>
      </c>
      <c r="AN9" s="94">
        <v>92</v>
      </c>
      <c r="AO9" s="99">
        <v>90</v>
      </c>
    </row>
    <row r="10" spans="2:41">
      <c r="B10" s="86" t="s">
        <v>76</v>
      </c>
      <c r="C10" s="90">
        <v>2156</v>
      </c>
      <c r="D10" s="94">
        <v>1111</v>
      </c>
      <c r="E10" s="99">
        <v>1045</v>
      </c>
      <c r="F10" s="90">
        <v>192</v>
      </c>
      <c r="G10" s="94">
        <v>102</v>
      </c>
      <c r="H10" s="99">
        <v>90</v>
      </c>
      <c r="I10" s="90">
        <v>176</v>
      </c>
      <c r="J10" s="94">
        <v>92</v>
      </c>
      <c r="K10" s="99">
        <v>84</v>
      </c>
      <c r="L10" s="90">
        <v>190</v>
      </c>
      <c r="M10" s="94">
        <v>92</v>
      </c>
      <c r="N10" s="99">
        <v>98</v>
      </c>
      <c r="O10" s="90">
        <v>176</v>
      </c>
      <c r="P10" s="94">
        <v>90</v>
      </c>
      <c r="Q10" s="99">
        <v>86</v>
      </c>
      <c r="R10" s="90">
        <v>174</v>
      </c>
      <c r="S10" s="94">
        <v>90</v>
      </c>
      <c r="T10" s="99">
        <v>84</v>
      </c>
      <c r="U10" s="90">
        <v>179</v>
      </c>
      <c r="V10" s="94">
        <v>93</v>
      </c>
      <c r="W10" s="99">
        <v>86</v>
      </c>
      <c r="X10" s="90">
        <v>169</v>
      </c>
      <c r="Y10" s="94">
        <v>94</v>
      </c>
      <c r="Z10" s="99">
        <v>75</v>
      </c>
      <c r="AA10" s="90">
        <v>187</v>
      </c>
      <c r="AB10" s="94">
        <v>92</v>
      </c>
      <c r="AC10" s="99">
        <v>95</v>
      </c>
      <c r="AD10" s="90">
        <v>170</v>
      </c>
      <c r="AE10" s="94">
        <v>88</v>
      </c>
      <c r="AF10" s="99">
        <v>82</v>
      </c>
      <c r="AG10" s="90">
        <v>187</v>
      </c>
      <c r="AH10" s="94">
        <v>97</v>
      </c>
      <c r="AI10" s="99">
        <v>90</v>
      </c>
      <c r="AJ10" s="90">
        <v>174</v>
      </c>
      <c r="AK10" s="94">
        <v>93</v>
      </c>
      <c r="AL10" s="99">
        <v>81</v>
      </c>
      <c r="AM10" s="90">
        <v>182</v>
      </c>
      <c r="AN10" s="94">
        <v>88</v>
      </c>
      <c r="AO10" s="99">
        <v>94</v>
      </c>
    </row>
    <row r="11" spans="2:41">
      <c r="B11" s="86" t="s">
        <v>70</v>
      </c>
      <c r="C11" s="90">
        <v>2075</v>
      </c>
      <c r="D11" s="94">
        <v>1072</v>
      </c>
      <c r="E11" s="99">
        <v>1003</v>
      </c>
      <c r="F11" s="90">
        <v>210</v>
      </c>
      <c r="G11" s="94">
        <v>114</v>
      </c>
      <c r="H11" s="99">
        <v>96</v>
      </c>
      <c r="I11" s="90">
        <v>191</v>
      </c>
      <c r="J11" s="94">
        <v>101</v>
      </c>
      <c r="K11" s="99">
        <v>90</v>
      </c>
      <c r="L11" s="90">
        <v>174</v>
      </c>
      <c r="M11" s="94">
        <v>93</v>
      </c>
      <c r="N11" s="99">
        <v>81</v>
      </c>
      <c r="O11" s="90">
        <v>168</v>
      </c>
      <c r="P11" s="94">
        <v>86</v>
      </c>
      <c r="Q11" s="99">
        <v>82</v>
      </c>
      <c r="R11" s="90">
        <v>153</v>
      </c>
      <c r="S11" s="94">
        <v>71</v>
      </c>
      <c r="T11" s="99">
        <v>82</v>
      </c>
      <c r="U11" s="90">
        <v>155</v>
      </c>
      <c r="V11" s="94">
        <v>83</v>
      </c>
      <c r="W11" s="99">
        <v>72</v>
      </c>
      <c r="X11" s="90">
        <v>187</v>
      </c>
      <c r="Y11" s="94">
        <v>100</v>
      </c>
      <c r="Z11" s="99">
        <v>87</v>
      </c>
      <c r="AA11" s="90">
        <v>168</v>
      </c>
      <c r="AB11" s="94">
        <v>88</v>
      </c>
      <c r="AC11" s="99">
        <v>80</v>
      </c>
      <c r="AD11" s="90">
        <v>166</v>
      </c>
      <c r="AE11" s="94">
        <v>85</v>
      </c>
      <c r="AF11" s="99">
        <v>81</v>
      </c>
      <c r="AG11" s="90">
        <v>166</v>
      </c>
      <c r="AH11" s="94">
        <v>85</v>
      </c>
      <c r="AI11" s="99">
        <v>81</v>
      </c>
      <c r="AJ11" s="90">
        <v>164</v>
      </c>
      <c r="AK11" s="94">
        <v>81</v>
      </c>
      <c r="AL11" s="99">
        <v>83</v>
      </c>
      <c r="AM11" s="90">
        <v>173</v>
      </c>
      <c r="AN11" s="94">
        <v>85</v>
      </c>
      <c r="AO11" s="99">
        <v>88</v>
      </c>
    </row>
    <row r="12" spans="2:41">
      <c r="B12" s="86" t="s">
        <v>5</v>
      </c>
      <c r="C12" s="90">
        <v>2145</v>
      </c>
      <c r="D12" s="94">
        <v>1068</v>
      </c>
      <c r="E12" s="99">
        <v>1077</v>
      </c>
      <c r="F12" s="90">
        <v>207</v>
      </c>
      <c r="G12" s="94">
        <v>109</v>
      </c>
      <c r="H12" s="99">
        <v>98</v>
      </c>
      <c r="I12" s="90">
        <v>154</v>
      </c>
      <c r="J12" s="94">
        <v>78</v>
      </c>
      <c r="K12" s="99">
        <v>76</v>
      </c>
      <c r="L12" s="90">
        <v>186</v>
      </c>
      <c r="M12" s="94">
        <v>100</v>
      </c>
      <c r="N12" s="99">
        <v>86</v>
      </c>
      <c r="O12" s="90">
        <v>188</v>
      </c>
      <c r="P12" s="94">
        <v>93</v>
      </c>
      <c r="Q12" s="99">
        <v>95</v>
      </c>
      <c r="R12" s="90">
        <v>196</v>
      </c>
      <c r="S12" s="94">
        <v>90</v>
      </c>
      <c r="T12" s="99">
        <v>106</v>
      </c>
      <c r="U12" s="90">
        <v>193</v>
      </c>
      <c r="V12" s="94">
        <v>87</v>
      </c>
      <c r="W12" s="99">
        <v>106</v>
      </c>
      <c r="X12" s="90">
        <v>167</v>
      </c>
      <c r="Y12" s="94">
        <v>79</v>
      </c>
      <c r="Z12" s="99">
        <v>88</v>
      </c>
      <c r="AA12" s="90">
        <v>166</v>
      </c>
      <c r="AB12" s="94">
        <v>87</v>
      </c>
      <c r="AC12" s="99">
        <v>79</v>
      </c>
      <c r="AD12" s="90">
        <v>176</v>
      </c>
      <c r="AE12" s="94">
        <v>85</v>
      </c>
      <c r="AF12" s="99">
        <v>91</v>
      </c>
      <c r="AG12" s="90">
        <v>159</v>
      </c>
      <c r="AH12" s="94">
        <v>81</v>
      </c>
      <c r="AI12" s="99">
        <v>78</v>
      </c>
      <c r="AJ12" s="90">
        <v>183</v>
      </c>
      <c r="AK12" s="94">
        <v>95</v>
      </c>
      <c r="AL12" s="99">
        <v>88</v>
      </c>
      <c r="AM12" s="90">
        <v>170</v>
      </c>
      <c r="AN12" s="94">
        <v>84</v>
      </c>
      <c r="AO12" s="99">
        <v>86</v>
      </c>
    </row>
    <row r="13" spans="2:41">
      <c r="B13" s="86" t="s">
        <v>50</v>
      </c>
      <c r="C13" s="90">
        <v>2060</v>
      </c>
      <c r="D13" s="94">
        <v>1044</v>
      </c>
      <c r="E13" s="99">
        <v>1016</v>
      </c>
      <c r="F13" s="90">
        <v>187</v>
      </c>
      <c r="G13" s="94">
        <v>98</v>
      </c>
      <c r="H13" s="99">
        <v>89</v>
      </c>
      <c r="I13" s="90">
        <v>176</v>
      </c>
      <c r="J13" s="94">
        <v>95</v>
      </c>
      <c r="K13" s="99">
        <v>81</v>
      </c>
      <c r="L13" s="90">
        <v>182</v>
      </c>
      <c r="M13" s="94">
        <v>93</v>
      </c>
      <c r="N13" s="99">
        <v>89</v>
      </c>
      <c r="O13" s="90">
        <v>147</v>
      </c>
      <c r="P13" s="94">
        <v>70</v>
      </c>
      <c r="Q13" s="99">
        <v>77</v>
      </c>
      <c r="R13" s="90">
        <v>156</v>
      </c>
      <c r="S13" s="94">
        <v>68</v>
      </c>
      <c r="T13" s="99">
        <v>88</v>
      </c>
      <c r="U13" s="90">
        <v>147</v>
      </c>
      <c r="V13" s="94">
        <v>74</v>
      </c>
      <c r="W13" s="99">
        <v>73</v>
      </c>
      <c r="X13" s="90">
        <v>190</v>
      </c>
      <c r="Y13" s="94">
        <v>91</v>
      </c>
      <c r="Z13" s="99">
        <v>99</v>
      </c>
      <c r="AA13" s="90">
        <v>199</v>
      </c>
      <c r="AB13" s="94">
        <v>93</v>
      </c>
      <c r="AC13" s="99">
        <v>106</v>
      </c>
      <c r="AD13" s="90">
        <v>180</v>
      </c>
      <c r="AE13" s="94">
        <v>93</v>
      </c>
      <c r="AF13" s="99">
        <v>87</v>
      </c>
      <c r="AG13" s="90">
        <v>155</v>
      </c>
      <c r="AH13" s="94">
        <v>76</v>
      </c>
      <c r="AI13" s="99">
        <v>79</v>
      </c>
      <c r="AJ13" s="90">
        <v>151</v>
      </c>
      <c r="AK13" s="94">
        <v>91</v>
      </c>
      <c r="AL13" s="99">
        <v>60</v>
      </c>
      <c r="AM13" s="90">
        <v>190</v>
      </c>
      <c r="AN13" s="94">
        <v>102</v>
      </c>
      <c r="AO13" s="99">
        <v>88</v>
      </c>
    </row>
    <row r="14" spans="2:41">
      <c r="B14" s="86" t="s">
        <v>42</v>
      </c>
      <c r="C14" s="90">
        <v>2002</v>
      </c>
      <c r="D14" s="94">
        <v>1007</v>
      </c>
      <c r="E14" s="99">
        <v>995</v>
      </c>
      <c r="F14" s="90">
        <v>175</v>
      </c>
      <c r="G14" s="94">
        <v>85</v>
      </c>
      <c r="H14" s="99">
        <v>90</v>
      </c>
      <c r="I14" s="90">
        <v>152</v>
      </c>
      <c r="J14" s="50">
        <v>82</v>
      </c>
      <c r="K14" s="50">
        <v>70</v>
      </c>
      <c r="L14" s="90">
        <v>164</v>
      </c>
      <c r="M14" s="50">
        <v>79</v>
      </c>
      <c r="N14" s="50">
        <v>85</v>
      </c>
      <c r="O14" s="90">
        <v>162</v>
      </c>
      <c r="P14" s="50">
        <v>88</v>
      </c>
      <c r="Q14" s="50">
        <v>74</v>
      </c>
      <c r="R14" s="90">
        <v>164</v>
      </c>
      <c r="S14" s="50">
        <v>83</v>
      </c>
      <c r="T14" s="50">
        <v>81</v>
      </c>
      <c r="U14" s="90">
        <v>155</v>
      </c>
      <c r="V14" s="50">
        <v>81</v>
      </c>
      <c r="W14" s="50">
        <v>74</v>
      </c>
      <c r="X14" s="90">
        <v>173</v>
      </c>
      <c r="Y14" s="50">
        <v>80</v>
      </c>
      <c r="Z14" s="50">
        <v>93</v>
      </c>
      <c r="AA14" s="90">
        <v>167</v>
      </c>
      <c r="AB14" s="50">
        <v>86</v>
      </c>
      <c r="AC14" s="50">
        <v>81</v>
      </c>
      <c r="AD14" s="90">
        <v>173</v>
      </c>
      <c r="AE14" s="50">
        <v>95</v>
      </c>
      <c r="AF14" s="50">
        <v>78</v>
      </c>
      <c r="AG14" s="90">
        <v>180</v>
      </c>
      <c r="AH14" s="50">
        <v>87</v>
      </c>
      <c r="AI14" s="50">
        <v>93</v>
      </c>
      <c r="AJ14" s="90">
        <v>180</v>
      </c>
      <c r="AK14" s="50">
        <v>85</v>
      </c>
      <c r="AL14" s="50">
        <v>95</v>
      </c>
      <c r="AM14" s="90">
        <v>157</v>
      </c>
      <c r="AN14" s="58">
        <v>76</v>
      </c>
      <c r="AO14" s="68">
        <v>81</v>
      </c>
    </row>
    <row r="15" spans="2:41">
      <c r="B15" s="86" t="s">
        <v>30</v>
      </c>
      <c r="C15" s="90">
        <v>1919</v>
      </c>
      <c r="D15" s="73">
        <v>985</v>
      </c>
      <c r="E15" s="100">
        <v>934</v>
      </c>
      <c r="F15" s="90">
        <v>175</v>
      </c>
      <c r="G15" s="73">
        <v>92</v>
      </c>
      <c r="H15" s="100">
        <v>83</v>
      </c>
      <c r="I15" s="90">
        <v>167</v>
      </c>
      <c r="J15" s="73">
        <v>89</v>
      </c>
      <c r="K15" s="100">
        <v>78</v>
      </c>
      <c r="L15" s="90">
        <v>145</v>
      </c>
      <c r="M15" s="73">
        <v>78</v>
      </c>
      <c r="N15" s="100">
        <v>67</v>
      </c>
      <c r="O15" s="90">
        <v>141</v>
      </c>
      <c r="P15" s="73">
        <v>73</v>
      </c>
      <c r="Q15" s="100">
        <v>68</v>
      </c>
      <c r="R15" s="90">
        <v>145</v>
      </c>
      <c r="S15" s="73">
        <v>77</v>
      </c>
      <c r="T15" s="100">
        <v>68</v>
      </c>
      <c r="U15" s="90">
        <v>148</v>
      </c>
      <c r="V15" s="73">
        <v>67</v>
      </c>
      <c r="W15" s="100">
        <v>81</v>
      </c>
      <c r="X15" s="90">
        <v>168</v>
      </c>
      <c r="Y15" s="73">
        <v>89</v>
      </c>
      <c r="Z15" s="100">
        <v>79</v>
      </c>
      <c r="AA15" s="90">
        <v>167</v>
      </c>
      <c r="AB15" s="73">
        <v>92</v>
      </c>
      <c r="AC15" s="100">
        <v>75</v>
      </c>
      <c r="AD15" s="90">
        <v>183</v>
      </c>
      <c r="AE15" s="73">
        <v>96</v>
      </c>
      <c r="AF15" s="100">
        <v>87</v>
      </c>
      <c r="AG15" s="90">
        <v>156</v>
      </c>
      <c r="AH15" s="73">
        <v>62</v>
      </c>
      <c r="AI15" s="100">
        <v>94</v>
      </c>
      <c r="AJ15" s="90">
        <v>174</v>
      </c>
      <c r="AK15" s="73">
        <v>95</v>
      </c>
      <c r="AL15" s="100">
        <v>79</v>
      </c>
      <c r="AM15" s="90">
        <v>150</v>
      </c>
      <c r="AN15" s="73">
        <v>75</v>
      </c>
      <c r="AO15" s="100">
        <v>75</v>
      </c>
    </row>
    <row r="16" spans="2:41">
      <c r="B16" s="86" t="s">
        <v>535</v>
      </c>
      <c r="C16" s="90">
        <v>1819</v>
      </c>
      <c r="D16" s="73">
        <v>947</v>
      </c>
      <c r="E16" s="100">
        <v>872</v>
      </c>
      <c r="F16" s="90">
        <v>170</v>
      </c>
      <c r="G16" s="73">
        <v>86</v>
      </c>
      <c r="H16" s="100">
        <v>84</v>
      </c>
      <c r="I16" s="90">
        <v>128</v>
      </c>
      <c r="J16" s="73">
        <v>70</v>
      </c>
      <c r="K16" s="100">
        <v>58</v>
      </c>
      <c r="L16" s="90">
        <v>159</v>
      </c>
      <c r="M16" s="73">
        <v>78</v>
      </c>
      <c r="N16" s="100">
        <v>81</v>
      </c>
      <c r="O16" s="90">
        <v>158</v>
      </c>
      <c r="P16" s="73">
        <v>78</v>
      </c>
      <c r="Q16" s="100">
        <v>80</v>
      </c>
      <c r="R16" s="90">
        <v>174</v>
      </c>
      <c r="S16" s="73">
        <v>89</v>
      </c>
      <c r="T16" s="100">
        <v>85</v>
      </c>
      <c r="U16" s="90">
        <v>145</v>
      </c>
      <c r="V16" s="73">
        <v>87</v>
      </c>
      <c r="W16" s="100">
        <v>58</v>
      </c>
      <c r="X16" s="90">
        <v>164</v>
      </c>
      <c r="Y16" s="73">
        <v>85</v>
      </c>
      <c r="Z16" s="100">
        <v>79</v>
      </c>
      <c r="AA16" s="90">
        <v>151</v>
      </c>
      <c r="AB16" s="73">
        <v>75</v>
      </c>
      <c r="AC16" s="100">
        <v>76</v>
      </c>
      <c r="AD16" s="90">
        <v>147</v>
      </c>
      <c r="AE16" s="73">
        <v>76</v>
      </c>
      <c r="AF16" s="100">
        <v>71</v>
      </c>
      <c r="AG16" s="90">
        <v>132</v>
      </c>
      <c r="AH16" s="73">
        <v>63</v>
      </c>
      <c r="AI16" s="100">
        <v>69</v>
      </c>
      <c r="AJ16" s="90">
        <v>136</v>
      </c>
      <c r="AK16" s="73">
        <v>74</v>
      </c>
      <c r="AL16" s="100">
        <v>62</v>
      </c>
      <c r="AM16" s="90">
        <v>155</v>
      </c>
      <c r="AN16" s="73">
        <v>86</v>
      </c>
      <c r="AO16" s="100">
        <v>69</v>
      </c>
    </row>
    <row r="17" spans="2:41">
      <c r="B17" s="86" t="s">
        <v>357</v>
      </c>
      <c r="C17" s="90">
        <v>1928</v>
      </c>
      <c r="D17" s="94">
        <v>1019</v>
      </c>
      <c r="E17" s="99">
        <v>909</v>
      </c>
      <c r="F17" s="90">
        <v>183</v>
      </c>
      <c r="G17" s="94">
        <v>81</v>
      </c>
      <c r="H17" s="99">
        <v>102</v>
      </c>
      <c r="I17" s="90">
        <v>152</v>
      </c>
      <c r="J17" s="94">
        <v>79</v>
      </c>
      <c r="K17" s="99">
        <v>73</v>
      </c>
      <c r="L17" s="90">
        <v>140</v>
      </c>
      <c r="M17" s="94">
        <v>74</v>
      </c>
      <c r="N17" s="99">
        <v>66</v>
      </c>
      <c r="O17" s="90">
        <v>150</v>
      </c>
      <c r="P17" s="94">
        <v>92</v>
      </c>
      <c r="Q17" s="99">
        <v>58</v>
      </c>
      <c r="R17" s="90">
        <v>146</v>
      </c>
      <c r="S17" s="94">
        <v>74</v>
      </c>
      <c r="T17" s="99">
        <v>72</v>
      </c>
      <c r="U17" s="90">
        <v>158</v>
      </c>
      <c r="V17" s="94">
        <v>88</v>
      </c>
      <c r="W17" s="99">
        <v>70</v>
      </c>
      <c r="X17" s="90">
        <v>162</v>
      </c>
      <c r="Y17" s="94">
        <v>96</v>
      </c>
      <c r="Z17" s="99">
        <v>66</v>
      </c>
      <c r="AA17" s="90">
        <v>191</v>
      </c>
      <c r="AB17" s="94">
        <v>95</v>
      </c>
      <c r="AC17" s="99">
        <v>96</v>
      </c>
      <c r="AD17" s="90">
        <v>188</v>
      </c>
      <c r="AE17" s="94">
        <v>101</v>
      </c>
      <c r="AF17" s="99">
        <v>87</v>
      </c>
      <c r="AG17" s="90">
        <v>154</v>
      </c>
      <c r="AH17" s="94">
        <v>78</v>
      </c>
      <c r="AI17" s="99">
        <v>76</v>
      </c>
      <c r="AJ17" s="90">
        <v>143</v>
      </c>
      <c r="AK17" s="94">
        <v>87</v>
      </c>
      <c r="AL17" s="99">
        <v>56</v>
      </c>
      <c r="AM17" s="90">
        <v>161</v>
      </c>
      <c r="AN17" s="94">
        <v>74</v>
      </c>
      <c r="AO17" s="99">
        <v>87</v>
      </c>
    </row>
    <row r="18" spans="2:41">
      <c r="B18" s="86" t="s">
        <v>906</v>
      </c>
      <c r="C18" s="90">
        <v>1742</v>
      </c>
      <c r="D18" s="94">
        <v>877</v>
      </c>
      <c r="E18" s="99">
        <v>865</v>
      </c>
      <c r="F18" s="90">
        <v>137</v>
      </c>
      <c r="G18" s="94">
        <v>60</v>
      </c>
      <c r="H18" s="99">
        <v>77</v>
      </c>
      <c r="I18" s="90">
        <v>134</v>
      </c>
      <c r="J18" s="94">
        <v>68</v>
      </c>
      <c r="K18" s="99">
        <v>66</v>
      </c>
      <c r="L18" s="90">
        <v>141</v>
      </c>
      <c r="M18" s="94">
        <v>81</v>
      </c>
      <c r="N18" s="99">
        <v>60</v>
      </c>
      <c r="O18" s="90">
        <v>157</v>
      </c>
      <c r="P18" s="94">
        <v>69</v>
      </c>
      <c r="Q18" s="99">
        <v>88</v>
      </c>
      <c r="R18" s="90">
        <v>151</v>
      </c>
      <c r="S18" s="94">
        <v>76</v>
      </c>
      <c r="T18" s="99">
        <v>75</v>
      </c>
      <c r="U18" s="90">
        <v>144</v>
      </c>
      <c r="V18" s="94">
        <v>79</v>
      </c>
      <c r="W18" s="94">
        <v>65</v>
      </c>
      <c r="X18" s="90">
        <v>154</v>
      </c>
      <c r="Y18" s="94">
        <v>76</v>
      </c>
      <c r="Z18" s="94">
        <v>78</v>
      </c>
      <c r="AA18" s="90">
        <v>153</v>
      </c>
      <c r="AB18" s="94">
        <v>90</v>
      </c>
      <c r="AC18" s="99">
        <v>63</v>
      </c>
      <c r="AD18" s="90">
        <v>150</v>
      </c>
      <c r="AE18" s="94">
        <v>75</v>
      </c>
      <c r="AF18" s="99">
        <v>75</v>
      </c>
      <c r="AG18" s="90">
        <v>139</v>
      </c>
      <c r="AH18" s="94">
        <v>66</v>
      </c>
      <c r="AI18" s="99">
        <v>73</v>
      </c>
      <c r="AJ18" s="90">
        <v>135</v>
      </c>
      <c r="AK18" s="94">
        <v>66</v>
      </c>
      <c r="AL18" s="99">
        <v>69</v>
      </c>
      <c r="AM18" s="90">
        <v>147</v>
      </c>
      <c r="AN18" s="94">
        <v>71</v>
      </c>
      <c r="AO18" s="99">
        <v>76</v>
      </c>
    </row>
    <row r="19" spans="2:41">
      <c r="B19" s="86" t="s">
        <v>196</v>
      </c>
      <c r="C19" s="90">
        <v>1668</v>
      </c>
      <c r="D19" s="94">
        <v>838</v>
      </c>
      <c r="E19" s="99">
        <v>830</v>
      </c>
      <c r="F19" s="90">
        <v>165</v>
      </c>
      <c r="G19" s="94">
        <v>79</v>
      </c>
      <c r="H19" s="99">
        <v>86</v>
      </c>
      <c r="I19" s="90">
        <v>136</v>
      </c>
      <c r="J19" s="94">
        <v>63</v>
      </c>
      <c r="K19" s="99">
        <v>73</v>
      </c>
      <c r="L19" s="90">
        <v>126</v>
      </c>
      <c r="M19" s="94">
        <v>60</v>
      </c>
      <c r="N19" s="99">
        <v>66</v>
      </c>
      <c r="O19" s="90">
        <v>103</v>
      </c>
      <c r="P19" s="94">
        <v>51</v>
      </c>
      <c r="Q19" s="99">
        <v>52</v>
      </c>
      <c r="R19" s="90">
        <v>120</v>
      </c>
      <c r="S19" s="94">
        <v>65</v>
      </c>
      <c r="T19" s="99">
        <v>55</v>
      </c>
      <c r="U19" s="90">
        <v>141</v>
      </c>
      <c r="V19" s="94">
        <v>71</v>
      </c>
      <c r="W19" s="99">
        <v>70</v>
      </c>
      <c r="X19" s="90">
        <v>138</v>
      </c>
      <c r="Y19" s="94">
        <v>67</v>
      </c>
      <c r="Z19" s="99">
        <v>71</v>
      </c>
      <c r="AA19" s="90">
        <v>142</v>
      </c>
      <c r="AB19" s="94">
        <v>71</v>
      </c>
      <c r="AC19" s="99">
        <v>71</v>
      </c>
      <c r="AD19" s="90">
        <v>147</v>
      </c>
      <c r="AE19" s="94">
        <v>69</v>
      </c>
      <c r="AF19" s="99">
        <v>78</v>
      </c>
      <c r="AG19" s="90">
        <v>152</v>
      </c>
      <c r="AH19" s="94">
        <v>88</v>
      </c>
      <c r="AI19" s="99">
        <v>64</v>
      </c>
      <c r="AJ19" s="90">
        <v>137</v>
      </c>
      <c r="AK19" s="94">
        <v>66</v>
      </c>
      <c r="AL19" s="99">
        <v>71</v>
      </c>
      <c r="AM19" s="90">
        <v>161</v>
      </c>
      <c r="AN19" s="94">
        <v>88</v>
      </c>
      <c r="AO19" s="99">
        <v>73</v>
      </c>
    </row>
    <row r="20" spans="2:41">
      <c r="B20" s="86" t="s">
        <v>982</v>
      </c>
      <c r="C20" s="90">
        <v>1621</v>
      </c>
      <c r="D20" s="94">
        <v>836</v>
      </c>
      <c r="E20" s="99">
        <v>785</v>
      </c>
      <c r="F20" s="90">
        <v>131</v>
      </c>
      <c r="G20" s="94">
        <v>66</v>
      </c>
      <c r="H20" s="99">
        <v>65</v>
      </c>
      <c r="I20" s="90">
        <v>140</v>
      </c>
      <c r="J20" s="94">
        <v>77</v>
      </c>
      <c r="K20" s="99">
        <v>63</v>
      </c>
      <c r="L20" s="90">
        <v>126</v>
      </c>
      <c r="M20" s="94">
        <v>56</v>
      </c>
      <c r="N20" s="99">
        <v>70</v>
      </c>
      <c r="O20" s="90">
        <v>128</v>
      </c>
      <c r="P20" s="94">
        <v>57</v>
      </c>
      <c r="Q20" s="99">
        <v>71</v>
      </c>
      <c r="R20" s="90">
        <v>135</v>
      </c>
      <c r="S20" s="94">
        <v>68</v>
      </c>
      <c r="T20" s="99">
        <v>67</v>
      </c>
      <c r="U20" s="90">
        <v>142</v>
      </c>
      <c r="V20" s="94">
        <v>75</v>
      </c>
      <c r="W20" s="99">
        <v>67</v>
      </c>
      <c r="X20" s="90">
        <v>127</v>
      </c>
      <c r="Y20" s="94">
        <v>77</v>
      </c>
      <c r="Z20" s="99">
        <v>50</v>
      </c>
      <c r="AA20" s="90">
        <v>151</v>
      </c>
      <c r="AB20" s="94">
        <v>77</v>
      </c>
      <c r="AC20" s="99">
        <v>74</v>
      </c>
      <c r="AD20" s="90">
        <v>143</v>
      </c>
      <c r="AE20" s="94">
        <v>67</v>
      </c>
      <c r="AF20" s="99">
        <v>76</v>
      </c>
      <c r="AG20" s="90">
        <v>145</v>
      </c>
      <c r="AH20" s="94">
        <v>74</v>
      </c>
      <c r="AI20" s="99">
        <v>71</v>
      </c>
      <c r="AJ20" s="90">
        <v>124</v>
      </c>
      <c r="AK20" s="94">
        <v>70</v>
      </c>
      <c r="AL20" s="99">
        <v>54</v>
      </c>
      <c r="AM20" s="90">
        <v>129</v>
      </c>
      <c r="AN20" s="94">
        <v>72</v>
      </c>
      <c r="AO20" s="99">
        <v>57</v>
      </c>
    </row>
    <row r="21" spans="2:41">
      <c r="B21" s="86" t="s">
        <v>1060</v>
      </c>
      <c r="C21" s="90">
        <v>1606</v>
      </c>
      <c r="D21" s="95">
        <v>836</v>
      </c>
      <c r="E21" s="99">
        <v>770</v>
      </c>
      <c r="F21" s="90">
        <v>127</v>
      </c>
      <c r="G21" s="95">
        <v>69</v>
      </c>
      <c r="H21" s="99">
        <v>58</v>
      </c>
      <c r="I21" s="90">
        <v>128</v>
      </c>
      <c r="J21" s="95">
        <v>66</v>
      </c>
      <c r="K21" s="99">
        <v>62</v>
      </c>
      <c r="L21" s="90">
        <v>137</v>
      </c>
      <c r="M21" s="95">
        <v>71</v>
      </c>
      <c r="N21" s="99">
        <v>66</v>
      </c>
      <c r="O21" s="90">
        <v>122</v>
      </c>
      <c r="P21" s="95">
        <v>61</v>
      </c>
      <c r="Q21" s="99">
        <v>61</v>
      </c>
      <c r="R21" s="90">
        <v>117</v>
      </c>
      <c r="S21" s="95">
        <v>54</v>
      </c>
      <c r="T21" s="99">
        <v>63</v>
      </c>
      <c r="U21" s="90">
        <v>129</v>
      </c>
      <c r="V21" s="95">
        <v>64</v>
      </c>
      <c r="W21" s="99">
        <v>65</v>
      </c>
      <c r="X21" s="90">
        <v>141</v>
      </c>
      <c r="Y21" s="95">
        <v>81</v>
      </c>
      <c r="Z21" s="99">
        <v>60</v>
      </c>
      <c r="AA21" s="90">
        <v>163</v>
      </c>
      <c r="AB21" s="95">
        <v>87</v>
      </c>
      <c r="AC21" s="99">
        <v>76</v>
      </c>
      <c r="AD21" s="90">
        <v>142</v>
      </c>
      <c r="AE21" s="95">
        <v>69</v>
      </c>
      <c r="AF21" s="99">
        <v>73</v>
      </c>
      <c r="AG21" s="90">
        <v>153</v>
      </c>
      <c r="AH21" s="95">
        <v>78</v>
      </c>
      <c r="AI21" s="99">
        <v>75</v>
      </c>
      <c r="AJ21" s="90">
        <v>118</v>
      </c>
      <c r="AK21" s="95">
        <v>61</v>
      </c>
      <c r="AL21" s="99">
        <v>57</v>
      </c>
      <c r="AM21" s="90">
        <v>129</v>
      </c>
      <c r="AN21" s="95">
        <v>75</v>
      </c>
      <c r="AO21" s="99">
        <v>54</v>
      </c>
    </row>
    <row r="22" spans="2:41">
      <c r="B22" s="86" t="s">
        <v>1069</v>
      </c>
      <c r="C22" s="90">
        <v>1427</v>
      </c>
      <c r="D22" s="95">
        <v>736</v>
      </c>
      <c r="E22" s="99">
        <v>691</v>
      </c>
      <c r="F22" s="90">
        <v>122</v>
      </c>
      <c r="G22" s="95">
        <v>68</v>
      </c>
      <c r="H22" s="99">
        <v>54</v>
      </c>
      <c r="I22" s="90">
        <v>116</v>
      </c>
      <c r="J22" s="95">
        <v>60</v>
      </c>
      <c r="K22" s="99">
        <v>56</v>
      </c>
      <c r="L22" s="90">
        <v>114</v>
      </c>
      <c r="M22" s="95">
        <v>59</v>
      </c>
      <c r="N22" s="99">
        <v>55</v>
      </c>
      <c r="O22" s="90">
        <v>116</v>
      </c>
      <c r="P22" s="95">
        <v>52</v>
      </c>
      <c r="Q22" s="99">
        <v>64</v>
      </c>
      <c r="R22" s="90">
        <v>138</v>
      </c>
      <c r="S22" s="95">
        <v>73</v>
      </c>
      <c r="T22" s="99">
        <v>65</v>
      </c>
      <c r="U22" s="90">
        <v>110</v>
      </c>
      <c r="V22" s="95">
        <v>50</v>
      </c>
      <c r="W22" s="99">
        <v>60</v>
      </c>
      <c r="X22" s="90">
        <v>112</v>
      </c>
      <c r="Y22" s="95">
        <v>58</v>
      </c>
      <c r="Z22" s="99">
        <v>54</v>
      </c>
      <c r="AA22" s="90">
        <v>130</v>
      </c>
      <c r="AB22" s="95">
        <v>71</v>
      </c>
      <c r="AC22" s="99">
        <v>59</v>
      </c>
      <c r="AD22" s="90">
        <v>126</v>
      </c>
      <c r="AE22" s="95">
        <v>55</v>
      </c>
      <c r="AF22" s="99">
        <v>71</v>
      </c>
      <c r="AG22" s="90">
        <v>122</v>
      </c>
      <c r="AH22" s="95">
        <v>71</v>
      </c>
      <c r="AI22" s="99">
        <v>51</v>
      </c>
      <c r="AJ22" s="90">
        <v>120</v>
      </c>
      <c r="AK22" s="95">
        <v>67</v>
      </c>
      <c r="AL22" s="99">
        <v>53</v>
      </c>
      <c r="AM22" s="90">
        <v>101</v>
      </c>
      <c r="AN22" s="95">
        <v>52</v>
      </c>
      <c r="AO22" s="99">
        <v>49</v>
      </c>
    </row>
    <row r="23" spans="2:41">
      <c r="B23" s="86" t="s">
        <v>1071</v>
      </c>
      <c r="C23" s="90">
        <v>1450</v>
      </c>
      <c r="D23" s="95">
        <v>746</v>
      </c>
      <c r="E23" s="99">
        <v>704</v>
      </c>
      <c r="F23" s="90">
        <v>119</v>
      </c>
      <c r="G23" s="95">
        <v>63</v>
      </c>
      <c r="H23" s="99">
        <v>56</v>
      </c>
      <c r="I23" s="90">
        <v>116</v>
      </c>
      <c r="J23" s="95">
        <v>55</v>
      </c>
      <c r="K23" s="99">
        <v>61</v>
      </c>
      <c r="L23" s="90">
        <v>109</v>
      </c>
      <c r="M23" s="95">
        <v>68</v>
      </c>
      <c r="N23" s="99">
        <v>41</v>
      </c>
      <c r="O23" s="90">
        <v>120</v>
      </c>
      <c r="P23" s="95">
        <v>58</v>
      </c>
      <c r="Q23" s="99">
        <v>62</v>
      </c>
      <c r="R23" s="90">
        <v>137</v>
      </c>
      <c r="S23" s="95">
        <v>66</v>
      </c>
      <c r="T23" s="99">
        <v>71</v>
      </c>
      <c r="U23" s="90">
        <v>120</v>
      </c>
      <c r="V23" s="95">
        <v>70</v>
      </c>
      <c r="W23" s="99">
        <v>50</v>
      </c>
      <c r="X23" s="90">
        <v>136</v>
      </c>
      <c r="Y23" s="95">
        <v>66</v>
      </c>
      <c r="Z23" s="99">
        <v>70</v>
      </c>
      <c r="AA23" s="90">
        <v>125</v>
      </c>
      <c r="AB23" s="95">
        <v>64</v>
      </c>
      <c r="AC23" s="99">
        <v>61</v>
      </c>
      <c r="AD23" s="90">
        <v>127</v>
      </c>
      <c r="AE23" s="95">
        <v>61</v>
      </c>
      <c r="AF23" s="99">
        <v>66</v>
      </c>
      <c r="AG23" s="90">
        <v>119</v>
      </c>
      <c r="AH23" s="95">
        <v>55</v>
      </c>
      <c r="AI23" s="99">
        <v>64</v>
      </c>
      <c r="AJ23" s="90">
        <v>108</v>
      </c>
      <c r="AK23" s="95">
        <v>56</v>
      </c>
      <c r="AL23" s="99">
        <v>52</v>
      </c>
      <c r="AM23" s="90">
        <v>114</v>
      </c>
      <c r="AN23" s="95">
        <v>64</v>
      </c>
      <c r="AO23" s="99">
        <v>50</v>
      </c>
    </row>
    <row r="24" spans="2:41">
      <c r="B24" s="86" t="s">
        <v>1092</v>
      </c>
      <c r="C24" s="90">
        <v>1375</v>
      </c>
      <c r="D24" s="95">
        <v>714</v>
      </c>
      <c r="E24" s="99">
        <v>661</v>
      </c>
      <c r="F24" s="90">
        <v>132</v>
      </c>
      <c r="G24" s="95">
        <v>71</v>
      </c>
      <c r="H24" s="99">
        <v>61</v>
      </c>
      <c r="I24" s="90">
        <v>81</v>
      </c>
      <c r="J24" s="95">
        <v>36</v>
      </c>
      <c r="K24" s="99">
        <v>45</v>
      </c>
      <c r="L24" s="90">
        <v>128</v>
      </c>
      <c r="M24" s="95">
        <v>73</v>
      </c>
      <c r="N24" s="99">
        <v>55</v>
      </c>
      <c r="O24" s="90">
        <v>98</v>
      </c>
      <c r="P24" s="95">
        <v>49</v>
      </c>
      <c r="Q24" s="99">
        <v>49</v>
      </c>
      <c r="R24" s="90">
        <v>112</v>
      </c>
      <c r="S24" s="95">
        <v>59</v>
      </c>
      <c r="T24" s="99">
        <v>53</v>
      </c>
      <c r="U24" s="90">
        <v>108</v>
      </c>
      <c r="V24" s="95">
        <v>61</v>
      </c>
      <c r="W24" s="99">
        <v>47</v>
      </c>
      <c r="X24" s="90">
        <v>126</v>
      </c>
      <c r="Y24" s="95">
        <v>57</v>
      </c>
      <c r="Z24" s="99">
        <v>69</v>
      </c>
      <c r="AA24" s="90">
        <v>141</v>
      </c>
      <c r="AB24" s="95">
        <v>69</v>
      </c>
      <c r="AC24" s="99">
        <v>72</v>
      </c>
      <c r="AD24" s="90">
        <v>139</v>
      </c>
      <c r="AE24" s="95">
        <v>68</v>
      </c>
      <c r="AF24" s="99">
        <v>71</v>
      </c>
      <c r="AG24" s="90">
        <v>108</v>
      </c>
      <c r="AH24" s="95">
        <v>54</v>
      </c>
      <c r="AI24" s="99">
        <v>54</v>
      </c>
      <c r="AJ24" s="90">
        <v>105</v>
      </c>
      <c r="AK24" s="95">
        <v>58</v>
      </c>
      <c r="AL24" s="99">
        <v>47</v>
      </c>
      <c r="AM24" s="90">
        <v>97</v>
      </c>
      <c r="AN24" s="95">
        <v>59</v>
      </c>
      <c r="AO24" s="99">
        <v>38</v>
      </c>
    </row>
    <row r="25" spans="2:41">
      <c r="B25" s="86"/>
      <c r="C25" s="90"/>
      <c r="D25" s="94"/>
      <c r="E25" s="99"/>
      <c r="F25" s="90"/>
      <c r="G25" s="94"/>
      <c r="H25" s="99"/>
      <c r="I25" s="90"/>
      <c r="J25" s="94"/>
      <c r="K25" s="99"/>
      <c r="L25" s="90"/>
      <c r="M25" s="94"/>
      <c r="N25" s="99"/>
      <c r="O25" s="90"/>
      <c r="P25" s="94"/>
      <c r="Q25" s="99"/>
      <c r="R25" s="90"/>
      <c r="S25" s="94"/>
      <c r="T25" s="99"/>
      <c r="U25" s="90"/>
      <c r="V25" s="94"/>
      <c r="W25" s="99"/>
      <c r="X25" s="90"/>
      <c r="Y25" s="94"/>
      <c r="Z25" s="99"/>
      <c r="AA25" s="90"/>
      <c r="AB25" s="94"/>
      <c r="AC25" s="99"/>
      <c r="AD25" s="90"/>
      <c r="AE25" s="94"/>
      <c r="AF25" s="99"/>
      <c r="AG25" s="90"/>
      <c r="AH25" s="94"/>
      <c r="AI25" s="99"/>
      <c r="AJ25" s="90"/>
      <c r="AK25" s="94"/>
      <c r="AL25" s="99"/>
      <c r="AM25" s="90"/>
      <c r="AN25" s="94"/>
      <c r="AO25" s="99"/>
    </row>
    <row r="26" spans="2:41">
      <c r="B26" s="62" t="s">
        <v>100</v>
      </c>
      <c r="C26" s="90"/>
      <c r="D26" s="94"/>
      <c r="E26" s="99"/>
      <c r="F26" s="90"/>
      <c r="G26" s="94"/>
      <c r="H26" s="99"/>
      <c r="I26" s="90"/>
      <c r="J26" s="94"/>
      <c r="K26" s="99"/>
      <c r="L26" s="90"/>
      <c r="M26" s="94"/>
      <c r="N26" s="99"/>
      <c r="O26" s="90"/>
      <c r="P26" s="94"/>
      <c r="Q26" s="99"/>
      <c r="R26" s="90"/>
      <c r="S26" s="94"/>
      <c r="T26" s="99"/>
      <c r="U26" s="90"/>
      <c r="V26" s="94"/>
      <c r="W26" s="99"/>
      <c r="X26" s="90"/>
      <c r="Y26" s="94"/>
      <c r="Z26" s="99"/>
      <c r="AA26" s="90"/>
      <c r="AB26" s="94"/>
      <c r="AC26" s="99"/>
      <c r="AD26" s="90"/>
      <c r="AE26" s="94"/>
      <c r="AF26" s="99"/>
      <c r="AG26" s="90"/>
      <c r="AH26" s="94"/>
      <c r="AI26" s="99"/>
      <c r="AJ26" s="90"/>
      <c r="AK26" s="94"/>
      <c r="AL26" s="99"/>
      <c r="AM26" s="90"/>
      <c r="AN26" s="94"/>
      <c r="AO26" s="99"/>
    </row>
    <row r="27" spans="2:41">
      <c r="B27" s="86" t="s">
        <v>92</v>
      </c>
      <c r="C27" s="90">
        <v>11514</v>
      </c>
      <c r="D27" s="94">
        <v>5874</v>
      </c>
      <c r="E27" s="99">
        <v>5640</v>
      </c>
      <c r="F27" s="90">
        <v>1036</v>
      </c>
      <c r="G27" s="94">
        <v>514</v>
      </c>
      <c r="H27" s="99">
        <v>522</v>
      </c>
      <c r="I27" s="90">
        <v>864</v>
      </c>
      <c r="J27" s="94">
        <v>421</v>
      </c>
      <c r="K27" s="99">
        <v>443</v>
      </c>
      <c r="L27" s="90">
        <v>960</v>
      </c>
      <c r="M27" s="94">
        <v>502</v>
      </c>
      <c r="N27" s="99">
        <v>458</v>
      </c>
      <c r="O27" s="90">
        <v>972</v>
      </c>
      <c r="P27" s="94">
        <v>475</v>
      </c>
      <c r="Q27" s="99">
        <v>497</v>
      </c>
      <c r="R27" s="90">
        <v>894</v>
      </c>
      <c r="S27" s="94">
        <v>459</v>
      </c>
      <c r="T27" s="99">
        <v>435</v>
      </c>
      <c r="U27" s="90">
        <v>913</v>
      </c>
      <c r="V27" s="94">
        <v>474</v>
      </c>
      <c r="W27" s="99">
        <v>439</v>
      </c>
      <c r="X27" s="90">
        <v>1005</v>
      </c>
      <c r="Y27" s="94">
        <v>487</v>
      </c>
      <c r="Z27" s="99">
        <v>518</v>
      </c>
      <c r="AA27" s="90">
        <v>1022</v>
      </c>
      <c r="AB27" s="94">
        <v>522</v>
      </c>
      <c r="AC27" s="99">
        <v>500</v>
      </c>
      <c r="AD27" s="90">
        <v>1008</v>
      </c>
      <c r="AE27" s="94">
        <v>535</v>
      </c>
      <c r="AF27" s="99">
        <v>473</v>
      </c>
      <c r="AG27" s="90">
        <v>1020</v>
      </c>
      <c r="AH27" s="94">
        <v>524</v>
      </c>
      <c r="AI27" s="99">
        <v>496</v>
      </c>
      <c r="AJ27" s="90">
        <v>887</v>
      </c>
      <c r="AK27" s="94">
        <v>492</v>
      </c>
      <c r="AL27" s="99">
        <v>395</v>
      </c>
      <c r="AM27" s="90">
        <v>933</v>
      </c>
      <c r="AN27" s="94">
        <v>469</v>
      </c>
      <c r="AO27" s="99">
        <v>464</v>
      </c>
    </row>
    <row r="28" spans="2:41">
      <c r="B28" s="86" t="s">
        <v>16</v>
      </c>
      <c r="C28" s="90">
        <v>11692</v>
      </c>
      <c r="D28" s="94">
        <v>5935</v>
      </c>
      <c r="E28" s="99">
        <v>5757</v>
      </c>
      <c r="F28" s="90">
        <v>996</v>
      </c>
      <c r="G28" s="94">
        <v>505</v>
      </c>
      <c r="H28" s="99">
        <v>491</v>
      </c>
      <c r="I28" s="90">
        <v>898</v>
      </c>
      <c r="J28" s="94">
        <v>429</v>
      </c>
      <c r="K28" s="99">
        <v>469</v>
      </c>
      <c r="L28" s="90">
        <v>980</v>
      </c>
      <c r="M28" s="94">
        <v>497</v>
      </c>
      <c r="N28" s="99">
        <v>483</v>
      </c>
      <c r="O28" s="90">
        <v>949</v>
      </c>
      <c r="P28" s="94">
        <v>505</v>
      </c>
      <c r="Q28" s="99">
        <v>444</v>
      </c>
      <c r="R28" s="90">
        <v>1008</v>
      </c>
      <c r="S28" s="94">
        <v>519</v>
      </c>
      <c r="T28" s="99">
        <v>489</v>
      </c>
      <c r="U28" s="90">
        <v>938</v>
      </c>
      <c r="V28" s="94">
        <v>468</v>
      </c>
      <c r="W28" s="99">
        <v>470</v>
      </c>
      <c r="X28" s="90">
        <v>1038</v>
      </c>
      <c r="Y28" s="94">
        <v>525</v>
      </c>
      <c r="Z28" s="99">
        <v>513</v>
      </c>
      <c r="AA28" s="90">
        <v>1042</v>
      </c>
      <c r="AB28" s="94">
        <v>544</v>
      </c>
      <c r="AC28" s="99">
        <v>498</v>
      </c>
      <c r="AD28" s="90">
        <v>972</v>
      </c>
      <c r="AE28" s="94">
        <v>487</v>
      </c>
      <c r="AF28" s="99">
        <v>485</v>
      </c>
      <c r="AG28" s="90">
        <v>911</v>
      </c>
      <c r="AH28" s="94">
        <v>472</v>
      </c>
      <c r="AI28" s="99">
        <v>439</v>
      </c>
      <c r="AJ28" s="90">
        <v>924</v>
      </c>
      <c r="AK28" s="94">
        <v>450</v>
      </c>
      <c r="AL28" s="99">
        <v>474</v>
      </c>
      <c r="AM28" s="90">
        <v>1036</v>
      </c>
      <c r="AN28" s="94">
        <v>534</v>
      </c>
      <c r="AO28" s="99">
        <v>502</v>
      </c>
    </row>
    <row r="29" spans="2:41">
      <c r="B29" s="86" t="s">
        <v>87</v>
      </c>
      <c r="C29" s="90">
        <v>11714</v>
      </c>
      <c r="D29" s="94">
        <v>5995</v>
      </c>
      <c r="E29" s="99">
        <v>5719</v>
      </c>
      <c r="F29" s="90">
        <v>1019</v>
      </c>
      <c r="G29" s="94">
        <v>498</v>
      </c>
      <c r="H29" s="99">
        <v>521</v>
      </c>
      <c r="I29" s="90">
        <v>856</v>
      </c>
      <c r="J29" s="94">
        <v>462</v>
      </c>
      <c r="K29" s="99">
        <v>394</v>
      </c>
      <c r="L29" s="90">
        <v>980</v>
      </c>
      <c r="M29" s="94">
        <v>490</v>
      </c>
      <c r="N29" s="99">
        <v>490</v>
      </c>
      <c r="O29" s="90">
        <v>942</v>
      </c>
      <c r="P29" s="94">
        <v>481</v>
      </c>
      <c r="Q29" s="99">
        <v>461</v>
      </c>
      <c r="R29" s="90">
        <v>963</v>
      </c>
      <c r="S29" s="94">
        <v>482</v>
      </c>
      <c r="T29" s="99">
        <v>481</v>
      </c>
      <c r="U29" s="90">
        <v>943</v>
      </c>
      <c r="V29" s="94">
        <v>499</v>
      </c>
      <c r="W29" s="99">
        <v>444</v>
      </c>
      <c r="X29" s="90">
        <v>1011</v>
      </c>
      <c r="Y29" s="94">
        <v>528</v>
      </c>
      <c r="Z29" s="99">
        <v>483</v>
      </c>
      <c r="AA29" s="90">
        <v>1041</v>
      </c>
      <c r="AB29" s="94">
        <v>543</v>
      </c>
      <c r="AC29" s="99">
        <v>498</v>
      </c>
      <c r="AD29" s="90">
        <v>1004</v>
      </c>
      <c r="AE29" s="94">
        <v>524</v>
      </c>
      <c r="AF29" s="99">
        <v>480</v>
      </c>
      <c r="AG29" s="90">
        <v>997</v>
      </c>
      <c r="AH29" s="94">
        <v>499</v>
      </c>
      <c r="AI29" s="99">
        <v>498</v>
      </c>
      <c r="AJ29" s="90">
        <v>996</v>
      </c>
      <c r="AK29" s="94">
        <v>503</v>
      </c>
      <c r="AL29" s="99">
        <v>493</v>
      </c>
      <c r="AM29" s="90">
        <v>962</v>
      </c>
      <c r="AN29" s="94">
        <v>486</v>
      </c>
      <c r="AO29" s="99">
        <v>476</v>
      </c>
    </row>
    <row r="30" spans="2:41">
      <c r="B30" s="86" t="s">
        <v>76</v>
      </c>
      <c r="C30" s="90">
        <v>11560</v>
      </c>
      <c r="D30" s="94">
        <v>5903</v>
      </c>
      <c r="E30" s="99">
        <v>5657</v>
      </c>
      <c r="F30" s="90">
        <v>962</v>
      </c>
      <c r="G30" s="94">
        <v>512</v>
      </c>
      <c r="H30" s="99">
        <v>450</v>
      </c>
      <c r="I30" s="90">
        <v>856</v>
      </c>
      <c r="J30" s="94">
        <v>438</v>
      </c>
      <c r="K30" s="99">
        <v>418</v>
      </c>
      <c r="L30" s="90">
        <v>970</v>
      </c>
      <c r="M30" s="94">
        <v>490</v>
      </c>
      <c r="N30" s="99">
        <v>480</v>
      </c>
      <c r="O30" s="90">
        <v>915</v>
      </c>
      <c r="P30" s="94">
        <v>466</v>
      </c>
      <c r="Q30" s="99">
        <v>449</v>
      </c>
      <c r="R30" s="90">
        <v>969</v>
      </c>
      <c r="S30" s="94">
        <v>491</v>
      </c>
      <c r="T30" s="99">
        <v>478</v>
      </c>
      <c r="U30" s="90">
        <v>915</v>
      </c>
      <c r="V30" s="94">
        <v>450</v>
      </c>
      <c r="W30" s="99">
        <v>465</v>
      </c>
      <c r="X30" s="90">
        <v>1004</v>
      </c>
      <c r="Y30" s="94">
        <v>510</v>
      </c>
      <c r="Z30" s="99">
        <v>494</v>
      </c>
      <c r="AA30" s="90">
        <v>1047</v>
      </c>
      <c r="AB30" s="94">
        <v>535</v>
      </c>
      <c r="AC30" s="99">
        <v>512</v>
      </c>
      <c r="AD30" s="90">
        <v>946</v>
      </c>
      <c r="AE30" s="94">
        <v>471</v>
      </c>
      <c r="AF30" s="99">
        <v>475</v>
      </c>
      <c r="AG30" s="90">
        <v>1016</v>
      </c>
      <c r="AH30" s="94">
        <v>522</v>
      </c>
      <c r="AI30" s="99">
        <v>494</v>
      </c>
      <c r="AJ30" s="90">
        <v>942</v>
      </c>
      <c r="AK30" s="94">
        <v>497</v>
      </c>
      <c r="AL30" s="99">
        <v>445</v>
      </c>
      <c r="AM30" s="90">
        <v>1018</v>
      </c>
      <c r="AN30" s="94">
        <v>521</v>
      </c>
      <c r="AO30" s="99">
        <v>497</v>
      </c>
    </row>
    <row r="31" spans="2:41">
      <c r="B31" s="86" t="s">
        <v>70</v>
      </c>
      <c r="C31" s="90">
        <v>11312</v>
      </c>
      <c r="D31" s="94">
        <v>5785</v>
      </c>
      <c r="E31" s="99">
        <v>5527</v>
      </c>
      <c r="F31" s="90">
        <v>973</v>
      </c>
      <c r="G31" s="94">
        <v>537</v>
      </c>
      <c r="H31" s="99">
        <v>436</v>
      </c>
      <c r="I31" s="90">
        <v>865</v>
      </c>
      <c r="J31" s="94">
        <v>455</v>
      </c>
      <c r="K31" s="99">
        <v>410</v>
      </c>
      <c r="L31" s="90">
        <v>952</v>
      </c>
      <c r="M31" s="94">
        <v>473</v>
      </c>
      <c r="N31" s="99">
        <v>479</v>
      </c>
      <c r="O31" s="90">
        <v>928</v>
      </c>
      <c r="P31" s="94">
        <v>480</v>
      </c>
      <c r="Q31" s="99">
        <v>448</v>
      </c>
      <c r="R31" s="90">
        <v>894</v>
      </c>
      <c r="S31" s="94">
        <v>445</v>
      </c>
      <c r="T31" s="99">
        <v>449</v>
      </c>
      <c r="U31" s="90">
        <v>945</v>
      </c>
      <c r="V31" s="94">
        <v>485</v>
      </c>
      <c r="W31" s="99">
        <v>460</v>
      </c>
      <c r="X31" s="90">
        <v>1043</v>
      </c>
      <c r="Y31" s="94">
        <v>527</v>
      </c>
      <c r="Z31" s="99">
        <v>516</v>
      </c>
      <c r="AA31" s="90">
        <v>1024</v>
      </c>
      <c r="AB31" s="94">
        <v>527</v>
      </c>
      <c r="AC31" s="99">
        <v>497</v>
      </c>
      <c r="AD31" s="90">
        <v>938</v>
      </c>
      <c r="AE31" s="94">
        <v>475</v>
      </c>
      <c r="AF31" s="99">
        <v>463</v>
      </c>
      <c r="AG31" s="90">
        <v>931</v>
      </c>
      <c r="AH31" s="94">
        <v>478</v>
      </c>
      <c r="AI31" s="99">
        <v>453</v>
      </c>
      <c r="AJ31" s="90">
        <v>869</v>
      </c>
      <c r="AK31" s="94">
        <v>431</v>
      </c>
      <c r="AL31" s="99">
        <v>438</v>
      </c>
      <c r="AM31" s="90">
        <v>950</v>
      </c>
      <c r="AN31" s="94">
        <v>472</v>
      </c>
      <c r="AO31" s="99">
        <v>478</v>
      </c>
    </row>
    <row r="32" spans="2:41">
      <c r="B32" s="86" t="s">
        <v>5</v>
      </c>
      <c r="C32" s="90">
        <v>11551</v>
      </c>
      <c r="D32" s="94">
        <v>5864</v>
      </c>
      <c r="E32" s="99">
        <v>5687</v>
      </c>
      <c r="F32" s="90">
        <v>990</v>
      </c>
      <c r="G32" s="94">
        <v>505</v>
      </c>
      <c r="H32" s="99">
        <v>485</v>
      </c>
      <c r="I32" s="90">
        <v>885</v>
      </c>
      <c r="J32" s="94">
        <v>444</v>
      </c>
      <c r="K32" s="99">
        <v>441</v>
      </c>
      <c r="L32" s="90">
        <v>945</v>
      </c>
      <c r="M32" s="94">
        <v>459</v>
      </c>
      <c r="N32" s="99">
        <v>486</v>
      </c>
      <c r="O32" s="90">
        <v>978</v>
      </c>
      <c r="P32" s="94">
        <v>495</v>
      </c>
      <c r="Q32" s="99">
        <v>483</v>
      </c>
      <c r="R32" s="90">
        <v>932</v>
      </c>
      <c r="S32" s="94">
        <v>456</v>
      </c>
      <c r="T32" s="99">
        <v>476</v>
      </c>
      <c r="U32" s="90">
        <v>973</v>
      </c>
      <c r="V32" s="94">
        <v>510</v>
      </c>
      <c r="W32" s="99">
        <v>463</v>
      </c>
      <c r="X32" s="90">
        <v>1007</v>
      </c>
      <c r="Y32" s="94">
        <v>519</v>
      </c>
      <c r="Z32" s="99">
        <v>488</v>
      </c>
      <c r="AA32" s="90">
        <v>912</v>
      </c>
      <c r="AB32" s="94">
        <v>487</v>
      </c>
      <c r="AC32" s="99">
        <v>425</v>
      </c>
      <c r="AD32" s="90">
        <v>995</v>
      </c>
      <c r="AE32" s="94">
        <v>505</v>
      </c>
      <c r="AF32" s="99">
        <v>490</v>
      </c>
      <c r="AG32" s="90">
        <v>980</v>
      </c>
      <c r="AH32" s="94">
        <v>511</v>
      </c>
      <c r="AI32" s="99">
        <v>469</v>
      </c>
      <c r="AJ32" s="90">
        <v>952</v>
      </c>
      <c r="AK32" s="94">
        <v>483</v>
      </c>
      <c r="AL32" s="99">
        <v>469</v>
      </c>
      <c r="AM32" s="90">
        <v>1002</v>
      </c>
      <c r="AN32" s="94">
        <v>490</v>
      </c>
      <c r="AO32" s="99">
        <v>512</v>
      </c>
    </row>
    <row r="33" spans="2:41">
      <c r="B33" s="86" t="s">
        <v>50</v>
      </c>
      <c r="C33" s="90">
        <v>11222</v>
      </c>
      <c r="D33" s="94">
        <v>5747</v>
      </c>
      <c r="E33" s="99">
        <v>5475</v>
      </c>
      <c r="F33" s="90">
        <v>964</v>
      </c>
      <c r="G33" s="94">
        <v>507</v>
      </c>
      <c r="H33" s="99">
        <v>457</v>
      </c>
      <c r="I33" s="90">
        <v>935</v>
      </c>
      <c r="J33" s="94">
        <v>498</v>
      </c>
      <c r="K33" s="99">
        <v>437</v>
      </c>
      <c r="L33" s="90">
        <v>934</v>
      </c>
      <c r="M33" s="94">
        <v>457</v>
      </c>
      <c r="N33" s="99">
        <v>477</v>
      </c>
      <c r="O33" s="90">
        <v>892</v>
      </c>
      <c r="P33" s="94">
        <v>462</v>
      </c>
      <c r="Q33" s="99">
        <v>430</v>
      </c>
      <c r="R33" s="90">
        <v>930</v>
      </c>
      <c r="S33" s="94">
        <v>466</v>
      </c>
      <c r="T33" s="99">
        <v>464</v>
      </c>
      <c r="U33" s="90">
        <v>927</v>
      </c>
      <c r="V33" s="94">
        <v>483</v>
      </c>
      <c r="W33" s="99">
        <v>444</v>
      </c>
      <c r="X33" s="90">
        <v>983</v>
      </c>
      <c r="Y33" s="94">
        <v>487</v>
      </c>
      <c r="Z33" s="99">
        <v>496</v>
      </c>
      <c r="AA33" s="90">
        <v>985</v>
      </c>
      <c r="AB33" s="94">
        <v>494</v>
      </c>
      <c r="AC33" s="99">
        <v>491</v>
      </c>
      <c r="AD33" s="90">
        <v>964</v>
      </c>
      <c r="AE33" s="94">
        <v>502</v>
      </c>
      <c r="AF33" s="99">
        <v>462</v>
      </c>
      <c r="AG33" s="90">
        <v>945</v>
      </c>
      <c r="AH33" s="94">
        <v>469</v>
      </c>
      <c r="AI33" s="99">
        <v>476</v>
      </c>
      <c r="AJ33" s="90">
        <v>805</v>
      </c>
      <c r="AK33" s="94">
        <v>425</v>
      </c>
      <c r="AL33" s="99">
        <v>380</v>
      </c>
      <c r="AM33" s="90">
        <v>958</v>
      </c>
      <c r="AN33" s="94">
        <v>497</v>
      </c>
      <c r="AO33" s="99">
        <v>461</v>
      </c>
    </row>
    <row r="34" spans="2:41">
      <c r="B34" s="86" t="s">
        <v>42</v>
      </c>
      <c r="C34" s="90">
        <v>10797</v>
      </c>
      <c r="D34" s="94">
        <v>5539</v>
      </c>
      <c r="E34" s="99">
        <v>5258</v>
      </c>
      <c r="F34" s="90">
        <v>915</v>
      </c>
      <c r="G34" s="50">
        <v>472</v>
      </c>
      <c r="H34" s="50">
        <v>443</v>
      </c>
      <c r="I34" s="90">
        <v>827</v>
      </c>
      <c r="J34" s="50">
        <v>446</v>
      </c>
      <c r="K34" s="50">
        <v>381</v>
      </c>
      <c r="L34" s="90">
        <v>882</v>
      </c>
      <c r="M34" s="50">
        <v>443</v>
      </c>
      <c r="N34" s="50">
        <v>439</v>
      </c>
      <c r="O34" s="90">
        <v>852</v>
      </c>
      <c r="P34" s="50">
        <v>448</v>
      </c>
      <c r="Q34" s="50">
        <v>404</v>
      </c>
      <c r="R34" s="90">
        <v>880</v>
      </c>
      <c r="S34" s="50">
        <v>467</v>
      </c>
      <c r="T34" s="50">
        <v>413</v>
      </c>
      <c r="U34" s="90">
        <v>871</v>
      </c>
      <c r="V34" s="50">
        <v>471</v>
      </c>
      <c r="W34" s="50">
        <v>400</v>
      </c>
      <c r="X34" s="90">
        <v>977</v>
      </c>
      <c r="Y34" s="50">
        <v>465</v>
      </c>
      <c r="Z34" s="50">
        <v>512</v>
      </c>
      <c r="AA34" s="90">
        <v>957</v>
      </c>
      <c r="AB34" s="50">
        <v>474</v>
      </c>
      <c r="AC34" s="50">
        <v>483</v>
      </c>
      <c r="AD34" s="90">
        <v>868</v>
      </c>
      <c r="AE34" s="50">
        <v>443</v>
      </c>
      <c r="AF34" s="50">
        <v>425</v>
      </c>
      <c r="AG34" s="90">
        <v>963</v>
      </c>
      <c r="AH34" s="50">
        <v>502</v>
      </c>
      <c r="AI34" s="50">
        <v>461</v>
      </c>
      <c r="AJ34" s="90">
        <v>917</v>
      </c>
      <c r="AK34" s="50">
        <v>480</v>
      </c>
      <c r="AL34" s="50">
        <v>437</v>
      </c>
      <c r="AM34" s="90">
        <v>888</v>
      </c>
      <c r="AN34" s="58">
        <v>428</v>
      </c>
      <c r="AO34" s="68">
        <v>460</v>
      </c>
    </row>
    <row r="35" spans="2:41">
      <c r="B35" s="86" t="s">
        <v>30</v>
      </c>
      <c r="C35" s="90">
        <v>10705</v>
      </c>
      <c r="D35" s="73">
        <v>5503</v>
      </c>
      <c r="E35" s="100">
        <v>5202</v>
      </c>
      <c r="F35" s="90">
        <v>939</v>
      </c>
      <c r="G35" s="73">
        <v>497</v>
      </c>
      <c r="H35" s="100">
        <v>442</v>
      </c>
      <c r="I35" s="90">
        <v>843</v>
      </c>
      <c r="J35" s="73">
        <v>449</v>
      </c>
      <c r="K35" s="100">
        <v>394</v>
      </c>
      <c r="L35" s="90">
        <v>840</v>
      </c>
      <c r="M35" s="73">
        <v>421</v>
      </c>
      <c r="N35" s="100">
        <v>419</v>
      </c>
      <c r="O35" s="90">
        <v>842</v>
      </c>
      <c r="P35" s="73">
        <v>461</v>
      </c>
      <c r="Q35" s="100">
        <v>381</v>
      </c>
      <c r="R35" s="90">
        <v>904</v>
      </c>
      <c r="S35" s="73">
        <v>470</v>
      </c>
      <c r="T35" s="100">
        <v>434</v>
      </c>
      <c r="U35" s="90">
        <v>866</v>
      </c>
      <c r="V35" s="73">
        <v>422</v>
      </c>
      <c r="W35" s="100">
        <v>444</v>
      </c>
      <c r="X35" s="90">
        <v>968</v>
      </c>
      <c r="Y35" s="73">
        <v>494</v>
      </c>
      <c r="Z35" s="100">
        <v>474</v>
      </c>
      <c r="AA35" s="90">
        <v>896</v>
      </c>
      <c r="AB35" s="73">
        <v>465</v>
      </c>
      <c r="AC35" s="100">
        <v>431</v>
      </c>
      <c r="AD35" s="90">
        <v>928</v>
      </c>
      <c r="AE35" s="73">
        <v>478</v>
      </c>
      <c r="AF35" s="100">
        <v>450</v>
      </c>
      <c r="AG35" s="90">
        <v>913</v>
      </c>
      <c r="AH35" s="73">
        <v>447</v>
      </c>
      <c r="AI35" s="100">
        <v>466</v>
      </c>
      <c r="AJ35" s="90">
        <v>868</v>
      </c>
      <c r="AK35" s="73">
        <v>445</v>
      </c>
      <c r="AL35" s="100">
        <v>423</v>
      </c>
      <c r="AM35" s="90">
        <v>898</v>
      </c>
      <c r="AN35" s="73">
        <v>454</v>
      </c>
      <c r="AO35" s="100">
        <v>444</v>
      </c>
    </row>
    <row r="36" spans="2:41">
      <c r="B36" s="86" t="s">
        <v>535</v>
      </c>
      <c r="C36" s="90">
        <v>10197</v>
      </c>
      <c r="D36" s="73">
        <v>5309</v>
      </c>
      <c r="E36" s="100">
        <v>4888</v>
      </c>
      <c r="F36" s="90">
        <v>918</v>
      </c>
      <c r="G36" s="73">
        <v>499</v>
      </c>
      <c r="H36" s="100">
        <v>419</v>
      </c>
      <c r="I36" s="90">
        <v>743</v>
      </c>
      <c r="J36" s="73">
        <v>395</v>
      </c>
      <c r="K36" s="100">
        <v>348</v>
      </c>
      <c r="L36" s="90">
        <v>870</v>
      </c>
      <c r="M36" s="73">
        <v>441</v>
      </c>
      <c r="N36" s="100">
        <v>429</v>
      </c>
      <c r="O36" s="90">
        <v>810</v>
      </c>
      <c r="P36" s="73">
        <v>406</v>
      </c>
      <c r="Q36" s="100">
        <v>404</v>
      </c>
      <c r="R36" s="90">
        <v>834</v>
      </c>
      <c r="S36" s="73">
        <v>441</v>
      </c>
      <c r="T36" s="100">
        <v>393</v>
      </c>
      <c r="U36" s="90">
        <v>817</v>
      </c>
      <c r="V36" s="73">
        <v>432</v>
      </c>
      <c r="W36" s="100">
        <v>385</v>
      </c>
      <c r="X36" s="90">
        <v>913</v>
      </c>
      <c r="Y36" s="73">
        <v>467</v>
      </c>
      <c r="Z36" s="100">
        <v>446</v>
      </c>
      <c r="AA36" s="90">
        <v>852</v>
      </c>
      <c r="AB36" s="73">
        <v>431</v>
      </c>
      <c r="AC36" s="100">
        <v>421</v>
      </c>
      <c r="AD36" s="90">
        <v>881</v>
      </c>
      <c r="AE36" s="73">
        <v>457</v>
      </c>
      <c r="AF36" s="100">
        <v>424</v>
      </c>
      <c r="AG36" s="90">
        <v>887</v>
      </c>
      <c r="AH36" s="73">
        <v>456</v>
      </c>
      <c r="AI36" s="100">
        <v>431</v>
      </c>
      <c r="AJ36" s="90">
        <v>790</v>
      </c>
      <c r="AK36" s="73">
        <v>427</v>
      </c>
      <c r="AL36" s="100">
        <v>363</v>
      </c>
      <c r="AM36" s="90">
        <v>882</v>
      </c>
      <c r="AN36" s="73">
        <v>457</v>
      </c>
      <c r="AO36" s="100">
        <v>425</v>
      </c>
    </row>
    <row r="37" spans="2:41">
      <c r="B37" s="86" t="s">
        <v>357</v>
      </c>
      <c r="C37" s="90">
        <v>10360</v>
      </c>
      <c r="D37" s="73">
        <v>5395</v>
      </c>
      <c r="E37" s="100">
        <v>4965</v>
      </c>
      <c r="F37" s="90">
        <v>910</v>
      </c>
      <c r="G37" s="73">
        <v>447</v>
      </c>
      <c r="H37" s="100">
        <v>463</v>
      </c>
      <c r="I37" s="90">
        <v>797</v>
      </c>
      <c r="J37" s="73">
        <v>428</v>
      </c>
      <c r="K37" s="100">
        <v>369</v>
      </c>
      <c r="L37" s="90">
        <v>842</v>
      </c>
      <c r="M37" s="73">
        <v>434</v>
      </c>
      <c r="N37" s="100">
        <v>408</v>
      </c>
      <c r="O37" s="90">
        <v>856</v>
      </c>
      <c r="P37" s="73">
        <v>470</v>
      </c>
      <c r="Q37" s="100">
        <v>386</v>
      </c>
      <c r="R37" s="90">
        <v>833</v>
      </c>
      <c r="S37" s="73">
        <v>429</v>
      </c>
      <c r="T37" s="100">
        <v>404</v>
      </c>
      <c r="U37" s="90">
        <v>853</v>
      </c>
      <c r="V37" s="73">
        <v>453</v>
      </c>
      <c r="W37" s="100">
        <v>400</v>
      </c>
      <c r="X37" s="90">
        <v>880</v>
      </c>
      <c r="Y37" s="73">
        <v>484</v>
      </c>
      <c r="Z37" s="100">
        <v>396</v>
      </c>
      <c r="AA37" s="90">
        <v>901</v>
      </c>
      <c r="AB37" s="73">
        <v>453</v>
      </c>
      <c r="AC37" s="100">
        <v>448</v>
      </c>
      <c r="AD37" s="90">
        <v>965</v>
      </c>
      <c r="AE37" s="73">
        <v>495</v>
      </c>
      <c r="AF37" s="100">
        <v>470</v>
      </c>
      <c r="AG37" s="90">
        <v>862</v>
      </c>
      <c r="AH37" s="73">
        <v>433</v>
      </c>
      <c r="AI37" s="100">
        <v>429</v>
      </c>
      <c r="AJ37" s="90">
        <v>793</v>
      </c>
      <c r="AK37" s="73">
        <v>413</v>
      </c>
      <c r="AL37" s="100">
        <v>380</v>
      </c>
      <c r="AM37" s="90">
        <v>868</v>
      </c>
      <c r="AN37" s="73">
        <v>456</v>
      </c>
      <c r="AO37" s="100">
        <v>412</v>
      </c>
    </row>
    <row r="38" spans="2:41">
      <c r="B38" s="86" t="s">
        <v>906</v>
      </c>
      <c r="C38" s="90">
        <v>9844</v>
      </c>
      <c r="D38" s="73">
        <v>5076</v>
      </c>
      <c r="E38" s="100">
        <v>4768</v>
      </c>
      <c r="F38" s="90">
        <v>858</v>
      </c>
      <c r="G38" s="73">
        <v>447</v>
      </c>
      <c r="H38" s="100">
        <v>411</v>
      </c>
      <c r="I38" s="90">
        <v>768</v>
      </c>
      <c r="J38" s="73">
        <v>387</v>
      </c>
      <c r="K38" s="100">
        <v>381</v>
      </c>
      <c r="L38" s="90">
        <v>849</v>
      </c>
      <c r="M38" s="73">
        <v>452</v>
      </c>
      <c r="N38" s="100">
        <v>397</v>
      </c>
      <c r="O38" s="90">
        <v>816</v>
      </c>
      <c r="P38" s="73">
        <v>412</v>
      </c>
      <c r="Q38" s="100">
        <v>404</v>
      </c>
      <c r="R38" s="90">
        <v>778</v>
      </c>
      <c r="S38" s="73">
        <v>391</v>
      </c>
      <c r="T38" s="100">
        <v>387</v>
      </c>
      <c r="U38" s="90">
        <v>815</v>
      </c>
      <c r="V38" s="73">
        <v>433</v>
      </c>
      <c r="W38" s="100">
        <v>382</v>
      </c>
      <c r="X38" s="90">
        <v>859</v>
      </c>
      <c r="Y38" s="73">
        <v>414</v>
      </c>
      <c r="Z38" s="100">
        <v>445</v>
      </c>
      <c r="AA38" s="90">
        <v>855</v>
      </c>
      <c r="AB38" s="73">
        <v>463</v>
      </c>
      <c r="AC38" s="100">
        <v>392</v>
      </c>
      <c r="AD38" s="90">
        <v>841</v>
      </c>
      <c r="AE38" s="73">
        <v>432</v>
      </c>
      <c r="AF38" s="100">
        <v>409</v>
      </c>
      <c r="AG38" s="90">
        <v>828</v>
      </c>
      <c r="AH38" s="73">
        <v>415</v>
      </c>
      <c r="AI38" s="100">
        <v>413</v>
      </c>
      <c r="AJ38" s="90">
        <v>738</v>
      </c>
      <c r="AK38" s="73">
        <v>397</v>
      </c>
      <c r="AL38" s="100">
        <v>341</v>
      </c>
      <c r="AM38" s="90">
        <v>839</v>
      </c>
      <c r="AN38" s="73">
        <v>433</v>
      </c>
      <c r="AO38" s="100">
        <v>406</v>
      </c>
    </row>
    <row r="39" spans="2:41">
      <c r="B39" s="86" t="s">
        <v>196</v>
      </c>
      <c r="C39" s="90">
        <v>9455</v>
      </c>
      <c r="D39" s="73">
        <v>4836</v>
      </c>
      <c r="E39" s="100">
        <v>4619</v>
      </c>
      <c r="F39" s="90">
        <v>777</v>
      </c>
      <c r="G39" s="73">
        <v>393</v>
      </c>
      <c r="H39" s="100">
        <v>384</v>
      </c>
      <c r="I39" s="90">
        <v>777</v>
      </c>
      <c r="J39" s="73">
        <v>395</v>
      </c>
      <c r="K39" s="100">
        <v>382</v>
      </c>
      <c r="L39" s="90">
        <v>791</v>
      </c>
      <c r="M39" s="73">
        <v>383</v>
      </c>
      <c r="N39" s="100">
        <v>408</v>
      </c>
      <c r="O39" s="90">
        <v>683</v>
      </c>
      <c r="P39" s="73">
        <v>369</v>
      </c>
      <c r="Q39" s="100">
        <v>314</v>
      </c>
      <c r="R39" s="90">
        <v>827</v>
      </c>
      <c r="S39" s="73">
        <v>419</v>
      </c>
      <c r="T39" s="100">
        <v>408</v>
      </c>
      <c r="U39" s="90">
        <v>771</v>
      </c>
      <c r="V39" s="73">
        <v>401</v>
      </c>
      <c r="W39" s="100">
        <v>370</v>
      </c>
      <c r="X39" s="90">
        <v>814</v>
      </c>
      <c r="Y39" s="73">
        <v>414</v>
      </c>
      <c r="Z39" s="100">
        <v>400</v>
      </c>
      <c r="AA39" s="90">
        <v>814</v>
      </c>
      <c r="AB39" s="73">
        <v>420</v>
      </c>
      <c r="AC39" s="100">
        <v>394</v>
      </c>
      <c r="AD39" s="90">
        <v>802</v>
      </c>
      <c r="AE39" s="73">
        <v>383</v>
      </c>
      <c r="AF39" s="100">
        <v>419</v>
      </c>
      <c r="AG39" s="90">
        <v>794</v>
      </c>
      <c r="AH39" s="73">
        <v>427</v>
      </c>
      <c r="AI39" s="100">
        <v>367</v>
      </c>
      <c r="AJ39" s="90">
        <v>777</v>
      </c>
      <c r="AK39" s="73">
        <v>401</v>
      </c>
      <c r="AL39" s="100">
        <v>376</v>
      </c>
      <c r="AM39" s="90">
        <v>828</v>
      </c>
      <c r="AN39" s="73">
        <v>431</v>
      </c>
      <c r="AO39" s="100">
        <v>397</v>
      </c>
    </row>
    <row r="40" spans="2:41">
      <c r="B40" s="86" t="s">
        <v>982</v>
      </c>
      <c r="C40" s="90">
        <v>8987</v>
      </c>
      <c r="D40" s="73">
        <v>4606</v>
      </c>
      <c r="E40" s="100">
        <v>4381</v>
      </c>
      <c r="F40" s="90">
        <v>790</v>
      </c>
      <c r="G40" s="73">
        <v>401</v>
      </c>
      <c r="H40" s="100">
        <v>389</v>
      </c>
      <c r="I40" s="90">
        <v>748</v>
      </c>
      <c r="J40" s="73">
        <v>375</v>
      </c>
      <c r="K40" s="100">
        <v>373</v>
      </c>
      <c r="L40" s="90">
        <v>703</v>
      </c>
      <c r="M40" s="73">
        <v>344</v>
      </c>
      <c r="N40" s="100">
        <v>359</v>
      </c>
      <c r="O40" s="90">
        <v>730</v>
      </c>
      <c r="P40" s="73">
        <v>371</v>
      </c>
      <c r="Q40" s="100">
        <v>359</v>
      </c>
      <c r="R40" s="90">
        <v>761</v>
      </c>
      <c r="S40" s="73">
        <v>398</v>
      </c>
      <c r="T40" s="100">
        <v>363</v>
      </c>
      <c r="U40" s="90">
        <v>740</v>
      </c>
      <c r="V40" s="73">
        <v>390</v>
      </c>
      <c r="W40" s="100">
        <v>350</v>
      </c>
      <c r="X40" s="90">
        <v>738</v>
      </c>
      <c r="Y40" s="73">
        <v>369</v>
      </c>
      <c r="Z40" s="100">
        <v>369</v>
      </c>
      <c r="AA40" s="90">
        <v>832</v>
      </c>
      <c r="AB40" s="73">
        <v>412</v>
      </c>
      <c r="AC40" s="100">
        <v>420</v>
      </c>
      <c r="AD40" s="90">
        <v>766</v>
      </c>
      <c r="AE40" s="73">
        <v>410</v>
      </c>
      <c r="AF40" s="100">
        <v>356</v>
      </c>
      <c r="AG40" s="90">
        <v>775</v>
      </c>
      <c r="AH40" s="73">
        <v>398</v>
      </c>
      <c r="AI40" s="100">
        <v>377</v>
      </c>
      <c r="AJ40" s="90">
        <v>685</v>
      </c>
      <c r="AK40" s="73">
        <v>362</v>
      </c>
      <c r="AL40" s="100">
        <v>323</v>
      </c>
      <c r="AM40" s="90">
        <v>719</v>
      </c>
      <c r="AN40" s="73">
        <v>376</v>
      </c>
      <c r="AO40" s="100">
        <v>343</v>
      </c>
    </row>
    <row r="41" spans="2:41">
      <c r="B41" s="86" t="s">
        <v>1060</v>
      </c>
      <c r="C41" s="90">
        <v>8771</v>
      </c>
      <c r="D41" s="74">
        <v>4471</v>
      </c>
      <c r="E41" s="100">
        <v>4300</v>
      </c>
      <c r="F41" s="90">
        <v>726</v>
      </c>
      <c r="G41" s="74">
        <v>370</v>
      </c>
      <c r="H41" s="100">
        <v>356</v>
      </c>
      <c r="I41" s="90">
        <v>686</v>
      </c>
      <c r="J41" s="74">
        <v>339</v>
      </c>
      <c r="K41" s="100">
        <v>347</v>
      </c>
      <c r="L41" s="90">
        <v>694</v>
      </c>
      <c r="M41" s="74">
        <v>362</v>
      </c>
      <c r="N41" s="100">
        <v>332</v>
      </c>
      <c r="O41" s="90">
        <v>692</v>
      </c>
      <c r="P41" s="74">
        <v>339</v>
      </c>
      <c r="Q41" s="100">
        <v>353</v>
      </c>
      <c r="R41" s="90">
        <v>709</v>
      </c>
      <c r="S41" s="74">
        <v>368</v>
      </c>
      <c r="T41" s="100">
        <v>341</v>
      </c>
      <c r="U41" s="90">
        <v>729</v>
      </c>
      <c r="V41" s="74">
        <v>389</v>
      </c>
      <c r="W41" s="100">
        <v>340</v>
      </c>
      <c r="X41" s="90">
        <v>760</v>
      </c>
      <c r="Y41" s="74">
        <v>397</v>
      </c>
      <c r="Z41" s="100">
        <v>363</v>
      </c>
      <c r="AA41" s="90">
        <v>783</v>
      </c>
      <c r="AB41" s="74">
        <v>384</v>
      </c>
      <c r="AC41" s="100">
        <v>399</v>
      </c>
      <c r="AD41" s="90">
        <v>797</v>
      </c>
      <c r="AE41" s="74">
        <v>412</v>
      </c>
      <c r="AF41" s="100">
        <v>385</v>
      </c>
      <c r="AG41" s="90">
        <v>732</v>
      </c>
      <c r="AH41" s="74">
        <v>383</v>
      </c>
      <c r="AI41" s="100">
        <v>349</v>
      </c>
      <c r="AJ41" s="90">
        <v>691</v>
      </c>
      <c r="AK41" s="74">
        <v>338</v>
      </c>
      <c r="AL41" s="100">
        <v>353</v>
      </c>
      <c r="AM41" s="90">
        <v>772</v>
      </c>
      <c r="AN41" s="74">
        <v>390</v>
      </c>
      <c r="AO41" s="100">
        <v>382</v>
      </c>
    </row>
    <row r="42" spans="2:41">
      <c r="B42" s="86" t="s">
        <v>1069</v>
      </c>
      <c r="C42" s="90">
        <v>8203</v>
      </c>
      <c r="D42" s="74">
        <v>4184</v>
      </c>
      <c r="E42" s="100">
        <v>4019</v>
      </c>
      <c r="F42" s="90">
        <v>733</v>
      </c>
      <c r="G42" s="74">
        <v>375</v>
      </c>
      <c r="H42" s="100">
        <v>358</v>
      </c>
      <c r="I42" s="90">
        <v>619</v>
      </c>
      <c r="J42" s="74">
        <v>327</v>
      </c>
      <c r="K42" s="100">
        <v>292</v>
      </c>
      <c r="L42" s="90">
        <v>674</v>
      </c>
      <c r="M42" s="74">
        <v>352</v>
      </c>
      <c r="N42" s="100">
        <v>322</v>
      </c>
      <c r="O42" s="90">
        <v>671</v>
      </c>
      <c r="P42" s="74">
        <v>333</v>
      </c>
      <c r="Q42" s="100">
        <v>338</v>
      </c>
      <c r="R42" s="90">
        <v>701</v>
      </c>
      <c r="S42" s="74">
        <v>359</v>
      </c>
      <c r="T42" s="100">
        <v>342</v>
      </c>
      <c r="U42" s="90">
        <v>646</v>
      </c>
      <c r="V42" s="74">
        <v>332</v>
      </c>
      <c r="W42" s="100">
        <v>314</v>
      </c>
      <c r="X42" s="90">
        <v>725</v>
      </c>
      <c r="Y42" s="74">
        <v>363</v>
      </c>
      <c r="Z42" s="100">
        <v>362</v>
      </c>
      <c r="AA42" s="90">
        <v>702</v>
      </c>
      <c r="AB42" s="74">
        <v>348</v>
      </c>
      <c r="AC42" s="100">
        <v>354</v>
      </c>
      <c r="AD42" s="90">
        <v>727</v>
      </c>
      <c r="AE42" s="74">
        <v>373</v>
      </c>
      <c r="AF42" s="100">
        <v>354</v>
      </c>
      <c r="AG42" s="90">
        <v>730</v>
      </c>
      <c r="AH42" s="74">
        <v>388</v>
      </c>
      <c r="AI42" s="100">
        <v>342</v>
      </c>
      <c r="AJ42" s="90">
        <v>665</v>
      </c>
      <c r="AK42" s="74">
        <v>332</v>
      </c>
      <c r="AL42" s="100">
        <v>333</v>
      </c>
      <c r="AM42" s="90">
        <v>610</v>
      </c>
      <c r="AN42" s="74">
        <v>302</v>
      </c>
      <c r="AO42" s="100">
        <v>308</v>
      </c>
    </row>
    <row r="43" spans="2:41">
      <c r="B43" s="86" t="s">
        <v>1071</v>
      </c>
      <c r="C43" s="90">
        <v>7978</v>
      </c>
      <c r="D43" s="74">
        <v>4095</v>
      </c>
      <c r="E43" s="100">
        <v>3883</v>
      </c>
      <c r="F43" s="90">
        <v>630</v>
      </c>
      <c r="G43" s="74">
        <v>320</v>
      </c>
      <c r="H43" s="100">
        <v>310</v>
      </c>
      <c r="I43" s="90">
        <v>582</v>
      </c>
      <c r="J43" s="74">
        <v>292</v>
      </c>
      <c r="K43" s="100">
        <v>290</v>
      </c>
      <c r="L43" s="90">
        <v>632</v>
      </c>
      <c r="M43" s="74">
        <v>331</v>
      </c>
      <c r="N43" s="100">
        <v>301</v>
      </c>
      <c r="O43" s="90">
        <v>659</v>
      </c>
      <c r="P43" s="74">
        <v>347</v>
      </c>
      <c r="Q43" s="100">
        <v>312</v>
      </c>
      <c r="R43" s="90">
        <v>661</v>
      </c>
      <c r="S43" s="74">
        <v>337</v>
      </c>
      <c r="T43" s="100">
        <v>324</v>
      </c>
      <c r="U43" s="90">
        <v>710</v>
      </c>
      <c r="V43" s="74">
        <v>369</v>
      </c>
      <c r="W43" s="100">
        <v>341</v>
      </c>
      <c r="X43" s="90">
        <v>735</v>
      </c>
      <c r="Y43" s="74">
        <v>386</v>
      </c>
      <c r="Z43" s="100">
        <v>349</v>
      </c>
      <c r="AA43" s="90">
        <v>663</v>
      </c>
      <c r="AB43" s="74">
        <v>334</v>
      </c>
      <c r="AC43" s="100">
        <v>329</v>
      </c>
      <c r="AD43" s="90">
        <v>725</v>
      </c>
      <c r="AE43" s="74">
        <v>379</v>
      </c>
      <c r="AF43" s="100">
        <v>346</v>
      </c>
      <c r="AG43" s="90">
        <v>646</v>
      </c>
      <c r="AH43" s="74">
        <v>319</v>
      </c>
      <c r="AI43" s="100">
        <v>327</v>
      </c>
      <c r="AJ43" s="90">
        <v>649</v>
      </c>
      <c r="AK43" s="74">
        <v>334</v>
      </c>
      <c r="AL43" s="100">
        <v>315</v>
      </c>
      <c r="AM43" s="90">
        <v>686</v>
      </c>
      <c r="AN43" s="74">
        <v>347</v>
      </c>
      <c r="AO43" s="100">
        <v>339</v>
      </c>
    </row>
    <row r="44" spans="2:41">
      <c r="B44" s="86" t="s">
        <v>1092</v>
      </c>
      <c r="C44" s="90">
        <v>7762</v>
      </c>
      <c r="D44" s="95">
        <v>3942</v>
      </c>
      <c r="E44" s="99">
        <v>3820</v>
      </c>
      <c r="F44" s="90">
        <v>678</v>
      </c>
      <c r="G44" s="95">
        <v>346</v>
      </c>
      <c r="H44" s="99">
        <v>332</v>
      </c>
      <c r="I44" s="90">
        <v>517</v>
      </c>
      <c r="J44" s="95">
        <v>247</v>
      </c>
      <c r="K44" s="99">
        <v>270</v>
      </c>
      <c r="L44" s="90">
        <v>666</v>
      </c>
      <c r="M44" s="95">
        <v>339</v>
      </c>
      <c r="N44" s="99">
        <v>327</v>
      </c>
      <c r="O44" s="90">
        <v>595</v>
      </c>
      <c r="P44" s="95">
        <v>297</v>
      </c>
      <c r="Q44" s="99">
        <v>298</v>
      </c>
      <c r="R44" s="90">
        <v>623</v>
      </c>
      <c r="S44" s="95">
        <v>314</v>
      </c>
      <c r="T44" s="99">
        <v>309</v>
      </c>
      <c r="U44" s="90">
        <v>658</v>
      </c>
      <c r="V44" s="95">
        <v>361</v>
      </c>
      <c r="W44" s="99">
        <v>297</v>
      </c>
      <c r="X44" s="90">
        <v>705</v>
      </c>
      <c r="Y44" s="95">
        <v>362</v>
      </c>
      <c r="Z44" s="99">
        <v>343</v>
      </c>
      <c r="AA44" s="90">
        <v>733</v>
      </c>
      <c r="AB44" s="95">
        <v>359</v>
      </c>
      <c r="AC44" s="99">
        <v>374</v>
      </c>
      <c r="AD44" s="90">
        <v>707</v>
      </c>
      <c r="AE44" s="95">
        <v>355</v>
      </c>
      <c r="AF44" s="99">
        <v>352</v>
      </c>
      <c r="AG44" s="90">
        <v>655</v>
      </c>
      <c r="AH44" s="95">
        <v>310</v>
      </c>
      <c r="AI44" s="99">
        <v>345</v>
      </c>
      <c r="AJ44" s="90">
        <v>608</v>
      </c>
      <c r="AK44" s="95">
        <v>310</v>
      </c>
      <c r="AL44" s="99">
        <v>298</v>
      </c>
      <c r="AM44" s="90">
        <v>617</v>
      </c>
      <c r="AN44" s="95">
        <v>342</v>
      </c>
      <c r="AO44" s="99">
        <v>275</v>
      </c>
    </row>
    <row r="45" spans="2:41">
      <c r="B45" s="64"/>
      <c r="C45" s="64"/>
      <c r="D45" s="75"/>
      <c r="E45" s="70"/>
      <c r="F45" s="64"/>
      <c r="G45" s="75"/>
      <c r="H45" s="70"/>
      <c r="I45" s="64"/>
      <c r="J45" s="75"/>
      <c r="K45" s="70"/>
      <c r="L45" s="64"/>
      <c r="M45" s="75"/>
      <c r="N45" s="70"/>
      <c r="O45" s="64"/>
      <c r="P45" s="75"/>
      <c r="Q45" s="70"/>
      <c r="R45" s="64"/>
      <c r="S45" s="75"/>
      <c r="T45" s="70"/>
      <c r="U45" s="64"/>
      <c r="V45" s="75"/>
      <c r="W45" s="70"/>
      <c r="X45" s="64"/>
      <c r="Y45" s="75"/>
      <c r="Z45" s="70"/>
      <c r="AA45" s="64"/>
      <c r="AB45" s="75"/>
      <c r="AC45" s="70"/>
      <c r="AD45" s="64"/>
      <c r="AE45" s="75"/>
      <c r="AF45" s="70"/>
      <c r="AG45" s="64"/>
      <c r="AH45" s="75"/>
      <c r="AI45" s="70"/>
      <c r="AJ45" s="64"/>
      <c r="AK45" s="75"/>
      <c r="AL45" s="70"/>
      <c r="AM45" s="64"/>
      <c r="AN45" s="75"/>
      <c r="AO45" s="70"/>
    </row>
    <row r="46" spans="2:41">
      <c r="B46" s="58" t="s">
        <v>452</v>
      </c>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row>
    <row r="47" spans="2:41">
      <c r="B47" s="50" t="s">
        <v>113</v>
      </c>
    </row>
    <row r="48" spans="2:41">
      <c r="B48" s="50" t="s">
        <v>1065</v>
      </c>
    </row>
    <row r="49" spans="2:2">
      <c r="B49" s="50" t="s">
        <v>1066</v>
      </c>
    </row>
    <row r="50" spans="2:2">
      <c r="B50" s="50" t="s">
        <v>1046</v>
      </c>
    </row>
  </sheetData>
  <mergeCells count="1">
    <mergeCell ref="AM1:AO1"/>
  </mergeCells>
  <phoneticPr fontId="4"/>
  <hyperlinks>
    <hyperlink ref="AM1" location="目次!A1"/>
  </hyperlinks>
  <printOptions horizontalCentered="1"/>
  <pageMargins left="0.70866141732283472" right="0.70866141732283472" top="0.74803149606299213" bottom="0.74803149606299213" header="0.31496062992125984" footer="0.31496062992125984"/>
  <pageSetup paperSize="9" scale="72" fitToWidth="1" fitToHeight="0" orientation="landscape"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1:S101"/>
  <sheetViews>
    <sheetView showGridLines="0" workbookViewId="0"/>
  </sheetViews>
  <sheetFormatPr defaultRowHeight="11.25"/>
  <cols>
    <col min="1" max="1" width="0.75" style="50" customWidth="1"/>
    <col min="2" max="2" width="9.5" style="50" customWidth="1"/>
    <col min="3" max="3" width="7.125" style="50" bestFit="1" customWidth="1"/>
    <col min="4" max="5" width="5.5" style="50" customWidth="1"/>
    <col min="6" max="6" width="6" style="50" customWidth="1"/>
    <col min="7" max="7" width="6.25"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9" width="5.5" style="50" customWidth="1"/>
    <col min="20" max="20" width="2" style="50" customWidth="1"/>
    <col min="21" max="16384" width="9" style="50" customWidth="1"/>
  </cols>
  <sheetData>
    <row r="1" spans="2:19" ht="13.5" customHeight="1">
      <c r="B1" s="50" t="s">
        <v>773</v>
      </c>
      <c r="R1" s="453" t="s">
        <v>725</v>
      </c>
      <c r="S1" s="453"/>
    </row>
    <row r="2" spans="2:19">
      <c r="B2" s="58"/>
      <c r="C2" s="58"/>
      <c r="D2" s="58"/>
      <c r="E2" s="58"/>
      <c r="F2" s="58"/>
      <c r="J2" s="58"/>
      <c r="K2" s="58"/>
      <c r="L2" s="58"/>
      <c r="M2" s="58"/>
      <c r="N2" s="58"/>
      <c r="O2" s="58"/>
      <c r="P2" s="58"/>
      <c r="Q2" s="58"/>
      <c r="R2" s="58"/>
      <c r="S2" s="58"/>
    </row>
    <row r="3" spans="2:19" s="447" customFormat="1">
      <c r="B3" s="84"/>
      <c r="C3" s="550"/>
      <c r="D3" s="553"/>
      <c r="E3" s="553"/>
      <c r="F3" s="553"/>
      <c r="G3" s="553"/>
      <c r="H3" s="553"/>
      <c r="I3" s="553"/>
      <c r="J3" s="553"/>
      <c r="K3" s="553"/>
      <c r="L3" s="553"/>
      <c r="M3" s="553"/>
      <c r="N3" s="553"/>
      <c r="O3" s="553"/>
      <c r="P3" s="553"/>
      <c r="Q3" s="553"/>
      <c r="R3" s="553"/>
      <c r="S3" s="556"/>
    </row>
    <row r="4" spans="2:19" s="447" customFormat="1" ht="22.5">
      <c r="B4" s="85"/>
      <c r="C4" s="181" t="s">
        <v>32</v>
      </c>
      <c r="D4" s="457" t="s">
        <v>807</v>
      </c>
      <c r="E4" s="457" t="s">
        <v>788</v>
      </c>
      <c r="F4" s="457" t="s">
        <v>790</v>
      </c>
      <c r="G4" s="457" t="s">
        <v>792</v>
      </c>
      <c r="H4" s="457" t="s">
        <v>794</v>
      </c>
      <c r="I4" s="457" t="s">
        <v>128</v>
      </c>
      <c r="J4" s="457" t="s">
        <v>795</v>
      </c>
      <c r="K4" s="457" t="s">
        <v>796</v>
      </c>
      <c r="L4" s="457" t="s">
        <v>797</v>
      </c>
      <c r="M4" s="457" t="s">
        <v>799</v>
      </c>
      <c r="N4" s="457" t="s">
        <v>469</v>
      </c>
      <c r="O4" s="457" t="s">
        <v>598</v>
      </c>
      <c r="P4" s="457" t="s">
        <v>801</v>
      </c>
      <c r="Q4" s="555" t="s">
        <v>809</v>
      </c>
      <c r="R4" s="555" t="s">
        <v>359</v>
      </c>
      <c r="S4" s="457" t="s">
        <v>291</v>
      </c>
    </row>
    <row r="5" spans="2:19">
      <c r="B5" s="54"/>
      <c r="C5" s="551" t="s">
        <v>800</v>
      </c>
      <c r="D5" s="554" t="s">
        <v>800</v>
      </c>
      <c r="E5" s="554" t="s">
        <v>800</v>
      </c>
      <c r="F5" s="554" t="s">
        <v>800</v>
      </c>
      <c r="G5" s="554" t="s">
        <v>800</v>
      </c>
      <c r="H5" s="554" t="s">
        <v>800</v>
      </c>
      <c r="I5" s="554" t="s">
        <v>800</v>
      </c>
      <c r="J5" s="554" t="s">
        <v>800</v>
      </c>
      <c r="K5" s="554" t="s">
        <v>800</v>
      </c>
      <c r="L5" s="554" t="s">
        <v>800</v>
      </c>
      <c r="M5" s="554" t="s">
        <v>800</v>
      </c>
      <c r="N5" s="554" t="s">
        <v>800</v>
      </c>
      <c r="O5" s="554" t="s">
        <v>800</v>
      </c>
      <c r="P5" s="554" t="s">
        <v>800</v>
      </c>
      <c r="Q5" s="554" t="s">
        <v>800</v>
      </c>
      <c r="R5" s="554" t="s">
        <v>800</v>
      </c>
      <c r="S5" s="557" t="s">
        <v>337</v>
      </c>
    </row>
    <row r="6" spans="2:19">
      <c r="B6" s="55" t="s">
        <v>392</v>
      </c>
      <c r="C6" s="488"/>
      <c r="D6" s="490"/>
      <c r="E6" s="490"/>
      <c r="F6" s="490"/>
      <c r="G6" s="490"/>
      <c r="H6" s="490"/>
      <c r="I6" s="490"/>
      <c r="J6" s="490"/>
      <c r="K6" s="490"/>
      <c r="L6" s="490"/>
      <c r="M6" s="490"/>
      <c r="N6" s="490"/>
      <c r="O6" s="490"/>
      <c r="P6" s="490"/>
      <c r="Q6" s="490"/>
      <c r="R6" s="490"/>
      <c r="S6" s="558"/>
    </row>
    <row r="7" spans="2:19">
      <c r="B7" s="54" t="s">
        <v>98</v>
      </c>
      <c r="C7" s="468"/>
      <c r="D7" s="474"/>
      <c r="E7" s="474"/>
      <c r="F7" s="474"/>
      <c r="G7" s="474"/>
      <c r="H7" s="474"/>
      <c r="I7" s="474"/>
      <c r="J7" s="474"/>
      <c r="K7" s="474"/>
      <c r="L7" s="474"/>
      <c r="M7" s="474"/>
      <c r="N7" s="474"/>
      <c r="O7" s="474"/>
      <c r="P7" s="474"/>
      <c r="Q7" s="474"/>
      <c r="R7" s="474"/>
      <c r="S7" s="559"/>
    </row>
    <row r="8" spans="2:19">
      <c r="B8" s="501">
        <v>39082</v>
      </c>
      <c r="C8" s="468">
        <v>431</v>
      </c>
      <c r="D8" s="474">
        <v>8</v>
      </c>
      <c r="E8" s="474">
        <v>56</v>
      </c>
      <c r="F8" s="474">
        <v>67</v>
      </c>
      <c r="G8" s="474">
        <v>48</v>
      </c>
      <c r="H8" s="474">
        <v>57</v>
      </c>
      <c r="I8" s="474">
        <v>50</v>
      </c>
      <c r="J8" s="474">
        <v>45</v>
      </c>
      <c r="K8" s="474">
        <v>43</v>
      </c>
      <c r="L8" s="474">
        <v>27</v>
      </c>
      <c r="M8" s="474">
        <v>12</v>
      </c>
      <c r="N8" s="474">
        <v>9</v>
      </c>
      <c r="O8" s="474">
        <v>7</v>
      </c>
      <c r="P8" s="474">
        <v>1</v>
      </c>
      <c r="Q8" s="474">
        <v>1</v>
      </c>
      <c r="R8" s="474" t="s">
        <v>38</v>
      </c>
      <c r="S8" s="559">
        <v>44.4</v>
      </c>
    </row>
    <row r="9" spans="2:19">
      <c r="B9" s="501">
        <v>39813</v>
      </c>
      <c r="C9" s="468">
        <v>438</v>
      </c>
      <c r="D9" s="474">
        <v>10</v>
      </c>
      <c r="E9" s="474">
        <v>45</v>
      </c>
      <c r="F9" s="474">
        <v>57</v>
      </c>
      <c r="G9" s="474">
        <v>70</v>
      </c>
      <c r="H9" s="474">
        <v>48</v>
      </c>
      <c r="I9" s="474">
        <v>53</v>
      </c>
      <c r="J9" s="474">
        <v>47</v>
      </c>
      <c r="K9" s="474">
        <v>42</v>
      </c>
      <c r="L9" s="474">
        <v>30</v>
      </c>
      <c r="M9" s="474">
        <v>19</v>
      </c>
      <c r="N9" s="474">
        <v>8</v>
      </c>
      <c r="O9" s="474">
        <v>7</v>
      </c>
      <c r="P9" s="474">
        <v>2</v>
      </c>
      <c r="Q9" s="474" t="s">
        <v>38</v>
      </c>
      <c r="R9" s="474" t="s">
        <v>38</v>
      </c>
      <c r="S9" s="559">
        <v>45.2</v>
      </c>
    </row>
    <row r="10" spans="2:19">
      <c r="B10" s="501">
        <v>40543</v>
      </c>
      <c r="C10" s="468">
        <v>485</v>
      </c>
      <c r="D10" s="474">
        <v>13</v>
      </c>
      <c r="E10" s="474">
        <v>60</v>
      </c>
      <c r="F10" s="474">
        <v>61</v>
      </c>
      <c r="G10" s="474">
        <v>70</v>
      </c>
      <c r="H10" s="474">
        <v>54</v>
      </c>
      <c r="I10" s="474">
        <v>64</v>
      </c>
      <c r="J10" s="474">
        <v>51</v>
      </c>
      <c r="K10" s="474">
        <v>35</v>
      </c>
      <c r="L10" s="474">
        <v>36</v>
      </c>
      <c r="M10" s="474">
        <v>20</v>
      </c>
      <c r="N10" s="474">
        <v>11</v>
      </c>
      <c r="O10" s="474">
        <v>6</v>
      </c>
      <c r="P10" s="474">
        <v>4</v>
      </c>
      <c r="Q10" s="474" t="s">
        <v>38</v>
      </c>
      <c r="R10" s="474" t="s">
        <v>38</v>
      </c>
      <c r="S10" s="559">
        <v>44.9</v>
      </c>
    </row>
    <row r="11" spans="2:19">
      <c r="B11" s="501">
        <v>41274</v>
      </c>
      <c r="C11" s="468">
        <v>485</v>
      </c>
      <c r="D11" s="474">
        <v>2</v>
      </c>
      <c r="E11" s="474">
        <v>59</v>
      </c>
      <c r="F11" s="474">
        <v>59</v>
      </c>
      <c r="G11" s="474">
        <v>67</v>
      </c>
      <c r="H11" s="474">
        <v>64</v>
      </c>
      <c r="I11" s="474">
        <v>53</v>
      </c>
      <c r="J11" s="474">
        <v>46</v>
      </c>
      <c r="K11" s="474">
        <v>50</v>
      </c>
      <c r="L11" s="474">
        <v>38</v>
      </c>
      <c r="M11" s="474">
        <v>21</v>
      </c>
      <c r="N11" s="474">
        <v>17</v>
      </c>
      <c r="O11" s="474">
        <v>5</v>
      </c>
      <c r="P11" s="474">
        <v>3</v>
      </c>
      <c r="Q11" s="474">
        <v>1</v>
      </c>
      <c r="R11" s="474" t="s">
        <v>38</v>
      </c>
      <c r="S11" s="559">
        <v>46</v>
      </c>
    </row>
    <row r="12" spans="2:19">
      <c r="B12" s="501">
        <v>42004</v>
      </c>
      <c r="C12" s="468">
        <v>491</v>
      </c>
      <c r="D12" s="474" t="s">
        <v>38</v>
      </c>
      <c r="E12" s="474">
        <v>56</v>
      </c>
      <c r="F12" s="474">
        <v>59</v>
      </c>
      <c r="G12" s="474">
        <v>58</v>
      </c>
      <c r="H12" s="474">
        <v>81</v>
      </c>
      <c r="I12" s="474">
        <v>50</v>
      </c>
      <c r="J12" s="474">
        <v>53</v>
      </c>
      <c r="K12" s="474">
        <v>51</v>
      </c>
      <c r="L12" s="474">
        <v>32</v>
      </c>
      <c r="M12" s="474">
        <v>22</v>
      </c>
      <c r="N12" s="474">
        <v>17</v>
      </c>
      <c r="O12" s="474">
        <v>8</v>
      </c>
      <c r="P12" s="474">
        <v>4</v>
      </c>
      <c r="Q12" s="474" t="s">
        <v>38</v>
      </c>
      <c r="R12" s="474" t="s">
        <v>38</v>
      </c>
      <c r="S12" s="559">
        <v>46.4</v>
      </c>
    </row>
    <row r="13" spans="2:19">
      <c r="B13" s="501">
        <v>42735</v>
      </c>
      <c r="C13" s="468">
        <v>534</v>
      </c>
      <c r="D13" s="474">
        <v>2</v>
      </c>
      <c r="E13" s="474">
        <v>60</v>
      </c>
      <c r="F13" s="474">
        <v>64</v>
      </c>
      <c r="G13" s="474">
        <v>57</v>
      </c>
      <c r="H13" s="474">
        <v>73</v>
      </c>
      <c r="I13" s="474">
        <v>61</v>
      </c>
      <c r="J13" s="474">
        <v>59</v>
      </c>
      <c r="K13" s="474">
        <v>56</v>
      </c>
      <c r="L13" s="474">
        <v>41</v>
      </c>
      <c r="M13" s="474">
        <v>33</v>
      </c>
      <c r="N13" s="474">
        <v>16</v>
      </c>
      <c r="O13" s="474">
        <v>6</v>
      </c>
      <c r="P13" s="474">
        <v>5</v>
      </c>
      <c r="Q13" s="474">
        <v>1</v>
      </c>
      <c r="R13" s="474" t="s">
        <v>38</v>
      </c>
      <c r="S13" s="559">
        <v>47</v>
      </c>
    </row>
    <row r="14" spans="2:19">
      <c r="B14" s="501">
        <v>43465</v>
      </c>
      <c r="C14" s="468">
        <v>544</v>
      </c>
      <c r="D14" s="474">
        <v>1</v>
      </c>
      <c r="E14" s="474">
        <v>55</v>
      </c>
      <c r="F14" s="474">
        <v>64</v>
      </c>
      <c r="G14" s="474">
        <v>52</v>
      </c>
      <c r="H14" s="474">
        <v>71</v>
      </c>
      <c r="I14" s="474">
        <v>73</v>
      </c>
      <c r="J14" s="474">
        <v>57</v>
      </c>
      <c r="K14" s="474">
        <v>56</v>
      </c>
      <c r="L14" s="474">
        <v>48</v>
      </c>
      <c r="M14" s="474">
        <v>35</v>
      </c>
      <c r="N14" s="474">
        <v>18</v>
      </c>
      <c r="O14" s="474">
        <v>9</v>
      </c>
      <c r="P14" s="474">
        <v>3</v>
      </c>
      <c r="Q14" s="474">
        <v>2</v>
      </c>
      <c r="R14" s="474" t="s">
        <v>38</v>
      </c>
      <c r="S14" s="559">
        <v>47.8</v>
      </c>
    </row>
    <row r="15" spans="2:19">
      <c r="B15" s="501">
        <v>44196</v>
      </c>
      <c r="C15" s="468">
        <v>540</v>
      </c>
      <c r="D15" s="475">
        <v>2</v>
      </c>
      <c r="E15" s="475">
        <v>59</v>
      </c>
      <c r="F15" s="475">
        <v>64</v>
      </c>
      <c r="G15" s="475">
        <v>42</v>
      </c>
      <c r="H15" s="475">
        <v>63</v>
      </c>
      <c r="I15" s="475">
        <v>79</v>
      </c>
      <c r="J15" s="475">
        <v>59</v>
      </c>
      <c r="K15" s="475">
        <v>67</v>
      </c>
      <c r="L15" s="475">
        <v>40</v>
      </c>
      <c r="M15" s="475">
        <v>30</v>
      </c>
      <c r="N15" s="475">
        <v>17</v>
      </c>
      <c r="O15" s="475">
        <v>11</v>
      </c>
      <c r="P15" s="475">
        <v>4</v>
      </c>
      <c r="Q15" s="475">
        <v>3</v>
      </c>
      <c r="R15" s="475" t="s">
        <v>38</v>
      </c>
      <c r="S15" s="559">
        <v>47.9</v>
      </c>
    </row>
    <row r="16" spans="2:19">
      <c r="B16" s="54"/>
      <c r="C16" s="468"/>
      <c r="D16" s="474"/>
      <c r="E16" s="474"/>
      <c r="F16" s="474"/>
      <c r="G16" s="474"/>
      <c r="H16" s="474"/>
      <c r="I16" s="474"/>
      <c r="J16" s="474"/>
      <c r="K16" s="474"/>
      <c r="L16" s="474"/>
      <c r="M16" s="474"/>
      <c r="N16" s="474"/>
      <c r="O16" s="474"/>
      <c r="P16" s="474"/>
      <c r="Q16" s="474"/>
      <c r="R16" s="474"/>
      <c r="S16" s="559"/>
    </row>
    <row r="17" spans="2:19">
      <c r="B17" s="54" t="s">
        <v>100</v>
      </c>
      <c r="C17" s="468"/>
      <c r="D17" s="474"/>
      <c r="E17" s="474"/>
      <c r="F17" s="474"/>
      <c r="G17" s="474"/>
      <c r="H17" s="474"/>
      <c r="I17" s="474"/>
      <c r="J17" s="474"/>
      <c r="K17" s="474"/>
      <c r="L17" s="474"/>
      <c r="M17" s="474"/>
      <c r="N17" s="474"/>
      <c r="O17" s="474"/>
      <c r="P17" s="474"/>
      <c r="Q17" s="474"/>
      <c r="R17" s="474"/>
      <c r="S17" s="559"/>
    </row>
    <row r="18" spans="2:19">
      <c r="B18" s="501">
        <v>39082</v>
      </c>
      <c r="C18" s="468">
        <v>2318</v>
      </c>
      <c r="D18" s="474">
        <v>61</v>
      </c>
      <c r="E18" s="474">
        <v>253</v>
      </c>
      <c r="F18" s="474">
        <v>344</v>
      </c>
      <c r="G18" s="474">
        <v>299</v>
      </c>
      <c r="H18" s="474">
        <v>259</v>
      </c>
      <c r="I18" s="474">
        <v>291</v>
      </c>
      <c r="J18" s="474">
        <v>271</v>
      </c>
      <c r="K18" s="474">
        <v>228</v>
      </c>
      <c r="L18" s="474">
        <v>127</v>
      </c>
      <c r="M18" s="474">
        <v>76</v>
      </c>
      <c r="N18" s="474">
        <v>51</v>
      </c>
      <c r="O18" s="474">
        <v>30</v>
      </c>
      <c r="P18" s="474">
        <v>11</v>
      </c>
      <c r="Q18" s="474">
        <v>17</v>
      </c>
      <c r="R18" s="474" t="s">
        <v>38</v>
      </c>
      <c r="S18" s="559">
        <v>45</v>
      </c>
    </row>
    <row r="19" spans="2:19">
      <c r="B19" s="501">
        <v>39813</v>
      </c>
      <c r="C19" s="468">
        <v>2408</v>
      </c>
      <c r="D19" s="474">
        <v>59</v>
      </c>
      <c r="E19" s="474">
        <v>255</v>
      </c>
      <c r="F19" s="474">
        <v>322</v>
      </c>
      <c r="G19" s="474">
        <v>330</v>
      </c>
      <c r="H19" s="474">
        <v>277</v>
      </c>
      <c r="I19" s="474">
        <v>283</v>
      </c>
      <c r="J19" s="474">
        <v>298</v>
      </c>
      <c r="K19" s="474">
        <v>221</v>
      </c>
      <c r="L19" s="474">
        <v>161</v>
      </c>
      <c r="M19" s="474">
        <v>90</v>
      </c>
      <c r="N19" s="474">
        <v>46</v>
      </c>
      <c r="O19" s="474">
        <v>39</v>
      </c>
      <c r="P19" s="474">
        <v>16</v>
      </c>
      <c r="Q19" s="474">
        <v>11</v>
      </c>
      <c r="R19" s="474" t="s">
        <v>38</v>
      </c>
      <c r="S19" s="559">
        <v>45.4</v>
      </c>
    </row>
    <row r="20" spans="2:19">
      <c r="B20" s="501">
        <v>40543</v>
      </c>
      <c r="C20" s="468">
        <v>2499</v>
      </c>
      <c r="D20" s="474">
        <v>52</v>
      </c>
      <c r="E20" s="474">
        <v>280</v>
      </c>
      <c r="F20" s="474">
        <v>282</v>
      </c>
      <c r="G20" s="474">
        <v>371</v>
      </c>
      <c r="H20" s="474">
        <v>297</v>
      </c>
      <c r="I20" s="474">
        <v>280</v>
      </c>
      <c r="J20" s="474">
        <v>299</v>
      </c>
      <c r="K20" s="474">
        <v>231</v>
      </c>
      <c r="L20" s="474">
        <v>196</v>
      </c>
      <c r="M20" s="474">
        <v>95</v>
      </c>
      <c r="N20" s="474">
        <v>55</v>
      </c>
      <c r="O20" s="474">
        <v>35</v>
      </c>
      <c r="P20" s="474">
        <v>17</v>
      </c>
      <c r="Q20" s="474">
        <v>9</v>
      </c>
      <c r="R20" s="474" t="s">
        <v>38</v>
      </c>
      <c r="S20" s="559">
        <v>45.8</v>
      </c>
    </row>
    <row r="21" spans="2:19">
      <c r="B21" s="501">
        <v>41274</v>
      </c>
      <c r="C21" s="468">
        <v>2569</v>
      </c>
      <c r="D21" s="474">
        <v>7</v>
      </c>
      <c r="E21" s="474">
        <v>274</v>
      </c>
      <c r="F21" s="474">
        <v>283</v>
      </c>
      <c r="G21" s="474">
        <v>375</v>
      </c>
      <c r="H21" s="474">
        <v>333</v>
      </c>
      <c r="I21" s="474">
        <v>283</v>
      </c>
      <c r="J21" s="474">
        <v>275</v>
      </c>
      <c r="K21" s="474">
        <v>277</v>
      </c>
      <c r="L21" s="474">
        <v>200</v>
      </c>
      <c r="M21" s="474">
        <v>123</v>
      </c>
      <c r="N21" s="474">
        <v>78</v>
      </c>
      <c r="O21" s="474">
        <v>33</v>
      </c>
      <c r="P21" s="474">
        <v>18</v>
      </c>
      <c r="Q21" s="474">
        <v>10</v>
      </c>
      <c r="R21" s="474" t="s">
        <v>38</v>
      </c>
      <c r="S21" s="559">
        <v>46.8</v>
      </c>
    </row>
    <row r="22" spans="2:19">
      <c r="B22" s="501">
        <v>42004</v>
      </c>
      <c r="C22" s="468">
        <v>2633</v>
      </c>
      <c r="D22" s="474">
        <v>10</v>
      </c>
      <c r="E22" s="474">
        <v>249</v>
      </c>
      <c r="F22" s="474">
        <v>300</v>
      </c>
      <c r="G22" s="474">
        <v>320</v>
      </c>
      <c r="H22" s="474">
        <v>384</v>
      </c>
      <c r="I22" s="474">
        <v>290</v>
      </c>
      <c r="J22" s="474">
        <v>285</v>
      </c>
      <c r="K22" s="474">
        <v>287</v>
      </c>
      <c r="L22" s="474">
        <v>207</v>
      </c>
      <c r="M22" s="474">
        <v>159</v>
      </c>
      <c r="N22" s="474">
        <v>80</v>
      </c>
      <c r="O22" s="474">
        <v>35</v>
      </c>
      <c r="P22" s="474">
        <v>21</v>
      </c>
      <c r="Q22" s="474">
        <v>6</v>
      </c>
      <c r="R22" s="474" t="s">
        <v>38</v>
      </c>
      <c r="S22" s="559">
        <v>47.4</v>
      </c>
    </row>
    <row r="23" spans="2:19">
      <c r="B23" s="501">
        <v>42735</v>
      </c>
      <c r="C23" s="468">
        <v>2798</v>
      </c>
      <c r="D23" s="474">
        <v>5</v>
      </c>
      <c r="E23" s="474">
        <v>266</v>
      </c>
      <c r="F23" s="474">
        <v>314</v>
      </c>
      <c r="G23" s="474">
        <v>310</v>
      </c>
      <c r="H23" s="474">
        <v>399</v>
      </c>
      <c r="I23" s="474">
        <v>349</v>
      </c>
      <c r="J23" s="474">
        <v>275</v>
      </c>
      <c r="K23" s="474">
        <v>291</v>
      </c>
      <c r="L23" s="474">
        <v>248</v>
      </c>
      <c r="M23" s="474">
        <v>183</v>
      </c>
      <c r="N23" s="474">
        <v>84</v>
      </c>
      <c r="O23" s="474">
        <v>40</v>
      </c>
      <c r="P23" s="474">
        <v>24</v>
      </c>
      <c r="Q23" s="474">
        <v>10</v>
      </c>
      <c r="R23" s="474" t="s">
        <v>38</v>
      </c>
      <c r="S23" s="559">
        <v>47.8</v>
      </c>
    </row>
    <row r="24" spans="2:19">
      <c r="B24" s="501">
        <v>43465</v>
      </c>
      <c r="C24" s="468">
        <v>2834</v>
      </c>
      <c r="D24" s="474">
        <v>5</v>
      </c>
      <c r="E24" s="474">
        <v>249</v>
      </c>
      <c r="F24" s="474">
        <v>306</v>
      </c>
      <c r="G24" s="474">
        <v>303</v>
      </c>
      <c r="H24" s="474">
        <v>371</v>
      </c>
      <c r="I24" s="474">
        <v>373</v>
      </c>
      <c r="J24" s="474">
        <v>298</v>
      </c>
      <c r="K24" s="474">
        <v>283</v>
      </c>
      <c r="L24" s="474">
        <v>272</v>
      </c>
      <c r="M24" s="474">
        <v>181</v>
      </c>
      <c r="N24" s="474">
        <v>116</v>
      </c>
      <c r="O24" s="474">
        <v>49</v>
      </c>
      <c r="P24" s="474">
        <v>16</v>
      </c>
      <c r="Q24" s="474">
        <v>12</v>
      </c>
      <c r="R24" s="474" t="s">
        <v>38</v>
      </c>
      <c r="S24" s="559">
        <v>48.4</v>
      </c>
    </row>
    <row r="25" spans="2:19">
      <c r="B25" s="501">
        <v>44196</v>
      </c>
      <c r="C25" s="468">
        <v>2867</v>
      </c>
      <c r="D25" s="475">
        <v>8</v>
      </c>
      <c r="E25" s="475">
        <v>253</v>
      </c>
      <c r="F25" s="475">
        <v>304</v>
      </c>
      <c r="G25" s="475">
        <v>295</v>
      </c>
      <c r="H25" s="475">
        <v>324</v>
      </c>
      <c r="I25" s="475">
        <v>415</v>
      </c>
      <c r="J25" s="475">
        <v>314</v>
      </c>
      <c r="K25" s="475">
        <v>279</v>
      </c>
      <c r="L25" s="475">
        <v>288</v>
      </c>
      <c r="M25" s="475">
        <v>177</v>
      </c>
      <c r="N25" s="475">
        <v>116</v>
      </c>
      <c r="O25" s="475">
        <v>55</v>
      </c>
      <c r="P25" s="475">
        <v>24</v>
      </c>
      <c r="Q25" s="475">
        <v>15</v>
      </c>
      <c r="R25" s="475" t="s">
        <v>38</v>
      </c>
      <c r="S25" s="559">
        <v>48.8</v>
      </c>
    </row>
    <row r="26" spans="2:19">
      <c r="B26" s="54"/>
      <c r="C26" s="468"/>
      <c r="D26" s="474"/>
      <c r="E26" s="474"/>
      <c r="F26" s="474"/>
      <c r="G26" s="474"/>
      <c r="H26" s="474"/>
      <c r="I26" s="474"/>
      <c r="J26" s="474"/>
      <c r="K26" s="474"/>
      <c r="L26" s="474"/>
      <c r="M26" s="474"/>
      <c r="N26" s="474"/>
      <c r="O26" s="474"/>
      <c r="P26" s="474"/>
      <c r="Q26" s="474"/>
      <c r="R26" s="474"/>
      <c r="S26" s="559"/>
    </row>
    <row r="27" spans="2:19">
      <c r="B27" s="54" t="s">
        <v>107</v>
      </c>
      <c r="C27" s="468"/>
      <c r="D27" s="474"/>
      <c r="E27" s="474"/>
      <c r="F27" s="474"/>
      <c r="G27" s="474"/>
      <c r="H27" s="474"/>
      <c r="I27" s="474"/>
      <c r="J27" s="474"/>
      <c r="K27" s="474"/>
      <c r="L27" s="474"/>
      <c r="M27" s="474"/>
      <c r="N27" s="474"/>
      <c r="O27" s="474"/>
      <c r="P27" s="474"/>
      <c r="Q27" s="474"/>
      <c r="R27" s="474"/>
      <c r="S27" s="559"/>
    </row>
    <row r="28" spans="2:19">
      <c r="B28" s="501">
        <v>39082</v>
      </c>
      <c r="C28" s="468">
        <v>174218</v>
      </c>
      <c r="D28" s="474">
        <v>7114</v>
      </c>
      <c r="E28" s="474">
        <v>25216</v>
      </c>
      <c r="F28" s="474">
        <v>24489</v>
      </c>
      <c r="G28" s="474">
        <v>20945</v>
      </c>
      <c r="H28" s="474">
        <v>19899</v>
      </c>
      <c r="I28" s="474">
        <v>21774</v>
      </c>
      <c r="J28" s="474">
        <v>19497</v>
      </c>
      <c r="K28" s="474">
        <v>15415</v>
      </c>
      <c r="L28" s="474">
        <v>7701</v>
      </c>
      <c r="M28" s="474">
        <v>4809</v>
      </c>
      <c r="N28" s="474">
        <v>3388</v>
      </c>
      <c r="O28" s="474">
        <v>2423</v>
      </c>
      <c r="P28" s="474">
        <v>1081</v>
      </c>
      <c r="Q28" s="474">
        <v>467</v>
      </c>
      <c r="R28" s="474" t="s">
        <v>38</v>
      </c>
      <c r="S28" s="559">
        <v>43.6</v>
      </c>
    </row>
    <row r="29" spans="2:19">
      <c r="B29" s="501">
        <v>39813</v>
      </c>
      <c r="C29" s="468">
        <v>186052</v>
      </c>
      <c r="D29" s="474">
        <v>7825</v>
      </c>
      <c r="E29" s="474">
        <v>25987</v>
      </c>
      <c r="F29" s="474">
        <v>25354</v>
      </c>
      <c r="G29" s="474">
        <v>22693</v>
      </c>
      <c r="H29" s="474">
        <v>21395</v>
      </c>
      <c r="I29" s="474">
        <v>21335</v>
      </c>
      <c r="J29" s="474">
        <v>21915</v>
      </c>
      <c r="K29" s="474">
        <v>16064</v>
      </c>
      <c r="L29" s="474">
        <v>10519</v>
      </c>
      <c r="M29" s="474">
        <v>5366</v>
      </c>
      <c r="N29" s="474">
        <v>3546</v>
      </c>
      <c r="O29" s="474">
        <v>2369</v>
      </c>
      <c r="P29" s="474">
        <v>1149</v>
      </c>
      <c r="Q29" s="474">
        <v>535</v>
      </c>
      <c r="R29" s="474" t="s">
        <v>38</v>
      </c>
      <c r="S29" s="559">
        <v>43.9</v>
      </c>
    </row>
    <row r="30" spans="2:19">
      <c r="B30" s="501">
        <v>40543</v>
      </c>
      <c r="C30" s="468">
        <v>197616</v>
      </c>
      <c r="D30" s="474">
        <v>5651</v>
      </c>
      <c r="E30" s="474">
        <v>29091</v>
      </c>
      <c r="F30" s="474">
        <v>25822</v>
      </c>
      <c r="G30" s="474">
        <v>25104</v>
      </c>
      <c r="H30" s="474">
        <v>22258</v>
      </c>
      <c r="I30" s="474">
        <v>22200</v>
      </c>
      <c r="J30" s="474">
        <v>22901</v>
      </c>
      <c r="K30" s="474">
        <v>17807</v>
      </c>
      <c r="L30" s="474">
        <v>13063</v>
      </c>
      <c r="M30" s="474">
        <v>6099</v>
      </c>
      <c r="N30" s="474">
        <v>3533</v>
      </c>
      <c r="O30" s="474">
        <v>2195</v>
      </c>
      <c r="P30" s="474">
        <v>1314</v>
      </c>
      <c r="Q30" s="474">
        <v>578</v>
      </c>
      <c r="R30" s="474" t="s">
        <v>38</v>
      </c>
      <c r="S30" s="559">
        <v>44.2</v>
      </c>
    </row>
    <row r="31" spans="2:19">
      <c r="B31" s="501">
        <v>41274</v>
      </c>
      <c r="C31" s="468">
        <v>205716</v>
      </c>
      <c r="D31" s="474">
        <v>1022</v>
      </c>
      <c r="E31" s="474">
        <v>30647</v>
      </c>
      <c r="F31" s="474">
        <v>26603</v>
      </c>
      <c r="G31" s="474">
        <v>27150</v>
      </c>
      <c r="H31" s="474">
        <v>24598</v>
      </c>
      <c r="I31" s="474">
        <v>23020</v>
      </c>
      <c r="J31" s="474">
        <v>22591</v>
      </c>
      <c r="K31" s="474">
        <v>20182</v>
      </c>
      <c r="L31" s="474">
        <v>14284</v>
      </c>
      <c r="M31" s="474">
        <v>7649</v>
      </c>
      <c r="N31" s="474">
        <v>3786</v>
      </c>
      <c r="O31" s="474">
        <v>2280</v>
      </c>
      <c r="P31" s="474">
        <v>1319</v>
      </c>
      <c r="Q31" s="474">
        <v>585</v>
      </c>
      <c r="R31" s="474" t="s">
        <v>38</v>
      </c>
      <c r="S31" s="559">
        <v>44.9</v>
      </c>
    </row>
    <row r="32" spans="2:19">
      <c r="B32" s="501">
        <v>42004</v>
      </c>
      <c r="C32" s="468">
        <v>216077</v>
      </c>
      <c r="D32" s="474">
        <v>965</v>
      </c>
      <c r="E32" s="474">
        <v>30353</v>
      </c>
      <c r="F32" s="474">
        <v>28545</v>
      </c>
      <c r="G32" s="474">
        <v>27163</v>
      </c>
      <c r="H32" s="474">
        <v>26860</v>
      </c>
      <c r="I32" s="474">
        <v>23878</v>
      </c>
      <c r="J32" s="474">
        <v>22197</v>
      </c>
      <c r="K32" s="474">
        <v>22265</v>
      </c>
      <c r="L32" s="474">
        <v>15104</v>
      </c>
      <c r="M32" s="474">
        <v>10155</v>
      </c>
      <c r="N32" s="474">
        <v>4414</v>
      </c>
      <c r="O32" s="474">
        <v>2322</v>
      </c>
      <c r="P32" s="474">
        <v>1203</v>
      </c>
      <c r="Q32" s="474">
        <v>653</v>
      </c>
      <c r="R32" s="474" t="s">
        <v>38</v>
      </c>
      <c r="S32" s="559">
        <v>45.3</v>
      </c>
    </row>
    <row r="33" spans="2:19">
      <c r="B33" s="501">
        <v>42735</v>
      </c>
      <c r="C33" s="468">
        <v>230186</v>
      </c>
      <c r="D33" s="474">
        <v>998</v>
      </c>
      <c r="E33" s="474">
        <v>32180</v>
      </c>
      <c r="F33" s="474">
        <v>31659</v>
      </c>
      <c r="G33" s="474">
        <v>27121</v>
      </c>
      <c r="H33" s="474">
        <v>28742</v>
      </c>
      <c r="I33" s="474">
        <v>25973</v>
      </c>
      <c r="J33" s="474">
        <v>22521</v>
      </c>
      <c r="K33" s="474">
        <v>22387</v>
      </c>
      <c r="L33" s="474">
        <v>17522</v>
      </c>
      <c r="M33" s="474">
        <v>11706</v>
      </c>
      <c r="N33" s="474">
        <v>4930</v>
      </c>
      <c r="O33" s="474">
        <v>2475</v>
      </c>
      <c r="P33" s="474">
        <v>1244</v>
      </c>
      <c r="Q33" s="474">
        <v>728</v>
      </c>
      <c r="R33" s="474" t="s">
        <v>38</v>
      </c>
      <c r="S33" s="559">
        <v>45.5</v>
      </c>
    </row>
    <row r="34" spans="2:19">
      <c r="B34" s="501">
        <v>43465</v>
      </c>
      <c r="C34" s="468">
        <v>240371</v>
      </c>
      <c r="D34" s="474">
        <v>1101</v>
      </c>
      <c r="E34" s="474">
        <v>31727</v>
      </c>
      <c r="F34" s="474">
        <v>34196</v>
      </c>
      <c r="G34" s="474">
        <v>28039</v>
      </c>
      <c r="H34" s="474">
        <v>29350</v>
      </c>
      <c r="I34" s="474">
        <v>27280</v>
      </c>
      <c r="J34" s="474">
        <v>24097</v>
      </c>
      <c r="K34" s="474">
        <v>21789</v>
      </c>
      <c r="L34" s="474">
        <v>19752</v>
      </c>
      <c r="M34" s="474">
        <v>11760</v>
      </c>
      <c r="N34" s="474">
        <v>6673</v>
      </c>
      <c r="O34" s="474">
        <v>2632</v>
      </c>
      <c r="P34" s="474">
        <v>1270</v>
      </c>
      <c r="Q34" s="474">
        <v>705</v>
      </c>
      <c r="R34" s="474" t="s">
        <v>38</v>
      </c>
      <c r="S34" s="559">
        <v>45.7</v>
      </c>
    </row>
    <row r="35" spans="2:19">
      <c r="B35" s="501">
        <v>44196</v>
      </c>
      <c r="C35" s="468">
        <v>250585</v>
      </c>
      <c r="D35" s="475">
        <v>1131</v>
      </c>
      <c r="E35" s="475">
        <v>32640</v>
      </c>
      <c r="F35" s="475">
        <v>35518</v>
      </c>
      <c r="G35" s="475">
        <v>30574</v>
      </c>
      <c r="H35" s="475">
        <v>28530</v>
      </c>
      <c r="I35" s="475">
        <v>29050</v>
      </c>
      <c r="J35" s="475">
        <v>24596</v>
      </c>
      <c r="K35" s="475">
        <v>22465</v>
      </c>
      <c r="L35" s="475">
        <v>20715</v>
      </c>
      <c r="M35" s="475">
        <v>12845</v>
      </c>
      <c r="N35" s="475">
        <v>7714</v>
      </c>
      <c r="O35" s="475">
        <v>2811</v>
      </c>
      <c r="P35" s="475">
        <v>1270</v>
      </c>
      <c r="Q35" s="475">
        <v>726</v>
      </c>
      <c r="R35" s="475" t="s">
        <v>38</v>
      </c>
      <c r="S35" s="559">
        <v>45.8</v>
      </c>
    </row>
    <row r="36" spans="2:19">
      <c r="B36" s="501"/>
      <c r="C36" s="468"/>
      <c r="D36" s="474"/>
      <c r="E36" s="474"/>
      <c r="F36" s="474"/>
      <c r="G36" s="474"/>
      <c r="H36" s="474"/>
      <c r="I36" s="474"/>
      <c r="J36" s="474"/>
      <c r="K36" s="474"/>
      <c r="L36" s="474"/>
      <c r="M36" s="474"/>
      <c r="N36" s="474"/>
      <c r="O36" s="474"/>
      <c r="P36" s="474"/>
      <c r="Q36" s="474"/>
      <c r="R36" s="474"/>
      <c r="S36" s="559"/>
    </row>
    <row r="37" spans="2:19">
      <c r="B37" s="55" t="s">
        <v>234</v>
      </c>
      <c r="C37" s="488"/>
      <c r="D37" s="490"/>
      <c r="E37" s="490"/>
      <c r="F37" s="490"/>
      <c r="G37" s="490"/>
      <c r="H37" s="490"/>
      <c r="I37" s="490"/>
      <c r="J37" s="490"/>
      <c r="K37" s="490"/>
      <c r="L37" s="490"/>
      <c r="M37" s="490"/>
      <c r="N37" s="490"/>
      <c r="O37" s="490"/>
      <c r="P37" s="490"/>
      <c r="Q37" s="490"/>
      <c r="R37" s="490"/>
      <c r="S37" s="558"/>
    </row>
    <row r="38" spans="2:19">
      <c r="B38" s="54" t="s">
        <v>98</v>
      </c>
      <c r="C38" s="468"/>
      <c r="D38" s="474"/>
      <c r="E38" s="474"/>
      <c r="F38" s="474"/>
      <c r="G38" s="474"/>
      <c r="H38" s="474"/>
      <c r="I38" s="474"/>
      <c r="J38" s="474"/>
      <c r="K38" s="474"/>
      <c r="L38" s="474"/>
      <c r="M38" s="474"/>
      <c r="N38" s="474"/>
      <c r="O38" s="474"/>
      <c r="P38" s="474"/>
      <c r="Q38" s="474"/>
      <c r="R38" s="474"/>
      <c r="S38" s="559"/>
    </row>
    <row r="39" spans="2:19">
      <c r="B39" s="501">
        <v>39082</v>
      </c>
      <c r="C39" s="468">
        <v>147</v>
      </c>
      <c r="D39" s="474">
        <v>2</v>
      </c>
      <c r="E39" s="474">
        <v>17</v>
      </c>
      <c r="F39" s="474">
        <v>24</v>
      </c>
      <c r="G39" s="474">
        <v>15</v>
      </c>
      <c r="H39" s="474">
        <v>18</v>
      </c>
      <c r="I39" s="474">
        <v>22</v>
      </c>
      <c r="J39" s="474">
        <v>17</v>
      </c>
      <c r="K39" s="474">
        <v>10</v>
      </c>
      <c r="L39" s="474">
        <v>9</v>
      </c>
      <c r="M39" s="474">
        <v>3</v>
      </c>
      <c r="N39" s="474">
        <v>4</v>
      </c>
      <c r="O39" s="474">
        <v>5</v>
      </c>
      <c r="P39" s="474" t="s">
        <v>38</v>
      </c>
      <c r="Q39" s="474">
        <v>1</v>
      </c>
      <c r="R39" s="474" t="s">
        <v>38</v>
      </c>
      <c r="S39" s="559">
        <v>45.3</v>
      </c>
    </row>
    <row r="40" spans="2:19">
      <c r="B40" s="501">
        <v>39813</v>
      </c>
      <c r="C40" s="468">
        <v>155</v>
      </c>
      <c r="D40" s="474">
        <v>2</v>
      </c>
      <c r="E40" s="474">
        <v>13</v>
      </c>
      <c r="F40" s="474">
        <v>20</v>
      </c>
      <c r="G40" s="474">
        <v>26</v>
      </c>
      <c r="H40" s="474">
        <v>13</v>
      </c>
      <c r="I40" s="474">
        <v>21</v>
      </c>
      <c r="J40" s="474">
        <v>17</v>
      </c>
      <c r="K40" s="474">
        <v>15</v>
      </c>
      <c r="L40" s="474">
        <v>10</v>
      </c>
      <c r="M40" s="474">
        <v>8</v>
      </c>
      <c r="N40" s="474">
        <v>2</v>
      </c>
      <c r="O40" s="474">
        <v>6</v>
      </c>
      <c r="P40" s="474">
        <v>2</v>
      </c>
      <c r="Q40" s="474" t="s">
        <v>38</v>
      </c>
      <c r="R40" s="474" t="s">
        <v>38</v>
      </c>
      <c r="S40" s="559">
        <v>46.7</v>
      </c>
    </row>
    <row r="41" spans="2:19">
      <c r="B41" s="501">
        <v>40543</v>
      </c>
      <c r="C41" s="468">
        <v>187</v>
      </c>
      <c r="D41" s="474">
        <v>7</v>
      </c>
      <c r="E41" s="474">
        <v>20</v>
      </c>
      <c r="F41" s="474">
        <v>27</v>
      </c>
      <c r="G41" s="474">
        <v>33</v>
      </c>
      <c r="H41" s="474">
        <v>16</v>
      </c>
      <c r="I41" s="474">
        <v>23</v>
      </c>
      <c r="J41" s="474">
        <v>24</v>
      </c>
      <c r="K41" s="474">
        <v>12</v>
      </c>
      <c r="L41" s="474">
        <v>9</v>
      </c>
      <c r="M41" s="474">
        <v>7</v>
      </c>
      <c r="N41" s="474">
        <v>3</v>
      </c>
      <c r="O41" s="474">
        <v>3</v>
      </c>
      <c r="P41" s="474">
        <v>3</v>
      </c>
      <c r="Q41" s="474" t="s">
        <v>38</v>
      </c>
      <c r="R41" s="474" t="s">
        <v>38</v>
      </c>
      <c r="S41" s="559">
        <v>44.4</v>
      </c>
    </row>
    <row r="42" spans="2:19">
      <c r="B42" s="501">
        <v>41274</v>
      </c>
      <c r="C42" s="468">
        <v>185</v>
      </c>
      <c r="D42" s="474" t="s">
        <v>38</v>
      </c>
      <c r="E42" s="474">
        <v>30</v>
      </c>
      <c r="F42" s="474">
        <v>26</v>
      </c>
      <c r="G42" s="474">
        <v>23</v>
      </c>
      <c r="H42" s="474">
        <v>23</v>
      </c>
      <c r="I42" s="474">
        <v>15</v>
      </c>
      <c r="J42" s="474">
        <v>20</v>
      </c>
      <c r="K42" s="474">
        <v>22</v>
      </c>
      <c r="L42" s="474">
        <v>11</v>
      </c>
      <c r="M42" s="474">
        <v>5</v>
      </c>
      <c r="N42" s="474">
        <v>5</v>
      </c>
      <c r="O42" s="474">
        <v>1</v>
      </c>
      <c r="P42" s="474">
        <v>3</v>
      </c>
      <c r="Q42" s="474">
        <v>1</v>
      </c>
      <c r="R42" s="474" t="s">
        <v>38</v>
      </c>
      <c r="S42" s="559">
        <v>44.9</v>
      </c>
    </row>
    <row r="43" spans="2:19">
      <c r="B43" s="501">
        <v>42004</v>
      </c>
      <c r="C43" s="468">
        <v>191</v>
      </c>
      <c r="D43" s="474" t="s">
        <v>38</v>
      </c>
      <c r="E43" s="474">
        <v>29</v>
      </c>
      <c r="F43" s="474">
        <v>24</v>
      </c>
      <c r="G43" s="474">
        <v>24</v>
      </c>
      <c r="H43" s="474">
        <v>32</v>
      </c>
      <c r="I43" s="474">
        <v>10</v>
      </c>
      <c r="J43" s="474">
        <v>23</v>
      </c>
      <c r="K43" s="474">
        <v>21</v>
      </c>
      <c r="L43" s="474">
        <v>13</v>
      </c>
      <c r="M43" s="474">
        <v>4</v>
      </c>
      <c r="N43" s="474">
        <v>5</v>
      </c>
      <c r="O43" s="474">
        <v>3</v>
      </c>
      <c r="P43" s="474">
        <v>3</v>
      </c>
      <c r="Q43" s="474" t="s">
        <v>38</v>
      </c>
      <c r="R43" s="474" t="s">
        <v>38</v>
      </c>
      <c r="S43" s="559">
        <v>45.1</v>
      </c>
    </row>
    <row r="44" spans="2:19">
      <c r="B44" s="501">
        <v>42735</v>
      </c>
      <c r="C44" s="468">
        <v>217</v>
      </c>
      <c r="D44" s="474" t="s">
        <v>38</v>
      </c>
      <c r="E44" s="474">
        <v>27</v>
      </c>
      <c r="F44" s="474">
        <v>30</v>
      </c>
      <c r="G44" s="474">
        <v>29</v>
      </c>
      <c r="H44" s="474">
        <v>26</v>
      </c>
      <c r="I44" s="474">
        <v>20</v>
      </c>
      <c r="J44" s="474">
        <v>17</v>
      </c>
      <c r="K44" s="474">
        <v>28</v>
      </c>
      <c r="L44" s="474">
        <v>18</v>
      </c>
      <c r="M44" s="474">
        <v>10</v>
      </c>
      <c r="N44" s="474">
        <v>7</v>
      </c>
      <c r="O44" s="474">
        <v>2</v>
      </c>
      <c r="P44" s="474">
        <v>2</v>
      </c>
      <c r="Q44" s="474">
        <v>1</v>
      </c>
      <c r="R44" s="474" t="s">
        <v>38</v>
      </c>
      <c r="S44" s="559">
        <v>46.4</v>
      </c>
    </row>
    <row r="45" spans="2:19">
      <c r="B45" s="501">
        <v>43465</v>
      </c>
      <c r="C45" s="468">
        <v>222</v>
      </c>
      <c r="D45" s="474" t="s">
        <v>38</v>
      </c>
      <c r="E45" s="474">
        <v>22</v>
      </c>
      <c r="F45" s="474">
        <v>31</v>
      </c>
      <c r="G45" s="474">
        <v>28</v>
      </c>
      <c r="H45" s="474">
        <v>29</v>
      </c>
      <c r="I45" s="474">
        <v>27</v>
      </c>
      <c r="J45" s="474">
        <v>17</v>
      </c>
      <c r="K45" s="474">
        <v>24</v>
      </c>
      <c r="L45" s="474">
        <v>21</v>
      </c>
      <c r="M45" s="474">
        <v>13</v>
      </c>
      <c r="N45" s="474">
        <v>3</v>
      </c>
      <c r="O45" s="474">
        <v>4</v>
      </c>
      <c r="P45" s="474">
        <v>1</v>
      </c>
      <c r="Q45" s="474">
        <v>2</v>
      </c>
      <c r="R45" s="474" t="s">
        <v>38</v>
      </c>
      <c r="S45" s="559">
        <v>46.8</v>
      </c>
    </row>
    <row r="46" spans="2:19">
      <c r="B46" s="501">
        <v>44196</v>
      </c>
      <c r="C46" s="468">
        <v>228</v>
      </c>
      <c r="D46" s="475" t="s">
        <v>38</v>
      </c>
      <c r="E46" s="475">
        <v>20</v>
      </c>
      <c r="F46" s="475">
        <v>36</v>
      </c>
      <c r="G46" s="475">
        <v>25</v>
      </c>
      <c r="H46" s="475">
        <v>24</v>
      </c>
      <c r="I46" s="475">
        <v>32</v>
      </c>
      <c r="J46" s="475">
        <v>18</v>
      </c>
      <c r="K46" s="475">
        <v>28</v>
      </c>
      <c r="L46" s="475">
        <v>19</v>
      </c>
      <c r="M46" s="475">
        <v>13</v>
      </c>
      <c r="N46" s="475">
        <v>5</v>
      </c>
      <c r="O46" s="475">
        <v>4</v>
      </c>
      <c r="P46" s="475">
        <v>2</v>
      </c>
      <c r="Q46" s="475">
        <v>2</v>
      </c>
      <c r="R46" s="475" t="s">
        <v>38</v>
      </c>
      <c r="S46" s="559">
        <v>47.5</v>
      </c>
    </row>
    <row r="47" spans="2:19">
      <c r="B47" s="54"/>
      <c r="C47" s="468"/>
      <c r="D47" s="474"/>
      <c r="E47" s="474"/>
      <c r="F47" s="474"/>
      <c r="G47" s="474"/>
      <c r="H47" s="474"/>
      <c r="I47" s="474"/>
      <c r="J47" s="474"/>
      <c r="K47" s="474"/>
      <c r="L47" s="474"/>
      <c r="M47" s="474"/>
      <c r="N47" s="474"/>
      <c r="O47" s="474"/>
      <c r="P47" s="474"/>
      <c r="Q47" s="474"/>
      <c r="R47" s="474"/>
      <c r="S47" s="559"/>
    </row>
    <row r="48" spans="2:19">
      <c r="B48" s="54" t="s">
        <v>100</v>
      </c>
      <c r="C48" s="468"/>
      <c r="D48" s="474"/>
      <c r="E48" s="474"/>
      <c r="F48" s="474"/>
      <c r="G48" s="474"/>
      <c r="H48" s="474"/>
      <c r="I48" s="474"/>
      <c r="J48" s="474"/>
      <c r="K48" s="474"/>
      <c r="L48" s="474"/>
      <c r="M48" s="474"/>
      <c r="N48" s="474"/>
      <c r="O48" s="474"/>
      <c r="P48" s="474"/>
      <c r="Q48" s="474"/>
      <c r="R48" s="474"/>
      <c r="S48" s="559"/>
    </row>
    <row r="49" spans="2:19">
      <c r="B49" s="501">
        <v>39082</v>
      </c>
      <c r="C49" s="468">
        <v>805</v>
      </c>
      <c r="D49" s="474">
        <v>6</v>
      </c>
      <c r="E49" s="474">
        <v>82</v>
      </c>
      <c r="F49" s="474">
        <v>138</v>
      </c>
      <c r="G49" s="474">
        <v>105</v>
      </c>
      <c r="H49" s="474">
        <v>93</v>
      </c>
      <c r="I49" s="474">
        <v>109</v>
      </c>
      <c r="J49" s="474">
        <v>76</v>
      </c>
      <c r="K49" s="474">
        <v>72</v>
      </c>
      <c r="L49" s="474">
        <v>43</v>
      </c>
      <c r="M49" s="474">
        <v>30</v>
      </c>
      <c r="N49" s="474">
        <v>19</v>
      </c>
      <c r="O49" s="474">
        <v>16</v>
      </c>
      <c r="P49" s="474">
        <v>6</v>
      </c>
      <c r="Q49" s="474">
        <v>10</v>
      </c>
      <c r="R49" s="474" t="s">
        <v>38</v>
      </c>
      <c r="S49" s="559">
        <v>45.7</v>
      </c>
    </row>
    <row r="50" spans="2:19">
      <c r="B50" s="501">
        <v>39813</v>
      </c>
      <c r="C50" s="468">
        <v>860</v>
      </c>
      <c r="D50" s="474">
        <v>10</v>
      </c>
      <c r="E50" s="474">
        <v>78</v>
      </c>
      <c r="F50" s="474">
        <v>134</v>
      </c>
      <c r="G50" s="474">
        <v>130</v>
      </c>
      <c r="H50" s="474">
        <v>86</v>
      </c>
      <c r="I50" s="474">
        <v>104</v>
      </c>
      <c r="J50" s="474">
        <v>92</v>
      </c>
      <c r="K50" s="474">
        <v>69</v>
      </c>
      <c r="L50" s="474">
        <v>60</v>
      </c>
      <c r="M50" s="474">
        <v>39</v>
      </c>
      <c r="N50" s="474">
        <v>18</v>
      </c>
      <c r="O50" s="474">
        <v>25</v>
      </c>
      <c r="P50" s="474">
        <v>9</v>
      </c>
      <c r="Q50" s="474">
        <v>6</v>
      </c>
      <c r="R50" s="474" t="s">
        <v>38</v>
      </c>
      <c r="S50" s="559">
        <v>46.3</v>
      </c>
    </row>
    <row r="51" spans="2:19">
      <c r="B51" s="501">
        <v>40543</v>
      </c>
      <c r="C51" s="468">
        <v>909</v>
      </c>
      <c r="D51" s="474">
        <v>23</v>
      </c>
      <c r="E51" s="474">
        <v>83</v>
      </c>
      <c r="F51" s="474">
        <v>120</v>
      </c>
      <c r="G51" s="474">
        <v>159</v>
      </c>
      <c r="H51" s="474">
        <v>93</v>
      </c>
      <c r="I51" s="474">
        <v>98</v>
      </c>
      <c r="J51" s="474">
        <v>105</v>
      </c>
      <c r="K51" s="474">
        <v>64</v>
      </c>
      <c r="L51" s="474">
        <v>71</v>
      </c>
      <c r="M51" s="474">
        <v>38</v>
      </c>
      <c r="N51" s="474">
        <v>22</v>
      </c>
      <c r="O51" s="474">
        <v>20</v>
      </c>
      <c r="P51" s="474">
        <v>7</v>
      </c>
      <c r="Q51" s="474">
        <v>6</v>
      </c>
      <c r="R51" s="474" t="s">
        <v>38</v>
      </c>
      <c r="S51" s="559">
        <v>45.9</v>
      </c>
    </row>
    <row r="52" spans="2:19">
      <c r="B52" s="501">
        <v>41274</v>
      </c>
      <c r="C52" s="468">
        <v>943</v>
      </c>
      <c r="D52" s="474">
        <v>2</v>
      </c>
      <c r="E52" s="474">
        <v>115</v>
      </c>
      <c r="F52" s="474">
        <v>109</v>
      </c>
      <c r="G52" s="474">
        <v>153</v>
      </c>
      <c r="H52" s="474">
        <v>115</v>
      </c>
      <c r="I52" s="474">
        <v>85</v>
      </c>
      <c r="J52" s="474">
        <v>102</v>
      </c>
      <c r="K52" s="474">
        <v>87</v>
      </c>
      <c r="L52" s="474">
        <v>69</v>
      </c>
      <c r="M52" s="474">
        <v>42</v>
      </c>
      <c r="N52" s="474">
        <v>35</v>
      </c>
      <c r="O52" s="474">
        <v>13</v>
      </c>
      <c r="P52" s="474">
        <v>11</v>
      </c>
      <c r="Q52" s="474">
        <v>5</v>
      </c>
      <c r="R52" s="474" t="s">
        <v>38</v>
      </c>
      <c r="S52" s="559">
        <v>46.4</v>
      </c>
    </row>
    <row r="53" spans="2:19">
      <c r="B53" s="501">
        <v>42004</v>
      </c>
      <c r="C53" s="468">
        <v>976</v>
      </c>
      <c r="D53" s="474">
        <v>5</v>
      </c>
      <c r="E53" s="474">
        <v>102</v>
      </c>
      <c r="F53" s="474">
        <v>111</v>
      </c>
      <c r="G53" s="474">
        <v>131</v>
      </c>
      <c r="H53" s="474">
        <v>152</v>
      </c>
      <c r="I53" s="474">
        <v>83</v>
      </c>
      <c r="J53" s="474">
        <v>104</v>
      </c>
      <c r="K53" s="474">
        <v>93</v>
      </c>
      <c r="L53" s="474">
        <v>65</v>
      </c>
      <c r="M53" s="474">
        <v>64</v>
      </c>
      <c r="N53" s="474">
        <v>33</v>
      </c>
      <c r="O53" s="474">
        <v>15</v>
      </c>
      <c r="P53" s="474">
        <v>14</v>
      </c>
      <c r="Q53" s="474">
        <v>4</v>
      </c>
      <c r="R53" s="474" t="s">
        <v>38</v>
      </c>
      <c r="S53" s="559">
        <v>47.2</v>
      </c>
    </row>
    <row r="54" spans="2:19">
      <c r="B54" s="501">
        <v>42735</v>
      </c>
      <c r="C54" s="468">
        <v>1060</v>
      </c>
      <c r="D54" s="474" t="s">
        <v>38</v>
      </c>
      <c r="E54" s="474">
        <v>110</v>
      </c>
      <c r="F54" s="474">
        <v>128</v>
      </c>
      <c r="G54" s="474">
        <v>135</v>
      </c>
      <c r="H54" s="474">
        <v>162</v>
      </c>
      <c r="I54" s="474">
        <v>108</v>
      </c>
      <c r="J54" s="474">
        <v>92</v>
      </c>
      <c r="K54" s="474">
        <v>112</v>
      </c>
      <c r="L54" s="474">
        <v>81</v>
      </c>
      <c r="M54" s="474">
        <v>68</v>
      </c>
      <c r="N54" s="474">
        <v>33</v>
      </c>
      <c r="O54" s="474">
        <v>15</v>
      </c>
      <c r="P54" s="474">
        <v>11</v>
      </c>
      <c r="Q54" s="474">
        <v>5</v>
      </c>
      <c r="R54" s="474" t="s">
        <v>38</v>
      </c>
      <c r="S54" s="559">
        <v>47.2</v>
      </c>
    </row>
    <row r="55" spans="2:19">
      <c r="B55" s="501">
        <v>43465</v>
      </c>
      <c r="C55" s="468">
        <v>1098</v>
      </c>
      <c r="D55" s="474">
        <v>3</v>
      </c>
      <c r="E55" s="474">
        <v>98</v>
      </c>
      <c r="F55" s="474">
        <v>131</v>
      </c>
      <c r="G55" s="474">
        <v>128</v>
      </c>
      <c r="H55" s="474">
        <v>157</v>
      </c>
      <c r="I55" s="474">
        <v>135</v>
      </c>
      <c r="J55" s="474">
        <v>84</v>
      </c>
      <c r="K55" s="474">
        <v>114</v>
      </c>
      <c r="L55" s="474">
        <v>102</v>
      </c>
      <c r="M55" s="474">
        <v>65</v>
      </c>
      <c r="N55" s="474">
        <v>46</v>
      </c>
      <c r="O55" s="474">
        <v>19</v>
      </c>
      <c r="P55" s="474">
        <v>8</v>
      </c>
      <c r="Q55" s="474">
        <v>8</v>
      </c>
      <c r="R55" s="474" t="s">
        <v>38</v>
      </c>
      <c r="S55" s="559">
        <v>48.1</v>
      </c>
    </row>
    <row r="56" spans="2:19">
      <c r="B56" s="501">
        <v>44196</v>
      </c>
      <c r="C56" s="468">
        <v>1119</v>
      </c>
      <c r="D56" s="475" t="s">
        <v>38</v>
      </c>
      <c r="E56" s="475">
        <v>96</v>
      </c>
      <c r="F56" s="475">
        <v>146</v>
      </c>
      <c r="G56" s="475">
        <v>125</v>
      </c>
      <c r="H56" s="475">
        <v>128</v>
      </c>
      <c r="I56" s="475">
        <v>168</v>
      </c>
      <c r="J56" s="475">
        <v>95</v>
      </c>
      <c r="K56" s="475">
        <v>101</v>
      </c>
      <c r="L56" s="475">
        <v>114</v>
      </c>
      <c r="M56" s="475">
        <v>58</v>
      </c>
      <c r="N56" s="475">
        <v>47</v>
      </c>
      <c r="O56" s="475">
        <v>22</v>
      </c>
      <c r="P56" s="475">
        <v>11</v>
      </c>
      <c r="Q56" s="475">
        <v>8</v>
      </c>
      <c r="R56" s="475" t="s">
        <v>38</v>
      </c>
      <c r="S56" s="559">
        <v>48.2</v>
      </c>
    </row>
    <row r="57" spans="2:19">
      <c r="B57" s="54"/>
      <c r="C57" s="468"/>
      <c r="D57" s="474"/>
      <c r="E57" s="474"/>
      <c r="F57" s="474"/>
      <c r="G57" s="474"/>
      <c r="H57" s="474"/>
      <c r="I57" s="474"/>
      <c r="J57" s="474"/>
      <c r="K57" s="474"/>
      <c r="L57" s="474"/>
      <c r="M57" s="474"/>
      <c r="N57" s="474"/>
      <c r="O57" s="474"/>
      <c r="P57" s="474"/>
      <c r="Q57" s="474"/>
      <c r="R57" s="474"/>
      <c r="S57" s="559"/>
    </row>
    <row r="58" spans="2:19">
      <c r="B58" s="54" t="s">
        <v>107</v>
      </c>
      <c r="C58" s="468"/>
      <c r="D58" s="474"/>
      <c r="E58" s="474"/>
      <c r="F58" s="474"/>
      <c r="G58" s="474"/>
      <c r="H58" s="474"/>
      <c r="I58" s="474"/>
      <c r="J58" s="474"/>
      <c r="K58" s="474"/>
      <c r="L58" s="474"/>
      <c r="M58" s="474"/>
      <c r="N58" s="474"/>
      <c r="O58" s="474"/>
      <c r="P58" s="474"/>
      <c r="Q58" s="474"/>
      <c r="R58" s="474"/>
      <c r="S58" s="559"/>
    </row>
    <row r="59" spans="2:19">
      <c r="B59" s="501">
        <v>39082</v>
      </c>
      <c r="C59" s="468">
        <v>57359</v>
      </c>
      <c r="D59" s="474">
        <v>1736</v>
      </c>
      <c r="E59" s="474">
        <v>8181</v>
      </c>
      <c r="F59" s="474">
        <v>8284</v>
      </c>
      <c r="G59" s="474">
        <v>7189</v>
      </c>
      <c r="H59" s="474">
        <v>5986</v>
      </c>
      <c r="I59" s="474">
        <v>6502</v>
      </c>
      <c r="J59" s="474">
        <v>5629</v>
      </c>
      <c r="K59" s="474">
        <v>5053</v>
      </c>
      <c r="L59" s="474">
        <v>2775</v>
      </c>
      <c r="M59" s="474">
        <v>2166</v>
      </c>
      <c r="N59" s="474">
        <v>1641</v>
      </c>
      <c r="O59" s="474">
        <v>1369</v>
      </c>
      <c r="P59" s="474">
        <v>607</v>
      </c>
      <c r="Q59" s="474">
        <v>241</v>
      </c>
      <c r="R59" s="474" t="s">
        <v>38</v>
      </c>
      <c r="S59" s="559">
        <v>44.8</v>
      </c>
    </row>
    <row r="60" spans="2:19">
      <c r="B60" s="501">
        <v>39813</v>
      </c>
      <c r="C60" s="468">
        <v>61428</v>
      </c>
      <c r="D60" s="474">
        <v>2183</v>
      </c>
      <c r="E60" s="474">
        <v>8592</v>
      </c>
      <c r="F60" s="474">
        <v>8799</v>
      </c>
      <c r="G60" s="474">
        <v>7828</v>
      </c>
      <c r="H60" s="474">
        <v>6337</v>
      </c>
      <c r="I60" s="474">
        <v>6346</v>
      </c>
      <c r="J60" s="474">
        <v>6293</v>
      </c>
      <c r="K60" s="474">
        <v>5033</v>
      </c>
      <c r="L60" s="474">
        <v>3786</v>
      </c>
      <c r="M60" s="474">
        <v>2335</v>
      </c>
      <c r="N60" s="474">
        <v>1690</v>
      </c>
      <c r="O60" s="474">
        <v>1278</v>
      </c>
      <c r="P60" s="474">
        <v>663</v>
      </c>
      <c r="Q60" s="474">
        <v>265</v>
      </c>
      <c r="R60" s="474" t="s">
        <v>38</v>
      </c>
      <c r="S60" s="559">
        <v>44.7</v>
      </c>
    </row>
    <row r="61" spans="2:19">
      <c r="B61" s="501">
        <v>40543</v>
      </c>
      <c r="C61" s="468">
        <v>65648</v>
      </c>
      <c r="D61" s="474">
        <v>1736</v>
      </c>
      <c r="E61" s="474">
        <v>10078</v>
      </c>
      <c r="F61" s="474">
        <v>9353</v>
      </c>
      <c r="G61" s="474">
        <v>8480</v>
      </c>
      <c r="H61" s="474">
        <v>6785</v>
      </c>
      <c r="I61" s="474">
        <v>6385</v>
      </c>
      <c r="J61" s="474">
        <v>6723</v>
      </c>
      <c r="K61" s="474">
        <v>5238</v>
      </c>
      <c r="L61" s="474">
        <v>4704</v>
      </c>
      <c r="M61" s="474">
        <v>2404</v>
      </c>
      <c r="N61" s="474">
        <v>1643</v>
      </c>
      <c r="O61" s="474">
        <v>1109</v>
      </c>
      <c r="P61" s="474">
        <v>726</v>
      </c>
      <c r="Q61" s="474">
        <v>284</v>
      </c>
      <c r="R61" s="474" t="s">
        <v>38</v>
      </c>
      <c r="S61" s="559">
        <v>44.6</v>
      </c>
    </row>
    <row r="62" spans="2:19">
      <c r="B62" s="501">
        <v>41274</v>
      </c>
      <c r="C62" s="468">
        <v>68944</v>
      </c>
      <c r="D62" s="474">
        <v>338</v>
      </c>
      <c r="E62" s="474">
        <v>11164</v>
      </c>
      <c r="F62" s="474">
        <v>10120</v>
      </c>
      <c r="G62" s="474">
        <v>8983</v>
      </c>
      <c r="H62" s="474">
        <v>7696</v>
      </c>
      <c r="I62" s="474">
        <v>6451</v>
      </c>
      <c r="J62" s="474">
        <v>6613</v>
      </c>
      <c r="K62" s="474">
        <v>5958</v>
      </c>
      <c r="L62" s="474">
        <v>4898</v>
      </c>
      <c r="M62" s="474">
        <v>2916</v>
      </c>
      <c r="N62" s="474">
        <v>1729</v>
      </c>
      <c r="O62" s="474">
        <v>1095</v>
      </c>
      <c r="P62" s="474">
        <v>696</v>
      </c>
      <c r="Q62" s="474">
        <v>287</v>
      </c>
      <c r="R62" s="474" t="s">
        <v>38</v>
      </c>
      <c r="S62" s="559">
        <v>44.9</v>
      </c>
    </row>
    <row r="63" spans="2:19">
      <c r="B63" s="501">
        <v>42004</v>
      </c>
      <c r="C63" s="468">
        <v>73212</v>
      </c>
      <c r="D63" s="474">
        <v>338</v>
      </c>
      <c r="E63" s="474">
        <v>11398</v>
      </c>
      <c r="F63" s="474">
        <v>11008</v>
      </c>
      <c r="G63" s="474">
        <v>9527</v>
      </c>
      <c r="H63" s="474">
        <v>8443</v>
      </c>
      <c r="I63" s="474">
        <v>6726</v>
      </c>
      <c r="J63" s="474">
        <v>6458</v>
      </c>
      <c r="K63" s="474">
        <v>6591</v>
      </c>
      <c r="L63" s="474">
        <v>4879</v>
      </c>
      <c r="M63" s="474">
        <v>3913</v>
      </c>
      <c r="N63" s="474">
        <v>1908</v>
      </c>
      <c r="O63" s="474">
        <v>1115</v>
      </c>
      <c r="P63" s="474">
        <v>592</v>
      </c>
      <c r="Q63" s="474">
        <v>316</v>
      </c>
      <c r="R63" s="474" t="s">
        <v>38</v>
      </c>
      <c r="S63" s="559">
        <v>45</v>
      </c>
    </row>
    <row r="64" spans="2:19">
      <c r="B64" s="501">
        <v>42735</v>
      </c>
      <c r="C64" s="468">
        <v>78432</v>
      </c>
      <c r="D64" s="474">
        <v>315</v>
      </c>
      <c r="E64" s="474">
        <v>11799</v>
      </c>
      <c r="F64" s="474">
        <v>12642</v>
      </c>
      <c r="G64" s="474">
        <v>10045</v>
      </c>
      <c r="H64" s="474">
        <v>8885</v>
      </c>
      <c r="I64" s="474">
        <v>7594</v>
      </c>
      <c r="J64" s="474">
        <v>6359</v>
      </c>
      <c r="K64" s="474">
        <v>6835</v>
      </c>
      <c r="L64" s="474">
        <v>5515</v>
      </c>
      <c r="M64" s="474">
        <v>4411</v>
      </c>
      <c r="N64" s="474">
        <v>1954</v>
      </c>
      <c r="O64" s="474">
        <v>1134</v>
      </c>
      <c r="P64" s="474">
        <v>609</v>
      </c>
      <c r="Q64" s="474">
        <v>335</v>
      </c>
      <c r="R64" s="474" t="s">
        <v>38</v>
      </c>
      <c r="S64" s="559">
        <v>45</v>
      </c>
    </row>
    <row r="65" spans="2:19">
      <c r="B65" s="501">
        <v>43465</v>
      </c>
      <c r="C65" s="468">
        <v>82655</v>
      </c>
      <c r="D65" s="474">
        <v>384</v>
      </c>
      <c r="E65" s="474">
        <v>11420</v>
      </c>
      <c r="F65" s="474">
        <v>14102</v>
      </c>
      <c r="G65" s="474">
        <v>10711</v>
      </c>
      <c r="H65" s="474">
        <v>9404</v>
      </c>
      <c r="I65" s="474">
        <v>8156</v>
      </c>
      <c r="J65" s="474">
        <v>6772</v>
      </c>
      <c r="K65" s="474">
        <v>6630</v>
      </c>
      <c r="L65" s="474">
        <v>6209</v>
      </c>
      <c r="M65" s="474">
        <v>4163</v>
      </c>
      <c r="N65" s="474">
        <v>2644</v>
      </c>
      <c r="O65" s="474">
        <v>1159</v>
      </c>
      <c r="P65" s="474">
        <v>572</v>
      </c>
      <c r="Q65" s="474">
        <v>329</v>
      </c>
      <c r="R65" s="474" t="s">
        <v>38</v>
      </c>
      <c r="S65" s="559">
        <v>45.1</v>
      </c>
    </row>
    <row r="66" spans="2:19">
      <c r="B66" s="501">
        <v>44196</v>
      </c>
      <c r="C66" s="468">
        <v>87139</v>
      </c>
      <c r="D66" s="475">
        <v>384</v>
      </c>
      <c r="E66" s="475">
        <v>11557</v>
      </c>
      <c r="F66" s="475">
        <v>14626</v>
      </c>
      <c r="G66" s="475">
        <v>12101</v>
      </c>
      <c r="H66" s="475">
        <v>9728</v>
      </c>
      <c r="I66" s="475">
        <v>8672</v>
      </c>
      <c r="J66" s="475">
        <v>7146</v>
      </c>
      <c r="K66" s="475">
        <v>6742</v>
      </c>
      <c r="L66" s="475">
        <v>6806</v>
      </c>
      <c r="M66" s="475">
        <v>4273</v>
      </c>
      <c r="N66" s="475">
        <v>3058</v>
      </c>
      <c r="O66" s="475">
        <v>1164</v>
      </c>
      <c r="P66" s="475">
        <v>561</v>
      </c>
      <c r="Q66" s="475">
        <v>321</v>
      </c>
      <c r="R66" s="475" t="s">
        <v>38</v>
      </c>
      <c r="S66" s="559">
        <v>45.2</v>
      </c>
    </row>
    <row r="67" spans="2:19">
      <c r="B67" s="501"/>
      <c r="C67" s="468"/>
      <c r="D67" s="474"/>
      <c r="E67" s="474"/>
      <c r="F67" s="474"/>
      <c r="G67" s="474"/>
      <c r="H67" s="474"/>
      <c r="I67" s="474"/>
      <c r="J67" s="474"/>
      <c r="K67" s="474"/>
      <c r="L67" s="474"/>
      <c r="M67" s="474"/>
      <c r="N67" s="474"/>
      <c r="O67" s="474"/>
      <c r="P67" s="474"/>
      <c r="Q67" s="474"/>
      <c r="R67" s="474"/>
      <c r="S67" s="559"/>
    </row>
    <row r="68" spans="2:19">
      <c r="B68" s="55" t="s">
        <v>805</v>
      </c>
      <c r="C68" s="488"/>
      <c r="D68" s="490"/>
      <c r="E68" s="490"/>
      <c r="F68" s="490"/>
      <c r="G68" s="490"/>
      <c r="H68" s="490"/>
      <c r="I68" s="490"/>
      <c r="J68" s="490"/>
      <c r="K68" s="490"/>
      <c r="L68" s="490"/>
      <c r="M68" s="490"/>
      <c r="N68" s="490"/>
      <c r="O68" s="490"/>
      <c r="P68" s="490"/>
      <c r="Q68" s="490"/>
      <c r="R68" s="490"/>
      <c r="S68" s="558"/>
    </row>
    <row r="69" spans="2:19">
      <c r="B69" s="54" t="s">
        <v>98</v>
      </c>
      <c r="C69" s="468"/>
      <c r="D69" s="474"/>
      <c r="E69" s="474"/>
      <c r="F69" s="474"/>
      <c r="G69" s="474"/>
      <c r="H69" s="474"/>
      <c r="I69" s="474"/>
      <c r="J69" s="474"/>
      <c r="K69" s="474"/>
      <c r="L69" s="474"/>
      <c r="M69" s="474"/>
      <c r="N69" s="474"/>
      <c r="O69" s="474"/>
      <c r="P69" s="474"/>
      <c r="Q69" s="474"/>
      <c r="R69" s="474"/>
      <c r="S69" s="559"/>
    </row>
    <row r="70" spans="2:19">
      <c r="B70" s="501">
        <v>39082</v>
      </c>
      <c r="C70" s="468">
        <v>284</v>
      </c>
      <c r="D70" s="474">
        <v>6</v>
      </c>
      <c r="E70" s="474">
        <v>39</v>
      </c>
      <c r="F70" s="474">
        <v>43</v>
      </c>
      <c r="G70" s="474">
        <v>33</v>
      </c>
      <c r="H70" s="474">
        <v>39</v>
      </c>
      <c r="I70" s="474">
        <v>28</v>
      </c>
      <c r="J70" s="474">
        <v>28</v>
      </c>
      <c r="K70" s="474">
        <v>33</v>
      </c>
      <c r="L70" s="474">
        <v>18</v>
      </c>
      <c r="M70" s="474">
        <v>9</v>
      </c>
      <c r="N70" s="474">
        <v>5</v>
      </c>
      <c r="O70" s="474">
        <v>2</v>
      </c>
      <c r="P70" s="474">
        <v>1</v>
      </c>
      <c r="Q70" s="474" t="s">
        <v>38</v>
      </c>
      <c r="R70" s="474" t="s">
        <v>38</v>
      </c>
      <c r="S70" s="559">
        <v>44</v>
      </c>
    </row>
    <row r="71" spans="2:19">
      <c r="B71" s="501">
        <v>39813</v>
      </c>
      <c r="C71" s="468">
        <v>283</v>
      </c>
      <c r="D71" s="474">
        <v>8</v>
      </c>
      <c r="E71" s="474">
        <v>32</v>
      </c>
      <c r="F71" s="474">
        <v>37</v>
      </c>
      <c r="G71" s="474">
        <v>44</v>
      </c>
      <c r="H71" s="474">
        <v>35</v>
      </c>
      <c r="I71" s="474">
        <v>32</v>
      </c>
      <c r="J71" s="474">
        <v>30</v>
      </c>
      <c r="K71" s="474">
        <v>27</v>
      </c>
      <c r="L71" s="474">
        <v>20</v>
      </c>
      <c r="M71" s="474">
        <v>11</v>
      </c>
      <c r="N71" s="474">
        <v>6</v>
      </c>
      <c r="O71" s="474">
        <v>1</v>
      </c>
      <c r="P71" s="474" t="s">
        <v>38</v>
      </c>
      <c r="Q71" s="474" t="s">
        <v>38</v>
      </c>
      <c r="R71" s="474" t="s">
        <v>38</v>
      </c>
      <c r="S71" s="559">
        <v>44.3</v>
      </c>
    </row>
    <row r="72" spans="2:19">
      <c r="B72" s="501">
        <v>40543</v>
      </c>
      <c r="C72" s="468">
        <v>298</v>
      </c>
      <c r="D72" s="474">
        <v>6</v>
      </c>
      <c r="E72" s="474">
        <v>40</v>
      </c>
      <c r="F72" s="474">
        <v>34</v>
      </c>
      <c r="G72" s="474">
        <v>37</v>
      </c>
      <c r="H72" s="474">
        <v>38</v>
      </c>
      <c r="I72" s="474">
        <v>41</v>
      </c>
      <c r="J72" s="474">
        <v>27</v>
      </c>
      <c r="K72" s="474">
        <v>23</v>
      </c>
      <c r="L72" s="474">
        <v>27</v>
      </c>
      <c r="M72" s="474">
        <v>13</v>
      </c>
      <c r="N72" s="474">
        <v>8</v>
      </c>
      <c r="O72" s="474">
        <v>3</v>
      </c>
      <c r="P72" s="474">
        <v>1</v>
      </c>
      <c r="Q72" s="474" t="s">
        <v>38</v>
      </c>
      <c r="R72" s="474" t="s">
        <v>38</v>
      </c>
      <c r="S72" s="559">
        <v>45.2</v>
      </c>
    </row>
    <row r="73" spans="2:19">
      <c r="B73" s="501">
        <v>41274</v>
      </c>
      <c r="C73" s="468">
        <v>300</v>
      </c>
      <c r="D73" s="474">
        <v>2</v>
      </c>
      <c r="E73" s="474">
        <v>29</v>
      </c>
      <c r="F73" s="474">
        <v>33</v>
      </c>
      <c r="G73" s="474">
        <v>44</v>
      </c>
      <c r="H73" s="474">
        <v>41</v>
      </c>
      <c r="I73" s="474">
        <v>38</v>
      </c>
      <c r="J73" s="474">
        <v>26</v>
      </c>
      <c r="K73" s="474">
        <v>28</v>
      </c>
      <c r="L73" s="474">
        <v>27</v>
      </c>
      <c r="M73" s="474">
        <v>16</v>
      </c>
      <c r="N73" s="474">
        <v>12</v>
      </c>
      <c r="O73" s="474">
        <v>4</v>
      </c>
      <c r="P73" s="474" t="s">
        <v>38</v>
      </c>
      <c r="Q73" s="474" t="s">
        <v>38</v>
      </c>
      <c r="R73" s="474" t="s">
        <v>38</v>
      </c>
      <c r="S73" s="559">
        <v>46.7</v>
      </c>
    </row>
    <row r="74" spans="2:19">
      <c r="B74" s="501">
        <v>42004</v>
      </c>
      <c r="C74" s="468">
        <v>300</v>
      </c>
      <c r="D74" s="474" t="s">
        <v>38</v>
      </c>
      <c r="E74" s="474">
        <v>27</v>
      </c>
      <c r="F74" s="474">
        <v>35</v>
      </c>
      <c r="G74" s="474">
        <v>34</v>
      </c>
      <c r="H74" s="474">
        <v>49</v>
      </c>
      <c r="I74" s="474">
        <v>40</v>
      </c>
      <c r="J74" s="474">
        <v>30</v>
      </c>
      <c r="K74" s="474">
        <v>30</v>
      </c>
      <c r="L74" s="474">
        <v>19</v>
      </c>
      <c r="M74" s="474">
        <v>18</v>
      </c>
      <c r="N74" s="474">
        <v>12</v>
      </c>
      <c r="O74" s="474">
        <v>5</v>
      </c>
      <c r="P74" s="474">
        <v>1</v>
      </c>
      <c r="Q74" s="474" t="s">
        <v>38</v>
      </c>
      <c r="R74" s="474" t="s">
        <v>38</v>
      </c>
      <c r="S74" s="559">
        <v>47.2</v>
      </c>
    </row>
    <row r="75" spans="2:19">
      <c r="B75" s="501">
        <v>42735</v>
      </c>
      <c r="C75" s="468">
        <v>317</v>
      </c>
      <c r="D75" s="474">
        <v>2</v>
      </c>
      <c r="E75" s="474">
        <v>33</v>
      </c>
      <c r="F75" s="474">
        <v>34</v>
      </c>
      <c r="G75" s="474">
        <v>28</v>
      </c>
      <c r="H75" s="474">
        <v>47</v>
      </c>
      <c r="I75" s="474">
        <v>41</v>
      </c>
      <c r="J75" s="474">
        <v>42</v>
      </c>
      <c r="K75" s="474">
        <v>28</v>
      </c>
      <c r="L75" s="474">
        <v>23</v>
      </c>
      <c r="M75" s="474">
        <v>23</v>
      </c>
      <c r="N75" s="474">
        <v>9</v>
      </c>
      <c r="O75" s="474">
        <v>4</v>
      </c>
      <c r="P75" s="474">
        <v>3</v>
      </c>
      <c r="Q75" s="474" t="s">
        <v>38</v>
      </c>
      <c r="R75" s="474" t="s">
        <v>38</v>
      </c>
      <c r="S75" s="559">
        <v>47.5</v>
      </c>
    </row>
    <row r="76" spans="2:19">
      <c r="B76" s="501">
        <v>43465</v>
      </c>
      <c r="C76" s="468">
        <v>322</v>
      </c>
      <c r="D76" s="474">
        <v>1</v>
      </c>
      <c r="E76" s="474">
        <v>33</v>
      </c>
      <c r="F76" s="474">
        <v>33</v>
      </c>
      <c r="G76" s="474">
        <v>24</v>
      </c>
      <c r="H76" s="474">
        <v>42</v>
      </c>
      <c r="I76" s="474">
        <v>46</v>
      </c>
      <c r="J76" s="474">
        <v>40</v>
      </c>
      <c r="K76" s="474">
        <v>32</v>
      </c>
      <c r="L76" s="474">
        <v>27</v>
      </c>
      <c r="M76" s="474">
        <v>22</v>
      </c>
      <c r="N76" s="474">
        <v>15</v>
      </c>
      <c r="O76" s="474">
        <v>5</v>
      </c>
      <c r="P76" s="474">
        <v>2</v>
      </c>
      <c r="Q76" s="474" t="s">
        <v>38</v>
      </c>
      <c r="R76" s="474" t="s">
        <v>38</v>
      </c>
      <c r="S76" s="559">
        <v>48.5</v>
      </c>
    </row>
    <row r="77" spans="2:19">
      <c r="B77" s="501">
        <v>44196</v>
      </c>
      <c r="C77" s="468">
        <v>312</v>
      </c>
      <c r="D77" s="475">
        <v>2</v>
      </c>
      <c r="E77" s="475">
        <v>39</v>
      </c>
      <c r="F77" s="475">
        <v>28</v>
      </c>
      <c r="G77" s="475">
        <v>17</v>
      </c>
      <c r="H77" s="475">
        <v>39</v>
      </c>
      <c r="I77" s="475">
        <v>47</v>
      </c>
      <c r="J77" s="475">
        <v>41</v>
      </c>
      <c r="K77" s="475">
        <v>39</v>
      </c>
      <c r="L77" s="475">
        <v>21</v>
      </c>
      <c r="M77" s="475">
        <v>17</v>
      </c>
      <c r="N77" s="475">
        <v>12</v>
      </c>
      <c r="O77" s="475">
        <v>7</v>
      </c>
      <c r="P77" s="475">
        <v>2</v>
      </c>
      <c r="Q77" s="475">
        <v>1</v>
      </c>
      <c r="R77" s="475" t="s">
        <v>38</v>
      </c>
      <c r="S77" s="559">
        <v>48.3</v>
      </c>
    </row>
    <row r="78" spans="2:19">
      <c r="B78" s="54"/>
      <c r="C78" s="468"/>
      <c r="D78" s="474"/>
      <c r="E78" s="474"/>
      <c r="F78" s="474"/>
      <c r="G78" s="474"/>
      <c r="H78" s="474"/>
      <c r="I78" s="474"/>
      <c r="J78" s="474"/>
      <c r="K78" s="474"/>
      <c r="L78" s="474"/>
      <c r="M78" s="474"/>
      <c r="N78" s="474"/>
      <c r="O78" s="474"/>
      <c r="P78" s="474"/>
      <c r="Q78" s="474"/>
      <c r="R78" s="474"/>
      <c r="S78" s="559"/>
    </row>
    <row r="79" spans="2:19">
      <c r="B79" s="54" t="s">
        <v>100</v>
      </c>
      <c r="C79" s="468"/>
      <c r="D79" s="474"/>
      <c r="E79" s="474"/>
      <c r="F79" s="474"/>
      <c r="G79" s="474"/>
      <c r="H79" s="474"/>
      <c r="I79" s="474"/>
      <c r="J79" s="474"/>
      <c r="K79" s="474"/>
      <c r="L79" s="474"/>
      <c r="M79" s="474"/>
      <c r="N79" s="474"/>
      <c r="O79" s="474"/>
      <c r="P79" s="474"/>
      <c r="Q79" s="474"/>
      <c r="R79" s="474"/>
      <c r="S79" s="559"/>
    </row>
    <row r="80" spans="2:19">
      <c r="B80" s="501">
        <v>39082</v>
      </c>
      <c r="C80" s="468">
        <v>1513</v>
      </c>
      <c r="D80" s="474">
        <v>55</v>
      </c>
      <c r="E80" s="474">
        <v>171</v>
      </c>
      <c r="F80" s="474">
        <v>206</v>
      </c>
      <c r="G80" s="474">
        <v>194</v>
      </c>
      <c r="H80" s="474">
        <v>166</v>
      </c>
      <c r="I80" s="474">
        <v>182</v>
      </c>
      <c r="J80" s="474">
        <v>195</v>
      </c>
      <c r="K80" s="474">
        <v>156</v>
      </c>
      <c r="L80" s="474">
        <v>84</v>
      </c>
      <c r="M80" s="474">
        <v>46</v>
      </c>
      <c r="N80" s="474">
        <v>32</v>
      </c>
      <c r="O80" s="474">
        <v>14</v>
      </c>
      <c r="P80" s="474">
        <v>5</v>
      </c>
      <c r="Q80" s="474">
        <v>7</v>
      </c>
      <c r="R80" s="474" t="s">
        <v>38</v>
      </c>
      <c r="S80" s="559">
        <v>44.6</v>
      </c>
    </row>
    <row r="81" spans="2:19">
      <c r="B81" s="501">
        <v>39813</v>
      </c>
      <c r="C81" s="468">
        <v>1548</v>
      </c>
      <c r="D81" s="474">
        <v>49</v>
      </c>
      <c r="E81" s="474">
        <v>177</v>
      </c>
      <c r="F81" s="474">
        <v>188</v>
      </c>
      <c r="G81" s="474">
        <v>200</v>
      </c>
      <c r="H81" s="474">
        <v>191</v>
      </c>
      <c r="I81" s="474">
        <v>179</v>
      </c>
      <c r="J81" s="474">
        <v>206</v>
      </c>
      <c r="K81" s="474">
        <v>152</v>
      </c>
      <c r="L81" s="474">
        <v>101</v>
      </c>
      <c r="M81" s="474">
        <v>51</v>
      </c>
      <c r="N81" s="474">
        <v>28</v>
      </c>
      <c r="O81" s="474">
        <v>14</v>
      </c>
      <c r="P81" s="474">
        <v>7</v>
      </c>
      <c r="Q81" s="474">
        <v>5</v>
      </c>
      <c r="R81" s="474" t="s">
        <v>38</v>
      </c>
      <c r="S81" s="559">
        <v>44.9</v>
      </c>
    </row>
    <row r="82" spans="2:19">
      <c r="B82" s="501">
        <v>40543</v>
      </c>
      <c r="C82" s="468">
        <v>1590</v>
      </c>
      <c r="D82" s="474">
        <v>29</v>
      </c>
      <c r="E82" s="474">
        <v>197</v>
      </c>
      <c r="F82" s="474">
        <v>162</v>
      </c>
      <c r="G82" s="474">
        <v>212</v>
      </c>
      <c r="H82" s="474">
        <v>204</v>
      </c>
      <c r="I82" s="474">
        <v>182</v>
      </c>
      <c r="J82" s="474">
        <v>194</v>
      </c>
      <c r="K82" s="474">
        <v>167</v>
      </c>
      <c r="L82" s="474">
        <v>125</v>
      </c>
      <c r="M82" s="474">
        <v>57</v>
      </c>
      <c r="N82" s="474">
        <v>33</v>
      </c>
      <c r="O82" s="474">
        <v>15</v>
      </c>
      <c r="P82" s="474">
        <v>10</v>
      </c>
      <c r="Q82" s="474">
        <v>3</v>
      </c>
      <c r="R82" s="474" t="s">
        <v>38</v>
      </c>
      <c r="S82" s="559">
        <v>45.7</v>
      </c>
    </row>
    <row r="83" spans="2:19">
      <c r="B83" s="501">
        <v>41274</v>
      </c>
      <c r="C83" s="468">
        <v>1626</v>
      </c>
      <c r="D83" s="474">
        <v>5</v>
      </c>
      <c r="E83" s="474">
        <v>159</v>
      </c>
      <c r="F83" s="474">
        <v>174</v>
      </c>
      <c r="G83" s="474">
        <v>222</v>
      </c>
      <c r="H83" s="474">
        <v>218</v>
      </c>
      <c r="I83" s="474">
        <v>198</v>
      </c>
      <c r="J83" s="474">
        <v>173</v>
      </c>
      <c r="K83" s="474">
        <v>190</v>
      </c>
      <c r="L83" s="474">
        <v>131</v>
      </c>
      <c r="M83" s="474">
        <v>81</v>
      </c>
      <c r="N83" s="474">
        <v>43</v>
      </c>
      <c r="O83" s="474">
        <v>20</v>
      </c>
      <c r="P83" s="474">
        <v>7</v>
      </c>
      <c r="Q83" s="474">
        <v>5</v>
      </c>
      <c r="R83" s="474" t="s">
        <v>38</v>
      </c>
      <c r="S83" s="559">
        <v>47</v>
      </c>
    </row>
    <row r="84" spans="2:19">
      <c r="B84" s="501">
        <v>42004</v>
      </c>
      <c r="C84" s="468">
        <v>1657</v>
      </c>
      <c r="D84" s="474">
        <v>5</v>
      </c>
      <c r="E84" s="474">
        <v>147</v>
      </c>
      <c r="F84" s="474">
        <v>189</v>
      </c>
      <c r="G84" s="474">
        <v>189</v>
      </c>
      <c r="H84" s="474">
        <v>232</v>
      </c>
      <c r="I84" s="474">
        <v>207</v>
      </c>
      <c r="J84" s="474">
        <v>181</v>
      </c>
      <c r="K84" s="474">
        <v>194</v>
      </c>
      <c r="L84" s="474">
        <v>142</v>
      </c>
      <c r="M84" s="474">
        <v>95</v>
      </c>
      <c r="N84" s="474">
        <v>47</v>
      </c>
      <c r="O84" s="474">
        <v>20</v>
      </c>
      <c r="P84" s="474">
        <v>7</v>
      </c>
      <c r="Q84" s="474">
        <v>2</v>
      </c>
      <c r="R84" s="474" t="s">
        <v>38</v>
      </c>
      <c r="S84" s="559">
        <v>47.5</v>
      </c>
    </row>
    <row r="85" spans="2:19">
      <c r="B85" s="501">
        <v>42735</v>
      </c>
      <c r="C85" s="468">
        <v>1738</v>
      </c>
      <c r="D85" s="474">
        <v>5</v>
      </c>
      <c r="E85" s="474">
        <v>156</v>
      </c>
      <c r="F85" s="474">
        <v>186</v>
      </c>
      <c r="G85" s="474">
        <v>175</v>
      </c>
      <c r="H85" s="474">
        <v>237</v>
      </c>
      <c r="I85" s="474">
        <v>241</v>
      </c>
      <c r="J85" s="474">
        <v>183</v>
      </c>
      <c r="K85" s="474">
        <v>179</v>
      </c>
      <c r="L85" s="474">
        <v>167</v>
      </c>
      <c r="M85" s="474">
        <v>115</v>
      </c>
      <c r="N85" s="474">
        <v>51</v>
      </c>
      <c r="O85" s="474">
        <v>25</v>
      </c>
      <c r="P85" s="474">
        <v>13</v>
      </c>
      <c r="Q85" s="474">
        <v>5</v>
      </c>
      <c r="R85" s="474" t="s">
        <v>38</v>
      </c>
      <c r="S85" s="559">
        <v>48.1</v>
      </c>
    </row>
    <row r="86" spans="2:19">
      <c r="B86" s="501">
        <v>43465</v>
      </c>
      <c r="C86" s="468">
        <v>1736</v>
      </c>
      <c r="D86" s="474">
        <v>2</v>
      </c>
      <c r="E86" s="474">
        <v>151</v>
      </c>
      <c r="F86" s="474">
        <v>175</v>
      </c>
      <c r="G86" s="474">
        <v>175</v>
      </c>
      <c r="H86" s="474">
        <v>214</v>
      </c>
      <c r="I86" s="474">
        <v>238</v>
      </c>
      <c r="J86" s="474">
        <v>214</v>
      </c>
      <c r="K86" s="474">
        <v>169</v>
      </c>
      <c r="L86" s="474">
        <v>170</v>
      </c>
      <c r="M86" s="474">
        <v>116</v>
      </c>
      <c r="N86" s="474">
        <v>70</v>
      </c>
      <c r="O86" s="474">
        <v>30</v>
      </c>
      <c r="P86" s="474">
        <v>8</v>
      </c>
      <c r="Q86" s="474">
        <v>4</v>
      </c>
      <c r="R86" s="474" t="s">
        <v>38</v>
      </c>
      <c r="S86" s="559">
        <v>48.7</v>
      </c>
    </row>
    <row r="87" spans="2:19">
      <c r="B87" s="501">
        <v>44196</v>
      </c>
      <c r="C87" s="468">
        <v>1748</v>
      </c>
      <c r="D87" s="475">
        <v>8</v>
      </c>
      <c r="E87" s="475">
        <v>157</v>
      </c>
      <c r="F87" s="475">
        <v>158</v>
      </c>
      <c r="G87" s="475">
        <v>170</v>
      </c>
      <c r="H87" s="475">
        <v>196</v>
      </c>
      <c r="I87" s="475">
        <v>247</v>
      </c>
      <c r="J87" s="475">
        <v>219</v>
      </c>
      <c r="K87" s="475">
        <v>178</v>
      </c>
      <c r="L87" s="475">
        <v>174</v>
      </c>
      <c r="M87" s="475">
        <v>119</v>
      </c>
      <c r="N87" s="475">
        <v>69</v>
      </c>
      <c r="O87" s="475">
        <v>33</v>
      </c>
      <c r="P87" s="475">
        <v>13</v>
      </c>
      <c r="Q87" s="475">
        <v>7</v>
      </c>
      <c r="R87" s="475" t="s">
        <v>38</v>
      </c>
      <c r="S87" s="559">
        <v>49.2</v>
      </c>
    </row>
    <row r="88" spans="2:19">
      <c r="B88" s="54"/>
      <c r="C88" s="468"/>
      <c r="D88" s="474"/>
      <c r="E88" s="474"/>
      <c r="F88" s="474"/>
      <c r="G88" s="474"/>
      <c r="H88" s="474"/>
      <c r="I88" s="474"/>
      <c r="J88" s="474"/>
      <c r="K88" s="474"/>
      <c r="L88" s="474"/>
      <c r="M88" s="474"/>
      <c r="N88" s="474"/>
      <c r="O88" s="474"/>
      <c r="P88" s="474"/>
      <c r="Q88" s="474"/>
      <c r="R88" s="474"/>
      <c r="S88" s="559"/>
    </row>
    <row r="89" spans="2:19">
      <c r="B89" s="54" t="s">
        <v>107</v>
      </c>
      <c r="C89" s="468"/>
      <c r="D89" s="474"/>
      <c r="E89" s="474"/>
      <c r="F89" s="474"/>
      <c r="G89" s="474"/>
      <c r="H89" s="474"/>
      <c r="I89" s="474"/>
      <c r="J89" s="474"/>
      <c r="K89" s="474"/>
      <c r="L89" s="474"/>
      <c r="M89" s="474"/>
      <c r="N89" s="474"/>
      <c r="O89" s="474"/>
      <c r="P89" s="474"/>
      <c r="Q89" s="474"/>
      <c r="R89" s="474"/>
      <c r="S89" s="559"/>
    </row>
    <row r="90" spans="2:19">
      <c r="B90" s="501">
        <v>39082</v>
      </c>
      <c r="C90" s="468">
        <v>116859</v>
      </c>
      <c r="D90" s="474">
        <v>5378</v>
      </c>
      <c r="E90" s="474">
        <v>17035</v>
      </c>
      <c r="F90" s="474">
        <v>16205</v>
      </c>
      <c r="G90" s="474">
        <v>13756</v>
      </c>
      <c r="H90" s="474">
        <v>13913</v>
      </c>
      <c r="I90" s="474">
        <v>15272</v>
      </c>
      <c r="J90" s="474">
        <v>13868</v>
      </c>
      <c r="K90" s="474">
        <v>10362</v>
      </c>
      <c r="L90" s="474">
        <v>4926</v>
      </c>
      <c r="M90" s="474">
        <v>2643</v>
      </c>
      <c r="N90" s="474">
        <v>1747</v>
      </c>
      <c r="O90" s="474">
        <v>1054</v>
      </c>
      <c r="P90" s="474">
        <v>474</v>
      </c>
      <c r="Q90" s="474">
        <v>226</v>
      </c>
      <c r="R90" s="474" t="s">
        <v>38</v>
      </c>
      <c r="S90" s="559">
        <v>43</v>
      </c>
    </row>
    <row r="91" spans="2:19">
      <c r="B91" s="501">
        <v>39813</v>
      </c>
      <c r="C91" s="468">
        <v>124624</v>
      </c>
      <c r="D91" s="474">
        <v>5642</v>
      </c>
      <c r="E91" s="474">
        <v>17395</v>
      </c>
      <c r="F91" s="474">
        <v>16555</v>
      </c>
      <c r="G91" s="474">
        <v>14865</v>
      </c>
      <c r="H91" s="474">
        <v>15058</v>
      </c>
      <c r="I91" s="474">
        <v>14989</v>
      </c>
      <c r="J91" s="474">
        <v>15622</v>
      </c>
      <c r="K91" s="474">
        <v>11031</v>
      </c>
      <c r="L91" s="474">
        <v>6733</v>
      </c>
      <c r="M91" s="474">
        <v>3031</v>
      </c>
      <c r="N91" s="474">
        <v>1856</v>
      </c>
      <c r="O91" s="474">
        <v>1091</v>
      </c>
      <c r="P91" s="474">
        <v>486</v>
      </c>
      <c r="Q91" s="474">
        <v>270</v>
      </c>
      <c r="R91" s="474" t="s">
        <v>38</v>
      </c>
      <c r="S91" s="559">
        <v>43.4</v>
      </c>
    </row>
    <row r="92" spans="2:19">
      <c r="B92" s="501">
        <v>40543</v>
      </c>
      <c r="C92" s="468">
        <v>131968</v>
      </c>
      <c r="D92" s="474">
        <v>3915</v>
      </c>
      <c r="E92" s="474">
        <v>19013</v>
      </c>
      <c r="F92" s="474">
        <v>16469</v>
      </c>
      <c r="G92" s="474">
        <v>16624</v>
      </c>
      <c r="H92" s="474">
        <v>15473</v>
      </c>
      <c r="I92" s="474">
        <v>15815</v>
      </c>
      <c r="J92" s="474">
        <v>16178</v>
      </c>
      <c r="K92" s="474">
        <v>12569</v>
      </c>
      <c r="L92" s="474">
        <v>8359</v>
      </c>
      <c r="M92" s="474">
        <v>3695</v>
      </c>
      <c r="N92" s="474">
        <v>1890</v>
      </c>
      <c r="O92" s="474">
        <v>1086</v>
      </c>
      <c r="P92" s="474">
        <v>588</v>
      </c>
      <c r="Q92" s="474">
        <v>294</v>
      </c>
      <c r="R92" s="474" t="s">
        <v>38</v>
      </c>
      <c r="S92" s="559">
        <v>44</v>
      </c>
    </row>
    <row r="93" spans="2:19">
      <c r="B93" s="501">
        <v>41274</v>
      </c>
      <c r="C93" s="468">
        <v>136772</v>
      </c>
      <c r="D93" s="474">
        <v>684</v>
      </c>
      <c r="E93" s="474">
        <v>19483</v>
      </c>
      <c r="F93" s="474">
        <v>16483</v>
      </c>
      <c r="G93" s="474">
        <v>18167</v>
      </c>
      <c r="H93" s="474">
        <v>16902</v>
      </c>
      <c r="I93" s="474">
        <v>16569</v>
      </c>
      <c r="J93" s="474">
        <v>15978</v>
      </c>
      <c r="K93" s="474">
        <v>14224</v>
      </c>
      <c r="L93" s="474">
        <v>9386</v>
      </c>
      <c r="M93" s="474">
        <v>4733</v>
      </c>
      <c r="N93" s="474">
        <v>2057</v>
      </c>
      <c r="O93" s="474">
        <v>1185</v>
      </c>
      <c r="P93" s="474">
        <v>623</v>
      </c>
      <c r="Q93" s="474">
        <v>298</v>
      </c>
      <c r="R93" s="474" t="s">
        <v>38</v>
      </c>
      <c r="S93" s="559">
        <v>44.9</v>
      </c>
    </row>
    <row r="94" spans="2:19">
      <c r="B94" s="501">
        <v>42004</v>
      </c>
      <c r="C94" s="468">
        <v>142865</v>
      </c>
      <c r="D94" s="474">
        <v>627</v>
      </c>
      <c r="E94" s="474">
        <v>18955</v>
      </c>
      <c r="F94" s="474">
        <v>17537</v>
      </c>
      <c r="G94" s="474">
        <v>17636</v>
      </c>
      <c r="H94" s="474">
        <v>18417</v>
      </c>
      <c r="I94" s="474">
        <v>17152</v>
      </c>
      <c r="J94" s="474">
        <v>15739</v>
      </c>
      <c r="K94" s="474">
        <v>15674</v>
      </c>
      <c r="L94" s="474">
        <v>10225</v>
      </c>
      <c r="M94" s="474">
        <v>6242</v>
      </c>
      <c r="N94" s="474">
        <v>2506</v>
      </c>
      <c r="O94" s="474">
        <v>1207</v>
      </c>
      <c r="P94" s="474">
        <v>611</v>
      </c>
      <c r="Q94" s="474">
        <v>337</v>
      </c>
      <c r="R94" s="474" t="s">
        <v>38</v>
      </c>
      <c r="S94" s="559">
        <v>45.5</v>
      </c>
    </row>
    <row r="95" spans="2:19">
      <c r="B95" s="501">
        <v>42735</v>
      </c>
      <c r="C95" s="468">
        <v>151754</v>
      </c>
      <c r="D95" s="474">
        <v>683</v>
      </c>
      <c r="E95" s="474">
        <v>20381</v>
      </c>
      <c r="F95" s="474">
        <v>19017</v>
      </c>
      <c r="G95" s="474">
        <v>17076</v>
      </c>
      <c r="H95" s="474">
        <v>19857</v>
      </c>
      <c r="I95" s="474">
        <v>18379</v>
      </c>
      <c r="J95" s="474">
        <v>16162</v>
      </c>
      <c r="K95" s="474">
        <v>15552</v>
      </c>
      <c r="L95" s="474">
        <v>12007</v>
      </c>
      <c r="M95" s="474">
        <v>7295</v>
      </c>
      <c r="N95" s="474">
        <v>2976</v>
      </c>
      <c r="O95" s="474">
        <v>1341</v>
      </c>
      <c r="P95" s="474">
        <v>635</v>
      </c>
      <c r="Q95" s="474">
        <v>393</v>
      </c>
      <c r="R95" s="474" t="s">
        <v>38</v>
      </c>
      <c r="S95" s="559">
        <v>45.7</v>
      </c>
    </row>
    <row r="96" spans="2:19">
      <c r="B96" s="501">
        <v>43465</v>
      </c>
      <c r="C96" s="468">
        <v>157716</v>
      </c>
      <c r="D96" s="474">
        <v>717</v>
      </c>
      <c r="E96" s="474">
        <v>20307</v>
      </c>
      <c r="F96" s="474">
        <v>20094</v>
      </c>
      <c r="G96" s="474">
        <v>17328</v>
      </c>
      <c r="H96" s="474">
        <v>19946</v>
      </c>
      <c r="I96" s="474">
        <v>19124</v>
      </c>
      <c r="J96" s="474">
        <v>17325</v>
      </c>
      <c r="K96" s="474">
        <v>15159</v>
      </c>
      <c r="L96" s="474">
        <v>13543</v>
      </c>
      <c r="M96" s="474">
        <v>7597</v>
      </c>
      <c r="N96" s="474">
        <v>4029</v>
      </c>
      <c r="O96" s="474">
        <v>1473</v>
      </c>
      <c r="P96" s="474">
        <v>698</v>
      </c>
      <c r="Q96" s="474">
        <v>376</v>
      </c>
      <c r="R96" s="474" t="s">
        <v>38</v>
      </c>
      <c r="S96" s="559">
        <v>46</v>
      </c>
    </row>
    <row r="97" spans="2:19">
      <c r="B97" s="501">
        <v>44196</v>
      </c>
      <c r="C97" s="468">
        <v>163446</v>
      </c>
      <c r="D97" s="475">
        <v>747</v>
      </c>
      <c r="E97" s="475">
        <v>21083</v>
      </c>
      <c r="F97" s="475">
        <v>20892</v>
      </c>
      <c r="G97" s="475">
        <v>18473</v>
      </c>
      <c r="H97" s="475">
        <v>18802</v>
      </c>
      <c r="I97" s="475">
        <v>20378</v>
      </c>
      <c r="J97" s="475">
        <v>17450</v>
      </c>
      <c r="K97" s="475">
        <v>15723</v>
      </c>
      <c r="L97" s="475">
        <v>13909</v>
      </c>
      <c r="M97" s="475">
        <v>8572</v>
      </c>
      <c r="N97" s="475">
        <v>4656</v>
      </c>
      <c r="O97" s="475">
        <v>1647</v>
      </c>
      <c r="P97" s="475">
        <v>709</v>
      </c>
      <c r="Q97" s="475">
        <v>405</v>
      </c>
      <c r="R97" s="475" t="s">
        <v>38</v>
      </c>
      <c r="S97" s="559">
        <v>46.2</v>
      </c>
    </row>
    <row r="98" spans="2:19">
      <c r="B98" s="57"/>
      <c r="C98" s="497"/>
      <c r="D98" s="498"/>
      <c r="E98" s="498"/>
      <c r="F98" s="498"/>
      <c r="G98" s="498"/>
      <c r="H98" s="498"/>
      <c r="I98" s="498"/>
      <c r="J98" s="498"/>
      <c r="K98" s="498"/>
      <c r="L98" s="498"/>
      <c r="M98" s="498"/>
      <c r="N98" s="498"/>
      <c r="O98" s="498"/>
      <c r="P98" s="498"/>
      <c r="Q98" s="498"/>
      <c r="R98" s="498"/>
      <c r="S98" s="560"/>
    </row>
    <row r="99" spans="2:19">
      <c r="B99" s="50" t="s">
        <v>113</v>
      </c>
    </row>
    <row r="100" spans="2:19">
      <c r="B100" s="50" t="s">
        <v>988</v>
      </c>
    </row>
    <row r="101" spans="2:19">
      <c r="B101" s="50" t="s">
        <v>990</v>
      </c>
    </row>
  </sheetData>
  <mergeCells count="1">
    <mergeCell ref="R1:S1"/>
  </mergeCells>
  <phoneticPr fontId="4"/>
  <hyperlinks>
    <hyperlink ref="R1" location="目次!A1"/>
  </hyperlinks>
  <printOptions horizont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B1:K44"/>
  <sheetViews>
    <sheetView showGridLines="0" workbookViewId="0"/>
  </sheetViews>
  <sheetFormatPr defaultRowHeight="11.25"/>
  <cols>
    <col min="1" max="1" width="0.75" style="50" customWidth="1"/>
    <col min="2" max="2" width="9.5" style="50" customWidth="1"/>
    <col min="3" max="7" width="7.5" style="50" customWidth="1"/>
    <col min="8" max="8" width="8.25" style="50" bestFit="1" customWidth="1"/>
    <col min="9" max="10" width="11" style="50" customWidth="1"/>
    <col min="11" max="11" width="11.875" style="50" bestFit="1" customWidth="1"/>
    <col min="12" max="12" width="1.25" style="50" customWidth="1"/>
    <col min="13" max="16384" width="9" style="50" customWidth="1"/>
  </cols>
  <sheetData>
    <row r="1" spans="2:11" ht="13.5" customHeight="1">
      <c r="B1" s="50" t="s">
        <v>699</v>
      </c>
      <c r="J1" s="453"/>
      <c r="K1" s="139" t="s">
        <v>725</v>
      </c>
    </row>
    <row r="2" spans="2:11">
      <c r="B2" s="58"/>
      <c r="C2" s="58"/>
      <c r="D2" s="58"/>
      <c r="E2" s="58"/>
      <c r="F2" s="58"/>
      <c r="J2" s="453"/>
      <c r="K2" s="454"/>
    </row>
    <row r="3" spans="2:11" s="447" customFormat="1" ht="11.25" customHeight="1">
      <c r="B3" s="465"/>
      <c r="C3" s="481" t="s">
        <v>802</v>
      </c>
      <c r="D3" s="483"/>
      <c r="E3" s="481" t="s">
        <v>208</v>
      </c>
      <c r="F3" s="483"/>
      <c r="G3" s="481" t="s">
        <v>704</v>
      </c>
      <c r="H3" s="483"/>
      <c r="I3" s="505" t="s">
        <v>930</v>
      </c>
      <c r="J3" s="135" t="s">
        <v>812</v>
      </c>
      <c r="K3" s="505" t="s">
        <v>931</v>
      </c>
    </row>
    <row r="4" spans="2:11" s="447" customFormat="1" ht="33.75">
      <c r="B4" s="117"/>
      <c r="C4" s="136"/>
      <c r="D4" s="594" t="s">
        <v>926</v>
      </c>
      <c r="E4" s="136"/>
      <c r="F4" s="594" t="s">
        <v>929</v>
      </c>
      <c r="G4" s="136"/>
      <c r="H4" s="594" t="s">
        <v>925</v>
      </c>
      <c r="I4" s="518"/>
      <c r="J4" s="136"/>
      <c r="K4" s="518"/>
    </row>
    <row r="5" spans="2:11">
      <c r="B5" s="54"/>
      <c r="C5" s="591" t="s">
        <v>800</v>
      </c>
      <c r="D5" s="595" t="s">
        <v>800</v>
      </c>
      <c r="E5" s="591" t="s">
        <v>800</v>
      </c>
      <c r="F5" s="595" t="s">
        <v>800</v>
      </c>
      <c r="G5" s="591" t="s">
        <v>800</v>
      </c>
      <c r="H5" s="595" t="s">
        <v>800</v>
      </c>
      <c r="I5" s="600" t="s">
        <v>590</v>
      </c>
      <c r="J5" s="604" t="s">
        <v>800</v>
      </c>
      <c r="K5" s="610" t="s">
        <v>800</v>
      </c>
    </row>
    <row r="6" spans="2:11">
      <c r="B6" s="54" t="s">
        <v>98</v>
      </c>
      <c r="C6" s="592"/>
      <c r="D6" s="596"/>
      <c r="E6" s="592"/>
      <c r="F6" s="596"/>
      <c r="G6" s="592"/>
      <c r="H6" s="596"/>
      <c r="I6" s="601"/>
      <c r="J6" s="605"/>
      <c r="K6" s="611"/>
    </row>
    <row r="7" spans="2:11">
      <c r="B7" s="501">
        <v>39082</v>
      </c>
      <c r="C7" s="592">
        <v>685</v>
      </c>
      <c r="D7" s="596">
        <v>661</v>
      </c>
      <c r="E7" s="592">
        <v>204</v>
      </c>
      <c r="F7" s="596">
        <v>199</v>
      </c>
      <c r="G7" s="592">
        <v>505</v>
      </c>
      <c r="H7" s="596">
        <v>431</v>
      </c>
      <c r="I7" s="601">
        <v>224.8</v>
      </c>
      <c r="J7" s="605">
        <v>67.7</v>
      </c>
      <c r="K7" s="611">
        <v>146.6</v>
      </c>
    </row>
    <row r="8" spans="2:11">
      <c r="B8" s="501">
        <v>39813</v>
      </c>
      <c r="C8" s="592">
        <v>724</v>
      </c>
      <c r="D8" s="596">
        <v>693</v>
      </c>
      <c r="E8" s="592">
        <v>216</v>
      </c>
      <c r="F8" s="596">
        <v>212</v>
      </c>
      <c r="G8" s="592">
        <v>507</v>
      </c>
      <c r="H8" s="596">
        <v>438</v>
      </c>
      <c r="I8" s="601">
        <v>244</v>
      </c>
      <c r="J8" s="605">
        <v>74.599999999999994</v>
      </c>
      <c r="K8" s="611">
        <v>154.19999999999999</v>
      </c>
    </row>
    <row r="9" spans="2:11">
      <c r="B9" s="501">
        <v>40543</v>
      </c>
      <c r="C9" s="592">
        <v>707</v>
      </c>
      <c r="D9" s="596">
        <v>680</v>
      </c>
      <c r="E9" s="592">
        <v>214</v>
      </c>
      <c r="F9" s="596">
        <v>209</v>
      </c>
      <c r="G9" s="592">
        <v>552</v>
      </c>
      <c r="H9" s="596">
        <v>485</v>
      </c>
      <c r="I9" s="601">
        <v>242</v>
      </c>
      <c r="J9" s="605">
        <v>74.400000000000006</v>
      </c>
      <c r="K9" s="611">
        <v>172.6</v>
      </c>
    </row>
    <row r="10" spans="2:11">
      <c r="B10" s="501">
        <v>41274</v>
      </c>
      <c r="C10" s="592">
        <v>715</v>
      </c>
      <c r="D10" s="596">
        <v>697</v>
      </c>
      <c r="E10" s="592">
        <v>198</v>
      </c>
      <c r="F10" s="596">
        <v>195</v>
      </c>
      <c r="G10" s="592">
        <v>530</v>
      </c>
      <c r="H10" s="596">
        <v>485</v>
      </c>
      <c r="I10" s="601">
        <v>248</v>
      </c>
      <c r="J10" s="605">
        <v>69.400000000000006</v>
      </c>
      <c r="K10" s="611">
        <v>172.6</v>
      </c>
    </row>
    <row r="11" spans="2:11">
      <c r="B11" s="501">
        <v>42004</v>
      </c>
      <c r="C11" s="592">
        <v>704</v>
      </c>
      <c r="D11" s="596">
        <v>691</v>
      </c>
      <c r="E11" s="592">
        <v>198</v>
      </c>
      <c r="F11" s="596">
        <v>193</v>
      </c>
      <c r="G11" s="592">
        <v>552</v>
      </c>
      <c r="H11" s="596">
        <v>491</v>
      </c>
      <c r="I11" s="601">
        <v>255</v>
      </c>
      <c r="J11" s="605">
        <v>71.2</v>
      </c>
      <c r="K11" s="611">
        <v>181.2</v>
      </c>
    </row>
    <row r="12" spans="2:11">
      <c r="B12" s="501">
        <v>42735</v>
      </c>
      <c r="C12" s="592">
        <v>714</v>
      </c>
      <c r="D12" s="596">
        <v>697</v>
      </c>
      <c r="E12" s="592">
        <v>215</v>
      </c>
      <c r="F12" s="596">
        <v>206</v>
      </c>
      <c r="G12" s="592">
        <v>598</v>
      </c>
      <c r="H12" s="596">
        <v>391</v>
      </c>
      <c r="I12" s="601">
        <v>262</v>
      </c>
      <c r="J12" s="605">
        <v>77.400000000000006</v>
      </c>
      <c r="K12" s="611">
        <v>200.8</v>
      </c>
    </row>
    <row r="13" spans="2:11">
      <c r="B13" s="501">
        <v>43465</v>
      </c>
      <c r="C13" s="592">
        <v>710</v>
      </c>
      <c r="D13" s="596">
        <v>689</v>
      </c>
      <c r="E13" s="592">
        <v>220</v>
      </c>
      <c r="F13" s="596">
        <v>214</v>
      </c>
      <c r="G13" s="592">
        <v>615</v>
      </c>
      <c r="H13" s="596">
        <v>544</v>
      </c>
      <c r="I13" s="601">
        <v>265</v>
      </c>
      <c r="J13" s="605">
        <v>82.3</v>
      </c>
      <c r="K13" s="611">
        <v>209.2</v>
      </c>
    </row>
    <row r="14" spans="2:11">
      <c r="B14" s="501">
        <v>44196</v>
      </c>
      <c r="C14" s="592">
        <v>703</v>
      </c>
      <c r="D14" s="596">
        <v>678</v>
      </c>
      <c r="E14" s="592">
        <v>226</v>
      </c>
      <c r="F14" s="596">
        <v>217</v>
      </c>
      <c r="G14" s="592">
        <v>625</v>
      </c>
      <c r="H14" s="596">
        <v>540</v>
      </c>
      <c r="I14" s="601">
        <v>265.8</v>
      </c>
      <c r="J14" s="606">
        <v>85.1</v>
      </c>
      <c r="K14" s="611">
        <v>211.7</v>
      </c>
    </row>
    <row r="15" spans="2:11">
      <c r="B15" s="54"/>
      <c r="C15" s="592"/>
      <c r="D15" s="596"/>
      <c r="E15" s="592"/>
      <c r="F15" s="596"/>
      <c r="G15" s="592"/>
      <c r="H15" s="596"/>
      <c r="I15" s="601"/>
      <c r="J15" s="605"/>
      <c r="K15" s="611"/>
    </row>
    <row r="16" spans="2:11">
      <c r="B16" s="54" t="s">
        <v>100</v>
      </c>
      <c r="C16" s="592"/>
      <c r="D16" s="596"/>
      <c r="E16" s="592"/>
      <c r="F16" s="596"/>
      <c r="G16" s="592"/>
      <c r="H16" s="596"/>
      <c r="I16" s="601"/>
      <c r="J16" s="605"/>
      <c r="K16" s="611"/>
    </row>
    <row r="17" spans="2:11">
      <c r="B17" s="501">
        <v>39082</v>
      </c>
      <c r="C17" s="592">
        <v>3588</v>
      </c>
      <c r="D17" s="596">
        <v>3376</v>
      </c>
      <c r="E17" s="592">
        <v>930</v>
      </c>
      <c r="F17" s="596">
        <v>910</v>
      </c>
      <c r="G17" s="592">
        <v>2935</v>
      </c>
      <c r="H17" s="596">
        <v>2318</v>
      </c>
      <c r="I17" s="601">
        <v>227.6</v>
      </c>
      <c r="J17" s="605">
        <v>61.4</v>
      </c>
      <c r="K17" s="611">
        <v>156.30000000000001</v>
      </c>
    </row>
    <row r="18" spans="2:11">
      <c r="B18" s="501">
        <v>39813</v>
      </c>
      <c r="C18" s="592">
        <v>3630</v>
      </c>
      <c r="D18" s="596">
        <v>3392</v>
      </c>
      <c r="E18" s="592">
        <v>960</v>
      </c>
      <c r="F18" s="596">
        <v>944</v>
      </c>
      <c r="G18" s="592">
        <v>3045</v>
      </c>
      <c r="H18" s="596">
        <v>2408</v>
      </c>
      <c r="I18" s="601">
        <v>231.9</v>
      </c>
      <c r="J18" s="605">
        <v>64.5</v>
      </c>
      <c r="K18" s="611">
        <v>164.6</v>
      </c>
    </row>
    <row r="19" spans="2:11">
      <c r="B19" s="501">
        <v>40543</v>
      </c>
      <c r="C19" s="592">
        <v>3586</v>
      </c>
      <c r="D19" s="596">
        <v>3383</v>
      </c>
      <c r="E19" s="592">
        <v>954</v>
      </c>
      <c r="F19" s="596">
        <v>933</v>
      </c>
      <c r="G19" s="592">
        <v>3060</v>
      </c>
      <c r="H19" s="596">
        <v>2499</v>
      </c>
      <c r="I19" s="601">
        <v>233.1</v>
      </c>
      <c r="J19" s="605">
        <v>64.3</v>
      </c>
      <c r="K19" s="611">
        <v>172.2</v>
      </c>
    </row>
    <row r="20" spans="2:11">
      <c r="B20" s="501">
        <v>41274</v>
      </c>
      <c r="C20" s="592">
        <v>3662</v>
      </c>
      <c r="D20" s="596">
        <v>3455</v>
      </c>
      <c r="E20" s="592">
        <v>968</v>
      </c>
      <c r="F20" s="596">
        <v>949</v>
      </c>
      <c r="G20" s="592">
        <v>3159</v>
      </c>
      <c r="H20" s="596">
        <v>2569</v>
      </c>
      <c r="I20" s="601">
        <v>241.4</v>
      </c>
      <c r="J20" s="605">
        <v>66.3</v>
      </c>
      <c r="K20" s="611">
        <v>179.5</v>
      </c>
    </row>
    <row r="21" spans="2:11">
      <c r="B21" s="501">
        <v>42004</v>
      </c>
      <c r="C21" s="592">
        <v>3619</v>
      </c>
      <c r="D21" s="597">
        <v>3447</v>
      </c>
      <c r="E21" s="599">
        <v>961</v>
      </c>
      <c r="F21" s="597">
        <v>939</v>
      </c>
      <c r="G21" s="599">
        <v>3225</v>
      </c>
      <c r="H21" s="597">
        <v>2633</v>
      </c>
      <c r="I21" s="602">
        <v>244.8</v>
      </c>
      <c r="J21" s="607">
        <v>66.7</v>
      </c>
      <c r="K21" s="612">
        <v>187</v>
      </c>
    </row>
    <row r="22" spans="2:11">
      <c r="B22" s="501">
        <v>42735</v>
      </c>
      <c r="C22" s="592">
        <v>3615</v>
      </c>
      <c r="D22" s="597">
        <v>3436</v>
      </c>
      <c r="E22" s="599">
        <v>979</v>
      </c>
      <c r="F22" s="597">
        <v>962</v>
      </c>
      <c r="G22" s="599">
        <v>3372</v>
      </c>
      <c r="H22" s="597">
        <v>2010</v>
      </c>
      <c r="I22" s="602">
        <v>246.5</v>
      </c>
      <c r="J22" s="607">
        <v>69</v>
      </c>
      <c r="K22" s="612">
        <v>200.7</v>
      </c>
    </row>
    <row r="23" spans="2:11">
      <c r="B23" s="501">
        <v>43465</v>
      </c>
      <c r="C23" s="592">
        <v>3675</v>
      </c>
      <c r="D23" s="597">
        <v>3465</v>
      </c>
      <c r="E23" s="599">
        <v>976</v>
      </c>
      <c r="F23" s="597">
        <v>960</v>
      </c>
      <c r="G23" s="599">
        <v>3433</v>
      </c>
      <c r="H23" s="597">
        <v>2834</v>
      </c>
      <c r="I23" s="602">
        <v>252.9</v>
      </c>
      <c r="J23" s="607">
        <v>70.099999999999994</v>
      </c>
      <c r="K23" s="612">
        <v>206.9</v>
      </c>
    </row>
    <row r="24" spans="2:11">
      <c r="B24" s="501">
        <v>44196</v>
      </c>
      <c r="C24" s="592">
        <v>3682</v>
      </c>
      <c r="D24" s="597">
        <v>3491</v>
      </c>
      <c r="E24" s="599">
        <v>991</v>
      </c>
      <c r="F24" s="597">
        <v>969</v>
      </c>
      <c r="G24" s="599">
        <v>3498</v>
      </c>
      <c r="H24" s="597">
        <v>2867</v>
      </c>
      <c r="I24" s="602">
        <v>260.10000000000002</v>
      </c>
      <c r="J24" s="608">
        <v>72.2</v>
      </c>
      <c r="K24" s="612">
        <v>213.6</v>
      </c>
    </row>
    <row r="25" spans="2:11">
      <c r="B25" s="54"/>
      <c r="C25" s="592"/>
      <c r="D25" s="596"/>
      <c r="E25" s="592"/>
      <c r="F25" s="596"/>
      <c r="G25" s="592"/>
      <c r="H25" s="596"/>
      <c r="I25" s="601"/>
      <c r="J25" s="605"/>
      <c r="K25" s="611"/>
    </row>
    <row r="26" spans="2:11">
      <c r="B26" s="54" t="s">
        <v>107</v>
      </c>
      <c r="C26" s="592"/>
      <c r="D26" s="596"/>
      <c r="E26" s="592"/>
      <c r="F26" s="596"/>
      <c r="G26" s="592"/>
      <c r="H26" s="596"/>
      <c r="I26" s="601"/>
      <c r="J26" s="605"/>
      <c r="K26" s="611"/>
    </row>
    <row r="27" spans="2:11">
      <c r="B27" s="501">
        <v>39082</v>
      </c>
      <c r="C27" s="592">
        <v>277927</v>
      </c>
      <c r="D27" s="596">
        <v>263540</v>
      </c>
      <c r="E27" s="592">
        <v>97198</v>
      </c>
      <c r="F27" s="596">
        <v>94593</v>
      </c>
      <c r="G27" s="592">
        <v>252533</v>
      </c>
      <c r="H27" s="596">
        <v>174218</v>
      </c>
      <c r="I27" s="601">
        <v>206.3</v>
      </c>
      <c r="J27" s="605">
        <v>74</v>
      </c>
      <c r="K27" s="611">
        <v>136.4</v>
      </c>
    </row>
    <row r="28" spans="2:11">
      <c r="B28" s="501">
        <v>39813</v>
      </c>
      <c r="C28" s="592">
        <v>286699</v>
      </c>
      <c r="D28" s="596">
        <v>271897</v>
      </c>
      <c r="E28" s="592">
        <v>99426</v>
      </c>
      <c r="F28" s="596">
        <v>96674</v>
      </c>
      <c r="G28" s="592">
        <v>267751</v>
      </c>
      <c r="H28" s="596">
        <v>186052</v>
      </c>
      <c r="I28" s="601">
        <v>212.9</v>
      </c>
      <c r="J28" s="605">
        <v>75.7</v>
      </c>
      <c r="K28" s="611">
        <v>145.69999999999999</v>
      </c>
    </row>
    <row r="29" spans="2:11">
      <c r="B29" s="501">
        <v>40543</v>
      </c>
      <c r="C29" s="592">
        <v>295049</v>
      </c>
      <c r="D29" s="596">
        <v>280431</v>
      </c>
      <c r="E29" s="592">
        <v>101576</v>
      </c>
      <c r="F29" s="596">
        <v>98723</v>
      </c>
      <c r="G29" s="592">
        <v>276517</v>
      </c>
      <c r="H29" s="596">
        <v>197616</v>
      </c>
      <c r="I29" s="601">
        <v>219</v>
      </c>
      <c r="J29" s="605">
        <v>77.099999999999994</v>
      </c>
      <c r="K29" s="611">
        <v>154.30000000000001</v>
      </c>
    </row>
    <row r="30" spans="2:11">
      <c r="B30" s="501">
        <v>41274</v>
      </c>
      <c r="C30" s="592">
        <v>303268</v>
      </c>
      <c r="D30" s="596">
        <v>288850</v>
      </c>
      <c r="E30" s="592">
        <v>102551</v>
      </c>
      <c r="F30" s="596">
        <v>99659</v>
      </c>
      <c r="G30" s="592">
        <v>280052</v>
      </c>
      <c r="H30" s="596">
        <v>205716</v>
      </c>
      <c r="I30" s="601">
        <v>226.5</v>
      </c>
      <c r="J30" s="605">
        <v>78.2</v>
      </c>
      <c r="K30" s="611">
        <v>161.30000000000001</v>
      </c>
    </row>
    <row r="31" spans="2:11">
      <c r="B31" s="501">
        <v>42004</v>
      </c>
      <c r="C31" s="592">
        <v>311205</v>
      </c>
      <c r="D31" s="597">
        <v>296845</v>
      </c>
      <c r="E31" s="599">
        <v>103972</v>
      </c>
      <c r="F31" s="597">
        <v>100965</v>
      </c>
      <c r="G31" s="599">
        <v>288151</v>
      </c>
      <c r="H31" s="597">
        <v>216077</v>
      </c>
      <c r="I31" s="602">
        <v>233.6</v>
      </c>
      <c r="J31" s="607">
        <v>79.400000000000006</v>
      </c>
      <c r="K31" s="612">
        <v>170</v>
      </c>
    </row>
    <row r="32" spans="2:11">
      <c r="B32" s="501">
        <v>42735</v>
      </c>
      <c r="C32" s="592">
        <v>319480</v>
      </c>
      <c r="D32" s="597">
        <v>304759</v>
      </c>
      <c r="E32" s="599">
        <v>104533</v>
      </c>
      <c r="F32" s="597">
        <v>101551</v>
      </c>
      <c r="G32" s="599">
        <v>301323</v>
      </c>
      <c r="H32" s="597">
        <v>172142</v>
      </c>
      <c r="I32" s="602">
        <v>240.1</v>
      </c>
      <c r="J32" s="607">
        <v>80</v>
      </c>
      <c r="K32" s="612">
        <v>181.3</v>
      </c>
    </row>
    <row r="33" spans="2:11">
      <c r="B33" s="501">
        <v>43465</v>
      </c>
      <c r="C33" s="592">
        <v>327210</v>
      </c>
      <c r="D33" s="597">
        <v>311963</v>
      </c>
      <c r="E33" s="599">
        <v>104908</v>
      </c>
      <c r="F33" s="597">
        <v>101777</v>
      </c>
      <c r="G33" s="599">
        <v>311289</v>
      </c>
      <c r="H33" s="597">
        <v>240371</v>
      </c>
      <c r="I33" s="602">
        <v>246.7</v>
      </c>
      <c r="J33" s="607">
        <v>80.5</v>
      </c>
      <c r="K33" s="612">
        <v>190.1</v>
      </c>
    </row>
    <row r="34" spans="2:11">
      <c r="B34" s="501">
        <v>44196</v>
      </c>
      <c r="C34" s="592">
        <v>339623</v>
      </c>
      <c r="D34" s="597">
        <v>323700</v>
      </c>
      <c r="E34" s="599">
        <v>107443</v>
      </c>
      <c r="F34" s="597">
        <v>104118</v>
      </c>
      <c r="G34" s="599">
        <v>321982</v>
      </c>
      <c r="H34" s="597">
        <v>250585</v>
      </c>
      <c r="I34" s="602">
        <v>256.60000000000002</v>
      </c>
      <c r="J34" s="608">
        <v>82.5</v>
      </c>
      <c r="K34" s="612">
        <v>198.6</v>
      </c>
    </row>
    <row r="35" spans="2:11">
      <c r="B35" s="57"/>
      <c r="C35" s="593"/>
      <c r="D35" s="598"/>
      <c r="E35" s="593"/>
      <c r="F35" s="598"/>
      <c r="G35" s="593"/>
      <c r="H35" s="598"/>
      <c r="I35" s="603"/>
      <c r="J35" s="609"/>
      <c r="K35" s="613"/>
    </row>
    <row r="36" spans="2:11">
      <c r="B36" s="50" t="s">
        <v>452</v>
      </c>
    </row>
    <row r="37" spans="2:11">
      <c r="B37" s="50" t="s">
        <v>113</v>
      </c>
    </row>
    <row r="38" spans="2:11">
      <c r="B38" s="50" t="s">
        <v>988</v>
      </c>
    </row>
    <row r="39" spans="2:11">
      <c r="B39" s="50" t="s">
        <v>27</v>
      </c>
    </row>
    <row r="40" spans="2:11">
      <c r="B40" s="50" t="s">
        <v>967</v>
      </c>
    </row>
    <row r="41" spans="2:11">
      <c r="B41" s="50" t="s">
        <v>957</v>
      </c>
    </row>
    <row r="42" spans="2:11">
      <c r="B42" s="50" t="s">
        <v>458</v>
      </c>
    </row>
    <row r="43" spans="2:11">
      <c r="B43" s="50" t="s">
        <v>584</v>
      </c>
    </row>
    <row r="44" spans="2:11">
      <c r="B44" s="50" t="s">
        <v>542</v>
      </c>
    </row>
  </sheetData>
  <mergeCells count="6">
    <mergeCell ref="C3:D3"/>
    <mergeCell ref="E3:F3"/>
    <mergeCell ref="G3:H3"/>
    <mergeCell ref="I3:I4"/>
    <mergeCell ref="J3:J4"/>
    <mergeCell ref="K3:K4"/>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scale="9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B1:S30"/>
  <sheetViews>
    <sheetView showGridLines="0" workbookViewId="0"/>
  </sheetViews>
  <sheetFormatPr defaultRowHeight="11.25"/>
  <cols>
    <col min="1" max="1" width="0.75" style="50" customWidth="1"/>
    <col min="2" max="2" width="9.5" style="50" customWidth="1"/>
    <col min="3"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19" width="5.5" style="50" customWidth="1"/>
    <col min="20" max="20" width="5.875" style="50" customWidth="1"/>
    <col min="21" max="16384" width="9" style="50" customWidth="1"/>
  </cols>
  <sheetData>
    <row r="1" spans="2:19" ht="13.5" customHeight="1">
      <c r="B1" s="50" t="s">
        <v>958</v>
      </c>
      <c r="R1" s="139" t="s">
        <v>725</v>
      </c>
      <c r="S1" s="139"/>
    </row>
    <row r="2" spans="2:19">
      <c r="B2" s="58"/>
      <c r="C2" s="58"/>
      <c r="D2" s="58"/>
      <c r="E2" s="58"/>
      <c r="F2" s="58"/>
      <c r="J2" s="58"/>
      <c r="K2" s="58"/>
      <c r="L2" s="58"/>
      <c r="M2" s="58"/>
      <c r="N2" s="58"/>
      <c r="O2" s="58"/>
      <c r="P2" s="58"/>
      <c r="Q2" s="58"/>
      <c r="R2" s="58"/>
      <c r="S2" s="58"/>
    </row>
    <row r="3" spans="2:19" s="447" customFormat="1">
      <c r="B3" s="465"/>
      <c r="C3" s="181" t="s">
        <v>274</v>
      </c>
      <c r="D3" s="181"/>
      <c r="E3" s="181"/>
      <c r="F3" s="181"/>
      <c r="G3" s="181" t="s">
        <v>271</v>
      </c>
      <c r="H3" s="181"/>
      <c r="I3" s="181"/>
      <c r="J3" s="181"/>
      <c r="K3" s="181"/>
      <c r="L3" s="181" t="s">
        <v>659</v>
      </c>
      <c r="M3" s="181"/>
      <c r="N3" s="181"/>
      <c r="O3" s="181"/>
      <c r="P3" s="181" t="s">
        <v>657</v>
      </c>
      <c r="Q3" s="181"/>
      <c r="R3" s="181"/>
      <c r="S3" s="181"/>
    </row>
    <row r="4" spans="2:19" s="447" customFormat="1">
      <c r="B4" s="146"/>
      <c r="C4" s="181" t="s">
        <v>32</v>
      </c>
      <c r="D4" s="181" t="s">
        <v>210</v>
      </c>
      <c r="E4" s="181"/>
      <c r="F4" s="181"/>
      <c r="G4" s="181" t="s">
        <v>32</v>
      </c>
      <c r="H4" s="181" t="s">
        <v>210</v>
      </c>
      <c r="I4" s="181"/>
      <c r="J4" s="181"/>
      <c r="K4" s="181"/>
      <c r="L4" s="181" t="s">
        <v>32</v>
      </c>
      <c r="M4" s="181" t="s">
        <v>210</v>
      </c>
      <c r="N4" s="181"/>
      <c r="O4" s="181"/>
      <c r="P4" s="181" t="s">
        <v>32</v>
      </c>
      <c r="Q4" s="181" t="s">
        <v>210</v>
      </c>
      <c r="R4" s="181"/>
      <c r="S4" s="181"/>
    </row>
    <row r="5" spans="2:19" s="447" customFormat="1">
      <c r="B5" s="117"/>
      <c r="C5" s="181"/>
      <c r="D5" s="181" t="s">
        <v>655</v>
      </c>
      <c r="E5" s="181" t="s">
        <v>90</v>
      </c>
      <c r="F5" s="181" t="s">
        <v>122</v>
      </c>
      <c r="G5" s="181"/>
      <c r="H5" s="181" t="s">
        <v>114</v>
      </c>
      <c r="I5" s="181" t="s">
        <v>116</v>
      </c>
      <c r="J5" s="181" t="s">
        <v>119</v>
      </c>
      <c r="K5" s="181" t="s">
        <v>122</v>
      </c>
      <c r="L5" s="181"/>
      <c r="M5" s="181" t="s">
        <v>114</v>
      </c>
      <c r="N5" s="181" t="s">
        <v>116</v>
      </c>
      <c r="O5" s="181" t="s">
        <v>122</v>
      </c>
      <c r="P5" s="181"/>
      <c r="Q5" s="181" t="s">
        <v>114</v>
      </c>
      <c r="R5" s="181" t="s">
        <v>116</v>
      </c>
      <c r="S5" s="181" t="s">
        <v>122</v>
      </c>
    </row>
    <row r="6" spans="2:19">
      <c r="B6" s="54"/>
      <c r="C6" s="551" t="s">
        <v>800</v>
      </c>
      <c r="D6" s="554" t="s">
        <v>800</v>
      </c>
      <c r="E6" s="554" t="s">
        <v>800</v>
      </c>
      <c r="F6" s="573" t="s">
        <v>800</v>
      </c>
      <c r="G6" s="551" t="s">
        <v>800</v>
      </c>
      <c r="H6" s="554" t="s">
        <v>800</v>
      </c>
      <c r="I6" s="554" t="s">
        <v>800</v>
      </c>
      <c r="J6" s="554" t="s">
        <v>800</v>
      </c>
      <c r="K6" s="573" t="s">
        <v>800</v>
      </c>
      <c r="L6" s="551" t="s">
        <v>800</v>
      </c>
      <c r="M6" s="554" t="s">
        <v>800</v>
      </c>
      <c r="N6" s="554" t="s">
        <v>800</v>
      </c>
      <c r="O6" s="573" t="s">
        <v>800</v>
      </c>
      <c r="P6" s="551" t="s">
        <v>800</v>
      </c>
      <c r="Q6" s="554" t="s">
        <v>800</v>
      </c>
      <c r="R6" s="554" t="s">
        <v>800</v>
      </c>
      <c r="S6" s="573" t="s">
        <v>800</v>
      </c>
    </row>
    <row r="7" spans="2:19">
      <c r="B7" s="54" t="s">
        <v>98</v>
      </c>
      <c r="C7" s="488"/>
      <c r="D7" s="490"/>
      <c r="E7" s="490"/>
      <c r="F7" s="492"/>
      <c r="G7" s="488"/>
      <c r="H7" s="490"/>
      <c r="I7" s="490"/>
      <c r="J7" s="490"/>
      <c r="K7" s="492"/>
      <c r="L7" s="488"/>
      <c r="M7" s="490"/>
      <c r="N7" s="490"/>
      <c r="O7" s="492"/>
      <c r="P7" s="488"/>
      <c r="Q7" s="490"/>
      <c r="R7" s="490"/>
      <c r="S7" s="492"/>
    </row>
    <row r="8" spans="2:19">
      <c r="B8" s="501">
        <v>39082</v>
      </c>
      <c r="C8" s="488">
        <v>109</v>
      </c>
      <c r="D8" s="490">
        <v>10</v>
      </c>
      <c r="E8" s="490">
        <v>50</v>
      </c>
      <c r="F8" s="492">
        <v>49</v>
      </c>
      <c r="G8" s="488">
        <v>70</v>
      </c>
      <c r="H8" s="490">
        <v>50</v>
      </c>
      <c r="I8" s="490">
        <v>15</v>
      </c>
      <c r="J8" s="490">
        <v>3</v>
      </c>
      <c r="K8" s="492">
        <v>2</v>
      </c>
      <c r="L8" s="488">
        <v>2095</v>
      </c>
      <c r="M8" s="490">
        <v>1663</v>
      </c>
      <c r="N8" s="490">
        <v>249</v>
      </c>
      <c r="O8" s="492">
        <v>183</v>
      </c>
      <c r="P8" s="488">
        <v>1743</v>
      </c>
      <c r="Q8" s="490">
        <v>798</v>
      </c>
      <c r="R8" s="490">
        <v>750</v>
      </c>
      <c r="S8" s="492">
        <v>195</v>
      </c>
    </row>
    <row r="9" spans="2:19">
      <c r="B9" s="501">
        <v>39813</v>
      </c>
      <c r="C9" s="488">
        <v>117</v>
      </c>
      <c r="D9" s="490">
        <v>10</v>
      </c>
      <c r="E9" s="490">
        <v>53</v>
      </c>
      <c r="F9" s="492">
        <v>54</v>
      </c>
      <c r="G9" s="488">
        <v>69</v>
      </c>
      <c r="H9" s="490">
        <v>49</v>
      </c>
      <c r="I9" s="490">
        <v>15</v>
      </c>
      <c r="J9" s="490">
        <v>3</v>
      </c>
      <c r="K9" s="492">
        <v>2</v>
      </c>
      <c r="L9" s="488">
        <v>2342</v>
      </c>
      <c r="M9" s="490">
        <v>1840</v>
      </c>
      <c r="N9" s="490">
        <v>272</v>
      </c>
      <c r="O9" s="492">
        <v>230</v>
      </c>
      <c r="P9" s="488">
        <v>1698</v>
      </c>
      <c r="Q9" s="490">
        <v>752</v>
      </c>
      <c r="R9" s="490">
        <v>707</v>
      </c>
      <c r="S9" s="492">
        <v>239</v>
      </c>
    </row>
    <row r="10" spans="2:19">
      <c r="B10" s="501">
        <v>40543</v>
      </c>
      <c r="C10" s="488">
        <v>125</v>
      </c>
      <c r="D10" s="490">
        <v>7</v>
      </c>
      <c r="E10" s="490">
        <v>57</v>
      </c>
      <c r="F10" s="492">
        <v>61</v>
      </c>
      <c r="G10" s="488">
        <v>72</v>
      </c>
      <c r="H10" s="490">
        <v>51</v>
      </c>
      <c r="I10" s="490">
        <v>14</v>
      </c>
      <c r="J10" s="490">
        <v>3</v>
      </c>
      <c r="K10" s="492">
        <v>4</v>
      </c>
      <c r="L10" s="488">
        <v>2564</v>
      </c>
      <c r="M10" s="490">
        <v>2011</v>
      </c>
      <c r="N10" s="490">
        <v>294</v>
      </c>
      <c r="O10" s="492">
        <v>259</v>
      </c>
      <c r="P10" s="488">
        <v>1674</v>
      </c>
      <c r="Q10" s="490">
        <v>725</v>
      </c>
      <c r="R10" s="490">
        <v>701</v>
      </c>
      <c r="S10" s="492">
        <v>248</v>
      </c>
    </row>
    <row r="11" spans="2:19">
      <c r="B11" s="501">
        <v>41274</v>
      </c>
      <c r="C11" s="488">
        <v>84</v>
      </c>
      <c r="D11" s="490">
        <v>9</v>
      </c>
      <c r="E11" s="490">
        <v>61</v>
      </c>
      <c r="F11" s="492">
        <v>14</v>
      </c>
      <c r="G11" s="488">
        <v>70</v>
      </c>
      <c r="H11" s="490">
        <v>51</v>
      </c>
      <c r="I11" s="490">
        <v>15</v>
      </c>
      <c r="J11" s="490">
        <v>2</v>
      </c>
      <c r="K11" s="492">
        <v>2</v>
      </c>
      <c r="L11" s="488">
        <v>2788</v>
      </c>
      <c r="M11" s="490">
        <v>2199</v>
      </c>
      <c r="N11" s="490">
        <v>320</v>
      </c>
      <c r="O11" s="492">
        <v>269</v>
      </c>
      <c r="P11" s="488">
        <v>1587</v>
      </c>
      <c r="Q11" s="490">
        <v>723</v>
      </c>
      <c r="R11" s="490">
        <v>650</v>
      </c>
      <c r="S11" s="492">
        <v>214</v>
      </c>
    </row>
    <row r="12" spans="2:19">
      <c r="B12" s="501">
        <v>42004</v>
      </c>
      <c r="C12" s="488">
        <v>90</v>
      </c>
      <c r="D12" s="490">
        <v>9</v>
      </c>
      <c r="E12" s="490">
        <v>61</v>
      </c>
      <c r="F12" s="492">
        <v>20</v>
      </c>
      <c r="G12" s="488">
        <v>77</v>
      </c>
      <c r="H12" s="490">
        <v>56</v>
      </c>
      <c r="I12" s="490">
        <v>18</v>
      </c>
      <c r="J12" s="490">
        <v>1</v>
      </c>
      <c r="K12" s="492">
        <v>2</v>
      </c>
      <c r="L12" s="488">
        <v>2966</v>
      </c>
      <c r="M12" s="490">
        <v>2269</v>
      </c>
      <c r="N12" s="490">
        <v>326</v>
      </c>
      <c r="O12" s="492">
        <v>371</v>
      </c>
      <c r="P12" s="488">
        <v>1712</v>
      </c>
      <c r="Q12" s="490">
        <v>716</v>
      </c>
      <c r="R12" s="490">
        <v>632</v>
      </c>
      <c r="S12" s="492">
        <v>364</v>
      </c>
    </row>
    <row r="13" spans="2:19">
      <c r="B13" s="501">
        <v>42735</v>
      </c>
      <c r="C13" s="488">
        <v>110</v>
      </c>
      <c r="D13" s="490">
        <v>15</v>
      </c>
      <c r="E13" s="490">
        <v>59</v>
      </c>
      <c r="F13" s="492">
        <v>36</v>
      </c>
      <c r="G13" s="488">
        <v>87</v>
      </c>
      <c r="H13" s="490">
        <v>61</v>
      </c>
      <c r="I13" s="490">
        <v>22</v>
      </c>
      <c r="J13" s="490">
        <v>1</v>
      </c>
      <c r="K13" s="492">
        <v>3</v>
      </c>
      <c r="L13" s="488">
        <v>2949</v>
      </c>
      <c r="M13" s="490">
        <v>2219</v>
      </c>
      <c r="N13" s="490">
        <v>343</v>
      </c>
      <c r="O13" s="492">
        <v>387</v>
      </c>
      <c r="P13" s="488">
        <v>1636</v>
      </c>
      <c r="Q13" s="490">
        <v>688</v>
      </c>
      <c r="R13" s="490">
        <v>616</v>
      </c>
      <c r="S13" s="492">
        <v>332</v>
      </c>
    </row>
    <row r="14" spans="2:19">
      <c r="B14" s="501">
        <v>43465</v>
      </c>
      <c r="C14" s="488">
        <v>112</v>
      </c>
      <c r="D14" s="490">
        <v>20</v>
      </c>
      <c r="E14" s="490">
        <v>53</v>
      </c>
      <c r="F14" s="492">
        <v>39</v>
      </c>
      <c r="G14" s="488">
        <v>74</v>
      </c>
      <c r="H14" s="490">
        <v>50</v>
      </c>
      <c r="I14" s="490">
        <v>19</v>
      </c>
      <c r="J14" s="490">
        <v>2</v>
      </c>
      <c r="K14" s="492">
        <v>3</v>
      </c>
      <c r="L14" s="488">
        <v>3320</v>
      </c>
      <c r="M14" s="490">
        <v>2463</v>
      </c>
      <c r="N14" s="490">
        <v>354</v>
      </c>
      <c r="O14" s="492">
        <v>503</v>
      </c>
      <c r="P14" s="488">
        <v>1618</v>
      </c>
      <c r="Q14" s="490">
        <v>642</v>
      </c>
      <c r="R14" s="490">
        <v>598</v>
      </c>
      <c r="S14" s="492">
        <v>378</v>
      </c>
    </row>
    <row r="15" spans="2:19">
      <c r="B15" s="501">
        <v>44196</v>
      </c>
      <c r="C15" s="488">
        <v>103</v>
      </c>
      <c r="D15" s="552">
        <v>21</v>
      </c>
      <c r="E15" s="552">
        <v>46</v>
      </c>
      <c r="F15" s="492">
        <v>36</v>
      </c>
      <c r="G15" s="488">
        <v>64</v>
      </c>
      <c r="H15" s="552">
        <v>42</v>
      </c>
      <c r="I15" s="552">
        <v>18</v>
      </c>
      <c r="J15" s="552">
        <v>2</v>
      </c>
      <c r="K15" s="492">
        <v>2</v>
      </c>
      <c r="L15" s="488">
        <v>3440</v>
      </c>
      <c r="M15" s="552">
        <v>2491</v>
      </c>
      <c r="N15" s="552">
        <v>388</v>
      </c>
      <c r="O15" s="492">
        <v>561</v>
      </c>
      <c r="P15" s="488">
        <v>1536</v>
      </c>
      <c r="Q15" s="552">
        <v>542</v>
      </c>
      <c r="R15" s="552">
        <v>551</v>
      </c>
      <c r="S15" s="492">
        <v>443</v>
      </c>
    </row>
    <row r="16" spans="2:19">
      <c r="B16" s="54"/>
      <c r="C16" s="488"/>
      <c r="D16" s="490"/>
      <c r="E16" s="490"/>
      <c r="F16" s="492"/>
      <c r="G16" s="488"/>
      <c r="H16" s="490"/>
      <c r="I16" s="490"/>
      <c r="J16" s="490"/>
      <c r="K16" s="492"/>
      <c r="L16" s="488"/>
      <c r="M16" s="490"/>
      <c r="N16" s="490"/>
      <c r="O16" s="492"/>
      <c r="P16" s="488"/>
      <c r="Q16" s="490"/>
      <c r="R16" s="490"/>
      <c r="S16" s="492"/>
    </row>
    <row r="17" spans="2:19">
      <c r="B17" s="54" t="s">
        <v>100</v>
      </c>
      <c r="C17" s="488"/>
      <c r="D17" s="490"/>
      <c r="E17" s="490"/>
      <c r="F17" s="492"/>
      <c r="G17" s="488"/>
      <c r="H17" s="490"/>
      <c r="I17" s="490"/>
      <c r="J17" s="490"/>
      <c r="K17" s="492"/>
      <c r="L17" s="488"/>
      <c r="M17" s="490"/>
      <c r="N17" s="490"/>
      <c r="O17" s="492"/>
      <c r="P17" s="488"/>
      <c r="Q17" s="490"/>
      <c r="R17" s="490"/>
      <c r="S17" s="492"/>
    </row>
    <row r="18" spans="2:19">
      <c r="B18" s="501">
        <v>39082</v>
      </c>
      <c r="C18" s="488">
        <v>727</v>
      </c>
      <c r="D18" s="490">
        <v>75</v>
      </c>
      <c r="E18" s="490">
        <v>425</v>
      </c>
      <c r="F18" s="492">
        <v>227</v>
      </c>
      <c r="G18" s="488">
        <v>371</v>
      </c>
      <c r="H18" s="490">
        <v>249</v>
      </c>
      <c r="I18" s="490">
        <v>65</v>
      </c>
      <c r="J18" s="490">
        <v>20</v>
      </c>
      <c r="K18" s="492">
        <v>37</v>
      </c>
      <c r="L18" s="488">
        <v>11912</v>
      </c>
      <c r="M18" s="490">
        <v>9051</v>
      </c>
      <c r="N18" s="490">
        <v>1313</v>
      </c>
      <c r="O18" s="492">
        <v>1548</v>
      </c>
      <c r="P18" s="488">
        <v>7548</v>
      </c>
      <c r="Q18" s="490">
        <v>3645</v>
      </c>
      <c r="R18" s="490">
        <v>2675</v>
      </c>
      <c r="S18" s="492">
        <v>1228</v>
      </c>
    </row>
    <row r="19" spans="2:19">
      <c r="B19" s="501">
        <v>39813</v>
      </c>
      <c r="C19" s="488">
        <v>742</v>
      </c>
      <c r="D19" s="490">
        <v>63</v>
      </c>
      <c r="E19" s="490">
        <v>431</v>
      </c>
      <c r="F19" s="492">
        <v>248</v>
      </c>
      <c r="G19" s="488">
        <v>380</v>
      </c>
      <c r="H19" s="490">
        <v>250</v>
      </c>
      <c r="I19" s="490">
        <v>68</v>
      </c>
      <c r="J19" s="490">
        <v>20</v>
      </c>
      <c r="K19" s="492">
        <v>42</v>
      </c>
      <c r="L19" s="488">
        <v>13038</v>
      </c>
      <c r="M19" s="490">
        <v>9866</v>
      </c>
      <c r="N19" s="490">
        <v>1445</v>
      </c>
      <c r="O19" s="492">
        <v>1727</v>
      </c>
      <c r="P19" s="488">
        <v>7352</v>
      </c>
      <c r="Q19" s="490">
        <v>3488</v>
      </c>
      <c r="R19" s="490">
        <v>2557</v>
      </c>
      <c r="S19" s="492">
        <v>1307</v>
      </c>
    </row>
    <row r="20" spans="2:19">
      <c r="B20" s="501">
        <v>40543</v>
      </c>
      <c r="C20" s="488">
        <v>729</v>
      </c>
      <c r="D20" s="490">
        <v>58</v>
      </c>
      <c r="E20" s="490">
        <v>429</v>
      </c>
      <c r="F20" s="492">
        <v>242</v>
      </c>
      <c r="G20" s="488">
        <v>392</v>
      </c>
      <c r="H20" s="490">
        <v>271</v>
      </c>
      <c r="I20" s="490">
        <v>66</v>
      </c>
      <c r="J20" s="490">
        <v>16</v>
      </c>
      <c r="K20" s="492">
        <v>39</v>
      </c>
      <c r="L20" s="488">
        <v>13760</v>
      </c>
      <c r="M20" s="490">
        <v>10479</v>
      </c>
      <c r="N20" s="490">
        <v>1531</v>
      </c>
      <c r="O20" s="492">
        <v>1750</v>
      </c>
      <c r="P20" s="488">
        <v>7159</v>
      </c>
      <c r="Q20" s="490">
        <v>3430</v>
      </c>
      <c r="R20" s="490">
        <v>2444</v>
      </c>
      <c r="S20" s="492">
        <v>1285</v>
      </c>
    </row>
    <row r="21" spans="2:19">
      <c r="B21" s="501">
        <v>41274</v>
      </c>
      <c r="C21" s="488">
        <v>696</v>
      </c>
      <c r="D21" s="490">
        <v>65</v>
      </c>
      <c r="E21" s="490">
        <v>425</v>
      </c>
      <c r="F21" s="492">
        <v>206</v>
      </c>
      <c r="G21" s="488">
        <v>421</v>
      </c>
      <c r="H21" s="490">
        <v>304</v>
      </c>
      <c r="I21" s="490">
        <v>61</v>
      </c>
      <c r="J21" s="490">
        <v>20</v>
      </c>
      <c r="K21" s="492">
        <v>36</v>
      </c>
      <c r="L21" s="488">
        <v>14848</v>
      </c>
      <c r="M21" s="490">
        <v>11147</v>
      </c>
      <c r="N21" s="490">
        <v>1651</v>
      </c>
      <c r="O21" s="492">
        <v>2050</v>
      </c>
      <c r="P21" s="488">
        <v>7145</v>
      </c>
      <c r="Q21" s="490">
        <v>3338</v>
      </c>
      <c r="R21" s="490">
        <v>2349</v>
      </c>
      <c r="S21" s="492">
        <v>1458</v>
      </c>
    </row>
    <row r="22" spans="2:19">
      <c r="B22" s="501">
        <v>42004</v>
      </c>
      <c r="C22" s="488">
        <v>710</v>
      </c>
      <c r="D22" s="474">
        <v>68</v>
      </c>
      <c r="E22" s="474">
        <v>429</v>
      </c>
      <c r="F22" s="478">
        <v>213</v>
      </c>
      <c r="G22" s="468">
        <v>423</v>
      </c>
      <c r="H22" s="474">
        <v>301</v>
      </c>
      <c r="I22" s="474">
        <v>75</v>
      </c>
      <c r="J22" s="474">
        <v>16</v>
      </c>
      <c r="K22" s="478">
        <v>31</v>
      </c>
      <c r="L22" s="468">
        <v>15598</v>
      </c>
      <c r="M22" s="474">
        <v>11586</v>
      </c>
      <c r="N22" s="474">
        <v>1775</v>
      </c>
      <c r="O22" s="478">
        <v>2237</v>
      </c>
      <c r="P22" s="468">
        <v>7128</v>
      </c>
      <c r="Q22" s="474">
        <v>3244</v>
      </c>
      <c r="R22" s="474">
        <v>2274</v>
      </c>
      <c r="S22" s="478">
        <v>1610</v>
      </c>
    </row>
    <row r="23" spans="2:19">
      <c r="B23" s="501">
        <v>42735</v>
      </c>
      <c r="C23" s="488">
        <v>756</v>
      </c>
      <c r="D23" s="474">
        <v>77</v>
      </c>
      <c r="E23" s="474">
        <v>451</v>
      </c>
      <c r="F23" s="478">
        <v>228</v>
      </c>
      <c r="G23" s="468">
        <v>438</v>
      </c>
      <c r="H23" s="474">
        <v>307</v>
      </c>
      <c r="I23" s="474">
        <v>79</v>
      </c>
      <c r="J23" s="474">
        <v>15</v>
      </c>
      <c r="K23" s="478">
        <v>37</v>
      </c>
      <c r="L23" s="468">
        <v>16207</v>
      </c>
      <c r="M23" s="474">
        <v>11935</v>
      </c>
      <c r="N23" s="474">
        <v>1896</v>
      </c>
      <c r="O23" s="478">
        <v>2376</v>
      </c>
      <c r="P23" s="468">
        <v>6799</v>
      </c>
      <c r="Q23" s="474">
        <v>3100</v>
      </c>
      <c r="R23" s="474">
        <v>2114</v>
      </c>
      <c r="S23" s="478">
        <v>1585</v>
      </c>
    </row>
    <row r="24" spans="2:19">
      <c r="B24" s="501">
        <v>43465</v>
      </c>
      <c r="C24" s="488">
        <v>761</v>
      </c>
      <c r="D24" s="474">
        <v>78</v>
      </c>
      <c r="E24" s="474">
        <v>457</v>
      </c>
      <c r="F24" s="478">
        <v>226</v>
      </c>
      <c r="G24" s="468">
        <v>423</v>
      </c>
      <c r="H24" s="474">
        <v>293</v>
      </c>
      <c r="I24" s="474">
        <v>77</v>
      </c>
      <c r="J24" s="474">
        <v>18</v>
      </c>
      <c r="K24" s="478">
        <v>35</v>
      </c>
      <c r="L24" s="468">
        <v>17311</v>
      </c>
      <c r="M24" s="474">
        <v>12453</v>
      </c>
      <c r="N24" s="474">
        <v>1980</v>
      </c>
      <c r="O24" s="478">
        <v>2878</v>
      </c>
      <c r="P24" s="468">
        <v>6610</v>
      </c>
      <c r="Q24" s="474">
        <v>2789</v>
      </c>
      <c r="R24" s="474">
        <v>2009</v>
      </c>
      <c r="S24" s="478">
        <v>1812</v>
      </c>
    </row>
    <row r="25" spans="2:19">
      <c r="B25" s="501">
        <v>44196</v>
      </c>
      <c r="C25" s="488">
        <v>752</v>
      </c>
      <c r="D25" s="475">
        <v>85</v>
      </c>
      <c r="E25" s="475">
        <v>424</v>
      </c>
      <c r="F25" s="478">
        <v>243</v>
      </c>
      <c r="G25" s="468">
        <v>429</v>
      </c>
      <c r="H25" s="475">
        <v>301</v>
      </c>
      <c r="I25" s="475">
        <v>73</v>
      </c>
      <c r="J25" s="475">
        <v>19</v>
      </c>
      <c r="K25" s="478">
        <v>36</v>
      </c>
      <c r="L25" s="468">
        <v>17919</v>
      </c>
      <c r="M25" s="475">
        <v>12560</v>
      </c>
      <c r="N25" s="475">
        <v>2087</v>
      </c>
      <c r="O25" s="478">
        <v>3272</v>
      </c>
      <c r="P25" s="468">
        <v>6185</v>
      </c>
      <c r="Q25" s="475">
        <v>2356</v>
      </c>
      <c r="R25" s="475">
        <v>1841</v>
      </c>
      <c r="S25" s="478">
        <v>1988</v>
      </c>
    </row>
    <row r="26" spans="2:19">
      <c r="B26" s="57"/>
      <c r="C26" s="497"/>
      <c r="D26" s="498"/>
      <c r="E26" s="498"/>
      <c r="F26" s="499"/>
      <c r="G26" s="497"/>
      <c r="H26" s="498"/>
      <c r="I26" s="498"/>
      <c r="J26" s="498"/>
      <c r="K26" s="499"/>
      <c r="L26" s="497"/>
      <c r="M26" s="498"/>
      <c r="N26" s="498"/>
      <c r="O26" s="499"/>
      <c r="P26" s="497"/>
      <c r="Q26" s="498"/>
      <c r="R26" s="498"/>
      <c r="S26" s="499"/>
    </row>
    <row r="27" spans="2:19">
      <c r="B27" s="50" t="s">
        <v>452</v>
      </c>
    </row>
    <row r="28" spans="2:19">
      <c r="B28" s="50" t="s">
        <v>334</v>
      </c>
    </row>
    <row r="29" spans="2:19">
      <c r="B29" s="50" t="s">
        <v>627</v>
      </c>
    </row>
    <row r="30" spans="2:19">
      <c r="B30" s="50" t="s">
        <v>875</v>
      </c>
    </row>
  </sheetData>
  <mergeCells count="13">
    <mergeCell ref="R1:S1"/>
    <mergeCell ref="C3:F3"/>
    <mergeCell ref="G3:K3"/>
    <mergeCell ref="L3:O3"/>
    <mergeCell ref="P3:S3"/>
    <mergeCell ref="D4:F4"/>
    <mergeCell ref="H4:K4"/>
    <mergeCell ref="M4:O4"/>
    <mergeCell ref="Q4:S4"/>
    <mergeCell ref="C4:C5"/>
    <mergeCell ref="G4:G5"/>
    <mergeCell ref="L4:L5"/>
    <mergeCell ref="P4:P5"/>
  </mergeCells>
  <phoneticPr fontId="4"/>
  <hyperlinks>
    <hyperlink ref="R1" location="目次!A1"/>
  </hyperlinks>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B1:AA43"/>
  <sheetViews>
    <sheetView showGridLines="0" workbookViewId="0">
      <selection activeCell="K16" sqref="K16"/>
    </sheetView>
  </sheetViews>
  <sheetFormatPr defaultRowHeight="11.25"/>
  <cols>
    <col min="1" max="1" width="0.75" style="50" customWidth="1"/>
    <col min="2" max="2" width="9.5" style="50" customWidth="1"/>
    <col min="3" max="5" width="5.5" style="50" customWidth="1"/>
    <col min="6" max="6" width="6" style="50" customWidth="1"/>
    <col min="7" max="7" width="6" style="50" bestFit="1" customWidth="1"/>
    <col min="8" max="8" width="5.5" style="50" customWidth="1"/>
    <col min="9" max="10" width="6" style="50" customWidth="1"/>
    <col min="11" max="11" width="5.5" style="50" customWidth="1"/>
    <col min="12" max="12" width="6" style="50" customWidth="1"/>
    <col min="13" max="14" width="5.5" style="50" customWidth="1"/>
    <col min="15" max="15" width="6" style="50" customWidth="1"/>
    <col min="16" max="22" width="5.625" style="50" customWidth="1"/>
    <col min="23" max="16384" width="9" style="50" customWidth="1"/>
  </cols>
  <sheetData>
    <row r="1" spans="2:27" ht="13.5" customHeight="1">
      <c r="B1" s="50" t="s">
        <v>473</v>
      </c>
      <c r="N1" s="139" t="s">
        <v>725</v>
      </c>
      <c r="O1" s="139"/>
    </row>
    <row r="2" spans="2:27" s="447" customFormat="1">
      <c r="B2" s="614"/>
      <c r="C2" s="616" t="s">
        <v>669</v>
      </c>
      <c r="D2" s="616"/>
      <c r="E2" s="616"/>
      <c r="F2" s="616"/>
      <c r="G2" s="616"/>
      <c r="H2" s="616"/>
      <c r="I2" s="616"/>
      <c r="J2" s="616"/>
      <c r="K2" s="616"/>
      <c r="L2" s="616"/>
      <c r="M2" s="616"/>
      <c r="N2" s="616"/>
      <c r="O2" s="616"/>
      <c r="P2" s="616"/>
      <c r="Q2" s="616" t="s">
        <v>589</v>
      </c>
      <c r="R2" s="616"/>
      <c r="S2" s="616"/>
      <c r="T2" s="616"/>
      <c r="U2" s="616"/>
      <c r="V2" s="616"/>
    </row>
    <row r="3" spans="2:27" s="447" customFormat="1" ht="45.75">
      <c r="B3" s="614"/>
      <c r="C3" s="617" t="s">
        <v>150</v>
      </c>
      <c r="D3" s="617" t="s">
        <v>269</v>
      </c>
      <c r="E3" s="617" t="s">
        <v>1078</v>
      </c>
      <c r="F3" s="617" t="s">
        <v>668</v>
      </c>
      <c r="G3" s="617" t="s">
        <v>77</v>
      </c>
      <c r="H3" s="617" t="s">
        <v>666</v>
      </c>
      <c r="I3" s="617" t="s">
        <v>663</v>
      </c>
      <c r="J3" s="617" t="s">
        <v>423</v>
      </c>
      <c r="K3" s="617" t="s">
        <v>996</v>
      </c>
      <c r="L3" s="617" t="s">
        <v>445</v>
      </c>
      <c r="M3" s="617" t="s">
        <v>1093</v>
      </c>
      <c r="N3" s="617" t="s">
        <v>577</v>
      </c>
      <c r="O3" s="621" t="s">
        <v>662</v>
      </c>
      <c r="P3" s="617" t="s">
        <v>367</v>
      </c>
      <c r="Q3" s="617" t="s">
        <v>150</v>
      </c>
      <c r="R3" s="621" t="s">
        <v>443</v>
      </c>
      <c r="S3" s="621" t="s">
        <v>660</v>
      </c>
      <c r="T3" s="621" t="s">
        <v>1077</v>
      </c>
      <c r="U3" s="621" t="s">
        <v>412</v>
      </c>
      <c r="V3" s="621" t="s">
        <v>367</v>
      </c>
    </row>
    <row r="4" spans="2:27" s="50" customFormat="1" ht="14.25">
      <c r="B4" s="62"/>
      <c r="C4" s="551" t="s">
        <v>800</v>
      </c>
      <c r="D4" s="554" t="s">
        <v>800</v>
      </c>
      <c r="E4" s="554" t="s">
        <v>800</v>
      </c>
      <c r="F4" s="554" t="s">
        <v>800</v>
      </c>
      <c r="G4" s="554" t="s">
        <v>800</v>
      </c>
      <c r="H4" s="554" t="s">
        <v>800</v>
      </c>
      <c r="I4" s="554" t="s">
        <v>800</v>
      </c>
      <c r="J4" s="554" t="s">
        <v>800</v>
      </c>
      <c r="K4" s="554" t="s">
        <v>800</v>
      </c>
      <c r="L4" s="554" t="s">
        <v>800</v>
      </c>
      <c r="M4" s="554" t="s">
        <v>800</v>
      </c>
      <c r="N4" s="554" t="s">
        <v>800</v>
      </c>
      <c r="O4" s="554" t="s">
        <v>800</v>
      </c>
      <c r="P4" s="573" t="s">
        <v>800</v>
      </c>
      <c r="Q4" s="551" t="s">
        <v>800</v>
      </c>
      <c r="R4" s="554" t="s">
        <v>800</v>
      </c>
      <c r="S4" s="554" t="s">
        <v>800</v>
      </c>
      <c r="T4" s="554" t="s">
        <v>800</v>
      </c>
      <c r="U4" s="554" t="s">
        <v>800</v>
      </c>
      <c r="V4" s="573" t="s">
        <v>800</v>
      </c>
      <c r="W4" s="622"/>
      <c r="X4" s="622"/>
      <c r="Y4" s="622"/>
      <c r="Z4" s="622"/>
      <c r="AA4" s="623"/>
    </row>
    <row r="5" spans="2:27">
      <c r="B5" s="54" t="s">
        <v>98</v>
      </c>
      <c r="C5" s="488"/>
      <c r="D5" s="490"/>
      <c r="E5" s="490"/>
      <c r="F5" s="552"/>
      <c r="G5" s="552"/>
      <c r="H5" s="552"/>
      <c r="I5" s="552"/>
      <c r="J5" s="552"/>
      <c r="K5" s="490"/>
      <c r="L5" s="490"/>
      <c r="M5" s="490"/>
      <c r="N5" s="490"/>
      <c r="O5" s="490"/>
      <c r="P5" s="492"/>
      <c r="Q5" s="488"/>
      <c r="R5" s="490"/>
      <c r="S5" s="490"/>
      <c r="T5" s="490"/>
      <c r="U5" s="490"/>
      <c r="V5" s="68"/>
    </row>
    <row r="6" spans="2:27">
      <c r="B6" s="501">
        <v>44196</v>
      </c>
      <c r="C6" s="488">
        <v>247</v>
      </c>
      <c r="D6" s="490">
        <v>1</v>
      </c>
      <c r="E6" s="490">
        <v>0</v>
      </c>
      <c r="F6" s="552">
        <v>0</v>
      </c>
      <c r="G6" s="552">
        <v>22</v>
      </c>
      <c r="H6" s="552">
        <v>223</v>
      </c>
      <c r="I6" s="552">
        <v>0</v>
      </c>
      <c r="J6" s="552">
        <v>0</v>
      </c>
      <c r="K6" s="490">
        <v>1</v>
      </c>
      <c r="L6" s="490">
        <v>0</v>
      </c>
      <c r="M6" s="490">
        <v>0</v>
      </c>
      <c r="N6" s="490">
        <v>0</v>
      </c>
      <c r="O6" s="490">
        <v>0</v>
      </c>
      <c r="P6" s="492">
        <v>0</v>
      </c>
      <c r="Q6" s="488">
        <v>138</v>
      </c>
      <c r="R6" s="552">
        <v>105</v>
      </c>
      <c r="S6" s="552">
        <v>30</v>
      </c>
      <c r="T6" s="490">
        <v>0</v>
      </c>
      <c r="U6" s="490">
        <v>2</v>
      </c>
      <c r="V6" s="492">
        <v>1</v>
      </c>
    </row>
    <row r="7" spans="2:27">
      <c r="B7" s="501"/>
      <c r="C7" s="488"/>
      <c r="D7" s="490"/>
      <c r="E7" s="490"/>
      <c r="F7" s="552"/>
      <c r="G7" s="552"/>
      <c r="H7" s="552"/>
      <c r="I7" s="552"/>
      <c r="J7" s="552"/>
      <c r="K7" s="490"/>
      <c r="L7" s="490"/>
      <c r="M7" s="490"/>
      <c r="N7" s="490"/>
      <c r="O7" s="490"/>
      <c r="P7" s="492"/>
      <c r="Q7" s="488"/>
      <c r="R7" s="552"/>
      <c r="S7" s="552"/>
      <c r="T7" s="490"/>
      <c r="U7" s="490"/>
      <c r="V7" s="492"/>
    </row>
    <row r="8" spans="2:27">
      <c r="B8" s="54" t="s">
        <v>100</v>
      </c>
      <c r="C8" s="488"/>
      <c r="D8" s="490"/>
      <c r="E8" s="490"/>
      <c r="F8" s="552"/>
      <c r="G8" s="552"/>
      <c r="H8" s="552"/>
      <c r="I8" s="552"/>
      <c r="J8" s="552"/>
      <c r="K8" s="490"/>
      <c r="L8" s="490"/>
      <c r="M8" s="490"/>
      <c r="N8" s="490"/>
      <c r="O8" s="490"/>
      <c r="P8" s="492"/>
      <c r="Q8" s="488"/>
      <c r="R8" s="552"/>
      <c r="S8" s="552"/>
      <c r="T8" s="490"/>
      <c r="U8" s="490"/>
      <c r="V8" s="492"/>
    </row>
    <row r="9" spans="2:27">
      <c r="B9" s="501">
        <v>44196</v>
      </c>
      <c r="C9" s="488">
        <v>1607</v>
      </c>
      <c r="D9" s="552">
        <v>1</v>
      </c>
      <c r="E9" s="552">
        <v>0</v>
      </c>
      <c r="F9" s="552">
        <v>5</v>
      </c>
      <c r="G9" s="552">
        <v>93</v>
      </c>
      <c r="H9" s="552">
        <v>1485</v>
      </c>
      <c r="I9" s="552">
        <v>2</v>
      </c>
      <c r="J9" s="552">
        <v>0</v>
      </c>
      <c r="K9" s="552">
        <v>4</v>
      </c>
      <c r="L9" s="552">
        <v>1</v>
      </c>
      <c r="M9" s="552">
        <v>8</v>
      </c>
      <c r="N9" s="552">
        <v>0</v>
      </c>
      <c r="O9" s="552">
        <v>6</v>
      </c>
      <c r="P9" s="492">
        <v>2</v>
      </c>
      <c r="Q9" s="488">
        <v>493</v>
      </c>
      <c r="R9" s="552">
        <v>336</v>
      </c>
      <c r="S9" s="552">
        <v>154</v>
      </c>
      <c r="T9" s="552">
        <v>0</v>
      </c>
      <c r="U9" s="552">
        <v>2</v>
      </c>
      <c r="V9" s="492">
        <v>1</v>
      </c>
    </row>
    <row r="10" spans="2:27">
      <c r="B10" s="502"/>
      <c r="C10" s="497"/>
      <c r="D10" s="498"/>
      <c r="E10" s="498"/>
      <c r="F10" s="498"/>
      <c r="G10" s="498"/>
      <c r="H10" s="498"/>
      <c r="I10" s="498"/>
      <c r="J10" s="498"/>
      <c r="K10" s="498"/>
      <c r="L10" s="498"/>
      <c r="M10" s="498"/>
      <c r="N10" s="498"/>
      <c r="O10" s="498"/>
      <c r="P10" s="499"/>
      <c r="Q10" s="497"/>
      <c r="R10" s="498"/>
      <c r="S10" s="498"/>
      <c r="T10" s="498"/>
      <c r="U10" s="498"/>
      <c r="V10" s="499"/>
    </row>
    <row r="11" spans="2:27">
      <c r="B11" s="50" t="s">
        <v>452</v>
      </c>
    </row>
    <row r="12" spans="2:27">
      <c r="B12" s="50" t="s">
        <v>334</v>
      </c>
    </row>
    <row r="13" spans="2:27">
      <c r="B13" s="50" t="s">
        <v>44</v>
      </c>
    </row>
    <row r="14" spans="2:27">
      <c r="B14" s="50" t="s">
        <v>451</v>
      </c>
    </row>
    <row r="15" spans="2:27">
      <c r="B15" s="615"/>
      <c r="C15" s="552"/>
      <c r="D15" s="552"/>
      <c r="E15" s="552"/>
      <c r="F15" s="552"/>
      <c r="G15" s="552"/>
      <c r="H15" s="552"/>
      <c r="I15" s="552"/>
      <c r="J15" s="552"/>
      <c r="K15" s="552"/>
      <c r="L15" s="552"/>
      <c r="M15" s="552"/>
      <c r="N15" s="552"/>
      <c r="O15" s="552"/>
    </row>
    <row r="16" spans="2:27">
      <c r="B16" s="615"/>
      <c r="C16" s="552"/>
      <c r="D16" s="552"/>
      <c r="E16" s="552"/>
      <c r="F16" s="552"/>
      <c r="G16" s="552"/>
      <c r="H16" s="552"/>
      <c r="I16" s="552"/>
      <c r="J16" s="552"/>
      <c r="K16" s="552"/>
      <c r="L16" s="552"/>
      <c r="M16" s="552"/>
      <c r="N16" s="552"/>
      <c r="O16" s="552"/>
    </row>
    <row r="17" spans="2:15">
      <c r="B17" s="50" t="s">
        <v>858</v>
      </c>
      <c r="C17" s="552"/>
      <c r="D17" s="552"/>
      <c r="E17" s="552"/>
      <c r="F17" s="552"/>
      <c r="G17" s="552"/>
      <c r="H17" s="552"/>
      <c r="I17" s="552"/>
      <c r="J17" s="552"/>
      <c r="K17" s="552"/>
      <c r="L17" s="552"/>
      <c r="M17" s="552"/>
      <c r="N17" s="552"/>
      <c r="O17" s="552"/>
    </row>
    <row r="18" spans="2:15">
      <c r="B18" s="58"/>
      <c r="C18" s="58"/>
      <c r="D18" s="58"/>
      <c r="E18" s="58"/>
      <c r="F18" s="58"/>
      <c r="J18" s="58"/>
      <c r="K18" s="58"/>
      <c r="L18" s="58"/>
      <c r="M18" s="58"/>
      <c r="N18" s="58"/>
      <c r="O18" s="58"/>
    </row>
    <row r="19" spans="2:15" s="447" customFormat="1">
      <c r="B19" s="465"/>
      <c r="C19" s="126" t="s">
        <v>669</v>
      </c>
      <c r="D19" s="166"/>
      <c r="E19" s="166"/>
      <c r="F19" s="166"/>
      <c r="G19" s="166"/>
      <c r="H19" s="166"/>
      <c r="I19" s="166"/>
      <c r="J19" s="166"/>
      <c r="K19" s="130"/>
      <c r="L19" s="126" t="s">
        <v>589</v>
      </c>
      <c r="M19" s="166"/>
      <c r="N19" s="166"/>
      <c r="O19" s="130"/>
    </row>
    <row r="20" spans="2:15" s="447" customFormat="1" ht="45">
      <c r="B20" s="117"/>
      <c r="C20" s="518" t="s">
        <v>150</v>
      </c>
      <c r="D20" s="181" t="s">
        <v>269</v>
      </c>
      <c r="E20" s="181" t="s">
        <v>668</v>
      </c>
      <c r="F20" s="181" t="s">
        <v>77</v>
      </c>
      <c r="G20" s="518" t="s">
        <v>666</v>
      </c>
      <c r="H20" s="181" t="s">
        <v>663</v>
      </c>
      <c r="I20" s="181" t="s">
        <v>662</v>
      </c>
      <c r="J20" s="181" t="s">
        <v>661</v>
      </c>
      <c r="K20" s="181" t="s">
        <v>367</v>
      </c>
      <c r="L20" s="518" t="s">
        <v>150</v>
      </c>
      <c r="M20" s="181" t="s">
        <v>443</v>
      </c>
      <c r="N20" s="181" t="s">
        <v>660</v>
      </c>
      <c r="O20" s="181" t="s">
        <v>367</v>
      </c>
    </row>
    <row r="21" spans="2:15">
      <c r="B21" s="54"/>
      <c r="C21" s="618" t="s">
        <v>800</v>
      </c>
      <c r="D21" s="619" t="s">
        <v>800</v>
      </c>
      <c r="E21" s="619" t="s">
        <v>800</v>
      </c>
      <c r="F21" s="619" t="s">
        <v>800</v>
      </c>
      <c r="G21" s="619" t="s">
        <v>800</v>
      </c>
      <c r="H21" s="619" t="s">
        <v>800</v>
      </c>
      <c r="I21" s="619" t="s">
        <v>800</v>
      </c>
      <c r="J21" s="619" t="s">
        <v>800</v>
      </c>
      <c r="K21" s="620" t="s">
        <v>800</v>
      </c>
      <c r="L21" s="618" t="s">
        <v>800</v>
      </c>
      <c r="M21" s="619" t="s">
        <v>800</v>
      </c>
      <c r="N21" s="619" t="s">
        <v>800</v>
      </c>
      <c r="O21" s="620" t="s">
        <v>800</v>
      </c>
    </row>
    <row r="22" spans="2:15">
      <c r="B22" s="54" t="s">
        <v>98</v>
      </c>
      <c r="C22" s="488"/>
      <c r="D22" s="490"/>
      <c r="E22" s="490"/>
      <c r="F22" s="490"/>
      <c r="G22" s="490"/>
      <c r="H22" s="490"/>
      <c r="I22" s="490"/>
      <c r="J22" s="490"/>
      <c r="K22" s="492"/>
      <c r="L22" s="488"/>
      <c r="M22" s="490"/>
      <c r="N22" s="490"/>
      <c r="O22" s="492"/>
    </row>
    <row r="23" spans="2:15">
      <c r="B23" s="501">
        <v>39082</v>
      </c>
      <c r="C23" s="488">
        <v>223</v>
      </c>
      <c r="D23" s="490" t="s">
        <v>38</v>
      </c>
      <c r="E23" s="490">
        <v>1</v>
      </c>
      <c r="F23" s="490">
        <v>19</v>
      </c>
      <c r="G23" s="490">
        <v>202</v>
      </c>
      <c r="H23" s="490">
        <v>0</v>
      </c>
      <c r="I23" s="490">
        <v>1</v>
      </c>
      <c r="J23" s="490">
        <v>0</v>
      </c>
      <c r="K23" s="492">
        <v>0</v>
      </c>
      <c r="L23" s="488">
        <v>122</v>
      </c>
      <c r="M23" s="490">
        <v>71</v>
      </c>
      <c r="N23" s="490">
        <v>48</v>
      </c>
      <c r="O23" s="492">
        <v>3</v>
      </c>
    </row>
    <row r="24" spans="2:15">
      <c r="B24" s="501">
        <v>39813</v>
      </c>
      <c r="C24" s="488">
        <v>237</v>
      </c>
      <c r="D24" s="490">
        <v>1</v>
      </c>
      <c r="E24" s="490"/>
      <c r="F24" s="490">
        <v>19</v>
      </c>
      <c r="G24" s="490">
        <v>214</v>
      </c>
      <c r="H24" s="490">
        <v>2</v>
      </c>
      <c r="I24" s="490">
        <v>1</v>
      </c>
      <c r="J24" s="490"/>
      <c r="K24" s="492"/>
      <c r="L24" s="488">
        <v>136</v>
      </c>
      <c r="M24" s="490">
        <v>88</v>
      </c>
      <c r="N24" s="490">
        <v>46</v>
      </c>
      <c r="O24" s="492">
        <v>2</v>
      </c>
    </row>
    <row r="25" spans="2:15">
      <c r="B25" s="501">
        <v>40543</v>
      </c>
      <c r="C25" s="488">
        <v>244</v>
      </c>
      <c r="D25" s="490">
        <v>0</v>
      </c>
      <c r="E25" s="490">
        <v>2</v>
      </c>
      <c r="F25" s="490">
        <v>18</v>
      </c>
      <c r="G25" s="490">
        <v>223</v>
      </c>
      <c r="H25" s="490">
        <v>1</v>
      </c>
      <c r="I25" s="490">
        <v>0</v>
      </c>
      <c r="J25" s="490">
        <v>0</v>
      </c>
      <c r="K25" s="492">
        <v>0</v>
      </c>
      <c r="L25" s="488">
        <v>126</v>
      </c>
      <c r="M25" s="490">
        <v>82</v>
      </c>
      <c r="N25" s="490">
        <v>42</v>
      </c>
      <c r="O25" s="492">
        <v>2</v>
      </c>
    </row>
    <row r="26" spans="2:15">
      <c r="B26" s="501">
        <v>41274</v>
      </c>
      <c r="C26" s="488">
        <v>233</v>
      </c>
      <c r="D26" s="490">
        <v>0</v>
      </c>
      <c r="E26" s="490">
        <v>0</v>
      </c>
      <c r="F26" s="490">
        <v>17</v>
      </c>
      <c r="G26" s="490">
        <v>215</v>
      </c>
      <c r="H26" s="490">
        <v>1</v>
      </c>
      <c r="I26" s="490">
        <v>0</v>
      </c>
      <c r="J26" s="490">
        <v>0</v>
      </c>
      <c r="K26" s="492">
        <v>0</v>
      </c>
      <c r="L26" s="488">
        <v>117</v>
      </c>
      <c r="M26" s="490">
        <v>77</v>
      </c>
      <c r="N26" s="490">
        <v>39</v>
      </c>
      <c r="O26" s="492">
        <v>1</v>
      </c>
    </row>
    <row r="27" spans="2:15">
      <c r="B27" s="501">
        <v>42004</v>
      </c>
      <c r="C27" s="488">
        <v>239</v>
      </c>
      <c r="D27" s="474" t="s">
        <v>38</v>
      </c>
      <c r="E27" s="490">
        <v>2</v>
      </c>
      <c r="F27" s="490">
        <v>21</v>
      </c>
      <c r="G27" s="490">
        <v>215</v>
      </c>
      <c r="H27" s="490">
        <v>1</v>
      </c>
      <c r="I27" s="474" t="s">
        <v>38</v>
      </c>
      <c r="J27" s="474" t="s">
        <v>38</v>
      </c>
      <c r="K27" s="478" t="s">
        <v>38</v>
      </c>
      <c r="L27" s="488">
        <v>91</v>
      </c>
      <c r="M27" s="490">
        <v>60</v>
      </c>
      <c r="N27" s="490">
        <v>31</v>
      </c>
      <c r="O27" s="478" t="s">
        <v>38</v>
      </c>
    </row>
    <row r="28" spans="2:15">
      <c r="B28" s="501">
        <v>42735</v>
      </c>
      <c r="C28" s="488">
        <v>238</v>
      </c>
      <c r="D28" s="474" t="s">
        <v>38</v>
      </c>
      <c r="E28" s="490">
        <v>2</v>
      </c>
      <c r="F28" s="490">
        <v>23</v>
      </c>
      <c r="G28" s="490">
        <v>212</v>
      </c>
      <c r="H28" s="474" t="s">
        <v>38</v>
      </c>
      <c r="I28" s="474" t="s">
        <v>38</v>
      </c>
      <c r="J28" s="474" t="s">
        <v>38</v>
      </c>
      <c r="K28" s="478">
        <v>1</v>
      </c>
      <c r="L28" s="488">
        <v>127</v>
      </c>
      <c r="M28" s="490">
        <v>95</v>
      </c>
      <c r="N28" s="490">
        <v>32</v>
      </c>
      <c r="O28" s="478" t="s">
        <v>38</v>
      </c>
    </row>
    <row r="29" spans="2:15">
      <c r="B29" s="501">
        <v>43465</v>
      </c>
      <c r="C29" s="488">
        <v>238</v>
      </c>
      <c r="D29" s="474">
        <v>1</v>
      </c>
      <c r="E29" s="474" t="s">
        <v>38</v>
      </c>
      <c r="F29" s="490">
        <v>20</v>
      </c>
      <c r="G29" s="490">
        <v>213</v>
      </c>
      <c r="H29" s="474" t="s">
        <v>38</v>
      </c>
      <c r="I29" s="474" t="s">
        <v>38</v>
      </c>
      <c r="J29" s="474" t="s">
        <v>38</v>
      </c>
      <c r="K29" s="478">
        <v>4</v>
      </c>
      <c r="L29" s="488">
        <v>125</v>
      </c>
      <c r="M29" s="490">
        <v>90</v>
      </c>
      <c r="N29" s="490">
        <v>33</v>
      </c>
      <c r="O29" s="478">
        <v>2</v>
      </c>
    </row>
    <row r="30" spans="2:15">
      <c r="B30" s="54"/>
      <c r="C30" s="488"/>
      <c r="D30" s="490"/>
      <c r="E30" s="490"/>
      <c r="F30" s="490"/>
      <c r="G30" s="490"/>
      <c r="H30" s="490"/>
      <c r="I30" s="490"/>
      <c r="J30" s="490"/>
      <c r="K30" s="492"/>
      <c r="L30" s="488"/>
      <c r="M30" s="490"/>
      <c r="N30" s="490"/>
      <c r="O30" s="492"/>
    </row>
    <row r="31" spans="2:15">
      <c r="B31" s="54" t="s">
        <v>100</v>
      </c>
      <c r="C31" s="488"/>
      <c r="D31" s="490"/>
      <c r="E31" s="490"/>
      <c r="F31" s="490"/>
      <c r="G31" s="490"/>
      <c r="H31" s="490"/>
      <c r="I31" s="490"/>
      <c r="J31" s="490"/>
      <c r="K31" s="492"/>
      <c r="L31" s="488"/>
      <c r="M31" s="490"/>
      <c r="N31" s="490"/>
      <c r="O31" s="492"/>
    </row>
    <row r="32" spans="2:15">
      <c r="B32" s="501">
        <v>39082</v>
      </c>
      <c r="C32" s="488">
        <v>1170</v>
      </c>
      <c r="D32" s="490">
        <v>1</v>
      </c>
      <c r="E32" s="490">
        <v>3</v>
      </c>
      <c r="F32" s="490">
        <v>54</v>
      </c>
      <c r="G32" s="490">
        <v>1092</v>
      </c>
      <c r="H32" s="490">
        <v>3</v>
      </c>
      <c r="I32" s="490">
        <v>5</v>
      </c>
      <c r="J32" s="490">
        <v>10</v>
      </c>
      <c r="K32" s="492">
        <v>2</v>
      </c>
      <c r="L32" s="488">
        <v>512</v>
      </c>
      <c r="M32" s="490">
        <v>294</v>
      </c>
      <c r="N32" s="490">
        <v>215</v>
      </c>
      <c r="O32" s="492">
        <v>3</v>
      </c>
    </row>
    <row r="33" spans="2:15">
      <c r="B33" s="501">
        <v>39813</v>
      </c>
      <c r="C33" s="488">
        <v>1241</v>
      </c>
      <c r="D33" s="490">
        <v>2</v>
      </c>
      <c r="E33" s="490">
        <v>2</v>
      </c>
      <c r="F33" s="490">
        <v>60</v>
      </c>
      <c r="G33" s="490">
        <v>1156</v>
      </c>
      <c r="H33" s="490">
        <v>5</v>
      </c>
      <c r="I33" s="490">
        <v>5</v>
      </c>
      <c r="J33" s="490">
        <v>9</v>
      </c>
      <c r="K33" s="492">
        <v>2</v>
      </c>
      <c r="L33" s="488">
        <v>509</v>
      </c>
      <c r="M33" s="490">
        <v>300</v>
      </c>
      <c r="N33" s="490">
        <v>203</v>
      </c>
      <c r="O33" s="492">
        <v>6</v>
      </c>
    </row>
    <row r="34" spans="2:15">
      <c r="B34" s="501">
        <v>40543</v>
      </c>
      <c r="C34" s="488">
        <v>1305</v>
      </c>
      <c r="D34" s="490">
        <v>0</v>
      </c>
      <c r="E34" s="490">
        <v>18</v>
      </c>
      <c r="F34" s="490">
        <v>59</v>
      </c>
      <c r="G34" s="490">
        <v>1208</v>
      </c>
      <c r="H34" s="490">
        <v>6</v>
      </c>
      <c r="I34" s="490">
        <v>3</v>
      </c>
      <c r="J34" s="490">
        <v>7</v>
      </c>
      <c r="K34" s="492">
        <v>4</v>
      </c>
      <c r="L34" s="488">
        <v>520</v>
      </c>
      <c r="M34" s="490">
        <v>326</v>
      </c>
      <c r="N34" s="490">
        <v>197</v>
      </c>
      <c r="O34" s="492">
        <v>6</v>
      </c>
    </row>
    <row r="35" spans="2:15">
      <c r="B35" s="501">
        <v>41274</v>
      </c>
      <c r="C35" s="488">
        <v>1362</v>
      </c>
      <c r="D35" s="490">
        <v>0</v>
      </c>
      <c r="E35" s="490">
        <v>10</v>
      </c>
      <c r="F35" s="490">
        <v>69</v>
      </c>
      <c r="G35" s="490">
        <v>1255</v>
      </c>
      <c r="H35" s="490">
        <v>5</v>
      </c>
      <c r="I35" s="490">
        <v>5</v>
      </c>
      <c r="J35" s="490">
        <v>6</v>
      </c>
      <c r="K35" s="492">
        <v>12</v>
      </c>
      <c r="L35" s="488">
        <v>478</v>
      </c>
      <c r="M35" s="490">
        <v>291</v>
      </c>
      <c r="N35" s="490">
        <v>186</v>
      </c>
      <c r="O35" s="492">
        <v>1</v>
      </c>
    </row>
    <row r="36" spans="2:15">
      <c r="B36" s="501">
        <v>42004</v>
      </c>
      <c r="C36" s="488">
        <v>1416</v>
      </c>
      <c r="D36" s="474">
        <v>0</v>
      </c>
      <c r="E36" s="474">
        <v>13</v>
      </c>
      <c r="F36" s="474">
        <v>80</v>
      </c>
      <c r="G36" s="474">
        <v>1303</v>
      </c>
      <c r="H36" s="474">
        <v>2</v>
      </c>
      <c r="I36" s="474">
        <v>6</v>
      </c>
      <c r="J36" s="474">
        <v>6</v>
      </c>
      <c r="K36" s="478">
        <v>6</v>
      </c>
      <c r="L36" s="468">
        <v>437</v>
      </c>
      <c r="M36" s="474">
        <v>271</v>
      </c>
      <c r="N36" s="474">
        <v>164</v>
      </c>
      <c r="O36" s="478">
        <v>2</v>
      </c>
    </row>
    <row r="37" spans="2:15">
      <c r="B37" s="501">
        <v>42735</v>
      </c>
      <c r="C37" s="488">
        <v>1486</v>
      </c>
      <c r="D37" s="474">
        <v>0</v>
      </c>
      <c r="E37" s="474">
        <v>13</v>
      </c>
      <c r="F37" s="474">
        <v>81</v>
      </c>
      <c r="G37" s="474">
        <v>1376</v>
      </c>
      <c r="H37" s="474">
        <v>1</v>
      </c>
      <c r="I37" s="474" t="s">
        <v>38</v>
      </c>
      <c r="J37" s="474">
        <v>6</v>
      </c>
      <c r="K37" s="478">
        <v>9</v>
      </c>
      <c r="L37" s="468">
        <v>469</v>
      </c>
      <c r="M37" s="474">
        <v>307</v>
      </c>
      <c r="N37" s="474">
        <v>160</v>
      </c>
      <c r="O37" s="478">
        <v>2</v>
      </c>
    </row>
    <row r="38" spans="2:15">
      <c r="B38" s="501">
        <v>43465</v>
      </c>
      <c r="C38" s="488">
        <v>1539</v>
      </c>
      <c r="D38" s="474">
        <v>1</v>
      </c>
      <c r="E38" s="474">
        <v>8</v>
      </c>
      <c r="F38" s="474">
        <v>87</v>
      </c>
      <c r="G38" s="474">
        <v>1420</v>
      </c>
      <c r="H38" s="474">
        <v>5</v>
      </c>
      <c r="I38" s="474" t="s">
        <v>38</v>
      </c>
      <c r="J38" s="474" t="s">
        <v>38</v>
      </c>
      <c r="K38" s="478">
        <v>18</v>
      </c>
      <c r="L38" s="468">
        <v>474</v>
      </c>
      <c r="M38" s="474">
        <v>313</v>
      </c>
      <c r="N38" s="474">
        <v>158</v>
      </c>
      <c r="O38" s="478">
        <v>3</v>
      </c>
    </row>
    <row r="39" spans="2:15">
      <c r="B39" s="57"/>
      <c r="C39" s="497"/>
      <c r="D39" s="498"/>
      <c r="E39" s="498"/>
      <c r="F39" s="498"/>
      <c r="G39" s="498"/>
      <c r="H39" s="498"/>
      <c r="I39" s="498"/>
      <c r="J39" s="498"/>
      <c r="K39" s="499"/>
      <c r="L39" s="497"/>
      <c r="M39" s="498"/>
      <c r="N39" s="498"/>
      <c r="O39" s="499"/>
    </row>
    <row r="40" spans="2:15">
      <c r="B40" s="50" t="s">
        <v>452</v>
      </c>
    </row>
    <row r="41" spans="2:15">
      <c r="B41" s="50" t="s">
        <v>334</v>
      </c>
    </row>
    <row r="42" spans="2:15">
      <c r="B42" s="50" t="s">
        <v>44</v>
      </c>
    </row>
    <row r="43" spans="2:15">
      <c r="B43" s="50" t="s">
        <v>451</v>
      </c>
    </row>
  </sheetData>
  <mergeCells count="5">
    <mergeCell ref="N1:O1"/>
    <mergeCell ref="C2:P2"/>
    <mergeCell ref="Q2:V2"/>
    <mergeCell ref="C19:K19"/>
    <mergeCell ref="L19:O19"/>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B1:L50"/>
  <sheetViews>
    <sheetView showGridLines="0" topLeftCell="A19" workbookViewId="0">
      <selection activeCell="B50" sqref="B50"/>
    </sheetView>
  </sheetViews>
  <sheetFormatPr defaultRowHeight="11.25"/>
  <cols>
    <col min="1" max="1" width="0.75" style="50" customWidth="1"/>
    <col min="2" max="2" width="9.5" style="50" customWidth="1"/>
    <col min="3" max="12" width="7.5" style="50" customWidth="1"/>
    <col min="13" max="13" width="5.875" style="50" customWidth="1"/>
    <col min="14" max="16384" width="9" style="50" customWidth="1"/>
  </cols>
  <sheetData>
    <row r="1" spans="2:12" ht="13.5" customHeight="1">
      <c r="B1" s="50" t="s">
        <v>675</v>
      </c>
      <c r="K1" s="139" t="s">
        <v>725</v>
      </c>
      <c r="L1" s="139"/>
    </row>
    <row r="2" spans="2:12">
      <c r="B2" s="58"/>
      <c r="C2" s="58"/>
      <c r="D2" s="58"/>
      <c r="E2" s="58"/>
      <c r="F2" s="58"/>
      <c r="G2" s="58"/>
      <c r="J2" s="58"/>
      <c r="K2" s="58"/>
      <c r="L2" s="58"/>
    </row>
    <row r="3" spans="2:12" s="447" customFormat="1" ht="22.5">
      <c r="B3" s="465"/>
      <c r="C3" s="512" t="s">
        <v>106</v>
      </c>
      <c r="D3" s="624"/>
      <c r="E3" s="624"/>
      <c r="F3" s="624"/>
      <c r="G3" s="624"/>
      <c r="H3" s="624"/>
      <c r="I3" s="624"/>
      <c r="J3" s="626"/>
      <c r="K3" s="512" t="s">
        <v>558</v>
      </c>
      <c r="L3" s="510" t="s">
        <v>674</v>
      </c>
    </row>
    <row r="4" spans="2:12" s="447" customFormat="1" ht="33.75">
      <c r="B4" s="117"/>
      <c r="C4" s="511"/>
      <c r="D4" s="625" t="s">
        <v>671</v>
      </c>
      <c r="E4" s="625" t="s">
        <v>932</v>
      </c>
      <c r="F4" s="625" t="s">
        <v>341</v>
      </c>
      <c r="G4" s="625" t="s">
        <v>960</v>
      </c>
      <c r="H4" s="625" t="s">
        <v>526</v>
      </c>
      <c r="I4" s="625" t="s">
        <v>279</v>
      </c>
      <c r="J4" s="625" t="s">
        <v>959</v>
      </c>
      <c r="K4" s="627"/>
      <c r="L4" s="511"/>
    </row>
    <row r="5" spans="2:12">
      <c r="B5" s="54"/>
      <c r="C5" s="494"/>
      <c r="D5" s="490"/>
      <c r="E5" s="490"/>
      <c r="F5" s="490"/>
      <c r="G5" s="490"/>
      <c r="H5" s="490"/>
      <c r="I5" s="490"/>
      <c r="J5" s="490"/>
      <c r="K5" s="488"/>
      <c r="L5" s="492"/>
    </row>
    <row r="6" spans="2:12">
      <c r="B6" s="54" t="s">
        <v>98</v>
      </c>
      <c r="C6" s="494"/>
      <c r="D6" s="490"/>
      <c r="E6" s="490"/>
      <c r="F6" s="490"/>
      <c r="G6" s="490"/>
      <c r="H6" s="490"/>
      <c r="I6" s="490"/>
      <c r="J6" s="490"/>
      <c r="K6" s="488"/>
      <c r="L6" s="492"/>
    </row>
    <row r="7" spans="2:12">
      <c r="B7" s="501">
        <v>38717</v>
      </c>
      <c r="C7" s="494">
        <v>279</v>
      </c>
      <c r="D7" s="490">
        <v>149</v>
      </c>
      <c r="E7" s="474" t="s">
        <v>775</v>
      </c>
      <c r="F7" s="474" t="s">
        <v>775</v>
      </c>
      <c r="G7" s="490">
        <v>36</v>
      </c>
      <c r="H7" s="490">
        <v>61</v>
      </c>
      <c r="I7" s="490">
        <v>13</v>
      </c>
      <c r="J7" s="490">
        <v>20</v>
      </c>
      <c r="K7" s="488">
        <v>1212</v>
      </c>
      <c r="L7" s="492">
        <v>75</v>
      </c>
    </row>
    <row r="8" spans="2:12">
      <c r="B8" s="501">
        <v>39082</v>
      </c>
      <c r="C8" s="494">
        <v>267</v>
      </c>
      <c r="D8" s="490">
        <v>148</v>
      </c>
      <c r="E8" s="474" t="s">
        <v>775</v>
      </c>
      <c r="F8" s="474" t="s">
        <v>775</v>
      </c>
      <c r="G8" s="490">
        <v>38</v>
      </c>
      <c r="H8" s="490">
        <v>51</v>
      </c>
      <c r="I8" s="490">
        <v>13</v>
      </c>
      <c r="J8" s="490">
        <v>17</v>
      </c>
      <c r="K8" s="488">
        <v>1008</v>
      </c>
      <c r="L8" s="492">
        <v>90</v>
      </c>
    </row>
    <row r="9" spans="2:12">
      <c r="B9" s="501">
        <v>39447</v>
      </c>
      <c r="C9" s="494">
        <v>266</v>
      </c>
      <c r="D9" s="490">
        <v>150</v>
      </c>
      <c r="E9" s="474" t="s">
        <v>775</v>
      </c>
      <c r="F9" s="474" t="s">
        <v>775</v>
      </c>
      <c r="G9" s="490">
        <v>36</v>
      </c>
      <c r="H9" s="490">
        <v>52</v>
      </c>
      <c r="I9" s="490">
        <v>12</v>
      </c>
      <c r="J9" s="490">
        <v>16</v>
      </c>
      <c r="K9" s="488">
        <v>1017</v>
      </c>
      <c r="L9" s="492">
        <v>95</v>
      </c>
    </row>
    <row r="10" spans="2:12">
      <c r="B10" s="501">
        <v>39813</v>
      </c>
      <c r="C10" s="494">
        <v>277</v>
      </c>
      <c r="D10" s="490">
        <v>157</v>
      </c>
      <c r="E10" s="474" t="s">
        <v>775</v>
      </c>
      <c r="F10" s="474" t="s">
        <v>775</v>
      </c>
      <c r="G10" s="490">
        <v>40</v>
      </c>
      <c r="H10" s="490">
        <v>53</v>
      </c>
      <c r="I10" s="490">
        <v>12</v>
      </c>
      <c r="J10" s="490">
        <v>15</v>
      </c>
      <c r="K10" s="488">
        <v>1026</v>
      </c>
      <c r="L10" s="492">
        <v>97</v>
      </c>
    </row>
    <row r="11" spans="2:12">
      <c r="B11" s="501">
        <v>40178</v>
      </c>
      <c r="C11" s="494">
        <v>270</v>
      </c>
      <c r="D11" s="490">
        <v>157</v>
      </c>
      <c r="E11" s="490">
        <v>33</v>
      </c>
      <c r="F11" s="490">
        <v>13</v>
      </c>
      <c r="G11" s="490">
        <v>4</v>
      </c>
      <c r="H11" s="490">
        <v>36</v>
      </c>
      <c r="I11" s="490">
        <v>11</v>
      </c>
      <c r="J11" s="490">
        <v>16</v>
      </c>
      <c r="K11" s="488">
        <v>1027</v>
      </c>
      <c r="L11" s="492">
        <v>97</v>
      </c>
    </row>
    <row r="12" spans="2:12">
      <c r="B12" s="501">
        <v>40543</v>
      </c>
      <c r="C12" s="494">
        <v>270</v>
      </c>
      <c r="D12" s="490">
        <v>162</v>
      </c>
      <c r="E12" s="490">
        <v>42</v>
      </c>
      <c r="F12" s="490">
        <v>15</v>
      </c>
      <c r="G12" s="490">
        <v>4</v>
      </c>
      <c r="H12" s="490">
        <v>25</v>
      </c>
      <c r="I12" s="490">
        <v>9</v>
      </c>
      <c r="J12" s="490">
        <v>13</v>
      </c>
      <c r="K12" s="488">
        <v>1072</v>
      </c>
      <c r="L12" s="492">
        <v>102</v>
      </c>
    </row>
    <row r="13" spans="2:12">
      <c r="B13" s="501">
        <v>40908</v>
      </c>
      <c r="C13" s="494">
        <v>267</v>
      </c>
      <c r="D13" s="490">
        <v>165</v>
      </c>
      <c r="E13" s="490">
        <v>53</v>
      </c>
      <c r="F13" s="490">
        <v>19</v>
      </c>
      <c r="G13" s="490">
        <v>3</v>
      </c>
      <c r="H13" s="490">
        <v>12</v>
      </c>
      <c r="I13" s="490">
        <v>4</v>
      </c>
      <c r="J13" s="490">
        <v>11</v>
      </c>
      <c r="K13" s="488">
        <v>1089</v>
      </c>
      <c r="L13" s="492">
        <v>110</v>
      </c>
    </row>
    <row r="14" spans="2:12">
      <c r="B14" s="501">
        <v>41274</v>
      </c>
      <c r="C14" s="494">
        <v>263</v>
      </c>
      <c r="D14" s="490">
        <v>165</v>
      </c>
      <c r="E14" s="490">
        <v>60</v>
      </c>
      <c r="F14" s="490">
        <v>23</v>
      </c>
      <c r="G14" s="490">
        <v>0</v>
      </c>
      <c r="H14" s="490">
        <v>2</v>
      </c>
      <c r="I14" s="490">
        <v>2</v>
      </c>
      <c r="J14" s="490">
        <v>11</v>
      </c>
      <c r="K14" s="488">
        <v>1128</v>
      </c>
      <c r="L14" s="492">
        <v>107</v>
      </c>
    </row>
    <row r="15" spans="2:12">
      <c r="B15" s="501">
        <v>41639</v>
      </c>
      <c r="C15" s="494">
        <v>272</v>
      </c>
      <c r="D15" s="490">
        <v>169</v>
      </c>
      <c r="E15" s="490">
        <v>66</v>
      </c>
      <c r="F15" s="490">
        <v>23</v>
      </c>
      <c r="G15" s="490">
        <v>0</v>
      </c>
      <c r="H15" s="490">
        <v>2</v>
      </c>
      <c r="I15" s="490">
        <v>2</v>
      </c>
      <c r="J15" s="490">
        <v>10</v>
      </c>
      <c r="K15" s="488">
        <v>1140</v>
      </c>
      <c r="L15" s="492">
        <v>107</v>
      </c>
    </row>
    <row r="16" spans="2:12">
      <c r="B16" s="501">
        <v>42004</v>
      </c>
      <c r="C16" s="494">
        <v>272</v>
      </c>
      <c r="D16" s="490">
        <v>172</v>
      </c>
      <c r="E16" s="490">
        <v>66</v>
      </c>
      <c r="F16" s="490">
        <v>22</v>
      </c>
      <c r="G16" s="490">
        <v>0</v>
      </c>
      <c r="H16" s="490">
        <v>1</v>
      </c>
      <c r="I16" s="490">
        <v>2</v>
      </c>
      <c r="J16" s="490">
        <v>9</v>
      </c>
      <c r="K16" s="488">
        <v>1066</v>
      </c>
      <c r="L16" s="492">
        <v>115</v>
      </c>
    </row>
    <row r="17" spans="2:12">
      <c r="B17" s="501">
        <v>42369</v>
      </c>
      <c r="C17" s="494">
        <v>273</v>
      </c>
      <c r="D17" s="490">
        <v>171</v>
      </c>
      <c r="E17" s="490">
        <v>67</v>
      </c>
      <c r="F17" s="490">
        <v>23</v>
      </c>
      <c r="G17" s="474" t="s">
        <v>38</v>
      </c>
      <c r="H17" s="474" t="s">
        <v>38</v>
      </c>
      <c r="I17" s="490">
        <v>2</v>
      </c>
      <c r="J17" s="490">
        <v>7</v>
      </c>
      <c r="K17" s="488">
        <v>1177</v>
      </c>
      <c r="L17" s="492">
        <v>120</v>
      </c>
    </row>
    <row r="18" spans="2:12">
      <c r="B18" s="501">
        <v>42735</v>
      </c>
      <c r="C18" s="494">
        <v>273</v>
      </c>
      <c r="D18" s="490">
        <v>168</v>
      </c>
      <c r="E18" s="490">
        <v>70</v>
      </c>
      <c r="F18" s="490">
        <v>23</v>
      </c>
      <c r="G18" s="490">
        <v>0</v>
      </c>
      <c r="H18" s="490">
        <v>0</v>
      </c>
      <c r="I18" s="490">
        <v>2</v>
      </c>
      <c r="J18" s="490">
        <v>10</v>
      </c>
      <c r="K18" s="488">
        <v>1174</v>
      </c>
      <c r="L18" s="492">
        <v>124</v>
      </c>
    </row>
    <row r="19" spans="2:12">
      <c r="B19" s="501">
        <v>43100</v>
      </c>
      <c r="C19" s="494">
        <v>270</v>
      </c>
      <c r="D19" s="490">
        <v>167</v>
      </c>
      <c r="E19" s="490">
        <v>68</v>
      </c>
      <c r="F19" s="490">
        <v>23</v>
      </c>
      <c r="G19" s="474" t="s">
        <v>38</v>
      </c>
      <c r="H19" s="474" t="s">
        <v>38</v>
      </c>
      <c r="I19" s="490">
        <v>2</v>
      </c>
      <c r="J19" s="490">
        <v>10</v>
      </c>
      <c r="K19" s="488">
        <v>1178</v>
      </c>
      <c r="L19" s="492">
        <v>126</v>
      </c>
    </row>
    <row r="20" spans="2:12">
      <c r="B20" s="501">
        <v>43465</v>
      </c>
      <c r="C20" s="494">
        <v>262</v>
      </c>
      <c r="D20" s="490">
        <v>164</v>
      </c>
      <c r="E20" s="490">
        <v>66</v>
      </c>
      <c r="F20" s="490">
        <v>23</v>
      </c>
      <c r="G20" s="474" t="s">
        <v>38</v>
      </c>
      <c r="H20" s="474" t="s">
        <v>38</v>
      </c>
      <c r="I20" s="490">
        <v>2</v>
      </c>
      <c r="J20" s="490">
        <v>7</v>
      </c>
      <c r="K20" s="488">
        <v>1177</v>
      </c>
      <c r="L20" s="492">
        <v>127</v>
      </c>
    </row>
    <row r="21" spans="2:12">
      <c r="B21" s="501">
        <v>43830</v>
      </c>
      <c r="C21" s="494">
        <v>264</v>
      </c>
      <c r="D21" s="552">
        <v>161</v>
      </c>
      <c r="E21" s="552">
        <v>69</v>
      </c>
      <c r="F21" s="552">
        <v>25</v>
      </c>
      <c r="G21" s="475" t="s">
        <v>38</v>
      </c>
      <c r="H21" s="475" t="s">
        <v>38</v>
      </c>
      <c r="I21" s="552">
        <v>2</v>
      </c>
      <c r="J21" s="552">
        <v>7</v>
      </c>
      <c r="K21" s="488">
        <v>1142</v>
      </c>
      <c r="L21" s="492">
        <v>127</v>
      </c>
    </row>
    <row r="22" spans="2:12">
      <c r="B22" s="501">
        <v>44196</v>
      </c>
      <c r="C22" s="494">
        <v>272</v>
      </c>
      <c r="D22" s="552">
        <v>162</v>
      </c>
      <c r="E22" s="552">
        <v>73</v>
      </c>
      <c r="F22" s="552">
        <v>25</v>
      </c>
      <c r="G22" s="475">
        <v>0</v>
      </c>
      <c r="H22" s="475" t="s">
        <v>38</v>
      </c>
      <c r="I22" s="552">
        <v>2</v>
      </c>
      <c r="J22" s="552">
        <v>10</v>
      </c>
      <c r="K22" s="488">
        <v>1160</v>
      </c>
      <c r="L22" s="492">
        <v>130</v>
      </c>
    </row>
    <row r="23" spans="2:12">
      <c r="B23" s="501">
        <v>44561</v>
      </c>
      <c r="C23" s="494">
        <v>266</v>
      </c>
      <c r="D23" s="552">
        <v>164</v>
      </c>
      <c r="E23" s="552">
        <v>69</v>
      </c>
      <c r="F23" s="552">
        <v>24</v>
      </c>
      <c r="G23" s="475">
        <v>0</v>
      </c>
      <c r="H23" s="475">
        <v>0</v>
      </c>
      <c r="I23" s="552">
        <v>2</v>
      </c>
      <c r="J23" s="552">
        <v>7</v>
      </c>
      <c r="K23" s="488">
        <v>1155</v>
      </c>
      <c r="L23" s="492">
        <v>134</v>
      </c>
    </row>
    <row r="24" spans="2:12">
      <c r="B24" s="54"/>
      <c r="C24" s="494"/>
      <c r="D24" s="490"/>
      <c r="E24" s="490"/>
      <c r="F24" s="490"/>
      <c r="G24" s="490"/>
      <c r="H24" s="490"/>
      <c r="I24" s="490"/>
      <c r="J24" s="490"/>
      <c r="K24" s="488"/>
      <c r="L24" s="492"/>
    </row>
    <row r="25" spans="2:12">
      <c r="B25" s="54" t="s">
        <v>100</v>
      </c>
      <c r="C25" s="494"/>
      <c r="D25" s="490"/>
      <c r="E25" s="490"/>
      <c r="F25" s="490"/>
      <c r="G25" s="490"/>
      <c r="H25" s="490"/>
      <c r="I25" s="490"/>
      <c r="J25" s="490"/>
      <c r="K25" s="488"/>
      <c r="L25" s="492"/>
    </row>
    <row r="26" spans="2:12">
      <c r="B26" s="501">
        <v>38717</v>
      </c>
      <c r="C26" s="494">
        <v>1405</v>
      </c>
      <c r="D26" s="490">
        <v>760</v>
      </c>
      <c r="E26" s="474" t="s">
        <v>775</v>
      </c>
      <c r="F26" s="474" t="s">
        <v>775</v>
      </c>
      <c r="G26" s="490">
        <v>234</v>
      </c>
      <c r="H26" s="490">
        <v>227</v>
      </c>
      <c r="I26" s="490">
        <v>118</v>
      </c>
      <c r="J26" s="490">
        <v>66</v>
      </c>
      <c r="K26" s="488">
        <v>5390</v>
      </c>
      <c r="L26" s="492">
        <v>454</v>
      </c>
    </row>
    <row r="27" spans="2:12">
      <c r="B27" s="501">
        <v>39082</v>
      </c>
      <c r="C27" s="494">
        <v>1395</v>
      </c>
      <c r="D27" s="490">
        <v>774</v>
      </c>
      <c r="E27" s="474" t="s">
        <v>775</v>
      </c>
      <c r="F27" s="474" t="s">
        <v>775</v>
      </c>
      <c r="G27" s="490">
        <v>248</v>
      </c>
      <c r="H27" s="490">
        <v>208</v>
      </c>
      <c r="I27" s="490">
        <v>106</v>
      </c>
      <c r="J27" s="490">
        <v>59</v>
      </c>
      <c r="K27" s="488">
        <v>4929</v>
      </c>
      <c r="L27" s="492">
        <v>509</v>
      </c>
    </row>
    <row r="28" spans="2:12">
      <c r="B28" s="501">
        <v>39447</v>
      </c>
      <c r="C28" s="494">
        <v>1390</v>
      </c>
      <c r="D28" s="490">
        <v>782</v>
      </c>
      <c r="E28" s="474" t="s">
        <v>775</v>
      </c>
      <c r="F28" s="474" t="s">
        <v>775</v>
      </c>
      <c r="G28" s="490">
        <v>237</v>
      </c>
      <c r="H28" s="490">
        <v>207</v>
      </c>
      <c r="I28" s="490">
        <v>104</v>
      </c>
      <c r="J28" s="490">
        <v>60</v>
      </c>
      <c r="K28" s="488">
        <v>4977</v>
      </c>
      <c r="L28" s="492">
        <v>525</v>
      </c>
    </row>
    <row r="29" spans="2:12">
      <c r="B29" s="501">
        <v>39813</v>
      </c>
      <c r="C29" s="494">
        <v>1402</v>
      </c>
      <c r="D29" s="490">
        <v>796</v>
      </c>
      <c r="E29" s="474" t="s">
        <v>775</v>
      </c>
      <c r="F29" s="474" t="s">
        <v>775</v>
      </c>
      <c r="G29" s="490">
        <v>248</v>
      </c>
      <c r="H29" s="490">
        <v>199</v>
      </c>
      <c r="I29" s="490">
        <v>103</v>
      </c>
      <c r="J29" s="490">
        <v>56</v>
      </c>
      <c r="K29" s="488">
        <v>5364</v>
      </c>
      <c r="L29" s="492">
        <v>546</v>
      </c>
    </row>
    <row r="30" spans="2:12">
      <c r="B30" s="501">
        <v>40178</v>
      </c>
      <c r="C30" s="494">
        <v>1371</v>
      </c>
      <c r="D30" s="490">
        <v>799</v>
      </c>
      <c r="E30" s="490">
        <v>119</v>
      </c>
      <c r="F30" s="490">
        <v>106</v>
      </c>
      <c r="G30" s="490">
        <v>53</v>
      </c>
      <c r="H30" s="490">
        <v>134</v>
      </c>
      <c r="I30" s="490">
        <v>104</v>
      </c>
      <c r="J30" s="490">
        <v>56</v>
      </c>
      <c r="K30" s="488">
        <v>5132</v>
      </c>
      <c r="L30" s="492">
        <v>546</v>
      </c>
    </row>
    <row r="31" spans="2:12">
      <c r="B31" s="501">
        <v>40543</v>
      </c>
      <c r="C31" s="494">
        <v>1387</v>
      </c>
      <c r="D31" s="490">
        <v>803</v>
      </c>
      <c r="E31" s="490">
        <v>202</v>
      </c>
      <c r="F31" s="490">
        <v>121</v>
      </c>
      <c r="G31" s="490">
        <v>31</v>
      </c>
      <c r="H31" s="490">
        <v>97</v>
      </c>
      <c r="I31" s="490">
        <v>85</v>
      </c>
      <c r="J31" s="490">
        <v>48</v>
      </c>
      <c r="K31" s="488">
        <v>5237</v>
      </c>
      <c r="L31" s="492">
        <v>570</v>
      </c>
    </row>
    <row r="32" spans="2:12">
      <c r="B32" s="501">
        <v>40908</v>
      </c>
      <c r="C32" s="494">
        <v>1374</v>
      </c>
      <c r="D32" s="490">
        <v>807</v>
      </c>
      <c r="E32" s="490">
        <v>244</v>
      </c>
      <c r="F32" s="490">
        <v>133</v>
      </c>
      <c r="G32" s="490">
        <v>24</v>
      </c>
      <c r="H32" s="490">
        <v>62</v>
      </c>
      <c r="I32" s="490">
        <v>61</v>
      </c>
      <c r="J32" s="490">
        <v>43</v>
      </c>
      <c r="K32" s="488">
        <v>5336</v>
      </c>
      <c r="L32" s="492">
        <v>581</v>
      </c>
    </row>
    <row r="33" spans="2:12">
      <c r="B33" s="501">
        <v>41274</v>
      </c>
      <c r="C33" s="494">
        <v>1349</v>
      </c>
      <c r="D33" s="490">
        <v>803</v>
      </c>
      <c r="E33" s="490">
        <v>305</v>
      </c>
      <c r="F33" s="490">
        <v>167</v>
      </c>
      <c r="G33" s="490">
        <v>0</v>
      </c>
      <c r="H33" s="490">
        <v>10</v>
      </c>
      <c r="I33" s="490">
        <v>23</v>
      </c>
      <c r="J33" s="490">
        <v>41</v>
      </c>
      <c r="K33" s="488">
        <v>5476</v>
      </c>
      <c r="L33" s="492">
        <v>599</v>
      </c>
    </row>
    <row r="34" spans="2:12">
      <c r="B34" s="501">
        <v>41639</v>
      </c>
      <c r="C34" s="494">
        <v>1395</v>
      </c>
      <c r="D34" s="490">
        <v>826</v>
      </c>
      <c r="E34" s="490">
        <v>322</v>
      </c>
      <c r="F34" s="490">
        <v>172</v>
      </c>
      <c r="G34" s="490">
        <v>0</v>
      </c>
      <c r="H34" s="490">
        <v>10</v>
      </c>
      <c r="I34" s="490">
        <v>23</v>
      </c>
      <c r="J34" s="490">
        <v>42</v>
      </c>
      <c r="K34" s="488">
        <v>5644</v>
      </c>
      <c r="L34" s="492">
        <v>616</v>
      </c>
    </row>
    <row r="35" spans="2:12">
      <c r="B35" s="501">
        <v>42004</v>
      </c>
      <c r="C35" s="494">
        <v>1388</v>
      </c>
      <c r="D35" s="490">
        <v>828</v>
      </c>
      <c r="E35" s="490">
        <v>321</v>
      </c>
      <c r="F35" s="490">
        <v>170</v>
      </c>
      <c r="G35" s="490">
        <v>0</v>
      </c>
      <c r="H35" s="490">
        <v>9</v>
      </c>
      <c r="I35" s="490">
        <v>22</v>
      </c>
      <c r="J35" s="490">
        <v>38</v>
      </c>
      <c r="K35" s="488">
        <v>5561</v>
      </c>
      <c r="L35" s="492">
        <v>635</v>
      </c>
    </row>
    <row r="36" spans="2:12">
      <c r="B36" s="501">
        <v>42369</v>
      </c>
      <c r="C36" s="494">
        <v>1392</v>
      </c>
      <c r="D36" s="490">
        <v>828</v>
      </c>
      <c r="E36" s="490">
        <v>330</v>
      </c>
      <c r="F36" s="490">
        <v>166</v>
      </c>
      <c r="G36" s="474" t="s">
        <v>38</v>
      </c>
      <c r="H36" s="490">
        <v>8</v>
      </c>
      <c r="I36" s="490">
        <v>22</v>
      </c>
      <c r="J36" s="490">
        <v>34</v>
      </c>
      <c r="K36" s="488">
        <v>5832</v>
      </c>
      <c r="L36" s="492">
        <v>661</v>
      </c>
    </row>
    <row r="37" spans="2:12">
      <c r="B37" s="501">
        <v>42735</v>
      </c>
      <c r="C37" s="494">
        <v>1392</v>
      </c>
      <c r="D37" s="490">
        <v>815</v>
      </c>
      <c r="E37" s="490">
        <v>342</v>
      </c>
      <c r="F37" s="490">
        <v>163</v>
      </c>
      <c r="G37" s="490">
        <v>0</v>
      </c>
      <c r="H37" s="490">
        <v>7</v>
      </c>
      <c r="I37" s="490">
        <v>18</v>
      </c>
      <c r="J37" s="490">
        <v>37</v>
      </c>
      <c r="K37" s="488">
        <v>4935</v>
      </c>
      <c r="L37" s="492">
        <v>708</v>
      </c>
    </row>
    <row r="38" spans="2:12">
      <c r="B38" s="501">
        <v>43100</v>
      </c>
      <c r="C38" s="494">
        <v>1381</v>
      </c>
      <c r="D38" s="490">
        <v>812</v>
      </c>
      <c r="E38" s="490">
        <v>343</v>
      </c>
      <c r="F38" s="490">
        <v>169</v>
      </c>
      <c r="G38" s="474" t="s">
        <v>38</v>
      </c>
      <c r="H38" s="490">
        <v>4</v>
      </c>
      <c r="I38" s="490">
        <v>18</v>
      </c>
      <c r="J38" s="490">
        <v>35</v>
      </c>
      <c r="K38" s="488">
        <v>4662</v>
      </c>
      <c r="L38" s="492">
        <v>723</v>
      </c>
    </row>
    <row r="39" spans="2:12">
      <c r="B39" s="501">
        <v>43465</v>
      </c>
      <c r="C39" s="494">
        <v>1360</v>
      </c>
      <c r="D39" s="490">
        <v>805</v>
      </c>
      <c r="E39" s="490">
        <v>344</v>
      </c>
      <c r="F39" s="490">
        <v>164</v>
      </c>
      <c r="G39" s="474" t="s">
        <v>38</v>
      </c>
      <c r="H39" s="490">
        <v>3</v>
      </c>
      <c r="I39" s="490">
        <v>16</v>
      </c>
      <c r="J39" s="490">
        <v>28</v>
      </c>
      <c r="K39" s="488">
        <v>4662</v>
      </c>
      <c r="L39" s="492">
        <v>723</v>
      </c>
    </row>
    <row r="40" spans="2:12">
      <c r="B40" s="501">
        <v>43830</v>
      </c>
      <c r="C40" s="494">
        <v>1357</v>
      </c>
      <c r="D40" s="552">
        <v>806</v>
      </c>
      <c r="E40" s="552">
        <v>351</v>
      </c>
      <c r="F40" s="552">
        <v>160</v>
      </c>
      <c r="G40" s="475" t="s">
        <v>38</v>
      </c>
      <c r="H40" s="552">
        <v>3</v>
      </c>
      <c r="I40" s="552">
        <v>9</v>
      </c>
      <c r="J40" s="552">
        <v>28</v>
      </c>
      <c r="K40" s="488">
        <v>4660</v>
      </c>
      <c r="L40" s="492">
        <v>729</v>
      </c>
    </row>
    <row r="41" spans="2:12">
      <c r="B41" s="501">
        <v>44196</v>
      </c>
      <c r="C41" s="494">
        <v>1358</v>
      </c>
      <c r="D41" s="552">
        <v>806</v>
      </c>
      <c r="E41" s="552">
        <v>352</v>
      </c>
      <c r="F41" s="552">
        <v>159</v>
      </c>
      <c r="G41" s="475">
        <v>0</v>
      </c>
      <c r="H41" s="552">
        <v>2</v>
      </c>
      <c r="I41" s="552">
        <v>8</v>
      </c>
      <c r="J41" s="552">
        <v>31</v>
      </c>
      <c r="K41" s="488">
        <v>4865</v>
      </c>
      <c r="L41" s="492">
        <v>738</v>
      </c>
    </row>
    <row r="42" spans="2:12">
      <c r="B42" s="501">
        <v>44561</v>
      </c>
      <c r="C42" s="494">
        <v>1350</v>
      </c>
      <c r="D42" s="552">
        <v>802</v>
      </c>
      <c r="E42" s="552">
        <v>355</v>
      </c>
      <c r="F42" s="552">
        <v>155</v>
      </c>
      <c r="G42" s="475">
        <v>0</v>
      </c>
      <c r="H42" s="475">
        <v>2</v>
      </c>
      <c r="I42" s="552">
        <v>8</v>
      </c>
      <c r="J42" s="552">
        <v>28</v>
      </c>
      <c r="K42" s="488">
        <v>4744</v>
      </c>
      <c r="L42" s="492">
        <v>761</v>
      </c>
    </row>
    <row r="43" spans="2:12">
      <c r="B43" s="57"/>
      <c r="C43" s="496"/>
      <c r="D43" s="498"/>
      <c r="E43" s="498"/>
      <c r="F43" s="498"/>
      <c r="G43" s="498"/>
      <c r="H43" s="498"/>
      <c r="I43" s="498"/>
      <c r="J43" s="498"/>
      <c r="K43" s="497"/>
      <c r="L43" s="499"/>
    </row>
    <row r="44" spans="2:12">
      <c r="B44" s="50" t="s">
        <v>452</v>
      </c>
    </row>
    <row r="45" spans="2:12">
      <c r="B45" s="50" t="s">
        <v>334</v>
      </c>
    </row>
    <row r="46" spans="2:12">
      <c r="B46" s="50" t="s">
        <v>365</v>
      </c>
    </row>
    <row r="47" spans="2:12">
      <c r="B47" s="50" t="s">
        <v>485</v>
      </c>
    </row>
    <row r="49" spans="2:2">
      <c r="B49" s="50" t="s">
        <v>673</v>
      </c>
    </row>
    <row r="50" spans="2:2">
      <c r="B50" s="50" t="s">
        <v>460</v>
      </c>
    </row>
  </sheetData>
  <mergeCells count="1">
    <mergeCell ref="K1:L1"/>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&amp;C&amp;A&amp;RPage &amp;P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B1:AC76"/>
  <sheetViews>
    <sheetView showGridLines="0" topLeftCell="A40" workbookViewId="0">
      <selection activeCell="F16" sqref="F16"/>
    </sheetView>
  </sheetViews>
  <sheetFormatPr defaultRowHeight="11.25"/>
  <cols>
    <col min="1" max="1" width="0.75" style="50" customWidth="1"/>
    <col min="2" max="2" width="9.5" style="50" customWidth="1"/>
    <col min="3" max="15" width="9.375" style="50" customWidth="1"/>
    <col min="16" max="17" width="5.5" style="50" customWidth="1"/>
    <col min="18" max="18" width="6" style="50" customWidth="1"/>
    <col min="19" max="21" width="5.875" style="50" customWidth="1"/>
    <col min="22" max="22" width="5.5" style="50" customWidth="1"/>
    <col min="23" max="23" width="6" style="50" customWidth="1"/>
    <col min="24" max="24" width="5.875" style="50" customWidth="1"/>
    <col min="25" max="25" width="6" style="50" bestFit="1" customWidth="1"/>
    <col min="26" max="28" width="4.5" style="50" bestFit="1" customWidth="1"/>
    <col min="29" max="16384" width="9" style="50" customWidth="1"/>
  </cols>
  <sheetData>
    <row r="1" spans="2:29" ht="13.5" customHeight="1">
      <c r="B1" s="50" t="s">
        <v>701</v>
      </c>
      <c r="N1" s="139" t="s">
        <v>725</v>
      </c>
      <c r="O1" s="139"/>
    </row>
    <row r="2" spans="2:29">
      <c r="B2" s="58"/>
      <c r="C2" s="58"/>
      <c r="D2" s="58"/>
      <c r="E2" s="58"/>
      <c r="F2" s="58"/>
      <c r="M2" s="58"/>
      <c r="N2" s="58"/>
      <c r="O2" s="58"/>
      <c r="P2" s="58"/>
      <c r="T2" s="58"/>
    </row>
    <row r="3" spans="2:29" s="447" customFormat="1" ht="13.5" customHeight="1">
      <c r="B3" s="465"/>
      <c r="C3" s="629" t="s">
        <v>106</v>
      </c>
      <c r="D3" s="633"/>
      <c r="E3" s="633"/>
      <c r="F3" s="633"/>
      <c r="G3" s="633"/>
      <c r="H3" s="633"/>
      <c r="I3" s="633"/>
      <c r="J3" s="633"/>
      <c r="K3" s="633"/>
      <c r="L3" s="633"/>
      <c r="M3" s="633"/>
      <c r="N3" s="633"/>
      <c r="O3" s="510" t="s">
        <v>685</v>
      </c>
      <c r="Q3" s="532"/>
      <c r="R3" s="532"/>
      <c r="S3" s="532"/>
      <c r="T3" s="532"/>
      <c r="U3" s="532"/>
      <c r="V3" s="532"/>
      <c r="W3" s="532"/>
      <c r="X3" s="532"/>
      <c r="Y3" s="532"/>
      <c r="Z3" s="532"/>
      <c r="AA3" s="532"/>
      <c r="AB3" s="532"/>
      <c r="AC3" s="532"/>
    </row>
    <row r="4" spans="2:29" s="447" customFormat="1" ht="11.25" customHeight="1">
      <c r="B4" s="146"/>
      <c r="C4" s="630"/>
      <c r="D4" s="625" t="s">
        <v>118</v>
      </c>
      <c r="E4" s="625" t="s">
        <v>388</v>
      </c>
      <c r="F4" s="635" t="s">
        <v>221</v>
      </c>
      <c r="G4" s="634"/>
      <c r="H4" s="634"/>
      <c r="I4" s="634"/>
      <c r="J4" s="634"/>
      <c r="K4" s="634"/>
      <c r="L4" s="634"/>
      <c r="M4" s="634"/>
      <c r="N4" s="638"/>
      <c r="O4" s="640"/>
      <c r="Q4" s="532"/>
      <c r="R4" s="532"/>
      <c r="S4" s="532"/>
      <c r="T4" s="532"/>
      <c r="U4" s="532"/>
      <c r="V4" s="532"/>
      <c r="W4" s="532"/>
      <c r="X4" s="532"/>
      <c r="Y4" s="532"/>
      <c r="Z4" s="532"/>
      <c r="AA4" s="532"/>
      <c r="AB4" s="532"/>
      <c r="AC4" s="532"/>
    </row>
    <row r="5" spans="2:29" s="447" customFormat="1">
      <c r="B5" s="146"/>
      <c r="C5" s="630"/>
      <c r="D5" s="625"/>
      <c r="E5" s="634"/>
      <c r="F5" s="636"/>
      <c r="G5" s="510" t="s">
        <v>776</v>
      </c>
      <c r="H5" s="512" t="s">
        <v>777</v>
      </c>
      <c r="I5" s="624"/>
      <c r="J5" s="624"/>
      <c r="K5" s="624"/>
      <c r="L5" s="624"/>
      <c r="M5" s="624"/>
      <c r="N5" s="624"/>
      <c r="O5" s="640"/>
      <c r="Q5" s="532"/>
      <c r="R5" s="532"/>
      <c r="S5" s="532"/>
      <c r="T5" s="532"/>
      <c r="U5" s="532"/>
      <c r="V5" s="532"/>
      <c r="W5" s="532"/>
      <c r="X5" s="532"/>
      <c r="Y5" s="532"/>
      <c r="Z5" s="532"/>
      <c r="AA5" s="532"/>
      <c r="AB5" s="532"/>
      <c r="AC5" s="532"/>
    </row>
    <row r="6" spans="2:29" s="447" customFormat="1" ht="22.5">
      <c r="B6" s="117"/>
      <c r="C6" s="631"/>
      <c r="D6" s="625"/>
      <c r="E6" s="634"/>
      <c r="F6" s="511"/>
      <c r="G6" s="511"/>
      <c r="H6" s="637"/>
      <c r="I6" s="634" t="s">
        <v>768</v>
      </c>
      <c r="J6" s="634" t="s">
        <v>770</v>
      </c>
      <c r="K6" s="634" t="s">
        <v>771</v>
      </c>
      <c r="L6" s="634" t="s">
        <v>235</v>
      </c>
      <c r="M6" s="634" t="s">
        <v>734</v>
      </c>
      <c r="N6" s="639" t="s">
        <v>774</v>
      </c>
      <c r="O6" s="511"/>
      <c r="Q6" s="532"/>
      <c r="R6" s="532"/>
      <c r="S6" s="532"/>
      <c r="T6" s="532"/>
      <c r="U6" s="532"/>
      <c r="V6" s="532"/>
      <c r="W6" s="532"/>
      <c r="X6" s="532"/>
      <c r="Y6" s="532"/>
      <c r="Z6" s="532"/>
      <c r="AA6" s="532"/>
      <c r="AB6" s="532"/>
      <c r="AC6" s="532"/>
    </row>
    <row r="7" spans="2:29">
      <c r="B7" s="54"/>
      <c r="C7" s="632" t="s">
        <v>800</v>
      </c>
      <c r="D7" s="590" t="s">
        <v>800</v>
      </c>
      <c r="E7" s="590" t="s">
        <v>800</v>
      </c>
      <c r="F7" s="590" t="s">
        <v>800</v>
      </c>
      <c r="G7" s="590" t="s">
        <v>800</v>
      </c>
      <c r="H7" s="590" t="s">
        <v>800</v>
      </c>
      <c r="I7" s="590" t="s">
        <v>800</v>
      </c>
      <c r="J7" s="590" t="s">
        <v>800</v>
      </c>
      <c r="K7" s="590" t="s">
        <v>800</v>
      </c>
      <c r="L7" s="590" t="s">
        <v>800</v>
      </c>
      <c r="M7" s="590" t="s">
        <v>800</v>
      </c>
      <c r="N7" s="590" t="s">
        <v>800</v>
      </c>
      <c r="O7" s="641" t="s">
        <v>800</v>
      </c>
      <c r="R7" s="447"/>
      <c r="S7" s="447"/>
    </row>
    <row r="8" spans="2:29">
      <c r="B8" s="54" t="s">
        <v>98</v>
      </c>
      <c r="C8" s="503"/>
      <c r="D8" s="506"/>
      <c r="E8" s="506"/>
      <c r="F8" s="506"/>
      <c r="G8" s="506"/>
      <c r="H8" s="506"/>
      <c r="I8" s="506"/>
      <c r="J8" s="506"/>
      <c r="K8" s="506"/>
      <c r="L8" s="506"/>
      <c r="M8" s="506"/>
      <c r="N8" s="506"/>
      <c r="O8" s="513"/>
    </row>
    <row r="9" spans="2:29">
      <c r="B9" s="501" t="s">
        <v>92</v>
      </c>
      <c r="C9" s="503">
        <v>1948344</v>
      </c>
      <c r="D9" s="506">
        <v>397930</v>
      </c>
      <c r="E9" s="506" t="s">
        <v>775</v>
      </c>
      <c r="F9" s="506">
        <v>1550414</v>
      </c>
      <c r="G9" s="506">
        <v>1317926</v>
      </c>
      <c r="H9" s="506">
        <v>232488</v>
      </c>
      <c r="I9" s="506" t="s">
        <v>775</v>
      </c>
      <c r="J9" s="506" t="s">
        <v>38</v>
      </c>
      <c r="K9" s="506">
        <v>6414</v>
      </c>
      <c r="L9" s="506" t="s">
        <v>775</v>
      </c>
      <c r="M9" s="506">
        <v>226074</v>
      </c>
      <c r="N9" s="506" t="s">
        <v>775</v>
      </c>
      <c r="O9" s="513" t="s">
        <v>775</v>
      </c>
    </row>
    <row r="10" spans="2:29">
      <c r="B10" s="501" t="s">
        <v>16</v>
      </c>
      <c r="C10" s="503">
        <v>1923147</v>
      </c>
      <c r="D10" s="506">
        <v>396685</v>
      </c>
      <c r="E10" s="506" t="s">
        <v>775</v>
      </c>
      <c r="F10" s="506">
        <v>1526462</v>
      </c>
      <c r="G10" s="506">
        <v>1305184</v>
      </c>
      <c r="H10" s="506">
        <v>221278</v>
      </c>
      <c r="I10" s="506" t="s">
        <v>775</v>
      </c>
      <c r="J10" s="506" t="s">
        <v>38</v>
      </c>
      <c r="K10" s="506">
        <v>783</v>
      </c>
      <c r="L10" s="506" t="s">
        <v>775</v>
      </c>
      <c r="M10" s="506">
        <v>220495</v>
      </c>
      <c r="N10" s="506" t="s">
        <v>775</v>
      </c>
      <c r="O10" s="513" t="s">
        <v>775</v>
      </c>
    </row>
    <row r="11" spans="2:29">
      <c r="B11" s="501" t="s">
        <v>87</v>
      </c>
      <c r="C11" s="503">
        <v>1899184</v>
      </c>
      <c r="D11" s="506">
        <v>392612</v>
      </c>
      <c r="E11" s="506" t="s">
        <v>775</v>
      </c>
      <c r="F11" s="506">
        <v>1506572</v>
      </c>
      <c r="G11" s="506">
        <v>1283634</v>
      </c>
      <c r="H11" s="506">
        <v>222938</v>
      </c>
      <c r="I11" s="506" t="s">
        <v>775</v>
      </c>
      <c r="J11" s="506" t="s">
        <v>38</v>
      </c>
      <c r="K11" s="506" t="s">
        <v>38</v>
      </c>
      <c r="L11" s="506" t="s">
        <v>775</v>
      </c>
      <c r="M11" s="506">
        <v>222938</v>
      </c>
      <c r="N11" s="506" t="s">
        <v>775</v>
      </c>
      <c r="O11" s="513" t="s">
        <v>775</v>
      </c>
    </row>
    <row r="12" spans="2:29">
      <c r="B12" s="501" t="s">
        <v>76</v>
      </c>
      <c r="C12" s="503">
        <v>1899932</v>
      </c>
      <c r="D12" s="506">
        <v>391782</v>
      </c>
      <c r="E12" s="506" t="s">
        <v>775</v>
      </c>
      <c r="F12" s="506">
        <v>1508150</v>
      </c>
      <c r="G12" s="506">
        <v>1295207</v>
      </c>
      <c r="H12" s="506">
        <v>212943</v>
      </c>
      <c r="I12" s="506" t="s">
        <v>775</v>
      </c>
      <c r="J12" s="506" t="s">
        <v>38</v>
      </c>
      <c r="K12" s="506" t="s">
        <v>38</v>
      </c>
      <c r="L12" s="506" t="s">
        <v>775</v>
      </c>
      <c r="M12" s="506">
        <v>212943</v>
      </c>
      <c r="N12" s="506" t="s">
        <v>775</v>
      </c>
      <c r="O12" s="513" t="s">
        <v>775</v>
      </c>
    </row>
    <row r="13" spans="2:29">
      <c r="B13" s="501" t="s">
        <v>70</v>
      </c>
      <c r="C13" s="503">
        <v>1849061</v>
      </c>
      <c r="D13" s="506">
        <v>389879</v>
      </c>
      <c r="E13" s="506" t="s">
        <v>775</v>
      </c>
      <c r="F13" s="506">
        <v>1459182</v>
      </c>
      <c r="G13" s="506">
        <v>1267523</v>
      </c>
      <c r="H13" s="506">
        <v>191659</v>
      </c>
      <c r="I13" s="506" t="s">
        <v>775</v>
      </c>
      <c r="J13" s="506">
        <v>3</v>
      </c>
      <c r="K13" s="506" t="s">
        <v>38</v>
      </c>
      <c r="L13" s="506" t="s">
        <v>775</v>
      </c>
      <c r="M13" s="506">
        <v>191656</v>
      </c>
      <c r="N13" s="506" t="s">
        <v>775</v>
      </c>
      <c r="O13" s="513" t="s">
        <v>775</v>
      </c>
    </row>
    <row r="14" spans="2:29">
      <c r="B14" s="501" t="s">
        <v>5</v>
      </c>
      <c r="C14" s="503">
        <v>1880532</v>
      </c>
      <c r="D14" s="506">
        <v>371407</v>
      </c>
      <c r="E14" s="506" t="s">
        <v>775</v>
      </c>
      <c r="F14" s="506">
        <v>1509125</v>
      </c>
      <c r="G14" s="506">
        <v>1242360</v>
      </c>
      <c r="H14" s="506">
        <v>266765</v>
      </c>
      <c r="I14" s="506">
        <v>17918</v>
      </c>
      <c r="J14" s="506" t="s">
        <v>38</v>
      </c>
      <c r="K14" s="506" t="s">
        <v>38</v>
      </c>
      <c r="L14" s="506">
        <v>45449</v>
      </c>
      <c r="M14" s="506">
        <v>203398</v>
      </c>
      <c r="N14" s="506" t="s">
        <v>775</v>
      </c>
      <c r="O14" s="513" t="s">
        <v>775</v>
      </c>
    </row>
    <row r="15" spans="2:29">
      <c r="B15" s="501" t="s">
        <v>50</v>
      </c>
      <c r="C15" s="503">
        <v>1862607</v>
      </c>
      <c r="D15" s="506">
        <v>364603</v>
      </c>
      <c r="E15" s="506" t="s">
        <v>775</v>
      </c>
      <c r="F15" s="506">
        <v>1498004</v>
      </c>
      <c r="G15" s="506">
        <v>1215879</v>
      </c>
      <c r="H15" s="506">
        <v>282125</v>
      </c>
      <c r="I15" s="506">
        <v>24949</v>
      </c>
      <c r="J15" s="506" t="s">
        <v>38</v>
      </c>
      <c r="K15" s="506" t="s">
        <v>38</v>
      </c>
      <c r="L15" s="506">
        <v>77395</v>
      </c>
      <c r="M15" s="506">
        <v>179781</v>
      </c>
      <c r="N15" s="506" t="s">
        <v>775</v>
      </c>
      <c r="O15" s="513">
        <v>135106</v>
      </c>
    </row>
    <row r="16" spans="2:29">
      <c r="B16" s="501" t="s">
        <v>42</v>
      </c>
      <c r="C16" s="503">
        <v>1854107</v>
      </c>
      <c r="D16" s="506">
        <v>361616</v>
      </c>
      <c r="E16" s="506" t="s">
        <v>775</v>
      </c>
      <c r="F16" s="506">
        <v>1492491</v>
      </c>
      <c r="G16" s="506">
        <v>1205914</v>
      </c>
      <c r="H16" s="506">
        <v>286577</v>
      </c>
      <c r="I16" s="506">
        <v>25096</v>
      </c>
      <c r="J16" s="506" t="s">
        <v>38</v>
      </c>
      <c r="K16" s="506" t="s">
        <v>38</v>
      </c>
      <c r="L16" s="506">
        <v>78480</v>
      </c>
      <c r="M16" s="506">
        <v>183001</v>
      </c>
      <c r="N16" s="506" t="s">
        <v>775</v>
      </c>
      <c r="O16" s="513">
        <v>135652</v>
      </c>
    </row>
    <row r="17" spans="2:15">
      <c r="B17" s="501" t="s">
        <v>30</v>
      </c>
      <c r="C17" s="503">
        <v>1862404</v>
      </c>
      <c r="D17" s="506">
        <v>359812</v>
      </c>
      <c r="E17" s="506" t="s">
        <v>775</v>
      </c>
      <c r="F17" s="506">
        <v>1502592</v>
      </c>
      <c r="G17" s="506">
        <v>1220652</v>
      </c>
      <c r="H17" s="506">
        <v>281940</v>
      </c>
      <c r="I17" s="506">
        <v>24920</v>
      </c>
      <c r="J17" s="506" t="s">
        <v>38</v>
      </c>
      <c r="K17" s="506" t="s">
        <v>38</v>
      </c>
      <c r="L17" s="506">
        <v>77161</v>
      </c>
      <c r="M17" s="506">
        <v>179859</v>
      </c>
      <c r="N17" s="506" t="s">
        <v>775</v>
      </c>
      <c r="O17" s="513">
        <v>134393</v>
      </c>
    </row>
    <row r="18" spans="2:15">
      <c r="B18" s="501" t="s">
        <v>535</v>
      </c>
      <c r="C18" s="503">
        <v>1807085</v>
      </c>
      <c r="D18" s="506">
        <v>352986</v>
      </c>
      <c r="E18" s="506" t="s">
        <v>775</v>
      </c>
      <c r="F18" s="506">
        <v>1454099</v>
      </c>
      <c r="G18" s="506">
        <v>1180521</v>
      </c>
      <c r="H18" s="506">
        <v>273578</v>
      </c>
      <c r="I18" s="506">
        <v>24733</v>
      </c>
      <c r="J18" s="506" t="s">
        <v>38</v>
      </c>
      <c r="K18" s="506" t="s">
        <v>38</v>
      </c>
      <c r="L18" s="506">
        <v>76497</v>
      </c>
      <c r="M18" s="506">
        <v>172348</v>
      </c>
      <c r="N18" s="506" t="s">
        <v>775</v>
      </c>
      <c r="O18" s="513">
        <v>315063</v>
      </c>
    </row>
    <row r="19" spans="2:15">
      <c r="B19" s="501" t="s">
        <v>357</v>
      </c>
      <c r="C19" s="503">
        <v>1753497</v>
      </c>
      <c r="D19" s="506">
        <v>342906</v>
      </c>
      <c r="E19" s="506" t="s">
        <v>775</v>
      </c>
      <c r="F19" s="506">
        <v>1410591</v>
      </c>
      <c r="G19" s="506">
        <v>1142203</v>
      </c>
      <c r="H19" s="506">
        <v>268388</v>
      </c>
      <c r="I19" s="506">
        <v>24615</v>
      </c>
      <c r="J19" s="506" t="s">
        <v>38</v>
      </c>
      <c r="K19" s="506" t="s">
        <v>38</v>
      </c>
      <c r="L19" s="506">
        <v>75036</v>
      </c>
      <c r="M19" s="506">
        <v>168737</v>
      </c>
      <c r="N19" s="506" t="s">
        <v>775</v>
      </c>
      <c r="O19" s="513">
        <v>315646</v>
      </c>
    </row>
    <row r="20" spans="2:15">
      <c r="B20" s="501" t="s">
        <v>906</v>
      </c>
      <c r="C20" s="503">
        <v>1748940</v>
      </c>
      <c r="D20" s="506">
        <v>343929</v>
      </c>
      <c r="E20" s="506" t="s">
        <v>775</v>
      </c>
      <c r="F20" s="506">
        <v>1405011</v>
      </c>
      <c r="G20" s="506">
        <v>1139835</v>
      </c>
      <c r="H20" s="506">
        <v>265176</v>
      </c>
      <c r="I20" s="506">
        <v>24406</v>
      </c>
      <c r="J20" s="506" t="s">
        <v>38</v>
      </c>
      <c r="K20" s="506" t="s">
        <v>38</v>
      </c>
      <c r="L20" s="506">
        <v>77946</v>
      </c>
      <c r="M20" s="506">
        <v>162824</v>
      </c>
      <c r="N20" s="506" t="s">
        <v>775</v>
      </c>
      <c r="O20" s="513">
        <v>315730</v>
      </c>
    </row>
    <row r="21" spans="2:15">
      <c r="B21" s="501" t="s">
        <v>196</v>
      </c>
      <c r="C21" s="503">
        <v>1726905</v>
      </c>
      <c r="D21" s="506">
        <v>336940</v>
      </c>
      <c r="E21" s="506" t="s">
        <v>775</v>
      </c>
      <c r="F21" s="506">
        <v>1389965</v>
      </c>
      <c r="G21" s="506">
        <v>1115968</v>
      </c>
      <c r="H21" s="506">
        <v>273997</v>
      </c>
      <c r="I21" s="506">
        <v>24249</v>
      </c>
      <c r="J21" s="506" t="s">
        <v>38</v>
      </c>
      <c r="K21" s="506" t="s">
        <v>38</v>
      </c>
      <c r="L21" s="506">
        <v>79097</v>
      </c>
      <c r="M21" s="506">
        <v>170651</v>
      </c>
      <c r="N21" s="506" t="s">
        <v>775</v>
      </c>
      <c r="O21" s="513">
        <v>313070</v>
      </c>
    </row>
    <row r="22" spans="2:15">
      <c r="B22" s="501" t="s">
        <v>982</v>
      </c>
      <c r="C22" s="503">
        <v>1676261</v>
      </c>
      <c r="D22" s="506">
        <v>337417</v>
      </c>
      <c r="E22" s="506" t="s">
        <v>775</v>
      </c>
      <c r="F22" s="506">
        <v>1338844</v>
      </c>
      <c r="G22" s="506">
        <v>1081065</v>
      </c>
      <c r="H22" s="506">
        <v>257779</v>
      </c>
      <c r="I22" s="506">
        <v>24145</v>
      </c>
      <c r="J22" s="506" t="s">
        <v>38</v>
      </c>
      <c r="K22" s="506" t="s">
        <v>38</v>
      </c>
      <c r="L22" s="506">
        <v>72904</v>
      </c>
      <c r="M22" s="506">
        <v>160730</v>
      </c>
      <c r="N22" s="506" t="s">
        <v>775</v>
      </c>
      <c r="O22" s="513">
        <v>397922</v>
      </c>
    </row>
    <row r="23" spans="2:15">
      <c r="B23" s="501" t="s">
        <v>1060</v>
      </c>
      <c r="C23" s="503">
        <v>1623389</v>
      </c>
      <c r="D23" s="507">
        <v>331130</v>
      </c>
      <c r="E23" s="506" t="s">
        <v>775</v>
      </c>
      <c r="F23" s="507">
        <v>1292259</v>
      </c>
      <c r="G23" s="507">
        <v>1044839</v>
      </c>
      <c r="H23" s="507">
        <v>247420</v>
      </c>
      <c r="I23" s="507">
        <v>24777</v>
      </c>
      <c r="J23" s="507" t="s">
        <v>38</v>
      </c>
      <c r="K23" s="507" t="s">
        <v>38</v>
      </c>
      <c r="L23" s="507">
        <v>62155</v>
      </c>
      <c r="M23" s="507">
        <v>160488</v>
      </c>
      <c r="N23" s="507" t="s">
        <v>775</v>
      </c>
      <c r="O23" s="513">
        <v>398252</v>
      </c>
    </row>
    <row r="24" spans="2:15">
      <c r="B24" s="501" t="s">
        <v>1069</v>
      </c>
      <c r="C24" s="503">
        <v>1520659</v>
      </c>
      <c r="D24" s="507">
        <v>327868</v>
      </c>
      <c r="E24" s="506" t="s">
        <v>775</v>
      </c>
      <c r="F24" s="507">
        <v>1192791</v>
      </c>
      <c r="G24" s="507">
        <v>958385</v>
      </c>
      <c r="H24" s="507">
        <v>234406</v>
      </c>
      <c r="I24" s="507">
        <v>24277</v>
      </c>
      <c r="J24" s="507">
        <v>941</v>
      </c>
      <c r="K24" s="507" t="s">
        <v>38</v>
      </c>
      <c r="L24" s="507">
        <v>62002</v>
      </c>
      <c r="M24" s="507">
        <v>147186</v>
      </c>
      <c r="N24" s="507" t="s">
        <v>247</v>
      </c>
      <c r="O24" s="513">
        <v>366620</v>
      </c>
    </row>
    <row r="25" spans="2:15">
      <c r="B25" s="501" t="s">
        <v>1071</v>
      </c>
      <c r="C25" s="503">
        <v>1477581</v>
      </c>
      <c r="D25" s="507">
        <v>287097</v>
      </c>
      <c r="E25" s="506" t="s">
        <v>775</v>
      </c>
      <c r="F25" s="507">
        <v>1190484</v>
      </c>
      <c r="G25" s="507">
        <v>917897</v>
      </c>
      <c r="H25" s="507">
        <v>272587</v>
      </c>
      <c r="I25" s="507">
        <v>58697</v>
      </c>
      <c r="J25" s="507">
        <v>5775</v>
      </c>
      <c r="K25" s="507" t="s">
        <v>38</v>
      </c>
      <c r="L25" s="507">
        <v>75918</v>
      </c>
      <c r="M25" s="507">
        <v>132197</v>
      </c>
      <c r="N25" s="507" t="s">
        <v>247</v>
      </c>
      <c r="O25" s="513">
        <v>355735</v>
      </c>
    </row>
    <row r="26" spans="2:15">
      <c r="B26" s="501" t="s">
        <v>1092</v>
      </c>
      <c r="C26" s="503">
        <v>1462433</v>
      </c>
      <c r="D26" s="507">
        <v>243536</v>
      </c>
      <c r="E26" s="506" t="s">
        <v>775</v>
      </c>
      <c r="F26" s="507">
        <v>1218897</v>
      </c>
      <c r="G26" s="507">
        <v>893717</v>
      </c>
      <c r="H26" s="507">
        <v>325180</v>
      </c>
      <c r="I26" s="507">
        <v>89533</v>
      </c>
      <c r="J26" s="507">
        <v>12329</v>
      </c>
      <c r="K26" s="507" t="s">
        <v>38</v>
      </c>
      <c r="L26" s="507">
        <v>88863</v>
      </c>
      <c r="M26" s="507">
        <v>134455</v>
      </c>
      <c r="N26" s="507" t="s">
        <v>247</v>
      </c>
      <c r="O26" s="513">
        <v>360502</v>
      </c>
    </row>
    <row r="27" spans="2:15">
      <c r="B27" s="54"/>
      <c r="C27" s="503"/>
      <c r="D27" s="506"/>
      <c r="E27" s="506"/>
      <c r="F27" s="506"/>
      <c r="G27" s="506"/>
      <c r="H27" s="506"/>
      <c r="I27" s="506"/>
      <c r="J27" s="506"/>
      <c r="K27" s="506"/>
      <c r="L27" s="506"/>
      <c r="M27" s="506"/>
      <c r="N27" s="506"/>
      <c r="O27" s="513"/>
    </row>
    <row r="28" spans="2:15">
      <c r="B28" s="54" t="s">
        <v>100</v>
      </c>
      <c r="C28" s="503"/>
      <c r="D28" s="506"/>
      <c r="E28" s="506"/>
      <c r="F28" s="506"/>
      <c r="G28" s="506"/>
      <c r="H28" s="506"/>
      <c r="I28" s="506"/>
      <c r="J28" s="506"/>
      <c r="K28" s="506"/>
      <c r="L28" s="506"/>
      <c r="M28" s="506"/>
      <c r="N28" s="506"/>
      <c r="O28" s="513"/>
    </row>
    <row r="29" spans="2:15">
      <c r="B29" s="501" t="s">
        <v>92</v>
      </c>
      <c r="C29" s="503">
        <v>9365656</v>
      </c>
      <c r="D29" s="506">
        <v>2033423</v>
      </c>
      <c r="E29" s="506" t="s">
        <v>775</v>
      </c>
      <c r="F29" s="506">
        <v>7332233</v>
      </c>
      <c r="G29" s="506">
        <v>5590750</v>
      </c>
      <c r="H29" s="506">
        <v>1741483</v>
      </c>
      <c r="I29" s="506">
        <v>164693</v>
      </c>
      <c r="J29" s="506" t="s">
        <v>38</v>
      </c>
      <c r="K29" s="506">
        <v>24687</v>
      </c>
      <c r="L29" s="506">
        <v>356487</v>
      </c>
      <c r="M29" s="506">
        <v>1195616</v>
      </c>
      <c r="N29" s="506" t="s">
        <v>892</v>
      </c>
      <c r="O29" s="513">
        <v>175155</v>
      </c>
    </row>
    <row r="30" spans="2:15">
      <c r="B30" s="501" t="s">
        <v>16</v>
      </c>
      <c r="C30" s="503">
        <v>9156533</v>
      </c>
      <c r="D30" s="506">
        <v>2026477</v>
      </c>
      <c r="E30" s="506" t="s">
        <v>775</v>
      </c>
      <c r="F30" s="506">
        <v>7130056</v>
      </c>
      <c r="G30" s="506">
        <v>5480218</v>
      </c>
      <c r="H30" s="506">
        <v>1649838</v>
      </c>
      <c r="I30" s="506">
        <v>140257</v>
      </c>
      <c r="J30" s="506" t="s">
        <v>38</v>
      </c>
      <c r="K30" s="506">
        <v>17282</v>
      </c>
      <c r="L30" s="506">
        <v>351670</v>
      </c>
      <c r="M30" s="506">
        <v>1140629</v>
      </c>
      <c r="N30" s="506">
        <v>168970</v>
      </c>
      <c r="O30" s="513">
        <v>169624</v>
      </c>
    </row>
    <row r="31" spans="2:15">
      <c r="B31" s="501" t="s">
        <v>87</v>
      </c>
      <c r="C31" s="503">
        <v>9088552</v>
      </c>
      <c r="D31" s="506">
        <v>2010130</v>
      </c>
      <c r="E31" s="506" t="s">
        <v>775</v>
      </c>
      <c r="F31" s="506">
        <v>7078422</v>
      </c>
      <c r="G31" s="506">
        <v>5441044</v>
      </c>
      <c r="H31" s="506">
        <v>1637378</v>
      </c>
      <c r="I31" s="506">
        <v>139251</v>
      </c>
      <c r="J31" s="506" t="s">
        <v>38</v>
      </c>
      <c r="K31" s="506">
        <v>15451</v>
      </c>
      <c r="L31" s="506">
        <v>346076</v>
      </c>
      <c r="M31" s="506">
        <v>1136600</v>
      </c>
      <c r="N31" s="506">
        <v>166128</v>
      </c>
      <c r="O31" s="513">
        <v>161214</v>
      </c>
    </row>
    <row r="32" spans="2:15">
      <c r="B32" s="501" t="s">
        <v>76</v>
      </c>
      <c r="C32" s="503">
        <v>9021152</v>
      </c>
      <c r="D32" s="506">
        <v>2003231</v>
      </c>
      <c r="E32" s="506" t="s">
        <v>775</v>
      </c>
      <c r="F32" s="506">
        <v>7017921</v>
      </c>
      <c r="G32" s="506">
        <v>5407352</v>
      </c>
      <c r="H32" s="506">
        <v>1610569</v>
      </c>
      <c r="I32" s="506">
        <v>137199</v>
      </c>
      <c r="J32" s="506" t="s">
        <v>38</v>
      </c>
      <c r="K32" s="506">
        <v>13053</v>
      </c>
      <c r="L32" s="506">
        <v>357260</v>
      </c>
      <c r="M32" s="506">
        <v>1103057</v>
      </c>
      <c r="N32" s="506">
        <v>161114</v>
      </c>
      <c r="O32" s="513">
        <v>326200</v>
      </c>
    </row>
    <row r="33" spans="2:15">
      <c r="B33" s="501" t="s">
        <v>70</v>
      </c>
      <c r="C33" s="503">
        <v>8902528</v>
      </c>
      <c r="D33" s="506">
        <v>1988400</v>
      </c>
      <c r="E33" s="506" t="s">
        <v>775</v>
      </c>
      <c r="F33" s="506">
        <v>6914128</v>
      </c>
      <c r="G33" s="506">
        <v>5330853</v>
      </c>
      <c r="H33" s="506">
        <v>1583275</v>
      </c>
      <c r="I33" s="506">
        <v>128391</v>
      </c>
      <c r="J33" s="506">
        <v>20</v>
      </c>
      <c r="K33" s="506">
        <v>12210</v>
      </c>
      <c r="L33" s="506">
        <v>362514</v>
      </c>
      <c r="M33" s="506">
        <v>1080140</v>
      </c>
      <c r="N33" s="506">
        <v>156493</v>
      </c>
      <c r="O33" s="513">
        <v>426022</v>
      </c>
    </row>
    <row r="34" spans="2:15">
      <c r="B34" s="501" t="s">
        <v>5</v>
      </c>
      <c r="C34" s="503">
        <v>8920358</v>
      </c>
      <c r="D34" s="506">
        <v>1950001</v>
      </c>
      <c r="E34" s="506" t="s">
        <v>775</v>
      </c>
      <c r="F34" s="506">
        <v>6970357</v>
      </c>
      <c r="G34" s="506">
        <v>5396276</v>
      </c>
      <c r="H34" s="506">
        <v>1574081</v>
      </c>
      <c r="I34" s="506">
        <v>134457</v>
      </c>
      <c r="J34" s="506" t="s">
        <v>38</v>
      </c>
      <c r="K34" s="506">
        <v>9070</v>
      </c>
      <c r="L34" s="506">
        <v>408538</v>
      </c>
      <c r="M34" s="506">
        <v>1022016</v>
      </c>
      <c r="N34" s="506">
        <v>155655</v>
      </c>
      <c r="O34" s="513">
        <v>422520</v>
      </c>
    </row>
    <row r="35" spans="2:15">
      <c r="B35" s="501" t="s">
        <v>50</v>
      </c>
      <c r="C35" s="503">
        <v>8788248</v>
      </c>
      <c r="D35" s="506">
        <v>1925245</v>
      </c>
      <c r="E35" s="506" t="s">
        <v>775</v>
      </c>
      <c r="F35" s="506">
        <v>6863003</v>
      </c>
      <c r="G35" s="506">
        <v>5370157</v>
      </c>
      <c r="H35" s="506">
        <v>1492846</v>
      </c>
      <c r="I35" s="506">
        <v>135246</v>
      </c>
      <c r="J35" s="506" t="s">
        <v>38</v>
      </c>
      <c r="K35" s="506">
        <v>9283</v>
      </c>
      <c r="L35" s="506">
        <v>437713</v>
      </c>
      <c r="M35" s="506">
        <v>910604</v>
      </c>
      <c r="N35" s="506">
        <v>155304</v>
      </c>
      <c r="O35" s="513">
        <v>630188</v>
      </c>
    </row>
    <row r="36" spans="2:15">
      <c r="B36" s="501" t="s">
        <v>42</v>
      </c>
      <c r="C36" s="503">
        <v>8736214</v>
      </c>
      <c r="D36" s="506">
        <v>1924392</v>
      </c>
      <c r="E36" s="506" t="s">
        <v>775</v>
      </c>
      <c r="F36" s="506">
        <v>6811822</v>
      </c>
      <c r="G36" s="506">
        <v>5324206</v>
      </c>
      <c r="H36" s="506">
        <v>1487616</v>
      </c>
      <c r="I36" s="506">
        <v>134777</v>
      </c>
      <c r="J36" s="506" t="s">
        <v>38</v>
      </c>
      <c r="K36" s="506">
        <v>8025</v>
      </c>
      <c r="L36" s="506">
        <v>434662</v>
      </c>
      <c r="M36" s="506">
        <v>910152</v>
      </c>
      <c r="N36" s="506">
        <v>154102</v>
      </c>
      <c r="O36" s="513">
        <v>810757</v>
      </c>
    </row>
    <row r="37" spans="2:15">
      <c r="B37" s="501" t="s">
        <v>30</v>
      </c>
      <c r="C37" s="503">
        <v>8665777</v>
      </c>
      <c r="D37" s="506">
        <v>1901342</v>
      </c>
      <c r="E37" s="506" t="s">
        <v>775</v>
      </c>
      <c r="F37" s="506">
        <v>6764435</v>
      </c>
      <c r="G37" s="506">
        <v>5310197</v>
      </c>
      <c r="H37" s="506">
        <v>1454238</v>
      </c>
      <c r="I37" s="506">
        <v>130215</v>
      </c>
      <c r="J37" s="506" t="s">
        <v>38</v>
      </c>
      <c r="K37" s="506">
        <v>7745</v>
      </c>
      <c r="L37" s="506">
        <v>425521</v>
      </c>
      <c r="M37" s="506">
        <v>890757</v>
      </c>
      <c r="N37" s="506">
        <v>147820</v>
      </c>
      <c r="O37" s="513">
        <v>796946</v>
      </c>
    </row>
    <row r="38" spans="2:15">
      <c r="B38" s="501" t="s">
        <v>535</v>
      </c>
      <c r="C38" s="503">
        <v>8529702</v>
      </c>
      <c r="D38" s="506">
        <v>1890934</v>
      </c>
      <c r="E38" s="506" t="s">
        <v>775</v>
      </c>
      <c r="F38" s="506">
        <v>6638768</v>
      </c>
      <c r="G38" s="506">
        <v>5229191</v>
      </c>
      <c r="H38" s="506">
        <v>1409577</v>
      </c>
      <c r="I38" s="506">
        <v>110520</v>
      </c>
      <c r="J38" s="506" t="s">
        <v>38</v>
      </c>
      <c r="K38" s="506">
        <v>5521</v>
      </c>
      <c r="L38" s="506">
        <v>423944</v>
      </c>
      <c r="M38" s="506">
        <v>869592</v>
      </c>
      <c r="N38" s="506">
        <v>150190</v>
      </c>
      <c r="O38" s="513">
        <v>1119754</v>
      </c>
    </row>
    <row r="39" spans="2:15">
      <c r="B39" s="501" t="s">
        <v>357</v>
      </c>
      <c r="C39" s="503">
        <v>8416185</v>
      </c>
      <c r="D39" s="506">
        <v>1871287</v>
      </c>
      <c r="E39" s="506" t="s">
        <v>775</v>
      </c>
      <c r="F39" s="506">
        <v>6544898</v>
      </c>
      <c r="G39" s="506">
        <v>5233660</v>
      </c>
      <c r="H39" s="506">
        <v>1311238</v>
      </c>
      <c r="I39" s="506">
        <v>100077</v>
      </c>
      <c r="J39" s="506" t="s">
        <v>38</v>
      </c>
      <c r="K39" s="506">
        <v>5171</v>
      </c>
      <c r="L39" s="506">
        <v>339084</v>
      </c>
      <c r="M39" s="506">
        <v>866906</v>
      </c>
      <c r="N39" s="506">
        <v>109051</v>
      </c>
      <c r="O39" s="513">
        <v>1227412</v>
      </c>
    </row>
    <row r="40" spans="2:15">
      <c r="B40" s="501" t="s">
        <v>906</v>
      </c>
      <c r="C40" s="503">
        <v>8345083</v>
      </c>
      <c r="D40" s="506">
        <v>1877853</v>
      </c>
      <c r="E40" s="506" t="s">
        <v>775</v>
      </c>
      <c r="F40" s="506">
        <v>6467230</v>
      </c>
      <c r="G40" s="506">
        <v>5407618</v>
      </c>
      <c r="H40" s="506">
        <v>1059612</v>
      </c>
      <c r="I40" s="506">
        <v>86322</v>
      </c>
      <c r="J40" s="506" t="s">
        <v>38</v>
      </c>
      <c r="K40" s="506">
        <v>5076</v>
      </c>
      <c r="L40" s="506">
        <v>124526</v>
      </c>
      <c r="M40" s="506">
        <v>843688</v>
      </c>
      <c r="N40" s="506" t="s">
        <v>775</v>
      </c>
      <c r="O40" s="513">
        <v>1427890</v>
      </c>
    </row>
    <row r="41" spans="2:15">
      <c r="B41" s="501" t="s">
        <v>196</v>
      </c>
      <c r="C41" s="503">
        <v>8279987</v>
      </c>
      <c r="D41" s="506">
        <v>1849766</v>
      </c>
      <c r="E41" s="506" t="s">
        <v>775</v>
      </c>
      <c r="F41" s="506">
        <v>6430221</v>
      </c>
      <c r="G41" s="506">
        <v>5369067</v>
      </c>
      <c r="H41" s="506">
        <v>1061154</v>
      </c>
      <c r="I41" s="506">
        <v>85780</v>
      </c>
      <c r="J41" s="506" t="s">
        <v>38</v>
      </c>
      <c r="K41" s="506">
        <v>5186</v>
      </c>
      <c r="L41" s="506">
        <v>123774</v>
      </c>
      <c r="M41" s="506">
        <v>846414</v>
      </c>
      <c r="N41" s="506" t="s">
        <v>775</v>
      </c>
      <c r="O41" s="513">
        <v>1441954</v>
      </c>
    </row>
    <row r="42" spans="2:15">
      <c r="B42" s="501" t="s">
        <v>982</v>
      </c>
      <c r="C42" s="503">
        <v>8161747</v>
      </c>
      <c r="D42" s="506">
        <v>1849048</v>
      </c>
      <c r="E42" s="506" t="s">
        <v>775</v>
      </c>
      <c r="F42" s="506">
        <v>6312699</v>
      </c>
      <c r="G42" s="506">
        <v>5272335</v>
      </c>
      <c r="H42" s="506">
        <v>1040364</v>
      </c>
      <c r="I42" s="506">
        <v>86544</v>
      </c>
      <c r="J42" s="506" t="s">
        <v>38</v>
      </c>
      <c r="K42" s="506">
        <v>4511</v>
      </c>
      <c r="L42" s="506">
        <v>118700</v>
      </c>
      <c r="M42" s="506">
        <v>830609</v>
      </c>
      <c r="N42" s="506" t="s">
        <v>775</v>
      </c>
      <c r="O42" s="513">
        <v>1525833</v>
      </c>
    </row>
    <row r="43" spans="2:15">
      <c r="B43" s="501" t="s">
        <v>1060</v>
      </c>
      <c r="C43" s="503">
        <v>7973847</v>
      </c>
      <c r="D43" s="507">
        <v>1833825</v>
      </c>
      <c r="E43" s="506" t="s">
        <v>775</v>
      </c>
      <c r="F43" s="507">
        <v>6140022</v>
      </c>
      <c r="G43" s="507">
        <v>5109067</v>
      </c>
      <c r="H43" s="507">
        <v>1030955</v>
      </c>
      <c r="I43" s="507">
        <v>87409</v>
      </c>
      <c r="J43" s="507" t="s">
        <v>38</v>
      </c>
      <c r="K43" s="507">
        <v>3170</v>
      </c>
      <c r="L43" s="507">
        <v>106839</v>
      </c>
      <c r="M43" s="507">
        <v>833537</v>
      </c>
      <c r="N43" s="507" t="s">
        <v>775</v>
      </c>
      <c r="O43" s="513">
        <v>1508941</v>
      </c>
    </row>
    <row r="44" spans="2:15">
      <c r="B44" s="501" t="s">
        <v>1069</v>
      </c>
      <c r="C44" s="503">
        <v>7445453</v>
      </c>
      <c r="D44" s="507">
        <v>1812797</v>
      </c>
      <c r="E44" s="506" t="s">
        <v>775</v>
      </c>
      <c r="F44" s="507">
        <v>5632656</v>
      </c>
      <c r="G44" s="507">
        <v>4649176</v>
      </c>
      <c r="H44" s="507">
        <v>983480</v>
      </c>
      <c r="I44" s="507">
        <v>86151</v>
      </c>
      <c r="J44" s="507">
        <v>4967</v>
      </c>
      <c r="K44" s="507">
        <v>3988</v>
      </c>
      <c r="L44" s="507">
        <v>105463</v>
      </c>
      <c r="M44" s="507">
        <v>782911</v>
      </c>
      <c r="N44" s="507" t="s">
        <v>247</v>
      </c>
      <c r="O44" s="513">
        <v>1408688</v>
      </c>
    </row>
    <row r="45" spans="2:15">
      <c r="B45" s="501" t="s">
        <v>1071</v>
      </c>
      <c r="C45" s="503">
        <v>7203101</v>
      </c>
      <c r="D45" s="507">
        <v>1744015</v>
      </c>
      <c r="E45" s="506" t="s">
        <v>775</v>
      </c>
      <c r="F45" s="507">
        <v>5459086</v>
      </c>
      <c r="G45" s="507">
        <v>4440573</v>
      </c>
      <c r="H45" s="507">
        <v>1018513</v>
      </c>
      <c r="I45" s="507">
        <v>119529</v>
      </c>
      <c r="J45" s="507">
        <v>14310</v>
      </c>
      <c r="K45" s="507">
        <v>3063</v>
      </c>
      <c r="L45" s="507">
        <v>111012</v>
      </c>
      <c r="M45" s="507">
        <v>770599</v>
      </c>
      <c r="N45" s="507" t="s">
        <v>247</v>
      </c>
      <c r="O45" s="513">
        <v>1379094</v>
      </c>
    </row>
    <row r="46" spans="2:15">
      <c r="B46" s="501" t="s">
        <v>1092</v>
      </c>
      <c r="C46" s="503">
        <v>7075760</v>
      </c>
      <c r="D46" s="507">
        <v>1701129</v>
      </c>
      <c r="E46" s="506" t="s">
        <v>775</v>
      </c>
      <c r="F46" s="507">
        <v>5374631</v>
      </c>
      <c r="G46" s="507">
        <v>4328169</v>
      </c>
      <c r="H46" s="507">
        <v>1046462</v>
      </c>
      <c r="I46" s="507">
        <v>148534</v>
      </c>
      <c r="J46" s="507">
        <v>25995</v>
      </c>
      <c r="K46" s="507">
        <v>3601</v>
      </c>
      <c r="L46" s="507">
        <v>122378</v>
      </c>
      <c r="M46" s="507">
        <v>745954</v>
      </c>
      <c r="N46" s="507" t="s">
        <v>247</v>
      </c>
      <c r="O46" s="513">
        <v>1347993</v>
      </c>
    </row>
    <row r="47" spans="2:15">
      <c r="B47" s="54"/>
      <c r="C47" s="503"/>
      <c r="D47" s="506"/>
      <c r="E47" s="506"/>
      <c r="F47" s="506"/>
      <c r="G47" s="506"/>
      <c r="H47" s="506"/>
      <c r="I47" s="506"/>
      <c r="J47" s="506"/>
      <c r="K47" s="506"/>
      <c r="L47" s="506"/>
      <c r="M47" s="506"/>
      <c r="N47" s="506"/>
      <c r="O47" s="513"/>
    </row>
    <row r="48" spans="2:15">
      <c r="B48" s="54" t="s">
        <v>107</v>
      </c>
      <c r="C48" s="503"/>
      <c r="D48" s="506"/>
      <c r="E48" s="506"/>
      <c r="F48" s="506"/>
      <c r="G48" s="506"/>
      <c r="H48" s="506"/>
      <c r="I48" s="506"/>
      <c r="J48" s="506"/>
      <c r="K48" s="506"/>
      <c r="L48" s="506"/>
      <c r="M48" s="506"/>
      <c r="N48" s="506"/>
      <c r="O48" s="513"/>
    </row>
    <row r="49" spans="2:16">
      <c r="B49" s="501" t="s">
        <v>92</v>
      </c>
      <c r="C49" s="503">
        <v>504499287</v>
      </c>
      <c r="D49" s="506">
        <v>88498405</v>
      </c>
      <c r="E49" s="506">
        <v>27403</v>
      </c>
      <c r="F49" s="506">
        <v>415973479</v>
      </c>
      <c r="G49" s="506">
        <v>290648885</v>
      </c>
      <c r="H49" s="506">
        <v>125324594</v>
      </c>
      <c r="I49" s="506">
        <v>30136664</v>
      </c>
      <c r="J49" s="506">
        <v>17414</v>
      </c>
      <c r="K49" s="506">
        <v>1984302</v>
      </c>
      <c r="L49" s="506">
        <v>9419607</v>
      </c>
      <c r="M49" s="506">
        <v>83766607</v>
      </c>
      <c r="N49" s="506" t="s">
        <v>892</v>
      </c>
      <c r="O49" s="513">
        <v>13343542</v>
      </c>
    </row>
    <row r="50" spans="2:16">
      <c r="B50" s="501" t="s">
        <v>16</v>
      </c>
      <c r="C50" s="503">
        <v>496022374</v>
      </c>
      <c r="D50" s="506">
        <v>87686147</v>
      </c>
      <c r="E50" s="506">
        <v>31360</v>
      </c>
      <c r="F50" s="506">
        <v>408304867</v>
      </c>
      <c r="G50" s="506">
        <v>285793559</v>
      </c>
      <c r="H50" s="506">
        <v>122511308</v>
      </c>
      <c r="I50" s="506">
        <v>29710150</v>
      </c>
      <c r="J50" s="506">
        <v>14088</v>
      </c>
      <c r="K50" s="506">
        <v>1614226</v>
      </c>
      <c r="L50" s="506">
        <v>9445281</v>
      </c>
      <c r="M50" s="506">
        <v>81727563</v>
      </c>
      <c r="N50" s="506">
        <v>2987847</v>
      </c>
      <c r="O50" s="513">
        <v>18780478</v>
      </c>
    </row>
    <row r="51" spans="2:16">
      <c r="B51" s="501" t="s">
        <v>87</v>
      </c>
      <c r="C51" s="503">
        <v>486419159</v>
      </c>
      <c r="D51" s="506">
        <v>86856974</v>
      </c>
      <c r="E51" s="506">
        <v>32348</v>
      </c>
      <c r="F51" s="506">
        <v>399529837</v>
      </c>
      <c r="G51" s="506">
        <v>280650839</v>
      </c>
      <c r="H51" s="506">
        <v>118878998</v>
      </c>
      <c r="I51" s="506">
        <v>28975853</v>
      </c>
      <c r="J51" s="506">
        <v>14367</v>
      </c>
      <c r="K51" s="506">
        <v>1400846</v>
      </c>
      <c r="L51" s="506">
        <v>9071634</v>
      </c>
      <c r="M51" s="506">
        <v>79416298</v>
      </c>
      <c r="N51" s="506">
        <v>2779565</v>
      </c>
      <c r="O51" s="513">
        <v>19587060</v>
      </c>
    </row>
    <row r="52" spans="2:16">
      <c r="B52" s="501" t="s">
        <v>76</v>
      </c>
      <c r="C52" s="503">
        <v>482395353</v>
      </c>
      <c r="D52" s="506">
        <v>86633813</v>
      </c>
      <c r="E52" s="506">
        <v>32069</v>
      </c>
      <c r="F52" s="506">
        <v>395729471</v>
      </c>
      <c r="G52" s="506">
        <v>279319988</v>
      </c>
      <c r="H52" s="506">
        <v>116409483</v>
      </c>
      <c r="I52" s="506">
        <v>28692902</v>
      </c>
      <c r="J52" s="506">
        <v>15719</v>
      </c>
      <c r="K52" s="506">
        <v>1317879</v>
      </c>
      <c r="L52" s="506">
        <v>8874590</v>
      </c>
      <c r="M52" s="506">
        <v>77508393</v>
      </c>
      <c r="N52" s="506">
        <v>2588002</v>
      </c>
      <c r="O52" s="513">
        <v>29823106</v>
      </c>
    </row>
    <row r="53" spans="2:16">
      <c r="B53" s="501" t="s">
        <v>70</v>
      </c>
      <c r="C53" s="503">
        <v>477499994</v>
      </c>
      <c r="D53" s="506">
        <v>86159067</v>
      </c>
      <c r="E53" s="506">
        <v>31811</v>
      </c>
      <c r="F53" s="506">
        <v>391309116</v>
      </c>
      <c r="G53" s="506">
        <v>277228852</v>
      </c>
      <c r="H53" s="506">
        <v>114080264</v>
      </c>
      <c r="I53" s="506">
        <v>28131195</v>
      </c>
      <c r="J53" s="506">
        <v>17751</v>
      </c>
      <c r="K53" s="506">
        <v>1191960</v>
      </c>
      <c r="L53" s="506">
        <v>8718201</v>
      </c>
      <c r="M53" s="506">
        <v>76021157</v>
      </c>
      <c r="N53" s="506">
        <v>2415283</v>
      </c>
      <c r="O53" s="513">
        <v>34965248</v>
      </c>
    </row>
    <row r="54" spans="2:16">
      <c r="B54" s="501" t="s">
        <v>5</v>
      </c>
      <c r="C54" s="503">
        <v>479398606</v>
      </c>
      <c r="D54" s="506">
        <v>85910959</v>
      </c>
      <c r="E54" s="506">
        <v>30417</v>
      </c>
      <c r="F54" s="506">
        <v>393457230</v>
      </c>
      <c r="G54" s="506">
        <v>279327299</v>
      </c>
      <c r="H54" s="506">
        <v>114129931</v>
      </c>
      <c r="I54" s="506">
        <v>27706453</v>
      </c>
      <c r="J54" s="506">
        <v>18259</v>
      </c>
      <c r="K54" s="506">
        <v>1088942</v>
      </c>
      <c r="L54" s="506">
        <v>8808789</v>
      </c>
      <c r="M54" s="506">
        <v>76507488</v>
      </c>
      <c r="N54" s="506">
        <v>2369927</v>
      </c>
      <c r="O54" s="513">
        <v>43414191</v>
      </c>
    </row>
    <row r="55" spans="2:16">
      <c r="B55" s="501" t="s">
        <v>50</v>
      </c>
      <c r="C55" s="503">
        <v>474252454</v>
      </c>
      <c r="D55" s="506">
        <v>84852775</v>
      </c>
      <c r="E55" s="506">
        <v>31815</v>
      </c>
      <c r="F55" s="506">
        <v>389367864</v>
      </c>
      <c r="G55" s="506">
        <v>276464341</v>
      </c>
      <c r="H55" s="506">
        <v>112903523</v>
      </c>
      <c r="I55" s="506">
        <v>27367703</v>
      </c>
      <c r="J55" s="506">
        <v>16421</v>
      </c>
      <c r="K55" s="506">
        <v>1009733</v>
      </c>
      <c r="L55" s="506">
        <v>8783084</v>
      </c>
      <c r="M55" s="506">
        <v>75726582</v>
      </c>
      <c r="N55" s="506">
        <v>2288706</v>
      </c>
      <c r="O55" s="513">
        <v>51103269</v>
      </c>
    </row>
    <row r="56" spans="2:16">
      <c r="B56" s="501" t="s">
        <v>42</v>
      </c>
      <c r="C56" s="503">
        <v>471108164</v>
      </c>
      <c r="D56" s="506">
        <v>83922468</v>
      </c>
      <c r="E56" s="506">
        <v>23104</v>
      </c>
      <c r="F56" s="506">
        <v>387162592</v>
      </c>
      <c r="G56" s="506">
        <v>274252921</v>
      </c>
      <c r="H56" s="506">
        <v>112909671</v>
      </c>
      <c r="I56" s="506">
        <v>27291544</v>
      </c>
      <c r="J56" s="506">
        <v>15787</v>
      </c>
      <c r="K56" s="506">
        <v>902605</v>
      </c>
      <c r="L56" s="506">
        <v>8723603</v>
      </c>
      <c r="M56" s="506">
        <v>75976132</v>
      </c>
      <c r="N56" s="506">
        <v>2226765</v>
      </c>
      <c r="O56" s="513">
        <v>57635613</v>
      </c>
    </row>
    <row r="57" spans="2:16">
      <c r="B57" s="501" t="s">
        <v>30</v>
      </c>
      <c r="C57" s="503">
        <v>465501799</v>
      </c>
      <c r="D57" s="506">
        <v>82812877</v>
      </c>
      <c r="E57" s="506">
        <v>2898</v>
      </c>
      <c r="F57" s="506">
        <v>382686024</v>
      </c>
      <c r="G57" s="506">
        <v>270894801</v>
      </c>
      <c r="H57" s="506">
        <v>111791223</v>
      </c>
      <c r="I57" s="506">
        <v>26711377</v>
      </c>
      <c r="J57" s="506">
        <v>19644</v>
      </c>
      <c r="K57" s="506">
        <v>841040</v>
      </c>
      <c r="L57" s="506">
        <v>8569954</v>
      </c>
      <c r="M57" s="506">
        <v>75649208</v>
      </c>
      <c r="N57" s="506">
        <v>2107377</v>
      </c>
      <c r="O57" s="513">
        <v>60697762</v>
      </c>
    </row>
    <row r="58" spans="2:16">
      <c r="B58" s="501" t="s">
        <v>535</v>
      </c>
      <c r="C58" s="503">
        <v>460330943</v>
      </c>
      <c r="D58" s="506">
        <v>81702770</v>
      </c>
      <c r="E58" s="506" t="s">
        <v>775</v>
      </c>
      <c r="F58" s="506">
        <v>378628173</v>
      </c>
      <c r="G58" s="506">
        <v>268124939</v>
      </c>
      <c r="H58" s="506">
        <v>110503234</v>
      </c>
      <c r="I58" s="506">
        <v>26272262</v>
      </c>
      <c r="J58" s="506">
        <v>20794</v>
      </c>
      <c r="K58" s="506">
        <v>793850</v>
      </c>
      <c r="L58" s="506">
        <v>8487585</v>
      </c>
      <c r="M58" s="506">
        <v>74928743</v>
      </c>
      <c r="N58" s="506">
        <v>2025834</v>
      </c>
      <c r="O58" s="506">
        <v>61332138</v>
      </c>
      <c r="P58" s="62"/>
    </row>
    <row r="59" spans="2:16">
      <c r="B59" s="501" t="s">
        <v>357</v>
      </c>
      <c r="C59" s="503">
        <v>458222331</v>
      </c>
      <c r="D59" s="506">
        <v>80625028</v>
      </c>
      <c r="E59" s="506" t="s">
        <v>775</v>
      </c>
      <c r="F59" s="506">
        <v>377597303</v>
      </c>
      <c r="G59" s="506">
        <v>267625928</v>
      </c>
      <c r="H59" s="506">
        <v>109971375</v>
      </c>
      <c r="I59" s="506">
        <v>25737149</v>
      </c>
      <c r="J59" s="506">
        <v>20620</v>
      </c>
      <c r="K59" s="506">
        <v>725697</v>
      </c>
      <c r="L59" s="506">
        <v>8377449</v>
      </c>
      <c r="M59" s="506">
        <v>75110460</v>
      </c>
      <c r="N59" s="506">
        <v>1924358</v>
      </c>
      <c r="O59" s="506">
        <v>64056740</v>
      </c>
      <c r="P59" s="62"/>
    </row>
    <row r="60" spans="2:16">
      <c r="B60" s="501" t="s">
        <v>972</v>
      </c>
      <c r="C60" s="503">
        <v>457781586</v>
      </c>
      <c r="D60" s="506">
        <v>80000645</v>
      </c>
      <c r="E60" s="506" t="s">
        <v>775</v>
      </c>
      <c r="F60" s="506">
        <v>377780941</v>
      </c>
      <c r="G60" s="506">
        <v>268134830</v>
      </c>
      <c r="H60" s="506">
        <v>109646111</v>
      </c>
      <c r="I60" s="506">
        <v>25637775</v>
      </c>
      <c r="J60" s="506">
        <v>21541</v>
      </c>
      <c r="K60" s="506">
        <v>679520</v>
      </c>
      <c r="L60" s="506">
        <v>8119744</v>
      </c>
      <c r="M60" s="506">
        <v>75187531</v>
      </c>
      <c r="N60" s="506">
        <v>1757579</v>
      </c>
      <c r="O60" s="513">
        <v>66707259</v>
      </c>
      <c r="P60" s="58"/>
    </row>
    <row r="61" spans="2:16">
      <c r="B61" s="501" t="s">
        <v>196</v>
      </c>
      <c r="C61" s="503">
        <v>457087848</v>
      </c>
      <c r="D61" s="506">
        <v>79078594</v>
      </c>
      <c r="E61" s="506" t="s">
        <v>775</v>
      </c>
      <c r="F61" s="506">
        <v>378009254</v>
      </c>
      <c r="G61" s="506">
        <v>268691132</v>
      </c>
      <c r="H61" s="506">
        <v>109318122</v>
      </c>
      <c r="I61" s="506">
        <v>25412672</v>
      </c>
      <c r="J61" s="506">
        <v>22148</v>
      </c>
      <c r="K61" s="506">
        <v>644133</v>
      </c>
      <c r="L61" s="506">
        <v>7914776</v>
      </c>
      <c r="M61" s="506">
        <v>75324393</v>
      </c>
      <c r="N61" s="506">
        <v>1575443</v>
      </c>
      <c r="O61" s="513">
        <v>69662190</v>
      </c>
      <c r="P61" s="58"/>
    </row>
    <row r="62" spans="2:16">
      <c r="B62" s="501" t="s">
        <v>184</v>
      </c>
      <c r="C62" s="503">
        <v>455106598</v>
      </c>
      <c r="D62" s="506">
        <v>78459086</v>
      </c>
      <c r="E62" s="506" t="s">
        <v>775</v>
      </c>
      <c r="F62" s="506">
        <v>376647512</v>
      </c>
      <c r="G62" s="506">
        <v>267193014</v>
      </c>
      <c r="H62" s="506">
        <v>109454498</v>
      </c>
      <c r="I62" s="506">
        <v>25316613</v>
      </c>
      <c r="J62" s="506">
        <v>24506</v>
      </c>
      <c r="K62" s="506">
        <v>589218</v>
      </c>
      <c r="L62" s="506">
        <v>7679696</v>
      </c>
      <c r="M62" s="506">
        <v>75844465</v>
      </c>
      <c r="N62" s="506">
        <v>1449166</v>
      </c>
      <c r="O62" s="513">
        <v>74538485</v>
      </c>
      <c r="P62" s="58"/>
    </row>
    <row r="63" spans="2:16">
      <c r="B63" s="501" t="s">
        <v>1060</v>
      </c>
      <c r="C63" s="503">
        <v>450462423</v>
      </c>
      <c r="D63" s="507">
        <v>77831598</v>
      </c>
      <c r="E63" s="506" t="s">
        <v>775</v>
      </c>
      <c r="F63" s="507">
        <v>372630825</v>
      </c>
      <c r="G63" s="507">
        <v>263970011</v>
      </c>
      <c r="H63" s="507">
        <v>108660814</v>
      </c>
      <c r="I63" s="507">
        <v>24852506</v>
      </c>
      <c r="J63" s="507">
        <v>26496</v>
      </c>
      <c r="K63" s="507">
        <v>537653</v>
      </c>
      <c r="L63" s="507">
        <v>7363199</v>
      </c>
      <c r="M63" s="507">
        <v>75880960</v>
      </c>
      <c r="N63" s="507">
        <v>1192393</v>
      </c>
      <c r="O63" s="513">
        <v>76054968</v>
      </c>
    </row>
    <row r="64" spans="2:16">
      <c r="B64" s="501" t="s">
        <v>1069</v>
      </c>
      <c r="C64" s="503">
        <v>426532344</v>
      </c>
      <c r="D64" s="507">
        <v>77195195</v>
      </c>
      <c r="E64" s="506" t="s">
        <v>775</v>
      </c>
      <c r="F64" s="507">
        <v>349337149</v>
      </c>
      <c r="G64" s="507">
        <v>248463650</v>
      </c>
      <c r="H64" s="507">
        <v>100873499</v>
      </c>
      <c r="I64" s="507">
        <v>23775104</v>
      </c>
      <c r="J64" s="507">
        <v>447117</v>
      </c>
      <c r="K64" s="507">
        <v>480335</v>
      </c>
      <c r="L64" s="507">
        <v>6725262</v>
      </c>
      <c r="M64" s="507">
        <v>69445681</v>
      </c>
      <c r="N64" s="507">
        <v>654529</v>
      </c>
      <c r="O64" s="513">
        <v>73232813</v>
      </c>
    </row>
    <row r="65" spans="2:15">
      <c r="B65" s="501" t="s">
        <v>1071</v>
      </c>
      <c r="C65" s="503">
        <v>417038006</v>
      </c>
      <c r="D65" s="507">
        <v>75945149</v>
      </c>
      <c r="E65" s="506" t="s">
        <v>775</v>
      </c>
      <c r="F65" s="507">
        <v>341092857</v>
      </c>
      <c r="G65" s="507">
        <v>243013251</v>
      </c>
      <c r="H65" s="507">
        <v>98079606</v>
      </c>
      <c r="I65" s="507">
        <v>22884523</v>
      </c>
      <c r="J65" s="507">
        <v>1084593</v>
      </c>
      <c r="K65" s="507">
        <v>420771</v>
      </c>
      <c r="L65" s="507">
        <v>6479834</v>
      </c>
      <c r="M65" s="507">
        <v>67209885</v>
      </c>
      <c r="N65" s="507">
        <v>435865</v>
      </c>
      <c r="O65" s="513">
        <v>72995925</v>
      </c>
    </row>
    <row r="66" spans="2:15">
      <c r="B66" s="501" t="s">
        <v>1092</v>
      </c>
      <c r="C66" s="503">
        <v>410896266</v>
      </c>
      <c r="D66" s="507">
        <v>74691658</v>
      </c>
      <c r="E66" s="506" t="s">
        <v>775</v>
      </c>
      <c r="F66" s="507">
        <v>336204608</v>
      </c>
      <c r="G66" s="507">
        <v>238865760</v>
      </c>
      <c r="H66" s="507">
        <v>97338848</v>
      </c>
      <c r="I66" s="507">
        <v>22259577</v>
      </c>
      <c r="J66" s="507">
        <v>1614091</v>
      </c>
      <c r="K66" s="507">
        <v>387633</v>
      </c>
      <c r="L66" s="507">
        <v>6236595</v>
      </c>
      <c r="M66" s="507">
        <v>66840952</v>
      </c>
      <c r="N66" s="507">
        <v>229291</v>
      </c>
      <c r="O66" s="513">
        <v>75501274</v>
      </c>
    </row>
    <row r="67" spans="2:15">
      <c r="B67" s="57"/>
      <c r="C67" s="504"/>
      <c r="D67" s="508"/>
      <c r="E67" s="508"/>
      <c r="F67" s="508"/>
      <c r="G67" s="508"/>
      <c r="H67" s="508"/>
      <c r="I67" s="508"/>
      <c r="J67" s="508"/>
      <c r="K67" s="508"/>
      <c r="L67" s="508"/>
      <c r="M67" s="508"/>
      <c r="N67" s="508"/>
      <c r="O67" s="514"/>
    </row>
    <row r="68" spans="2:15">
      <c r="B68" s="50" t="s">
        <v>744</v>
      </c>
    </row>
    <row r="69" spans="2:15">
      <c r="B69" s="50" t="s">
        <v>113</v>
      </c>
    </row>
    <row r="70" spans="2:15">
      <c r="B70" s="50" t="s">
        <v>430</v>
      </c>
    </row>
    <row r="71" spans="2:15">
      <c r="B71" s="50" t="s">
        <v>863</v>
      </c>
    </row>
    <row r="72" spans="2:15">
      <c r="B72" s="628" t="s">
        <v>440</v>
      </c>
    </row>
    <row r="73" spans="2:15">
      <c r="B73" s="628" t="s">
        <v>973</v>
      </c>
    </row>
    <row r="74" spans="2:15">
      <c r="B74" s="628" t="s">
        <v>974</v>
      </c>
    </row>
    <row r="75" spans="2:15">
      <c r="B75" s="50" t="s">
        <v>983</v>
      </c>
    </row>
    <row r="76" spans="2:15">
      <c r="B76" s="50" t="s">
        <v>907</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1"/>
  <headerFooter>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B1:AC76"/>
  <sheetViews>
    <sheetView showGridLines="0" topLeftCell="A46" workbookViewId="0"/>
  </sheetViews>
  <sheetFormatPr defaultRowHeight="11.25"/>
  <cols>
    <col min="1" max="1" width="0.75" style="50" customWidth="1"/>
    <col min="2" max="2" width="9.5" style="50" customWidth="1"/>
    <col min="3" max="15" width="9.375" style="50" customWidth="1"/>
    <col min="16" max="17" width="5.5" style="50" customWidth="1"/>
    <col min="18" max="18" width="6" style="50" customWidth="1"/>
    <col min="19" max="21" width="5.875" style="50" customWidth="1"/>
    <col min="22" max="22" width="5.5" style="50" customWidth="1"/>
    <col min="23" max="23" width="6" style="50" customWidth="1"/>
    <col min="24" max="24" width="5.875" style="50" customWidth="1"/>
    <col min="25" max="25" width="6" style="50" bestFit="1" customWidth="1"/>
    <col min="26" max="28" width="4.5" style="50" bestFit="1" customWidth="1"/>
    <col min="29" max="16384" width="9" style="50" customWidth="1"/>
  </cols>
  <sheetData>
    <row r="1" spans="2:29" ht="13.5" customHeight="1">
      <c r="B1" s="50" t="s">
        <v>778</v>
      </c>
      <c r="N1" s="139" t="s">
        <v>725</v>
      </c>
      <c r="O1" s="139"/>
    </row>
    <row r="2" spans="2:29">
      <c r="B2" s="58"/>
      <c r="C2" s="58"/>
      <c r="D2" s="58"/>
      <c r="E2" s="58"/>
      <c r="F2" s="58"/>
      <c r="M2" s="58"/>
      <c r="N2" s="58"/>
      <c r="O2" s="58"/>
      <c r="P2" s="58"/>
      <c r="T2" s="58"/>
    </row>
    <row r="3" spans="2:29" s="447" customFormat="1" ht="13.5" customHeight="1">
      <c r="B3" s="465"/>
      <c r="C3" s="629" t="s">
        <v>106</v>
      </c>
      <c r="D3" s="633"/>
      <c r="E3" s="633"/>
      <c r="F3" s="633"/>
      <c r="G3" s="633"/>
      <c r="H3" s="633"/>
      <c r="I3" s="633"/>
      <c r="J3" s="633"/>
      <c r="K3" s="633"/>
      <c r="L3" s="633"/>
      <c r="M3" s="633"/>
      <c r="N3" s="633"/>
      <c r="O3" s="510" t="s">
        <v>685</v>
      </c>
      <c r="Q3" s="532"/>
      <c r="R3" s="532"/>
      <c r="S3" s="532"/>
      <c r="T3" s="532"/>
      <c r="U3" s="532"/>
      <c r="V3" s="532"/>
      <c r="W3" s="532"/>
      <c r="X3" s="532"/>
      <c r="Y3" s="532"/>
      <c r="Z3" s="532"/>
      <c r="AA3" s="532"/>
      <c r="AB3" s="532"/>
      <c r="AC3" s="532"/>
    </row>
    <row r="4" spans="2:29" s="447" customFormat="1" ht="11.25" customHeight="1">
      <c r="B4" s="146"/>
      <c r="C4" s="630"/>
      <c r="D4" s="625" t="s">
        <v>118</v>
      </c>
      <c r="E4" s="625" t="s">
        <v>388</v>
      </c>
      <c r="F4" s="635" t="s">
        <v>221</v>
      </c>
      <c r="G4" s="634"/>
      <c r="H4" s="634"/>
      <c r="I4" s="634"/>
      <c r="J4" s="634"/>
      <c r="K4" s="634"/>
      <c r="L4" s="634"/>
      <c r="M4" s="634"/>
      <c r="N4" s="638"/>
      <c r="O4" s="640"/>
      <c r="Q4" s="532"/>
      <c r="R4" s="532"/>
      <c r="S4" s="532"/>
      <c r="T4" s="532"/>
      <c r="U4" s="532"/>
      <c r="V4" s="532"/>
      <c r="W4" s="532"/>
      <c r="X4" s="532"/>
      <c r="Y4" s="532"/>
      <c r="Z4" s="532"/>
      <c r="AA4" s="532"/>
      <c r="AB4" s="532"/>
      <c r="AC4" s="532"/>
    </row>
    <row r="5" spans="2:29" s="447" customFormat="1">
      <c r="B5" s="146"/>
      <c r="C5" s="630"/>
      <c r="D5" s="625"/>
      <c r="E5" s="634"/>
      <c r="F5" s="636"/>
      <c r="G5" s="510" t="s">
        <v>776</v>
      </c>
      <c r="H5" s="512" t="s">
        <v>777</v>
      </c>
      <c r="I5" s="624"/>
      <c r="J5" s="624"/>
      <c r="K5" s="624"/>
      <c r="L5" s="624"/>
      <c r="M5" s="624"/>
      <c r="N5" s="624"/>
      <c r="O5" s="640"/>
      <c r="Q5" s="532"/>
      <c r="R5" s="532"/>
      <c r="S5" s="532"/>
      <c r="T5" s="532"/>
      <c r="U5" s="532"/>
      <c r="V5" s="532"/>
      <c r="W5" s="532"/>
      <c r="X5" s="532"/>
      <c r="Y5" s="532"/>
      <c r="Z5" s="532"/>
      <c r="AA5" s="532"/>
      <c r="AB5" s="532"/>
      <c r="AC5" s="532"/>
    </row>
    <row r="6" spans="2:29" s="447" customFormat="1" ht="22.5">
      <c r="B6" s="117"/>
      <c r="C6" s="631"/>
      <c r="D6" s="625"/>
      <c r="E6" s="634"/>
      <c r="F6" s="511"/>
      <c r="G6" s="511"/>
      <c r="H6" s="637"/>
      <c r="I6" s="634" t="s">
        <v>768</v>
      </c>
      <c r="J6" s="634" t="s">
        <v>770</v>
      </c>
      <c r="K6" s="634" t="s">
        <v>771</v>
      </c>
      <c r="L6" s="634" t="s">
        <v>235</v>
      </c>
      <c r="M6" s="634" t="s">
        <v>734</v>
      </c>
      <c r="N6" s="639" t="s">
        <v>774</v>
      </c>
      <c r="O6" s="511"/>
      <c r="Q6" s="532"/>
      <c r="R6" s="532"/>
      <c r="S6" s="532"/>
      <c r="T6" s="532"/>
      <c r="U6" s="532"/>
      <c r="V6" s="532"/>
      <c r="W6" s="532"/>
      <c r="X6" s="532"/>
      <c r="Y6" s="532"/>
      <c r="Z6" s="532"/>
      <c r="AA6" s="532"/>
      <c r="AB6" s="532"/>
      <c r="AC6" s="532"/>
    </row>
    <row r="7" spans="2:29">
      <c r="B7" s="54"/>
      <c r="C7" s="632" t="s">
        <v>800</v>
      </c>
      <c r="D7" s="590" t="s">
        <v>800</v>
      </c>
      <c r="E7" s="590" t="s">
        <v>800</v>
      </c>
      <c r="F7" s="590" t="s">
        <v>800</v>
      </c>
      <c r="G7" s="590" t="s">
        <v>800</v>
      </c>
      <c r="H7" s="590" t="s">
        <v>800</v>
      </c>
      <c r="I7" s="590" t="s">
        <v>800</v>
      </c>
      <c r="J7" s="590" t="s">
        <v>800</v>
      </c>
      <c r="K7" s="590" t="s">
        <v>800</v>
      </c>
      <c r="L7" s="590" t="s">
        <v>800</v>
      </c>
      <c r="M7" s="590" t="s">
        <v>800</v>
      </c>
      <c r="N7" s="590" t="s">
        <v>800</v>
      </c>
      <c r="O7" s="641" t="s">
        <v>800</v>
      </c>
      <c r="R7" s="447"/>
      <c r="S7" s="447"/>
    </row>
    <row r="8" spans="2:29">
      <c r="B8" s="54" t="s">
        <v>98</v>
      </c>
      <c r="C8" s="503"/>
      <c r="D8" s="506"/>
      <c r="E8" s="506"/>
      <c r="F8" s="506"/>
      <c r="G8" s="506"/>
      <c r="H8" s="506"/>
      <c r="I8" s="506"/>
      <c r="J8" s="506"/>
      <c r="K8" s="506"/>
      <c r="L8" s="506"/>
      <c r="M8" s="506"/>
      <c r="N8" s="506"/>
      <c r="O8" s="513"/>
    </row>
    <row r="9" spans="2:29">
      <c r="B9" s="501" t="s">
        <v>92</v>
      </c>
      <c r="C9" s="503">
        <v>35223</v>
      </c>
      <c r="D9" s="506">
        <v>901</v>
      </c>
      <c r="E9" s="506" t="s">
        <v>775</v>
      </c>
      <c r="F9" s="506">
        <v>34322</v>
      </c>
      <c r="G9" s="506">
        <v>22112</v>
      </c>
      <c r="H9" s="506">
        <v>12210</v>
      </c>
      <c r="I9" s="506" t="s">
        <v>775</v>
      </c>
      <c r="J9" s="506" t="s">
        <v>38</v>
      </c>
      <c r="K9" s="506">
        <v>85</v>
      </c>
      <c r="L9" s="506" t="s">
        <v>775</v>
      </c>
      <c r="M9" s="506">
        <v>12125</v>
      </c>
      <c r="N9" s="506" t="s">
        <v>775</v>
      </c>
      <c r="O9" s="513" t="s">
        <v>775</v>
      </c>
    </row>
    <row r="10" spans="2:29">
      <c r="B10" s="501" t="s">
        <v>16</v>
      </c>
      <c r="C10" s="503">
        <v>36240</v>
      </c>
      <c r="D10" s="506">
        <v>971</v>
      </c>
      <c r="E10" s="506" t="s">
        <v>775</v>
      </c>
      <c r="F10" s="506">
        <v>35269</v>
      </c>
      <c r="G10" s="506">
        <v>23219</v>
      </c>
      <c r="H10" s="506">
        <v>12050</v>
      </c>
      <c r="I10" s="506" t="s">
        <v>775</v>
      </c>
      <c r="J10" s="506" t="s">
        <v>38</v>
      </c>
      <c r="K10" s="506">
        <v>14</v>
      </c>
      <c r="L10" s="506" t="s">
        <v>775</v>
      </c>
      <c r="M10" s="506">
        <v>12036</v>
      </c>
      <c r="N10" s="506" t="s">
        <v>775</v>
      </c>
      <c r="O10" s="513" t="s">
        <v>775</v>
      </c>
    </row>
    <row r="11" spans="2:29">
      <c r="B11" s="501" t="s">
        <v>87</v>
      </c>
      <c r="C11" s="503">
        <v>37220</v>
      </c>
      <c r="D11" s="506">
        <v>979</v>
      </c>
      <c r="E11" s="506" t="s">
        <v>775</v>
      </c>
      <c r="F11" s="506">
        <v>36241</v>
      </c>
      <c r="G11" s="506">
        <v>24303</v>
      </c>
      <c r="H11" s="506">
        <v>11938</v>
      </c>
      <c r="I11" s="506" t="s">
        <v>775</v>
      </c>
      <c r="J11" s="506" t="s">
        <v>38</v>
      </c>
      <c r="K11" s="506" t="s">
        <v>38</v>
      </c>
      <c r="L11" s="506" t="s">
        <v>775</v>
      </c>
      <c r="M11" s="506">
        <v>11938</v>
      </c>
      <c r="N11" s="506" t="s">
        <v>775</v>
      </c>
      <c r="O11" s="513" t="s">
        <v>775</v>
      </c>
    </row>
    <row r="12" spans="2:29">
      <c r="B12" s="501" t="s">
        <v>76</v>
      </c>
      <c r="C12" s="503">
        <v>37178</v>
      </c>
      <c r="D12" s="506">
        <v>920</v>
      </c>
      <c r="E12" s="506" t="s">
        <v>775</v>
      </c>
      <c r="F12" s="506">
        <v>36258</v>
      </c>
      <c r="G12" s="506">
        <v>24459</v>
      </c>
      <c r="H12" s="506">
        <v>11799</v>
      </c>
      <c r="I12" s="506" t="s">
        <v>775</v>
      </c>
      <c r="J12" s="506" t="s">
        <v>38</v>
      </c>
      <c r="K12" s="506" t="s">
        <v>38</v>
      </c>
      <c r="L12" s="506" t="s">
        <v>775</v>
      </c>
      <c r="M12" s="506">
        <v>11799</v>
      </c>
      <c r="N12" s="506" t="s">
        <v>775</v>
      </c>
      <c r="O12" s="513" t="s">
        <v>775</v>
      </c>
    </row>
    <row r="13" spans="2:29">
      <c r="B13" s="501" t="s">
        <v>70</v>
      </c>
      <c r="C13" s="503">
        <v>36552</v>
      </c>
      <c r="D13" s="506">
        <v>963</v>
      </c>
      <c r="E13" s="506" t="s">
        <v>775</v>
      </c>
      <c r="F13" s="506">
        <v>35589</v>
      </c>
      <c r="G13" s="506">
        <v>24460</v>
      </c>
      <c r="H13" s="506">
        <v>11129</v>
      </c>
      <c r="I13" s="506" t="s">
        <v>775</v>
      </c>
      <c r="J13" s="506">
        <v>1</v>
      </c>
      <c r="K13" s="506" t="s">
        <v>38</v>
      </c>
      <c r="L13" s="506" t="s">
        <v>775</v>
      </c>
      <c r="M13" s="506">
        <v>11128</v>
      </c>
      <c r="N13" s="506" t="s">
        <v>775</v>
      </c>
      <c r="O13" s="513" t="s">
        <v>775</v>
      </c>
    </row>
    <row r="14" spans="2:29">
      <c r="B14" s="501" t="s">
        <v>5</v>
      </c>
      <c r="C14" s="503">
        <v>38367</v>
      </c>
      <c r="D14" s="506">
        <v>932</v>
      </c>
      <c r="E14" s="506" t="s">
        <v>775</v>
      </c>
      <c r="F14" s="506">
        <v>37435</v>
      </c>
      <c r="G14" s="506">
        <v>25867</v>
      </c>
      <c r="H14" s="506">
        <v>11568</v>
      </c>
      <c r="I14" s="506">
        <v>91</v>
      </c>
      <c r="J14" s="506" t="s">
        <v>38</v>
      </c>
      <c r="K14" s="506" t="s">
        <v>38</v>
      </c>
      <c r="L14" s="506">
        <v>76</v>
      </c>
      <c r="M14" s="506">
        <v>11401</v>
      </c>
      <c r="N14" s="506" t="s">
        <v>775</v>
      </c>
      <c r="O14" s="513" t="s">
        <v>775</v>
      </c>
    </row>
    <row r="15" spans="2:29">
      <c r="B15" s="501" t="s">
        <v>50</v>
      </c>
      <c r="C15" s="503">
        <v>38234</v>
      </c>
      <c r="D15" s="506">
        <v>833</v>
      </c>
      <c r="E15" s="506" t="s">
        <v>775</v>
      </c>
      <c r="F15" s="506">
        <v>37401</v>
      </c>
      <c r="G15" s="506">
        <v>26030</v>
      </c>
      <c r="H15" s="506">
        <v>11371</v>
      </c>
      <c r="I15" s="506">
        <v>58</v>
      </c>
      <c r="J15" s="506" t="s">
        <v>38</v>
      </c>
      <c r="K15" s="506" t="s">
        <v>38</v>
      </c>
      <c r="L15" s="506">
        <v>518</v>
      </c>
      <c r="M15" s="506">
        <v>10795</v>
      </c>
      <c r="N15" s="506" t="s">
        <v>775</v>
      </c>
      <c r="O15" s="513">
        <v>10803</v>
      </c>
    </row>
    <row r="16" spans="2:29">
      <c r="B16" s="501" t="s">
        <v>42</v>
      </c>
      <c r="C16" s="503">
        <v>38803</v>
      </c>
      <c r="D16" s="506">
        <v>824</v>
      </c>
      <c r="E16" s="506" t="s">
        <v>775</v>
      </c>
      <c r="F16" s="506">
        <v>37979</v>
      </c>
      <c r="G16" s="506">
        <v>26334</v>
      </c>
      <c r="H16" s="506">
        <v>11645</v>
      </c>
      <c r="I16" s="506">
        <v>61</v>
      </c>
      <c r="J16" s="506" t="s">
        <v>38</v>
      </c>
      <c r="K16" s="506" t="s">
        <v>38</v>
      </c>
      <c r="L16" s="506">
        <v>527</v>
      </c>
      <c r="M16" s="506">
        <v>11057</v>
      </c>
      <c r="N16" s="506" t="s">
        <v>775</v>
      </c>
      <c r="O16" s="513">
        <v>11053</v>
      </c>
    </row>
    <row r="17" spans="2:15">
      <c r="B17" s="501" t="s">
        <v>30</v>
      </c>
      <c r="C17" s="503">
        <v>39642</v>
      </c>
      <c r="D17" s="506">
        <v>813</v>
      </c>
      <c r="E17" s="506" t="s">
        <v>775</v>
      </c>
      <c r="F17" s="506">
        <v>38829</v>
      </c>
      <c r="G17" s="506">
        <v>27103</v>
      </c>
      <c r="H17" s="506">
        <v>11726</v>
      </c>
      <c r="I17" s="506">
        <v>56</v>
      </c>
      <c r="J17" s="506" t="s">
        <v>38</v>
      </c>
      <c r="K17" s="506" t="s">
        <v>38</v>
      </c>
      <c r="L17" s="506">
        <v>544</v>
      </c>
      <c r="M17" s="506">
        <v>11126</v>
      </c>
      <c r="N17" s="506" t="s">
        <v>775</v>
      </c>
      <c r="O17" s="513">
        <v>10904</v>
      </c>
    </row>
    <row r="18" spans="2:15">
      <c r="B18" s="501" t="s">
        <v>535</v>
      </c>
      <c r="C18" s="503">
        <v>39517</v>
      </c>
      <c r="D18" s="506">
        <v>817</v>
      </c>
      <c r="E18" s="506" t="s">
        <v>775</v>
      </c>
      <c r="F18" s="506">
        <v>38700</v>
      </c>
      <c r="G18" s="506">
        <v>26596</v>
      </c>
      <c r="H18" s="506">
        <v>12104</v>
      </c>
      <c r="I18" s="506">
        <v>48</v>
      </c>
      <c r="J18" s="506" t="s">
        <v>38</v>
      </c>
      <c r="K18" s="506" t="s">
        <v>38</v>
      </c>
      <c r="L18" s="506">
        <v>563</v>
      </c>
      <c r="M18" s="506">
        <v>11493</v>
      </c>
      <c r="N18" s="506" t="s">
        <v>775</v>
      </c>
      <c r="O18" s="513">
        <v>22265</v>
      </c>
    </row>
    <row r="19" spans="2:15">
      <c r="B19" s="501" t="s">
        <v>357</v>
      </c>
      <c r="C19" s="503">
        <v>40044</v>
      </c>
      <c r="D19" s="506">
        <v>932</v>
      </c>
      <c r="E19" s="506" t="s">
        <v>775</v>
      </c>
      <c r="F19" s="506">
        <v>39112</v>
      </c>
      <c r="G19" s="506">
        <v>26766</v>
      </c>
      <c r="H19" s="506">
        <v>12346</v>
      </c>
      <c r="I19" s="506">
        <v>45</v>
      </c>
      <c r="J19" s="506" t="s">
        <v>38</v>
      </c>
      <c r="K19" s="506" t="s">
        <v>38</v>
      </c>
      <c r="L19" s="506">
        <v>582</v>
      </c>
      <c r="M19" s="506">
        <v>11719</v>
      </c>
      <c r="N19" s="506" t="s">
        <v>775</v>
      </c>
      <c r="O19" s="513">
        <v>22349</v>
      </c>
    </row>
    <row r="20" spans="2:15">
      <c r="B20" s="501" t="s">
        <v>906</v>
      </c>
      <c r="C20" s="503">
        <v>40022</v>
      </c>
      <c r="D20" s="506">
        <v>899</v>
      </c>
      <c r="E20" s="506" t="s">
        <v>775</v>
      </c>
      <c r="F20" s="506">
        <v>39123</v>
      </c>
      <c r="G20" s="506">
        <v>26854</v>
      </c>
      <c r="H20" s="506">
        <v>12269</v>
      </c>
      <c r="I20" s="506">
        <v>40</v>
      </c>
      <c r="J20" s="506" t="s">
        <v>38</v>
      </c>
      <c r="K20" s="506" t="s">
        <v>38</v>
      </c>
      <c r="L20" s="506">
        <v>627</v>
      </c>
      <c r="M20" s="506">
        <v>11602</v>
      </c>
      <c r="N20" s="506" t="s">
        <v>775</v>
      </c>
      <c r="O20" s="513">
        <v>22153</v>
      </c>
    </row>
    <row r="21" spans="2:15">
      <c r="B21" s="501" t="s">
        <v>196</v>
      </c>
      <c r="C21" s="503">
        <v>39869</v>
      </c>
      <c r="D21" s="506">
        <v>879</v>
      </c>
      <c r="E21" s="506" t="s">
        <v>775</v>
      </c>
      <c r="F21" s="506">
        <v>38990</v>
      </c>
      <c r="G21" s="506">
        <v>26374</v>
      </c>
      <c r="H21" s="506">
        <v>12616</v>
      </c>
      <c r="I21" s="506">
        <v>32</v>
      </c>
      <c r="J21" s="506" t="s">
        <v>38</v>
      </c>
      <c r="K21" s="506" t="s">
        <v>38</v>
      </c>
      <c r="L21" s="506">
        <v>637</v>
      </c>
      <c r="M21" s="506">
        <v>11947</v>
      </c>
      <c r="N21" s="506" t="s">
        <v>775</v>
      </c>
      <c r="O21" s="513">
        <v>22157</v>
      </c>
    </row>
    <row r="22" spans="2:15">
      <c r="B22" s="501" t="s">
        <v>982</v>
      </c>
      <c r="C22" s="503">
        <v>40624</v>
      </c>
      <c r="D22" s="506">
        <v>852</v>
      </c>
      <c r="E22" s="506" t="s">
        <v>775</v>
      </c>
      <c r="F22" s="506">
        <v>39772</v>
      </c>
      <c r="G22" s="506">
        <v>27044</v>
      </c>
      <c r="H22" s="506">
        <v>12728</v>
      </c>
      <c r="I22" s="506">
        <v>35</v>
      </c>
      <c r="J22" s="506" t="s">
        <v>38</v>
      </c>
      <c r="K22" s="506" t="s">
        <v>38</v>
      </c>
      <c r="L22" s="506">
        <v>625</v>
      </c>
      <c r="M22" s="506">
        <v>12068</v>
      </c>
      <c r="N22" s="506" t="s">
        <v>775</v>
      </c>
      <c r="O22" s="513">
        <v>29700</v>
      </c>
    </row>
    <row r="23" spans="2:15">
      <c r="B23" s="501" t="s">
        <v>1060</v>
      </c>
      <c r="C23" s="503">
        <v>40896</v>
      </c>
      <c r="D23" s="507">
        <v>772</v>
      </c>
      <c r="E23" s="506" t="s">
        <v>775</v>
      </c>
      <c r="F23" s="507">
        <v>40124</v>
      </c>
      <c r="G23" s="507">
        <v>27309</v>
      </c>
      <c r="H23" s="507">
        <v>12815</v>
      </c>
      <c r="I23" s="507">
        <v>25</v>
      </c>
      <c r="J23" s="507" t="s">
        <v>38</v>
      </c>
      <c r="K23" s="507" t="s">
        <v>38</v>
      </c>
      <c r="L23" s="507">
        <v>610</v>
      </c>
      <c r="M23" s="507">
        <v>12180</v>
      </c>
      <c r="N23" s="507" t="s">
        <v>775</v>
      </c>
      <c r="O23" s="513">
        <v>30299</v>
      </c>
    </row>
    <row r="24" spans="2:15">
      <c r="B24" s="501" t="s">
        <v>1069</v>
      </c>
      <c r="C24" s="503">
        <v>36850</v>
      </c>
      <c r="D24" s="507">
        <v>776</v>
      </c>
      <c r="E24" s="506" t="s">
        <v>775</v>
      </c>
      <c r="F24" s="507">
        <v>36074</v>
      </c>
      <c r="G24" s="507">
        <v>24353</v>
      </c>
      <c r="H24" s="507">
        <v>11721</v>
      </c>
      <c r="I24" s="507">
        <v>31</v>
      </c>
      <c r="J24" s="507">
        <v>153</v>
      </c>
      <c r="K24" s="507" t="s">
        <v>38</v>
      </c>
      <c r="L24" s="507">
        <v>533</v>
      </c>
      <c r="M24" s="507">
        <v>11004</v>
      </c>
      <c r="N24" s="507" t="s">
        <v>247</v>
      </c>
      <c r="O24" s="513">
        <v>27350</v>
      </c>
    </row>
    <row r="25" spans="2:15">
      <c r="B25" s="501" t="s">
        <v>1071</v>
      </c>
      <c r="C25" s="503">
        <v>37193</v>
      </c>
      <c r="D25" s="507">
        <v>698</v>
      </c>
      <c r="E25" s="506" t="s">
        <v>775</v>
      </c>
      <c r="F25" s="507">
        <v>36495</v>
      </c>
      <c r="G25" s="507">
        <v>25344</v>
      </c>
      <c r="H25" s="507">
        <v>11151</v>
      </c>
      <c r="I25" s="507">
        <v>99</v>
      </c>
      <c r="J25" s="507">
        <v>630</v>
      </c>
      <c r="K25" s="507" t="s">
        <v>38</v>
      </c>
      <c r="L25" s="507">
        <v>589</v>
      </c>
      <c r="M25" s="507">
        <v>9833</v>
      </c>
      <c r="N25" s="507" t="s">
        <v>247</v>
      </c>
      <c r="O25" s="513">
        <v>27480</v>
      </c>
    </row>
    <row r="26" spans="2:15">
      <c r="B26" s="501" t="s">
        <v>1092</v>
      </c>
      <c r="C26" s="503">
        <v>37051</v>
      </c>
      <c r="D26" s="507">
        <v>620</v>
      </c>
      <c r="E26" s="506" t="s">
        <v>775</v>
      </c>
      <c r="F26" s="507">
        <v>36431</v>
      </c>
      <c r="G26" s="507">
        <v>24724</v>
      </c>
      <c r="H26" s="507">
        <v>11707</v>
      </c>
      <c r="I26" s="507">
        <v>167</v>
      </c>
      <c r="J26" s="507">
        <v>1040</v>
      </c>
      <c r="K26" s="507" t="s">
        <v>38</v>
      </c>
      <c r="L26" s="507">
        <v>513</v>
      </c>
      <c r="M26" s="507">
        <v>9987</v>
      </c>
      <c r="N26" s="507" t="s">
        <v>247</v>
      </c>
      <c r="O26" s="513">
        <v>27696</v>
      </c>
    </row>
    <row r="27" spans="2:15">
      <c r="B27" s="54"/>
      <c r="C27" s="503"/>
      <c r="D27" s="506"/>
      <c r="E27" s="506"/>
      <c r="F27" s="506"/>
      <c r="G27" s="506"/>
      <c r="H27" s="506"/>
      <c r="I27" s="506"/>
      <c r="J27" s="506"/>
      <c r="K27" s="506"/>
      <c r="L27" s="506"/>
      <c r="M27" s="506"/>
      <c r="N27" s="506"/>
      <c r="O27" s="513"/>
    </row>
    <row r="28" spans="2:15">
      <c r="B28" s="54" t="s">
        <v>100</v>
      </c>
      <c r="C28" s="503"/>
      <c r="D28" s="506"/>
      <c r="E28" s="506"/>
      <c r="F28" s="506"/>
      <c r="G28" s="506"/>
      <c r="H28" s="506"/>
      <c r="I28" s="506"/>
      <c r="J28" s="506"/>
      <c r="K28" s="506"/>
      <c r="L28" s="506"/>
      <c r="M28" s="506"/>
      <c r="N28" s="506"/>
      <c r="O28" s="513"/>
    </row>
    <row r="29" spans="2:15">
      <c r="B29" s="501" t="s">
        <v>92</v>
      </c>
      <c r="C29" s="503">
        <v>182700</v>
      </c>
      <c r="D29" s="506">
        <v>4716</v>
      </c>
      <c r="E29" s="506" t="s">
        <v>775</v>
      </c>
      <c r="F29" s="506">
        <v>177984</v>
      </c>
      <c r="G29" s="506">
        <v>114383</v>
      </c>
      <c r="H29" s="506">
        <v>63601</v>
      </c>
      <c r="I29" s="506">
        <v>771</v>
      </c>
      <c r="J29" s="506" t="s">
        <v>38</v>
      </c>
      <c r="K29" s="506">
        <v>308</v>
      </c>
      <c r="L29" s="506">
        <v>702</v>
      </c>
      <c r="M29" s="506">
        <v>61820</v>
      </c>
      <c r="N29" s="506"/>
      <c r="O29" s="513">
        <v>5332</v>
      </c>
    </row>
    <row r="30" spans="2:15">
      <c r="B30" s="501" t="s">
        <v>16</v>
      </c>
      <c r="C30" s="503">
        <v>185467</v>
      </c>
      <c r="D30" s="506">
        <v>4758</v>
      </c>
      <c r="E30" s="506" t="s">
        <v>775</v>
      </c>
      <c r="F30" s="506">
        <v>180709</v>
      </c>
      <c r="G30" s="506">
        <v>116709</v>
      </c>
      <c r="H30" s="506">
        <v>64000</v>
      </c>
      <c r="I30" s="506">
        <v>694</v>
      </c>
      <c r="J30" s="506" t="s">
        <v>38</v>
      </c>
      <c r="K30" s="506">
        <v>247</v>
      </c>
      <c r="L30" s="506">
        <v>625</v>
      </c>
      <c r="M30" s="506">
        <v>62434</v>
      </c>
      <c r="N30" s="506">
        <v>110</v>
      </c>
      <c r="O30" s="513">
        <v>5240</v>
      </c>
    </row>
    <row r="31" spans="2:15">
      <c r="B31" s="501" t="s">
        <v>87</v>
      </c>
      <c r="C31" s="503">
        <v>185648</v>
      </c>
      <c r="D31" s="506">
        <v>4742</v>
      </c>
      <c r="E31" s="506" t="s">
        <v>775</v>
      </c>
      <c r="F31" s="506">
        <v>180906</v>
      </c>
      <c r="G31" s="506">
        <v>115742</v>
      </c>
      <c r="H31" s="506">
        <v>65164</v>
      </c>
      <c r="I31" s="506">
        <v>707</v>
      </c>
      <c r="J31" s="506" t="s">
        <v>38</v>
      </c>
      <c r="K31" s="506">
        <v>216</v>
      </c>
      <c r="L31" s="506">
        <v>654</v>
      </c>
      <c r="M31" s="506">
        <v>63587</v>
      </c>
      <c r="N31" s="506">
        <v>140</v>
      </c>
      <c r="O31" s="513">
        <v>5131</v>
      </c>
    </row>
    <row r="32" spans="2:15">
      <c r="B32" s="501" t="s">
        <v>76</v>
      </c>
      <c r="C32" s="503">
        <v>187817</v>
      </c>
      <c r="D32" s="506">
        <v>4696</v>
      </c>
      <c r="E32" s="506" t="s">
        <v>775</v>
      </c>
      <c r="F32" s="506">
        <v>183121</v>
      </c>
      <c r="G32" s="506">
        <v>119304</v>
      </c>
      <c r="H32" s="506">
        <v>63817</v>
      </c>
      <c r="I32" s="506">
        <v>674</v>
      </c>
      <c r="J32" s="506" t="s">
        <v>38</v>
      </c>
      <c r="K32" s="506">
        <v>192</v>
      </c>
      <c r="L32" s="506">
        <v>661</v>
      </c>
      <c r="M32" s="506">
        <v>62290</v>
      </c>
      <c r="N32" s="506">
        <v>111</v>
      </c>
      <c r="O32" s="513">
        <v>15803</v>
      </c>
    </row>
    <row r="33" spans="2:15">
      <c r="B33" s="501" t="s">
        <v>70</v>
      </c>
      <c r="C33" s="503">
        <v>189197</v>
      </c>
      <c r="D33" s="506">
        <v>5131</v>
      </c>
      <c r="E33" s="506" t="s">
        <v>775</v>
      </c>
      <c r="F33" s="506">
        <v>184066</v>
      </c>
      <c r="G33" s="506">
        <v>120376</v>
      </c>
      <c r="H33" s="506">
        <v>63690</v>
      </c>
      <c r="I33" s="506">
        <v>652</v>
      </c>
      <c r="J33" s="506">
        <v>4</v>
      </c>
      <c r="K33" s="506">
        <v>188</v>
      </c>
      <c r="L33" s="506">
        <v>536</v>
      </c>
      <c r="M33" s="506">
        <v>62310</v>
      </c>
      <c r="N33" s="506">
        <v>141</v>
      </c>
      <c r="O33" s="513">
        <v>21246</v>
      </c>
    </row>
    <row r="34" spans="2:15">
      <c r="B34" s="501" t="s">
        <v>5</v>
      </c>
      <c r="C34" s="503">
        <v>193645</v>
      </c>
      <c r="D34" s="506">
        <v>4898</v>
      </c>
      <c r="E34" s="506" t="s">
        <v>775</v>
      </c>
      <c r="F34" s="506">
        <v>188747</v>
      </c>
      <c r="G34" s="506">
        <v>129161</v>
      </c>
      <c r="H34" s="506">
        <v>59586</v>
      </c>
      <c r="I34" s="506">
        <v>537</v>
      </c>
      <c r="J34" s="506" t="s">
        <v>38</v>
      </c>
      <c r="K34" s="506">
        <v>169</v>
      </c>
      <c r="L34" s="506">
        <v>634</v>
      </c>
      <c r="M34" s="506">
        <v>58246</v>
      </c>
      <c r="N34" s="506">
        <v>139</v>
      </c>
      <c r="O34" s="513">
        <v>21108</v>
      </c>
    </row>
    <row r="35" spans="2:15">
      <c r="B35" s="501" t="s">
        <v>50</v>
      </c>
      <c r="C35" s="503">
        <v>192405</v>
      </c>
      <c r="D35" s="506">
        <v>4748</v>
      </c>
      <c r="E35" s="506" t="s">
        <v>775</v>
      </c>
      <c r="F35" s="506">
        <v>187657</v>
      </c>
      <c r="G35" s="506">
        <v>132301</v>
      </c>
      <c r="H35" s="506">
        <v>55356</v>
      </c>
      <c r="I35" s="506">
        <v>443</v>
      </c>
      <c r="J35" s="506" t="s">
        <v>38</v>
      </c>
      <c r="K35" s="506">
        <v>210</v>
      </c>
      <c r="L35" s="506">
        <v>1112</v>
      </c>
      <c r="M35" s="506">
        <v>53591</v>
      </c>
      <c r="N35" s="506">
        <v>156</v>
      </c>
      <c r="O35" s="513">
        <v>36419</v>
      </c>
    </row>
    <row r="36" spans="2:15">
      <c r="B36" s="501" t="s">
        <v>42</v>
      </c>
      <c r="C36" s="503">
        <v>196472</v>
      </c>
      <c r="D36" s="506">
        <v>4780</v>
      </c>
      <c r="E36" s="506" t="s">
        <v>775</v>
      </c>
      <c r="F36" s="506">
        <v>191692</v>
      </c>
      <c r="G36" s="506">
        <v>134666</v>
      </c>
      <c r="H36" s="506">
        <v>57026</v>
      </c>
      <c r="I36" s="506">
        <v>448</v>
      </c>
      <c r="J36" s="506" t="s">
        <v>38</v>
      </c>
      <c r="K36" s="506">
        <v>116</v>
      </c>
      <c r="L36" s="506">
        <v>1157</v>
      </c>
      <c r="M36" s="506">
        <v>55305</v>
      </c>
      <c r="N36" s="506">
        <v>121</v>
      </c>
      <c r="O36" s="513">
        <v>49911</v>
      </c>
    </row>
    <row r="37" spans="2:15">
      <c r="B37" s="501" t="s">
        <v>30</v>
      </c>
      <c r="C37" s="503">
        <v>196092</v>
      </c>
      <c r="D37" s="506">
        <v>4701</v>
      </c>
      <c r="E37" s="506" t="s">
        <v>775</v>
      </c>
      <c r="F37" s="506">
        <v>191391</v>
      </c>
      <c r="G37" s="506">
        <v>134393</v>
      </c>
      <c r="H37" s="506">
        <v>56998</v>
      </c>
      <c r="I37" s="506">
        <v>407</v>
      </c>
      <c r="J37" s="506" t="s">
        <v>38</v>
      </c>
      <c r="K37" s="506">
        <v>89</v>
      </c>
      <c r="L37" s="506">
        <v>1291</v>
      </c>
      <c r="M37" s="506">
        <v>55211</v>
      </c>
      <c r="N37" s="506">
        <v>152</v>
      </c>
      <c r="O37" s="513">
        <v>49516</v>
      </c>
    </row>
    <row r="38" spans="2:15">
      <c r="B38" s="501" t="s">
        <v>535</v>
      </c>
      <c r="C38" s="503">
        <v>196153</v>
      </c>
      <c r="D38" s="506">
        <v>4506</v>
      </c>
      <c r="E38" s="506" t="s">
        <v>775</v>
      </c>
      <c r="F38" s="506">
        <v>191647</v>
      </c>
      <c r="G38" s="506">
        <v>134540</v>
      </c>
      <c r="H38" s="506">
        <v>57107</v>
      </c>
      <c r="I38" s="506">
        <v>357</v>
      </c>
      <c r="J38" s="506" t="s">
        <v>38</v>
      </c>
      <c r="K38" s="506">
        <v>60</v>
      </c>
      <c r="L38" s="506">
        <v>1251</v>
      </c>
      <c r="M38" s="506">
        <v>55439</v>
      </c>
      <c r="N38" s="506">
        <v>190</v>
      </c>
      <c r="O38" s="513">
        <v>72246</v>
      </c>
    </row>
    <row r="39" spans="2:15">
      <c r="B39" s="501" t="s">
        <v>357</v>
      </c>
      <c r="C39" s="503">
        <v>197536</v>
      </c>
      <c r="D39" s="506">
        <v>4604</v>
      </c>
      <c r="E39" s="506" t="s">
        <v>775</v>
      </c>
      <c r="F39" s="506">
        <v>192932</v>
      </c>
      <c r="G39" s="506">
        <v>135374</v>
      </c>
      <c r="H39" s="506">
        <v>57558</v>
      </c>
      <c r="I39" s="506">
        <v>405</v>
      </c>
      <c r="J39" s="506" t="s">
        <v>38</v>
      </c>
      <c r="K39" s="506">
        <v>66</v>
      </c>
      <c r="L39" s="506">
        <v>1260</v>
      </c>
      <c r="M39" s="506">
        <v>55827</v>
      </c>
      <c r="N39" s="506">
        <v>126</v>
      </c>
      <c r="O39" s="513">
        <v>77488</v>
      </c>
    </row>
    <row r="40" spans="2:15">
      <c r="B40" s="501" t="s">
        <v>906</v>
      </c>
      <c r="C40" s="503">
        <v>199736</v>
      </c>
      <c r="D40" s="506">
        <v>4571</v>
      </c>
      <c r="E40" s="506" t="s">
        <v>775</v>
      </c>
      <c r="F40" s="506">
        <v>195165</v>
      </c>
      <c r="G40" s="506">
        <v>136839</v>
      </c>
      <c r="H40" s="506">
        <v>58326</v>
      </c>
      <c r="I40" s="506">
        <v>368</v>
      </c>
      <c r="J40" s="506" t="s">
        <v>38</v>
      </c>
      <c r="K40" s="506">
        <v>52</v>
      </c>
      <c r="L40" s="506">
        <v>1145</v>
      </c>
      <c r="M40" s="506">
        <v>56761</v>
      </c>
      <c r="N40" s="506" t="s">
        <v>775</v>
      </c>
      <c r="O40" s="513">
        <v>94536</v>
      </c>
    </row>
    <row r="41" spans="2:15">
      <c r="B41" s="501" t="s">
        <v>196</v>
      </c>
      <c r="C41" s="503">
        <v>201820</v>
      </c>
      <c r="D41" s="506">
        <v>4301</v>
      </c>
      <c r="E41" s="506" t="s">
        <v>775</v>
      </c>
      <c r="F41" s="506">
        <v>197519</v>
      </c>
      <c r="G41" s="506">
        <v>137547</v>
      </c>
      <c r="H41" s="506">
        <v>59972</v>
      </c>
      <c r="I41" s="506">
        <v>324</v>
      </c>
      <c r="J41" s="506" t="s">
        <v>38</v>
      </c>
      <c r="K41" s="506">
        <v>59</v>
      </c>
      <c r="L41" s="506">
        <v>1177</v>
      </c>
      <c r="M41" s="506">
        <v>58412</v>
      </c>
      <c r="N41" s="506" t="s">
        <v>775</v>
      </c>
      <c r="O41" s="513">
        <v>95477</v>
      </c>
    </row>
    <row r="42" spans="2:15">
      <c r="B42" s="501" t="s">
        <v>982</v>
      </c>
      <c r="C42" s="503">
        <v>206676</v>
      </c>
      <c r="D42" s="506">
        <v>4343</v>
      </c>
      <c r="E42" s="506" t="s">
        <v>775</v>
      </c>
      <c r="F42" s="506">
        <v>202333</v>
      </c>
      <c r="G42" s="506">
        <v>138643</v>
      </c>
      <c r="H42" s="506">
        <v>63690</v>
      </c>
      <c r="I42" s="506">
        <v>330</v>
      </c>
      <c r="J42" s="506" t="s">
        <v>38</v>
      </c>
      <c r="K42" s="506">
        <v>47</v>
      </c>
      <c r="L42" s="506">
        <v>1268</v>
      </c>
      <c r="M42" s="506">
        <v>62045</v>
      </c>
      <c r="N42" s="506" t="s">
        <v>775</v>
      </c>
      <c r="O42" s="513">
        <v>106534</v>
      </c>
    </row>
    <row r="43" spans="2:15">
      <c r="B43" s="501" t="s">
        <v>1060</v>
      </c>
      <c r="C43" s="503">
        <v>205054</v>
      </c>
      <c r="D43" s="507">
        <v>4078</v>
      </c>
      <c r="E43" s="506" t="s">
        <v>775</v>
      </c>
      <c r="F43" s="507">
        <v>200976</v>
      </c>
      <c r="G43" s="507">
        <v>137785</v>
      </c>
      <c r="H43" s="507">
        <v>63191</v>
      </c>
      <c r="I43" s="507">
        <v>277</v>
      </c>
      <c r="J43" s="507" t="s">
        <v>38</v>
      </c>
      <c r="K43" s="507">
        <v>39</v>
      </c>
      <c r="L43" s="507">
        <v>1080</v>
      </c>
      <c r="M43" s="507">
        <v>61795</v>
      </c>
      <c r="N43" s="507" t="s">
        <v>775</v>
      </c>
      <c r="O43" s="513">
        <v>107174</v>
      </c>
    </row>
    <row r="44" spans="2:15">
      <c r="B44" s="501" t="s">
        <v>1069</v>
      </c>
      <c r="C44" s="503">
        <v>190163</v>
      </c>
      <c r="D44" s="507">
        <v>3888</v>
      </c>
      <c r="E44" s="506" t="s">
        <v>775</v>
      </c>
      <c r="F44" s="507">
        <v>186275</v>
      </c>
      <c r="G44" s="507">
        <v>126274</v>
      </c>
      <c r="H44" s="507">
        <v>60001</v>
      </c>
      <c r="I44" s="507">
        <v>284</v>
      </c>
      <c r="J44" s="507">
        <v>540</v>
      </c>
      <c r="K44" s="507">
        <v>44</v>
      </c>
      <c r="L44" s="507">
        <v>1099</v>
      </c>
      <c r="M44" s="507">
        <v>58034</v>
      </c>
      <c r="N44" s="507" t="s">
        <v>247</v>
      </c>
      <c r="O44" s="513">
        <v>99086</v>
      </c>
    </row>
    <row r="45" spans="2:15">
      <c r="B45" s="501" t="s">
        <v>1071</v>
      </c>
      <c r="C45" s="503">
        <v>192168</v>
      </c>
      <c r="D45" s="507">
        <v>3860</v>
      </c>
      <c r="E45" s="506" t="s">
        <v>775</v>
      </c>
      <c r="F45" s="507">
        <v>188308</v>
      </c>
      <c r="G45" s="507">
        <v>127127</v>
      </c>
      <c r="H45" s="507">
        <v>61181</v>
      </c>
      <c r="I45" s="507">
        <v>335</v>
      </c>
      <c r="J45" s="507">
        <v>1315</v>
      </c>
      <c r="K45" s="507">
        <v>26</v>
      </c>
      <c r="L45" s="507">
        <v>899</v>
      </c>
      <c r="M45" s="507">
        <v>58606</v>
      </c>
      <c r="N45" s="507" t="s">
        <v>247</v>
      </c>
      <c r="O45" s="513">
        <v>101541</v>
      </c>
    </row>
    <row r="46" spans="2:15">
      <c r="B46" s="501" t="s">
        <v>1092</v>
      </c>
      <c r="C46" s="503">
        <v>189860</v>
      </c>
      <c r="D46" s="507">
        <v>3653</v>
      </c>
      <c r="E46" s="506" t="s">
        <v>775</v>
      </c>
      <c r="F46" s="507">
        <v>186207</v>
      </c>
      <c r="G46" s="507">
        <v>124813</v>
      </c>
      <c r="H46" s="507">
        <v>61394</v>
      </c>
      <c r="I46" s="507">
        <v>396</v>
      </c>
      <c r="J46" s="507">
        <v>2770</v>
      </c>
      <c r="K46" s="507">
        <v>54</v>
      </c>
      <c r="L46" s="507">
        <v>861</v>
      </c>
      <c r="M46" s="507">
        <v>57313</v>
      </c>
      <c r="N46" s="507" t="s">
        <v>247</v>
      </c>
      <c r="O46" s="513">
        <v>99899</v>
      </c>
    </row>
    <row r="47" spans="2:15">
      <c r="B47" s="54"/>
      <c r="C47" s="503"/>
      <c r="D47" s="506"/>
      <c r="E47" s="506"/>
      <c r="F47" s="506"/>
      <c r="G47" s="506"/>
      <c r="H47" s="506"/>
      <c r="I47" s="506"/>
      <c r="J47" s="506"/>
      <c r="K47" s="506"/>
      <c r="L47" s="506"/>
      <c r="M47" s="506"/>
      <c r="N47" s="506"/>
      <c r="O47" s="513"/>
    </row>
    <row r="48" spans="2:15">
      <c r="B48" s="54" t="s">
        <v>107</v>
      </c>
      <c r="C48" s="503"/>
      <c r="D48" s="506"/>
      <c r="E48" s="506"/>
      <c r="F48" s="506"/>
      <c r="G48" s="506"/>
      <c r="H48" s="506"/>
      <c r="I48" s="506"/>
      <c r="J48" s="506"/>
      <c r="K48" s="506"/>
      <c r="L48" s="506"/>
      <c r="M48" s="506"/>
      <c r="N48" s="506"/>
      <c r="O48" s="513"/>
    </row>
    <row r="49" spans="2:15">
      <c r="B49" s="501" t="s">
        <v>92</v>
      </c>
      <c r="C49" s="503">
        <v>14123260</v>
      </c>
      <c r="D49" s="506">
        <v>235351</v>
      </c>
      <c r="E49" s="506">
        <v>208</v>
      </c>
      <c r="F49" s="506">
        <v>13887701</v>
      </c>
      <c r="G49" s="506">
        <v>9138963</v>
      </c>
      <c r="H49" s="506">
        <v>4748738</v>
      </c>
      <c r="I49" s="506">
        <v>124979</v>
      </c>
      <c r="J49" s="506">
        <v>1813</v>
      </c>
      <c r="K49" s="506">
        <v>27689</v>
      </c>
      <c r="L49" s="506">
        <v>28846</v>
      </c>
      <c r="M49" s="506">
        <v>4565411</v>
      </c>
      <c r="N49" s="506"/>
      <c r="O49" s="513">
        <v>821000</v>
      </c>
    </row>
    <row r="50" spans="2:15">
      <c r="B50" s="501" t="s">
        <v>16</v>
      </c>
      <c r="C50" s="503">
        <v>14276133</v>
      </c>
      <c r="D50" s="506">
        <v>238180</v>
      </c>
      <c r="E50" s="506">
        <v>205</v>
      </c>
      <c r="F50" s="506">
        <v>14037748</v>
      </c>
      <c r="G50" s="506">
        <v>9219328</v>
      </c>
      <c r="H50" s="506">
        <v>4818420</v>
      </c>
      <c r="I50" s="506">
        <v>124324</v>
      </c>
      <c r="J50" s="506">
        <v>1581</v>
      </c>
      <c r="K50" s="506">
        <v>23231</v>
      </c>
      <c r="L50" s="506">
        <v>26895</v>
      </c>
      <c r="M50" s="506">
        <v>4642389</v>
      </c>
      <c r="N50" s="506">
        <v>8160</v>
      </c>
      <c r="O50" s="513">
        <v>1202957</v>
      </c>
    </row>
    <row r="51" spans="2:15">
      <c r="B51" s="501" t="s">
        <v>87</v>
      </c>
      <c r="C51" s="503">
        <v>14272890</v>
      </c>
      <c r="D51" s="506">
        <v>240706</v>
      </c>
      <c r="E51" s="506">
        <v>231</v>
      </c>
      <c r="F51" s="506">
        <v>14031953</v>
      </c>
      <c r="G51" s="506">
        <v>9228944</v>
      </c>
      <c r="H51" s="506">
        <v>4803009</v>
      </c>
      <c r="I51" s="506">
        <v>121117</v>
      </c>
      <c r="J51" s="506">
        <v>1621</v>
      </c>
      <c r="K51" s="506">
        <v>20489</v>
      </c>
      <c r="L51" s="506">
        <v>25408</v>
      </c>
      <c r="M51" s="506">
        <v>4634374</v>
      </c>
      <c r="N51" s="506">
        <v>7049</v>
      </c>
      <c r="O51" s="513">
        <v>1286004</v>
      </c>
    </row>
    <row r="52" spans="2:15">
      <c r="B52" s="501" t="s">
        <v>76</v>
      </c>
      <c r="C52" s="503">
        <v>14273548</v>
      </c>
      <c r="D52" s="506">
        <v>247535</v>
      </c>
      <c r="E52" s="506">
        <v>261</v>
      </c>
      <c r="F52" s="506">
        <v>14025752</v>
      </c>
      <c r="G52" s="506">
        <v>9267909</v>
      </c>
      <c r="H52" s="506">
        <v>4757843</v>
      </c>
      <c r="I52" s="506">
        <v>119038</v>
      </c>
      <c r="J52" s="506">
        <v>1609</v>
      </c>
      <c r="K52" s="506">
        <v>18020</v>
      </c>
      <c r="L52" s="506">
        <v>24798</v>
      </c>
      <c r="M52" s="506">
        <v>4594378</v>
      </c>
      <c r="N52" s="506">
        <v>6254</v>
      </c>
      <c r="O52" s="513">
        <v>1976490</v>
      </c>
    </row>
    <row r="53" spans="2:15">
      <c r="B53" s="501" t="s">
        <v>70</v>
      </c>
      <c r="C53" s="503">
        <v>14377870</v>
      </c>
      <c r="D53" s="506">
        <v>251739</v>
      </c>
      <c r="E53" s="506">
        <v>232</v>
      </c>
      <c r="F53" s="506">
        <v>14125899</v>
      </c>
      <c r="G53" s="506">
        <v>9337080</v>
      </c>
      <c r="H53" s="506">
        <v>4788819</v>
      </c>
      <c r="I53" s="506">
        <v>117660</v>
      </c>
      <c r="J53" s="506">
        <v>2722</v>
      </c>
      <c r="K53" s="506">
        <v>16698</v>
      </c>
      <c r="L53" s="506">
        <v>23689</v>
      </c>
      <c r="M53" s="506">
        <v>4628050</v>
      </c>
      <c r="N53" s="506">
        <v>5623</v>
      </c>
      <c r="O53" s="513">
        <v>2362090</v>
      </c>
    </row>
    <row r="54" spans="2:15">
      <c r="B54" s="501" t="s">
        <v>5</v>
      </c>
      <c r="C54" s="503">
        <v>14759611</v>
      </c>
      <c r="D54" s="506">
        <v>255317</v>
      </c>
      <c r="E54" s="506">
        <v>211</v>
      </c>
      <c r="F54" s="506">
        <v>14504083</v>
      </c>
      <c r="G54" s="506">
        <v>9594882</v>
      </c>
      <c r="H54" s="506">
        <v>4909201</v>
      </c>
      <c r="I54" s="506">
        <v>119899</v>
      </c>
      <c r="J54" s="506">
        <v>1877</v>
      </c>
      <c r="K54" s="506">
        <v>15483</v>
      </c>
      <c r="L54" s="506">
        <v>23857</v>
      </c>
      <c r="M54" s="506">
        <v>4748085</v>
      </c>
      <c r="N54" s="506">
        <v>5424</v>
      </c>
      <c r="O54" s="513">
        <v>2978137</v>
      </c>
    </row>
    <row r="55" spans="2:15">
      <c r="B55" s="501" t="s">
        <v>50</v>
      </c>
      <c r="C55" s="503">
        <v>14821932</v>
      </c>
      <c r="D55" s="506">
        <v>253503</v>
      </c>
      <c r="E55" s="506">
        <v>207</v>
      </c>
      <c r="F55" s="506">
        <v>14568222</v>
      </c>
      <c r="G55" s="506">
        <v>9610380</v>
      </c>
      <c r="H55" s="506">
        <v>4957842</v>
      </c>
      <c r="I55" s="506">
        <v>119137</v>
      </c>
      <c r="J55" s="506">
        <v>1729</v>
      </c>
      <c r="K55" s="506">
        <v>14558</v>
      </c>
      <c r="L55" s="506">
        <v>23983</v>
      </c>
      <c r="M55" s="506">
        <v>4798435</v>
      </c>
      <c r="N55" s="506">
        <v>5125</v>
      </c>
      <c r="O55" s="513">
        <v>3574479</v>
      </c>
    </row>
    <row r="56" spans="2:15">
      <c r="B56" s="501" t="s">
        <v>42</v>
      </c>
      <c r="C56" s="503">
        <v>15110428</v>
      </c>
      <c r="D56" s="506">
        <v>253371</v>
      </c>
      <c r="E56" s="506">
        <v>183</v>
      </c>
      <c r="F56" s="506">
        <v>14856874</v>
      </c>
      <c r="G56" s="506">
        <v>9760109</v>
      </c>
      <c r="H56" s="506">
        <v>5096765</v>
      </c>
      <c r="I56" s="506">
        <v>124434</v>
      </c>
      <c r="J56" s="506">
        <v>1987</v>
      </c>
      <c r="K56" s="506">
        <v>13031</v>
      </c>
      <c r="L56" s="506">
        <v>24993</v>
      </c>
      <c r="M56" s="506">
        <v>4932320</v>
      </c>
      <c r="N56" s="506">
        <v>5671</v>
      </c>
      <c r="O56" s="513">
        <v>4118831</v>
      </c>
    </row>
    <row r="57" spans="2:15">
      <c r="B57" s="501" t="s">
        <v>30</v>
      </c>
      <c r="C57" s="503">
        <v>15215463</v>
      </c>
      <c r="D57" s="506">
        <v>256744</v>
      </c>
      <c r="E57" s="506">
        <v>16</v>
      </c>
      <c r="F57" s="506">
        <v>14958703</v>
      </c>
      <c r="G57" s="506">
        <v>9801261</v>
      </c>
      <c r="H57" s="506">
        <v>5157442</v>
      </c>
      <c r="I57" s="506">
        <v>125124</v>
      </c>
      <c r="J57" s="506">
        <v>2108</v>
      </c>
      <c r="K57" s="506">
        <v>12536</v>
      </c>
      <c r="L57" s="506">
        <v>25088</v>
      </c>
      <c r="M57" s="506">
        <v>4992586</v>
      </c>
      <c r="N57" s="506">
        <v>5243</v>
      </c>
      <c r="O57" s="513">
        <v>4425547</v>
      </c>
    </row>
    <row r="58" spans="2:15">
      <c r="B58" s="501" t="s">
        <v>535</v>
      </c>
      <c r="C58" s="503">
        <v>15406819</v>
      </c>
      <c r="D58" s="506">
        <v>256730</v>
      </c>
      <c r="E58" s="506" t="s">
        <v>775</v>
      </c>
      <c r="F58" s="506">
        <v>15150089</v>
      </c>
      <c r="G58" s="506">
        <v>9913577</v>
      </c>
      <c r="H58" s="506">
        <v>5236512</v>
      </c>
      <c r="I58" s="506">
        <v>123286</v>
      </c>
      <c r="J58" s="506">
        <v>2448</v>
      </c>
      <c r="K58" s="506">
        <v>12268</v>
      </c>
      <c r="L58" s="506">
        <v>24931</v>
      </c>
      <c r="M58" s="506">
        <v>5073579</v>
      </c>
      <c r="N58" s="506">
        <v>4539</v>
      </c>
      <c r="O58" s="513">
        <v>4579510</v>
      </c>
    </row>
    <row r="59" spans="2:15">
      <c r="B59" s="501" t="s">
        <v>357</v>
      </c>
      <c r="C59" s="503">
        <v>15757406</v>
      </c>
      <c r="D59" s="506">
        <v>259027</v>
      </c>
      <c r="E59" s="506" t="s">
        <v>775</v>
      </c>
      <c r="F59" s="506">
        <v>15498379</v>
      </c>
      <c r="G59" s="506">
        <v>10097318</v>
      </c>
      <c r="H59" s="506">
        <v>5401061</v>
      </c>
      <c r="I59" s="506">
        <v>124963</v>
      </c>
      <c r="J59" s="506">
        <v>2664</v>
      </c>
      <c r="K59" s="506">
        <v>11075</v>
      </c>
      <c r="L59" s="506">
        <v>25206</v>
      </c>
      <c r="M59" s="506">
        <v>5237153</v>
      </c>
      <c r="N59" s="506">
        <v>3847</v>
      </c>
      <c r="O59" s="513">
        <v>4926049</v>
      </c>
    </row>
    <row r="60" spans="2:15">
      <c r="B60" s="501" t="s">
        <v>906</v>
      </c>
      <c r="C60" s="503">
        <v>16049842</v>
      </c>
      <c r="D60" s="506">
        <v>262528</v>
      </c>
      <c r="E60" s="506" t="s">
        <v>775</v>
      </c>
      <c r="F60" s="506">
        <v>15787314</v>
      </c>
      <c r="G60" s="506">
        <v>10249862</v>
      </c>
      <c r="H60" s="506">
        <v>5537452</v>
      </c>
      <c r="I60" s="506">
        <v>126661</v>
      </c>
      <c r="J60" s="506">
        <v>2992</v>
      </c>
      <c r="K60" s="506">
        <v>10392</v>
      </c>
      <c r="L60" s="506">
        <v>26402</v>
      </c>
      <c r="M60" s="506">
        <v>5371005</v>
      </c>
      <c r="N60" s="506">
        <v>3469</v>
      </c>
      <c r="O60" s="513">
        <v>5245249</v>
      </c>
    </row>
    <row r="61" spans="2:15">
      <c r="B61" s="501" t="s">
        <v>196</v>
      </c>
      <c r="C61" s="503">
        <v>16222030</v>
      </c>
      <c r="D61" s="506">
        <v>260943</v>
      </c>
      <c r="E61" s="506" t="s">
        <v>775</v>
      </c>
      <c r="F61" s="506">
        <v>15961087</v>
      </c>
      <c r="G61" s="506">
        <v>10327887</v>
      </c>
      <c r="H61" s="506">
        <v>5633200</v>
      </c>
      <c r="I61" s="506">
        <v>126281</v>
      </c>
      <c r="J61" s="506">
        <v>3007</v>
      </c>
      <c r="K61" s="506">
        <v>9937</v>
      </c>
      <c r="L61" s="506">
        <v>25632</v>
      </c>
      <c r="M61" s="506">
        <v>5468343</v>
      </c>
      <c r="N61" s="506">
        <v>3006</v>
      </c>
      <c r="O61" s="513">
        <v>5553383</v>
      </c>
    </row>
    <row r="62" spans="2:15">
      <c r="B62" s="501" t="s">
        <v>982</v>
      </c>
      <c r="C62" s="503">
        <v>16361630</v>
      </c>
      <c r="D62" s="506">
        <v>260314</v>
      </c>
      <c r="E62" s="506" t="s">
        <v>775</v>
      </c>
      <c r="F62" s="506">
        <v>16101316</v>
      </c>
      <c r="G62" s="506">
        <v>10344929</v>
      </c>
      <c r="H62" s="506">
        <v>5756387</v>
      </c>
      <c r="I62" s="506">
        <v>127123</v>
      </c>
      <c r="J62" s="506">
        <v>3219</v>
      </c>
      <c r="K62" s="506">
        <v>9208</v>
      </c>
      <c r="L62" s="506">
        <v>25216</v>
      </c>
      <c r="M62" s="506">
        <v>5591621</v>
      </c>
      <c r="N62" s="506">
        <v>2617</v>
      </c>
      <c r="O62" s="513">
        <v>5992537</v>
      </c>
    </row>
    <row r="63" spans="2:15">
      <c r="B63" s="501" t="s">
        <v>1060</v>
      </c>
      <c r="C63" s="503">
        <v>16473879</v>
      </c>
      <c r="D63" s="507">
        <v>258825</v>
      </c>
      <c r="E63" s="506" t="s">
        <v>775</v>
      </c>
      <c r="F63" s="507">
        <v>16215054</v>
      </c>
      <c r="G63" s="507">
        <v>10351527</v>
      </c>
      <c r="H63" s="507">
        <v>5863527</v>
      </c>
      <c r="I63" s="507">
        <v>124330</v>
      </c>
      <c r="J63" s="507">
        <v>3462</v>
      </c>
      <c r="K63" s="507">
        <v>8612</v>
      </c>
      <c r="L63" s="507">
        <v>24874</v>
      </c>
      <c r="M63" s="507">
        <v>5702249</v>
      </c>
      <c r="N63" s="507">
        <v>1919</v>
      </c>
      <c r="O63" s="513">
        <v>6185144</v>
      </c>
    </row>
    <row r="64" spans="2:15">
      <c r="B64" s="501" t="s">
        <v>1069</v>
      </c>
      <c r="C64" s="503">
        <v>15044214</v>
      </c>
      <c r="D64" s="507">
        <v>246124</v>
      </c>
      <c r="E64" s="506" t="s">
        <v>775</v>
      </c>
      <c r="F64" s="507">
        <v>14798090</v>
      </c>
      <c r="G64" s="507">
        <v>9449644</v>
      </c>
      <c r="H64" s="507">
        <v>5348446</v>
      </c>
      <c r="I64" s="507">
        <v>113801</v>
      </c>
      <c r="J64" s="507">
        <v>50742</v>
      </c>
      <c r="K64" s="507">
        <v>8861</v>
      </c>
      <c r="L64" s="507">
        <v>23347</v>
      </c>
      <c r="M64" s="507">
        <v>5151695</v>
      </c>
      <c r="N64" s="507">
        <v>947</v>
      </c>
      <c r="O64" s="513">
        <v>5896615</v>
      </c>
    </row>
    <row r="65" spans="2:15">
      <c r="B65" s="501" t="s">
        <v>1071</v>
      </c>
      <c r="C65" s="503">
        <v>15154806</v>
      </c>
      <c r="D65" s="507">
        <v>246385</v>
      </c>
      <c r="E65" s="506" t="s">
        <v>775</v>
      </c>
      <c r="F65" s="507">
        <v>14908421</v>
      </c>
      <c r="G65" s="507">
        <v>9502101</v>
      </c>
      <c r="H65" s="507">
        <v>5406320</v>
      </c>
      <c r="I65" s="507">
        <v>110912</v>
      </c>
      <c r="J65" s="507">
        <v>110049</v>
      </c>
      <c r="K65" s="507">
        <v>8552</v>
      </c>
      <c r="L65" s="507">
        <v>24429</v>
      </c>
      <c r="M65" s="507">
        <v>5152378</v>
      </c>
      <c r="N65" s="507">
        <v>651</v>
      </c>
      <c r="O65" s="513">
        <v>6064866</v>
      </c>
    </row>
    <row r="66" spans="2:15">
      <c r="B66" s="501" t="s">
        <v>1092</v>
      </c>
      <c r="C66" s="503">
        <v>15021477</v>
      </c>
      <c r="D66" s="507">
        <v>240806</v>
      </c>
      <c r="E66" s="506" t="s">
        <v>775</v>
      </c>
      <c r="F66" s="507">
        <v>14780671</v>
      </c>
      <c r="G66" s="507">
        <v>9361734</v>
      </c>
      <c r="H66" s="507">
        <v>5418937</v>
      </c>
      <c r="I66" s="507">
        <v>105752</v>
      </c>
      <c r="J66" s="507">
        <v>174575</v>
      </c>
      <c r="K66" s="507">
        <v>9070</v>
      </c>
      <c r="L66" s="507">
        <v>24886</v>
      </c>
      <c r="M66" s="507">
        <v>5104654</v>
      </c>
      <c r="N66" s="507">
        <v>422</v>
      </c>
      <c r="O66" s="513">
        <v>6240082</v>
      </c>
    </row>
    <row r="67" spans="2:15">
      <c r="B67" s="57"/>
      <c r="C67" s="504"/>
      <c r="D67" s="508"/>
      <c r="E67" s="508"/>
      <c r="F67" s="508"/>
      <c r="G67" s="508"/>
      <c r="H67" s="508"/>
      <c r="I67" s="508"/>
      <c r="J67" s="508"/>
      <c r="K67" s="508"/>
      <c r="L67" s="508"/>
      <c r="M67" s="508"/>
      <c r="N67" s="508"/>
      <c r="O67" s="514"/>
    </row>
    <row r="68" spans="2:15">
      <c r="B68" s="50" t="s">
        <v>744</v>
      </c>
    </row>
    <row r="69" spans="2:15">
      <c r="B69" s="50" t="s">
        <v>113</v>
      </c>
    </row>
    <row r="70" spans="2:15">
      <c r="B70" s="50" t="s">
        <v>430</v>
      </c>
    </row>
    <row r="71" spans="2:15">
      <c r="B71" s="50" t="s">
        <v>943</v>
      </c>
    </row>
    <row r="72" spans="2:15">
      <c r="B72" s="628" t="s">
        <v>440</v>
      </c>
    </row>
    <row r="73" spans="2:15">
      <c r="B73" s="628" t="s">
        <v>973</v>
      </c>
    </row>
    <row r="74" spans="2:15">
      <c r="B74" s="628" t="s">
        <v>974</v>
      </c>
    </row>
    <row r="75" spans="2:15">
      <c r="B75" s="50" t="s">
        <v>983</v>
      </c>
    </row>
    <row r="76" spans="2:15">
      <c r="B76" s="50" t="s">
        <v>907</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67" fitToWidth="1" fitToHeight="1" orientation="portrait" usePrinterDefaults="1" r:id="rId1"/>
  <headerFooter>
    <oddFooter>&amp;C&amp;A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AC76"/>
  <sheetViews>
    <sheetView showGridLines="0" workbookViewId="0"/>
  </sheetViews>
  <sheetFormatPr defaultRowHeight="11.25"/>
  <cols>
    <col min="1" max="1" width="0.75" style="50" customWidth="1"/>
    <col min="2" max="2" width="9.5" style="50" customWidth="1"/>
    <col min="3" max="15" width="9.375" style="50" customWidth="1"/>
    <col min="16" max="17" width="5.5" style="50" customWidth="1"/>
    <col min="18" max="18" width="6" style="50" customWidth="1"/>
    <col min="19" max="21" width="5.875" style="50" customWidth="1"/>
    <col min="22" max="22" width="5.5" style="50" customWidth="1"/>
    <col min="23" max="23" width="6" style="50" customWidth="1"/>
    <col min="24" max="24" width="5.875" style="50" customWidth="1"/>
    <col min="25" max="25" width="6" style="50" bestFit="1" customWidth="1"/>
    <col min="26" max="28" width="4.5" style="50" bestFit="1" customWidth="1"/>
    <col min="29" max="16384" width="9" style="50" customWidth="1"/>
  </cols>
  <sheetData>
    <row r="1" spans="2:29" ht="13.5" customHeight="1">
      <c r="B1" s="50" t="s">
        <v>779</v>
      </c>
      <c r="N1" s="139" t="s">
        <v>725</v>
      </c>
      <c r="O1" s="139"/>
    </row>
    <row r="2" spans="2:29">
      <c r="B2" s="58"/>
      <c r="C2" s="58"/>
      <c r="D2" s="58"/>
      <c r="E2" s="58"/>
      <c r="F2" s="58"/>
      <c r="M2" s="58"/>
      <c r="N2" s="58"/>
      <c r="O2" s="58"/>
      <c r="P2" s="58"/>
      <c r="T2" s="58"/>
    </row>
    <row r="3" spans="2:29" s="447" customFormat="1" ht="13.5" customHeight="1">
      <c r="B3" s="465"/>
      <c r="C3" s="629" t="s">
        <v>106</v>
      </c>
      <c r="D3" s="633"/>
      <c r="E3" s="633"/>
      <c r="F3" s="633"/>
      <c r="G3" s="633"/>
      <c r="H3" s="633"/>
      <c r="I3" s="633"/>
      <c r="J3" s="633"/>
      <c r="K3" s="633"/>
      <c r="L3" s="633"/>
      <c r="M3" s="633"/>
      <c r="N3" s="633"/>
      <c r="O3" s="510" t="s">
        <v>685</v>
      </c>
      <c r="Q3" s="532"/>
      <c r="R3" s="532"/>
      <c r="S3" s="532"/>
      <c r="T3" s="532"/>
      <c r="U3" s="532"/>
      <c r="V3" s="532"/>
      <c r="W3" s="532"/>
      <c r="X3" s="532"/>
      <c r="Y3" s="532"/>
      <c r="Z3" s="532"/>
      <c r="AA3" s="532"/>
      <c r="AB3" s="532"/>
      <c r="AC3" s="532"/>
    </row>
    <row r="4" spans="2:29" s="447" customFormat="1" ht="11.25" customHeight="1">
      <c r="B4" s="146"/>
      <c r="C4" s="630"/>
      <c r="D4" s="625" t="s">
        <v>118</v>
      </c>
      <c r="E4" s="625" t="s">
        <v>388</v>
      </c>
      <c r="F4" s="635" t="s">
        <v>221</v>
      </c>
      <c r="G4" s="634"/>
      <c r="H4" s="634"/>
      <c r="I4" s="634"/>
      <c r="J4" s="634"/>
      <c r="K4" s="634"/>
      <c r="L4" s="634"/>
      <c r="M4" s="634"/>
      <c r="N4" s="638"/>
      <c r="O4" s="640"/>
      <c r="Q4" s="532"/>
      <c r="R4" s="532"/>
      <c r="S4" s="532"/>
      <c r="T4" s="532"/>
      <c r="U4" s="532"/>
      <c r="V4" s="532"/>
      <c r="W4" s="532"/>
      <c r="X4" s="532"/>
      <c r="Y4" s="532"/>
      <c r="Z4" s="532"/>
      <c r="AA4" s="532"/>
      <c r="AB4" s="532"/>
      <c r="AC4" s="532"/>
    </row>
    <row r="5" spans="2:29" s="447" customFormat="1">
      <c r="B5" s="146"/>
      <c r="C5" s="630"/>
      <c r="D5" s="625"/>
      <c r="E5" s="634"/>
      <c r="F5" s="636"/>
      <c r="G5" s="510" t="s">
        <v>776</v>
      </c>
      <c r="H5" s="512" t="s">
        <v>777</v>
      </c>
      <c r="I5" s="624"/>
      <c r="J5" s="624"/>
      <c r="K5" s="624"/>
      <c r="L5" s="624"/>
      <c r="M5" s="624"/>
      <c r="N5" s="624"/>
      <c r="O5" s="640"/>
      <c r="Q5" s="532"/>
      <c r="R5" s="532"/>
      <c r="S5" s="532"/>
      <c r="T5" s="532"/>
      <c r="U5" s="532"/>
      <c r="V5" s="532"/>
      <c r="W5" s="532"/>
      <c r="X5" s="532"/>
      <c r="Y5" s="532"/>
      <c r="Z5" s="532"/>
      <c r="AA5" s="532"/>
      <c r="AB5" s="532"/>
      <c r="AC5" s="532"/>
    </row>
    <row r="6" spans="2:29" s="447" customFormat="1" ht="22.5">
      <c r="B6" s="117"/>
      <c r="C6" s="631"/>
      <c r="D6" s="625"/>
      <c r="E6" s="634"/>
      <c r="F6" s="511"/>
      <c r="G6" s="511"/>
      <c r="H6" s="637"/>
      <c r="I6" s="634" t="s">
        <v>768</v>
      </c>
      <c r="J6" s="634" t="s">
        <v>770</v>
      </c>
      <c r="K6" s="634" t="s">
        <v>771</v>
      </c>
      <c r="L6" s="634" t="s">
        <v>235</v>
      </c>
      <c r="M6" s="634" t="s">
        <v>734</v>
      </c>
      <c r="N6" s="639" t="s">
        <v>774</v>
      </c>
      <c r="O6" s="511"/>
      <c r="Q6" s="532"/>
      <c r="R6" s="532"/>
      <c r="S6" s="532"/>
      <c r="T6" s="532"/>
      <c r="U6" s="532"/>
      <c r="V6" s="532"/>
      <c r="W6" s="532"/>
      <c r="X6" s="532"/>
      <c r="Y6" s="532"/>
      <c r="Z6" s="532"/>
      <c r="AA6" s="532"/>
      <c r="AB6" s="532"/>
      <c r="AC6" s="532"/>
    </row>
    <row r="7" spans="2:29">
      <c r="B7" s="54"/>
      <c r="C7" s="632" t="s">
        <v>800</v>
      </c>
      <c r="D7" s="590" t="s">
        <v>800</v>
      </c>
      <c r="E7" s="590" t="s">
        <v>800</v>
      </c>
      <c r="F7" s="590" t="s">
        <v>800</v>
      </c>
      <c r="G7" s="590" t="s">
        <v>800</v>
      </c>
      <c r="H7" s="590" t="s">
        <v>800</v>
      </c>
      <c r="I7" s="590" t="s">
        <v>800</v>
      </c>
      <c r="J7" s="590" t="s">
        <v>800</v>
      </c>
      <c r="K7" s="590" t="s">
        <v>800</v>
      </c>
      <c r="L7" s="590" t="s">
        <v>800</v>
      </c>
      <c r="M7" s="590" t="s">
        <v>800</v>
      </c>
      <c r="N7" s="590" t="s">
        <v>800</v>
      </c>
      <c r="O7" s="641" t="s">
        <v>800</v>
      </c>
      <c r="R7" s="447"/>
      <c r="S7" s="447"/>
    </row>
    <row r="8" spans="2:29">
      <c r="B8" s="54" t="s">
        <v>98</v>
      </c>
      <c r="C8" s="503"/>
      <c r="D8" s="506"/>
      <c r="E8" s="506"/>
      <c r="F8" s="506"/>
      <c r="G8" s="506"/>
      <c r="H8" s="506"/>
      <c r="I8" s="506"/>
      <c r="J8" s="506"/>
      <c r="K8" s="506"/>
      <c r="L8" s="506"/>
      <c r="M8" s="506"/>
      <c r="N8" s="506"/>
      <c r="O8" s="513"/>
    </row>
    <row r="9" spans="2:29">
      <c r="B9" s="501" t="s">
        <v>92</v>
      </c>
      <c r="C9" s="503">
        <v>35427</v>
      </c>
      <c r="D9" s="506">
        <v>902</v>
      </c>
      <c r="E9" s="506" t="s">
        <v>775</v>
      </c>
      <c r="F9" s="506">
        <v>34525</v>
      </c>
      <c r="G9" s="506">
        <v>22317</v>
      </c>
      <c r="H9" s="506">
        <v>12208</v>
      </c>
      <c r="I9" s="506" t="s">
        <v>775</v>
      </c>
      <c r="J9" s="506" t="s">
        <v>38</v>
      </c>
      <c r="K9" s="506">
        <v>96</v>
      </c>
      <c r="L9" s="506" t="s">
        <v>775</v>
      </c>
      <c r="M9" s="506">
        <v>12112</v>
      </c>
      <c r="N9" s="506" t="s">
        <v>775</v>
      </c>
      <c r="O9" s="513" t="s">
        <v>775</v>
      </c>
    </row>
    <row r="10" spans="2:29">
      <c r="B10" s="501" t="s">
        <v>16</v>
      </c>
      <c r="C10" s="503">
        <v>36388</v>
      </c>
      <c r="D10" s="506">
        <v>986</v>
      </c>
      <c r="E10" s="506" t="s">
        <v>775</v>
      </c>
      <c r="F10" s="506">
        <v>35402</v>
      </c>
      <c r="G10" s="506">
        <v>23312</v>
      </c>
      <c r="H10" s="506">
        <v>12090</v>
      </c>
      <c r="I10" s="506" t="s">
        <v>775</v>
      </c>
      <c r="J10" s="506" t="s">
        <v>38</v>
      </c>
      <c r="K10" s="506">
        <v>24</v>
      </c>
      <c r="L10" s="506" t="s">
        <v>775</v>
      </c>
      <c r="M10" s="506">
        <v>12066</v>
      </c>
      <c r="N10" s="506" t="s">
        <v>775</v>
      </c>
      <c r="O10" s="513" t="s">
        <v>775</v>
      </c>
    </row>
    <row r="11" spans="2:29">
      <c r="B11" s="501" t="s">
        <v>87</v>
      </c>
      <c r="C11" s="503">
        <v>37175</v>
      </c>
      <c r="D11" s="506">
        <v>969</v>
      </c>
      <c r="E11" s="506" t="s">
        <v>775</v>
      </c>
      <c r="F11" s="506">
        <v>36206</v>
      </c>
      <c r="G11" s="506">
        <v>24322</v>
      </c>
      <c r="H11" s="506">
        <v>11884</v>
      </c>
      <c r="I11" s="506" t="s">
        <v>775</v>
      </c>
      <c r="J11" s="506" t="s">
        <v>38</v>
      </c>
      <c r="K11" s="506" t="s">
        <v>38</v>
      </c>
      <c r="L11" s="506" t="s">
        <v>775</v>
      </c>
      <c r="M11" s="506">
        <v>11884</v>
      </c>
      <c r="N11" s="506" t="s">
        <v>775</v>
      </c>
      <c r="O11" s="513" t="s">
        <v>775</v>
      </c>
    </row>
    <row r="12" spans="2:29">
      <c r="B12" s="501" t="s">
        <v>76</v>
      </c>
      <c r="C12" s="503">
        <v>37240</v>
      </c>
      <c r="D12" s="506">
        <v>941</v>
      </c>
      <c r="E12" s="506" t="s">
        <v>775</v>
      </c>
      <c r="F12" s="506">
        <v>36299</v>
      </c>
      <c r="G12" s="506">
        <v>24461</v>
      </c>
      <c r="H12" s="506">
        <v>11838</v>
      </c>
      <c r="I12" s="506" t="s">
        <v>775</v>
      </c>
      <c r="J12" s="506" t="s">
        <v>38</v>
      </c>
      <c r="K12" s="506" t="s">
        <v>38</v>
      </c>
      <c r="L12" s="506" t="s">
        <v>775</v>
      </c>
      <c r="M12" s="506">
        <v>11838</v>
      </c>
      <c r="N12" s="506" t="s">
        <v>775</v>
      </c>
      <c r="O12" s="513" t="s">
        <v>775</v>
      </c>
    </row>
    <row r="13" spans="2:29">
      <c r="B13" s="501" t="s">
        <v>70</v>
      </c>
      <c r="C13" s="503">
        <v>36693</v>
      </c>
      <c r="D13" s="506">
        <v>967</v>
      </c>
      <c r="E13" s="506" t="s">
        <v>775</v>
      </c>
      <c r="F13" s="506">
        <v>35726</v>
      </c>
      <c r="G13" s="506">
        <v>24554</v>
      </c>
      <c r="H13" s="506">
        <v>11172</v>
      </c>
      <c r="I13" s="506" t="s">
        <v>775</v>
      </c>
      <c r="J13" s="506">
        <v>1</v>
      </c>
      <c r="K13" s="506" t="s">
        <v>38</v>
      </c>
      <c r="L13" s="506" t="s">
        <v>775</v>
      </c>
      <c r="M13" s="506">
        <v>11171</v>
      </c>
      <c r="N13" s="506" t="s">
        <v>775</v>
      </c>
      <c r="O13" s="513" t="s">
        <v>775</v>
      </c>
    </row>
    <row r="14" spans="2:29">
      <c r="B14" s="501" t="s">
        <v>5</v>
      </c>
      <c r="C14" s="503">
        <v>38246</v>
      </c>
      <c r="D14" s="506">
        <v>986</v>
      </c>
      <c r="E14" s="506" t="s">
        <v>775</v>
      </c>
      <c r="F14" s="506">
        <v>37260</v>
      </c>
      <c r="G14" s="506">
        <v>25779</v>
      </c>
      <c r="H14" s="506">
        <v>11481</v>
      </c>
      <c r="I14" s="506">
        <v>26</v>
      </c>
      <c r="J14" s="506" t="s">
        <v>38</v>
      </c>
      <c r="K14" s="506" t="s">
        <v>38</v>
      </c>
      <c r="L14" s="506">
        <v>201</v>
      </c>
      <c r="M14" s="506">
        <v>11254</v>
      </c>
      <c r="N14" s="506" t="s">
        <v>775</v>
      </c>
      <c r="O14" s="513" t="s">
        <v>775</v>
      </c>
    </row>
    <row r="15" spans="2:29">
      <c r="B15" s="501" t="s">
        <v>50</v>
      </c>
      <c r="C15" s="503">
        <v>38341</v>
      </c>
      <c r="D15" s="506">
        <v>843</v>
      </c>
      <c r="E15" s="506" t="s">
        <v>775</v>
      </c>
      <c r="F15" s="506">
        <v>37498</v>
      </c>
      <c r="G15" s="506">
        <v>26037</v>
      </c>
      <c r="H15" s="506">
        <v>11461</v>
      </c>
      <c r="I15" s="506">
        <v>58</v>
      </c>
      <c r="J15" s="506" t="s">
        <v>38</v>
      </c>
      <c r="K15" s="506" t="s">
        <v>38</v>
      </c>
      <c r="L15" s="506">
        <v>512</v>
      </c>
      <c r="M15" s="506">
        <v>10891</v>
      </c>
      <c r="N15" s="506" t="s">
        <v>775</v>
      </c>
      <c r="O15" s="513">
        <v>10780</v>
      </c>
    </row>
    <row r="16" spans="2:29">
      <c r="B16" s="501" t="s">
        <v>42</v>
      </c>
      <c r="C16" s="503">
        <v>38765</v>
      </c>
      <c r="D16" s="506">
        <v>838</v>
      </c>
      <c r="E16" s="506" t="s">
        <v>775</v>
      </c>
      <c r="F16" s="506">
        <v>37927</v>
      </c>
      <c r="G16" s="506">
        <v>26288</v>
      </c>
      <c r="H16" s="506">
        <v>11639</v>
      </c>
      <c r="I16" s="506">
        <v>73</v>
      </c>
      <c r="J16" s="506" t="s">
        <v>38</v>
      </c>
      <c r="K16" s="506" t="s">
        <v>38</v>
      </c>
      <c r="L16" s="506">
        <v>522</v>
      </c>
      <c r="M16" s="506">
        <v>11044</v>
      </c>
      <c r="N16" s="506" t="s">
        <v>775</v>
      </c>
      <c r="O16" s="513">
        <v>11068</v>
      </c>
    </row>
    <row r="17" spans="2:15">
      <c r="B17" s="501" t="s">
        <v>30</v>
      </c>
      <c r="C17" s="503">
        <v>39697</v>
      </c>
      <c r="D17" s="506">
        <v>825</v>
      </c>
      <c r="E17" s="506" t="s">
        <v>775</v>
      </c>
      <c r="F17" s="506">
        <v>38872</v>
      </c>
      <c r="G17" s="506">
        <v>27135</v>
      </c>
      <c r="H17" s="506">
        <v>11737</v>
      </c>
      <c r="I17" s="506">
        <v>73</v>
      </c>
      <c r="J17" s="506" t="s">
        <v>38</v>
      </c>
      <c r="K17" s="506" t="s">
        <v>38</v>
      </c>
      <c r="L17" s="506">
        <v>537</v>
      </c>
      <c r="M17" s="506">
        <v>11127</v>
      </c>
      <c r="N17" s="506" t="s">
        <v>775</v>
      </c>
      <c r="O17" s="513">
        <v>10924</v>
      </c>
    </row>
    <row r="18" spans="2:15">
      <c r="B18" s="501" t="s">
        <v>535</v>
      </c>
      <c r="C18" s="503">
        <v>39657</v>
      </c>
      <c r="D18" s="506">
        <v>854</v>
      </c>
      <c r="E18" s="506" t="s">
        <v>775</v>
      </c>
      <c r="F18" s="506">
        <v>38803</v>
      </c>
      <c r="G18" s="506">
        <v>26700</v>
      </c>
      <c r="H18" s="506">
        <v>12103</v>
      </c>
      <c r="I18" s="506">
        <v>54</v>
      </c>
      <c r="J18" s="506" t="s">
        <v>38</v>
      </c>
      <c r="K18" s="506" t="s">
        <v>38</v>
      </c>
      <c r="L18" s="506">
        <v>556</v>
      </c>
      <c r="M18" s="506">
        <v>11493</v>
      </c>
      <c r="N18" s="506" t="s">
        <v>775</v>
      </c>
      <c r="O18" s="513">
        <v>22239</v>
      </c>
    </row>
    <row r="19" spans="2:15">
      <c r="B19" s="501" t="s">
        <v>357</v>
      </c>
      <c r="C19" s="503">
        <v>40183</v>
      </c>
      <c r="D19" s="506">
        <v>936</v>
      </c>
      <c r="E19" s="506" t="s">
        <v>775</v>
      </c>
      <c r="F19" s="506">
        <v>39247</v>
      </c>
      <c r="G19" s="506">
        <v>26865</v>
      </c>
      <c r="H19" s="506">
        <v>12382</v>
      </c>
      <c r="I19" s="506">
        <v>57</v>
      </c>
      <c r="J19" s="506" t="s">
        <v>38</v>
      </c>
      <c r="K19" s="506" t="s">
        <v>38</v>
      </c>
      <c r="L19" s="506">
        <v>578</v>
      </c>
      <c r="M19" s="506">
        <v>11747</v>
      </c>
      <c r="N19" s="506" t="s">
        <v>775</v>
      </c>
      <c r="O19" s="513">
        <v>22387</v>
      </c>
    </row>
    <row r="20" spans="2:15">
      <c r="B20" s="501" t="s">
        <v>906</v>
      </c>
      <c r="C20" s="503">
        <v>40008</v>
      </c>
      <c r="D20" s="506">
        <v>898</v>
      </c>
      <c r="E20" s="506" t="s">
        <v>775</v>
      </c>
      <c r="F20" s="506">
        <v>39110</v>
      </c>
      <c r="G20" s="506">
        <v>26873</v>
      </c>
      <c r="H20" s="506">
        <v>12237</v>
      </c>
      <c r="I20" s="506">
        <v>43</v>
      </c>
      <c r="J20" s="506" t="s">
        <v>38</v>
      </c>
      <c r="K20" s="506" t="s">
        <v>38</v>
      </c>
      <c r="L20" s="506">
        <v>625</v>
      </c>
      <c r="M20" s="506">
        <v>11569</v>
      </c>
      <c r="N20" s="506" t="s">
        <v>775</v>
      </c>
      <c r="O20" s="513">
        <v>22136</v>
      </c>
    </row>
    <row r="21" spans="2:15">
      <c r="B21" s="501" t="s">
        <v>196</v>
      </c>
      <c r="C21" s="503">
        <v>39802</v>
      </c>
      <c r="D21" s="506">
        <v>893</v>
      </c>
      <c r="E21" s="506" t="s">
        <v>775</v>
      </c>
      <c r="F21" s="506">
        <v>38909</v>
      </c>
      <c r="G21" s="506">
        <v>26311</v>
      </c>
      <c r="H21" s="506">
        <v>12598</v>
      </c>
      <c r="I21" s="506">
        <v>44</v>
      </c>
      <c r="J21" s="506" t="s">
        <v>38</v>
      </c>
      <c r="K21" s="506" t="s">
        <v>38</v>
      </c>
      <c r="L21" s="506">
        <v>607</v>
      </c>
      <c r="M21" s="506">
        <v>11947</v>
      </c>
      <c r="N21" s="506" t="s">
        <v>775</v>
      </c>
      <c r="O21" s="513">
        <v>22153</v>
      </c>
    </row>
    <row r="22" spans="2:15">
      <c r="B22" s="501" t="s">
        <v>982</v>
      </c>
      <c r="C22" s="503">
        <v>40919</v>
      </c>
      <c r="D22" s="506">
        <v>863</v>
      </c>
      <c r="E22" s="506" t="s">
        <v>775</v>
      </c>
      <c r="F22" s="506">
        <v>40056</v>
      </c>
      <c r="G22" s="506">
        <v>27233</v>
      </c>
      <c r="H22" s="506">
        <v>12823</v>
      </c>
      <c r="I22" s="506">
        <v>37</v>
      </c>
      <c r="J22" s="506" t="s">
        <v>38</v>
      </c>
      <c r="K22" s="506" t="s">
        <v>38</v>
      </c>
      <c r="L22" s="506">
        <v>668</v>
      </c>
      <c r="M22" s="506">
        <v>12118</v>
      </c>
      <c r="N22" s="506" t="s">
        <v>775</v>
      </c>
      <c r="O22" s="513">
        <v>29778</v>
      </c>
    </row>
    <row r="23" spans="2:15">
      <c r="B23" s="501" t="s">
        <v>1060</v>
      </c>
      <c r="C23" s="503">
        <v>40963</v>
      </c>
      <c r="D23" s="507">
        <v>777</v>
      </c>
      <c r="E23" s="506" t="s">
        <v>775</v>
      </c>
      <c r="F23" s="507">
        <v>40186</v>
      </c>
      <c r="G23" s="507">
        <v>27412</v>
      </c>
      <c r="H23" s="507">
        <v>12774</v>
      </c>
      <c r="I23" s="507">
        <v>27</v>
      </c>
      <c r="J23" s="507" t="s">
        <v>38</v>
      </c>
      <c r="K23" s="507" t="s">
        <v>38</v>
      </c>
      <c r="L23" s="507">
        <v>608</v>
      </c>
      <c r="M23" s="507">
        <v>12139</v>
      </c>
      <c r="N23" s="507" t="s">
        <v>775</v>
      </c>
      <c r="O23" s="513">
        <v>30225</v>
      </c>
    </row>
    <row r="24" spans="2:15">
      <c r="B24" s="501" t="s">
        <v>1069</v>
      </c>
      <c r="C24" s="503">
        <v>37142</v>
      </c>
      <c r="D24" s="507">
        <v>781</v>
      </c>
      <c r="E24" s="506" t="s">
        <v>775</v>
      </c>
      <c r="F24" s="507">
        <v>36361</v>
      </c>
      <c r="G24" s="507">
        <v>24582</v>
      </c>
      <c r="H24" s="507">
        <v>11779</v>
      </c>
      <c r="I24" s="507">
        <v>47</v>
      </c>
      <c r="J24" s="507">
        <v>84</v>
      </c>
      <c r="K24" s="507" t="s">
        <v>38</v>
      </c>
      <c r="L24" s="507">
        <v>523</v>
      </c>
      <c r="M24" s="507">
        <v>11125</v>
      </c>
      <c r="N24" s="507" t="s">
        <v>247</v>
      </c>
      <c r="O24" s="513">
        <v>27448</v>
      </c>
    </row>
    <row r="25" spans="2:15">
      <c r="B25" s="501" t="s">
        <v>1071</v>
      </c>
      <c r="C25" s="503">
        <v>37232</v>
      </c>
      <c r="D25" s="507">
        <v>720</v>
      </c>
      <c r="E25" s="506" t="s">
        <v>775</v>
      </c>
      <c r="F25" s="507">
        <v>36512</v>
      </c>
      <c r="G25" s="507">
        <v>25420</v>
      </c>
      <c r="H25" s="507">
        <v>11092</v>
      </c>
      <c r="I25" s="507">
        <v>105</v>
      </c>
      <c r="J25" s="507">
        <v>634</v>
      </c>
      <c r="K25" s="507" t="s">
        <v>38</v>
      </c>
      <c r="L25" s="507">
        <v>503</v>
      </c>
      <c r="M25" s="507">
        <v>9850</v>
      </c>
      <c r="N25" s="507" t="s">
        <v>247</v>
      </c>
      <c r="O25" s="513">
        <v>27527</v>
      </c>
    </row>
    <row r="26" spans="2:15">
      <c r="B26" s="501" t="s">
        <v>1092</v>
      </c>
      <c r="C26" s="503">
        <v>37228</v>
      </c>
      <c r="D26" s="507">
        <v>666</v>
      </c>
      <c r="E26" s="506" t="s">
        <v>775</v>
      </c>
      <c r="F26" s="507">
        <v>36562</v>
      </c>
      <c r="G26" s="507">
        <v>24859</v>
      </c>
      <c r="H26" s="507">
        <v>11703</v>
      </c>
      <c r="I26" s="507">
        <v>164</v>
      </c>
      <c r="J26" s="507">
        <v>960</v>
      </c>
      <c r="K26" s="507" t="s">
        <v>38</v>
      </c>
      <c r="L26" s="507">
        <v>529</v>
      </c>
      <c r="M26" s="507">
        <v>10050</v>
      </c>
      <c r="N26" s="507" t="s">
        <v>247</v>
      </c>
      <c r="O26" s="513">
        <v>27698</v>
      </c>
    </row>
    <row r="27" spans="2:15">
      <c r="B27" s="54"/>
      <c r="C27" s="503"/>
      <c r="D27" s="506"/>
      <c r="E27" s="506"/>
      <c r="F27" s="506"/>
      <c r="G27" s="506"/>
      <c r="H27" s="506"/>
      <c r="I27" s="506"/>
      <c r="J27" s="506"/>
      <c r="K27" s="506"/>
      <c r="L27" s="506"/>
      <c r="M27" s="506"/>
      <c r="N27" s="506"/>
      <c r="O27" s="513"/>
    </row>
    <row r="28" spans="2:15">
      <c r="B28" s="54" t="s">
        <v>100</v>
      </c>
      <c r="C28" s="503"/>
      <c r="D28" s="506"/>
      <c r="E28" s="506"/>
      <c r="F28" s="506"/>
      <c r="G28" s="506"/>
      <c r="H28" s="506"/>
      <c r="I28" s="506"/>
      <c r="J28" s="506"/>
      <c r="K28" s="506"/>
      <c r="L28" s="506"/>
      <c r="M28" s="506"/>
      <c r="N28" s="506"/>
      <c r="O28" s="513"/>
    </row>
    <row r="29" spans="2:15">
      <c r="B29" s="501" t="s">
        <v>92</v>
      </c>
      <c r="C29" s="503">
        <v>182872</v>
      </c>
      <c r="D29" s="506">
        <v>4697</v>
      </c>
      <c r="E29" s="506" t="s">
        <v>775</v>
      </c>
      <c r="F29" s="506">
        <v>178175</v>
      </c>
      <c r="G29" s="506">
        <v>114562</v>
      </c>
      <c r="H29" s="506">
        <v>63613</v>
      </c>
      <c r="I29" s="506">
        <v>913</v>
      </c>
      <c r="J29" s="506" t="s">
        <v>38</v>
      </c>
      <c r="K29" s="506">
        <v>267</v>
      </c>
      <c r="L29" s="506">
        <v>849</v>
      </c>
      <c r="M29" s="506">
        <v>61584</v>
      </c>
      <c r="N29" s="506"/>
      <c r="O29" s="513">
        <v>5310</v>
      </c>
    </row>
    <row r="30" spans="2:15">
      <c r="B30" s="501" t="s">
        <v>16</v>
      </c>
      <c r="C30" s="503">
        <v>185990</v>
      </c>
      <c r="D30" s="506">
        <v>4788</v>
      </c>
      <c r="E30" s="506" t="s">
        <v>775</v>
      </c>
      <c r="F30" s="506">
        <v>181202</v>
      </c>
      <c r="G30" s="506">
        <v>117096</v>
      </c>
      <c r="H30" s="506">
        <v>64106</v>
      </c>
      <c r="I30" s="506">
        <v>772</v>
      </c>
      <c r="J30" s="506" t="s">
        <v>38</v>
      </c>
      <c r="K30" s="506">
        <v>222</v>
      </c>
      <c r="L30" s="506">
        <v>802</v>
      </c>
      <c r="M30" s="506">
        <v>62310</v>
      </c>
      <c r="N30" s="506">
        <v>267</v>
      </c>
      <c r="O30" s="513">
        <v>5283</v>
      </c>
    </row>
    <row r="31" spans="2:15">
      <c r="B31" s="501" t="s">
        <v>87</v>
      </c>
      <c r="C31" s="503">
        <v>185944</v>
      </c>
      <c r="D31" s="506">
        <v>4777</v>
      </c>
      <c r="E31" s="506" t="s">
        <v>775</v>
      </c>
      <c r="F31" s="506">
        <v>181167</v>
      </c>
      <c r="G31" s="506">
        <v>115989</v>
      </c>
      <c r="H31" s="506">
        <v>65178</v>
      </c>
      <c r="I31" s="506">
        <v>752</v>
      </c>
      <c r="J31" s="506" t="s">
        <v>38</v>
      </c>
      <c r="K31" s="506">
        <v>231</v>
      </c>
      <c r="L31" s="506">
        <v>798</v>
      </c>
      <c r="M31" s="506">
        <v>63397</v>
      </c>
      <c r="N31" s="506">
        <v>249</v>
      </c>
      <c r="O31" s="513">
        <v>5116</v>
      </c>
    </row>
    <row r="32" spans="2:15">
      <c r="B32" s="501" t="s">
        <v>76</v>
      </c>
      <c r="C32" s="503">
        <v>188000</v>
      </c>
      <c r="D32" s="506">
        <v>4749</v>
      </c>
      <c r="E32" s="506" t="s">
        <v>775</v>
      </c>
      <c r="F32" s="506">
        <v>183251</v>
      </c>
      <c r="G32" s="506">
        <v>119407</v>
      </c>
      <c r="H32" s="506">
        <v>63844</v>
      </c>
      <c r="I32" s="506">
        <v>761</v>
      </c>
      <c r="J32" s="506" t="s">
        <v>38</v>
      </c>
      <c r="K32" s="506">
        <v>198</v>
      </c>
      <c r="L32" s="506">
        <v>777</v>
      </c>
      <c r="M32" s="506">
        <v>62108</v>
      </c>
      <c r="N32" s="506">
        <v>177</v>
      </c>
      <c r="O32" s="513">
        <v>15895</v>
      </c>
    </row>
    <row r="33" spans="2:15">
      <c r="B33" s="501" t="s">
        <v>70</v>
      </c>
      <c r="C33" s="503">
        <v>189358</v>
      </c>
      <c r="D33" s="506">
        <v>5152</v>
      </c>
      <c r="E33" s="506" t="s">
        <v>775</v>
      </c>
      <c r="F33" s="506">
        <v>184206</v>
      </c>
      <c r="G33" s="506">
        <v>120438</v>
      </c>
      <c r="H33" s="506">
        <v>63768</v>
      </c>
      <c r="I33" s="506">
        <v>703</v>
      </c>
      <c r="J33" s="506">
        <v>4</v>
      </c>
      <c r="K33" s="506">
        <v>187</v>
      </c>
      <c r="L33" s="506">
        <v>649</v>
      </c>
      <c r="M33" s="506">
        <v>62225</v>
      </c>
      <c r="N33" s="506">
        <v>184</v>
      </c>
      <c r="O33" s="513">
        <v>21209</v>
      </c>
    </row>
    <row r="34" spans="2:15">
      <c r="B34" s="501" t="s">
        <v>5</v>
      </c>
      <c r="C34" s="503">
        <v>193607</v>
      </c>
      <c r="D34" s="506">
        <v>5013</v>
      </c>
      <c r="E34" s="506" t="s">
        <v>775</v>
      </c>
      <c r="F34" s="506">
        <v>188594</v>
      </c>
      <c r="G34" s="506">
        <v>129175</v>
      </c>
      <c r="H34" s="506">
        <v>59419</v>
      </c>
      <c r="I34" s="506">
        <v>519</v>
      </c>
      <c r="J34" s="506" t="s">
        <v>38</v>
      </c>
      <c r="K34" s="506">
        <v>163</v>
      </c>
      <c r="L34" s="506">
        <v>865</v>
      </c>
      <c r="M34" s="506">
        <v>57872</v>
      </c>
      <c r="N34" s="506">
        <v>186</v>
      </c>
      <c r="O34" s="513">
        <v>21089</v>
      </c>
    </row>
    <row r="35" spans="2:15">
      <c r="B35" s="501" t="s">
        <v>50</v>
      </c>
      <c r="C35" s="503">
        <v>192744</v>
      </c>
      <c r="D35" s="506">
        <v>4763</v>
      </c>
      <c r="E35" s="506" t="s">
        <v>775</v>
      </c>
      <c r="F35" s="506">
        <v>187981</v>
      </c>
      <c r="G35" s="506">
        <v>132579</v>
      </c>
      <c r="H35" s="506">
        <v>55402</v>
      </c>
      <c r="I35" s="506">
        <v>479</v>
      </c>
      <c r="J35" s="506" t="s">
        <v>38</v>
      </c>
      <c r="K35" s="506">
        <v>196</v>
      </c>
      <c r="L35" s="506">
        <v>1203</v>
      </c>
      <c r="M35" s="506">
        <v>53524</v>
      </c>
      <c r="N35" s="506">
        <v>233</v>
      </c>
      <c r="O35" s="513">
        <v>36427</v>
      </c>
    </row>
    <row r="36" spans="2:15">
      <c r="B36" s="501" t="s">
        <v>42</v>
      </c>
      <c r="C36" s="503">
        <v>196800</v>
      </c>
      <c r="D36" s="506">
        <v>4892</v>
      </c>
      <c r="E36" s="506" t="s">
        <v>775</v>
      </c>
      <c r="F36" s="506">
        <v>191908</v>
      </c>
      <c r="G36" s="506">
        <v>134854</v>
      </c>
      <c r="H36" s="506">
        <v>57054</v>
      </c>
      <c r="I36" s="506">
        <v>481</v>
      </c>
      <c r="J36" s="506" t="s">
        <v>38</v>
      </c>
      <c r="K36" s="506">
        <v>83</v>
      </c>
      <c r="L36" s="506">
        <v>1283</v>
      </c>
      <c r="M36" s="506">
        <v>55207</v>
      </c>
      <c r="N36" s="506">
        <v>207</v>
      </c>
      <c r="O36" s="513">
        <v>49989</v>
      </c>
    </row>
    <row r="37" spans="2:15">
      <c r="B37" s="501" t="s">
        <v>30</v>
      </c>
      <c r="C37" s="503">
        <v>196354</v>
      </c>
      <c r="D37" s="506">
        <v>4667</v>
      </c>
      <c r="E37" s="506" t="s">
        <v>775</v>
      </c>
      <c r="F37" s="506">
        <v>191687</v>
      </c>
      <c r="G37" s="506">
        <v>134538</v>
      </c>
      <c r="H37" s="506">
        <v>57149</v>
      </c>
      <c r="I37" s="506">
        <v>499</v>
      </c>
      <c r="J37" s="506" t="s">
        <v>38</v>
      </c>
      <c r="K37" s="506">
        <v>93</v>
      </c>
      <c r="L37" s="506">
        <v>1277</v>
      </c>
      <c r="M37" s="506">
        <v>55280</v>
      </c>
      <c r="N37" s="506">
        <v>239</v>
      </c>
      <c r="O37" s="513">
        <v>49548</v>
      </c>
    </row>
    <row r="38" spans="2:15">
      <c r="B38" s="501" t="s">
        <v>535</v>
      </c>
      <c r="C38" s="503">
        <v>196552</v>
      </c>
      <c r="D38" s="506">
        <v>4627</v>
      </c>
      <c r="E38" s="506" t="s">
        <v>775</v>
      </c>
      <c r="F38" s="506">
        <v>191925</v>
      </c>
      <c r="G38" s="506">
        <v>134789</v>
      </c>
      <c r="H38" s="506">
        <v>57136</v>
      </c>
      <c r="I38" s="506">
        <v>388</v>
      </c>
      <c r="J38" s="506" t="s">
        <v>38</v>
      </c>
      <c r="K38" s="506">
        <v>69</v>
      </c>
      <c r="L38" s="506">
        <v>1267</v>
      </c>
      <c r="M38" s="506">
        <v>55412</v>
      </c>
      <c r="N38" s="506">
        <v>258</v>
      </c>
      <c r="O38" s="513">
        <v>72211</v>
      </c>
    </row>
    <row r="39" spans="2:15">
      <c r="B39" s="501" t="s">
        <v>357</v>
      </c>
      <c r="C39" s="503">
        <v>198012</v>
      </c>
      <c r="D39" s="506">
        <v>4550</v>
      </c>
      <c r="E39" s="506" t="s">
        <v>775</v>
      </c>
      <c r="F39" s="506">
        <v>193462</v>
      </c>
      <c r="G39" s="506">
        <v>135709</v>
      </c>
      <c r="H39" s="506">
        <v>57753</v>
      </c>
      <c r="I39" s="506">
        <v>479</v>
      </c>
      <c r="J39" s="506" t="s">
        <v>38</v>
      </c>
      <c r="K39" s="506">
        <v>64</v>
      </c>
      <c r="L39" s="506">
        <v>1275</v>
      </c>
      <c r="M39" s="506">
        <v>55935</v>
      </c>
      <c r="N39" s="506">
        <v>168</v>
      </c>
      <c r="O39" s="513">
        <v>77648</v>
      </c>
    </row>
    <row r="40" spans="2:15">
      <c r="B40" s="501" t="s">
        <v>906</v>
      </c>
      <c r="C40" s="503">
        <v>199888</v>
      </c>
      <c r="D40" s="506">
        <v>4612</v>
      </c>
      <c r="E40" s="506" t="s">
        <v>775</v>
      </c>
      <c r="F40" s="506">
        <v>195276</v>
      </c>
      <c r="G40" s="506">
        <v>137030</v>
      </c>
      <c r="H40" s="506">
        <v>58246</v>
      </c>
      <c r="I40" s="506">
        <v>387</v>
      </c>
      <c r="J40" s="506" t="s">
        <v>38</v>
      </c>
      <c r="K40" s="506">
        <v>53</v>
      </c>
      <c r="L40" s="506">
        <v>1128</v>
      </c>
      <c r="M40" s="506">
        <v>56678</v>
      </c>
      <c r="N40" s="506" t="s">
        <v>775</v>
      </c>
      <c r="O40" s="513">
        <v>94473</v>
      </c>
    </row>
    <row r="41" spans="2:15">
      <c r="B41" s="501" t="s">
        <v>196</v>
      </c>
      <c r="C41" s="503">
        <v>201572</v>
      </c>
      <c r="D41" s="506">
        <v>4383</v>
      </c>
      <c r="E41" s="506" t="s">
        <v>775</v>
      </c>
      <c r="F41" s="506">
        <v>197189</v>
      </c>
      <c r="G41" s="506">
        <v>137190</v>
      </c>
      <c r="H41" s="506">
        <v>59999</v>
      </c>
      <c r="I41" s="506">
        <v>365</v>
      </c>
      <c r="J41" s="506" t="s">
        <v>38</v>
      </c>
      <c r="K41" s="506">
        <v>58</v>
      </c>
      <c r="L41" s="506">
        <v>1148</v>
      </c>
      <c r="M41" s="506">
        <v>58428</v>
      </c>
      <c r="N41" s="506" t="s">
        <v>775</v>
      </c>
      <c r="O41" s="513">
        <v>95385</v>
      </c>
    </row>
    <row r="42" spans="2:15">
      <c r="B42" s="501" t="s">
        <v>982</v>
      </c>
      <c r="C42" s="503">
        <v>207342</v>
      </c>
      <c r="D42" s="506">
        <v>4307</v>
      </c>
      <c r="E42" s="506" t="s">
        <v>775</v>
      </c>
      <c r="F42" s="506">
        <v>203035</v>
      </c>
      <c r="G42" s="506">
        <v>139304</v>
      </c>
      <c r="H42" s="506">
        <v>63731</v>
      </c>
      <c r="I42" s="506">
        <v>327</v>
      </c>
      <c r="J42" s="506" t="s">
        <v>38</v>
      </c>
      <c r="K42" s="506">
        <v>55</v>
      </c>
      <c r="L42" s="506">
        <v>1309</v>
      </c>
      <c r="M42" s="506">
        <v>62040</v>
      </c>
      <c r="N42" s="506" t="s">
        <v>775</v>
      </c>
      <c r="O42" s="513">
        <v>106625</v>
      </c>
    </row>
    <row r="43" spans="2:15">
      <c r="B43" s="501" t="s">
        <v>1060</v>
      </c>
      <c r="C43" s="503">
        <v>205291</v>
      </c>
      <c r="D43" s="507">
        <v>4129</v>
      </c>
      <c r="E43" s="506" t="s">
        <v>775</v>
      </c>
      <c r="F43" s="507">
        <v>201162</v>
      </c>
      <c r="G43" s="507">
        <v>137963</v>
      </c>
      <c r="H43" s="507">
        <v>63199</v>
      </c>
      <c r="I43" s="507">
        <v>291</v>
      </c>
      <c r="J43" s="507" t="s">
        <v>38</v>
      </c>
      <c r="K43" s="507">
        <v>46</v>
      </c>
      <c r="L43" s="507">
        <v>1078</v>
      </c>
      <c r="M43" s="507">
        <v>61784</v>
      </c>
      <c r="N43" s="507" t="s">
        <v>775</v>
      </c>
      <c r="O43" s="513">
        <v>107121</v>
      </c>
    </row>
    <row r="44" spans="2:15">
      <c r="B44" s="501" t="s">
        <v>1069</v>
      </c>
      <c r="C44" s="503">
        <v>191230</v>
      </c>
      <c r="D44" s="507">
        <v>3996</v>
      </c>
      <c r="E44" s="506" t="s">
        <v>775</v>
      </c>
      <c r="F44" s="507">
        <v>187234</v>
      </c>
      <c r="G44" s="507">
        <v>127084</v>
      </c>
      <c r="H44" s="507">
        <v>60150</v>
      </c>
      <c r="I44" s="507">
        <v>324</v>
      </c>
      <c r="J44" s="507">
        <v>439</v>
      </c>
      <c r="K44" s="507">
        <v>43</v>
      </c>
      <c r="L44" s="507">
        <v>1082</v>
      </c>
      <c r="M44" s="507">
        <v>58262</v>
      </c>
      <c r="N44" s="507" t="s">
        <v>247</v>
      </c>
      <c r="O44" s="513">
        <v>99496</v>
      </c>
    </row>
    <row r="45" spans="2:15">
      <c r="B45" s="501" t="s">
        <v>1071</v>
      </c>
      <c r="C45" s="503">
        <v>192592</v>
      </c>
      <c r="D45" s="507">
        <v>3883</v>
      </c>
      <c r="E45" s="506" t="s">
        <v>775</v>
      </c>
      <c r="F45" s="507">
        <v>188709</v>
      </c>
      <c r="G45" s="507">
        <v>127553</v>
      </c>
      <c r="H45" s="507">
        <v>61156</v>
      </c>
      <c r="I45" s="507">
        <v>347</v>
      </c>
      <c r="J45" s="507">
        <v>1326</v>
      </c>
      <c r="K45" s="507">
        <v>40</v>
      </c>
      <c r="L45" s="507">
        <v>819</v>
      </c>
      <c r="M45" s="507">
        <v>58624</v>
      </c>
      <c r="N45" s="507" t="s">
        <v>247</v>
      </c>
      <c r="O45" s="513">
        <v>101599</v>
      </c>
    </row>
    <row r="46" spans="2:15">
      <c r="B46" s="501" t="s">
        <v>1092</v>
      </c>
      <c r="C46" s="503">
        <v>190453</v>
      </c>
      <c r="D46" s="507">
        <v>3794</v>
      </c>
      <c r="E46" s="506" t="s">
        <v>775</v>
      </c>
      <c r="F46" s="507">
        <v>186659</v>
      </c>
      <c r="G46" s="507">
        <v>125304</v>
      </c>
      <c r="H46" s="507">
        <v>61355</v>
      </c>
      <c r="I46" s="507">
        <v>418</v>
      </c>
      <c r="J46" s="507">
        <v>2640</v>
      </c>
      <c r="K46" s="507">
        <v>51</v>
      </c>
      <c r="L46" s="507">
        <v>885</v>
      </c>
      <c r="M46" s="507">
        <v>57361</v>
      </c>
      <c r="N46" s="507" t="s">
        <v>247</v>
      </c>
      <c r="O46" s="513">
        <v>99754</v>
      </c>
    </row>
    <row r="47" spans="2:15">
      <c r="B47" s="54"/>
      <c r="C47" s="503"/>
      <c r="D47" s="506"/>
      <c r="E47" s="506"/>
      <c r="F47" s="506"/>
      <c r="G47" s="506"/>
      <c r="H47" s="506"/>
      <c r="I47" s="506"/>
      <c r="J47" s="506"/>
      <c r="K47" s="506"/>
      <c r="L47" s="506"/>
      <c r="M47" s="506"/>
      <c r="N47" s="506"/>
      <c r="O47" s="513"/>
    </row>
    <row r="48" spans="2:15">
      <c r="B48" s="54" t="s">
        <v>107</v>
      </c>
      <c r="C48" s="503"/>
      <c r="D48" s="506"/>
      <c r="E48" s="506"/>
      <c r="F48" s="506"/>
      <c r="G48" s="506"/>
      <c r="H48" s="506"/>
      <c r="I48" s="506"/>
      <c r="J48" s="506"/>
      <c r="K48" s="506"/>
      <c r="L48" s="506"/>
      <c r="M48" s="506"/>
      <c r="N48" s="506"/>
      <c r="O48" s="513"/>
    </row>
    <row r="49" spans="2:15">
      <c r="B49" s="501" t="s">
        <v>92</v>
      </c>
      <c r="C49" s="503">
        <v>14115769</v>
      </c>
      <c r="D49" s="506">
        <v>237068</v>
      </c>
      <c r="E49" s="506">
        <v>195</v>
      </c>
      <c r="F49" s="506">
        <v>13878506</v>
      </c>
      <c r="G49" s="506">
        <v>9131195</v>
      </c>
      <c r="H49" s="506">
        <v>4747311</v>
      </c>
      <c r="I49" s="506">
        <v>127858</v>
      </c>
      <c r="J49" s="506">
        <v>1751</v>
      </c>
      <c r="K49" s="506">
        <v>27860</v>
      </c>
      <c r="L49" s="506">
        <v>43476</v>
      </c>
      <c r="M49" s="506">
        <v>4546366</v>
      </c>
      <c r="N49" s="506"/>
      <c r="O49" s="513">
        <v>820368</v>
      </c>
    </row>
    <row r="50" spans="2:15">
      <c r="B50" s="501" t="s">
        <v>16</v>
      </c>
      <c r="C50" s="503">
        <v>14323777</v>
      </c>
      <c r="D50" s="506">
        <v>241928</v>
      </c>
      <c r="E50" s="506">
        <v>199</v>
      </c>
      <c r="F50" s="506">
        <v>14081650</v>
      </c>
      <c r="G50" s="506">
        <v>9250633</v>
      </c>
      <c r="H50" s="506">
        <v>4831017</v>
      </c>
      <c r="I50" s="506">
        <v>128610</v>
      </c>
      <c r="J50" s="506">
        <v>1480</v>
      </c>
      <c r="K50" s="506">
        <v>23042</v>
      </c>
      <c r="L50" s="506">
        <v>41880</v>
      </c>
      <c r="M50" s="506">
        <v>4636005</v>
      </c>
      <c r="N50" s="506">
        <v>9829</v>
      </c>
      <c r="O50" s="513">
        <v>1202691</v>
      </c>
    </row>
    <row r="51" spans="2:15">
      <c r="B51" s="501" t="s">
        <v>87</v>
      </c>
      <c r="C51" s="503">
        <v>14286698</v>
      </c>
      <c r="D51" s="506">
        <v>242835</v>
      </c>
      <c r="E51" s="506">
        <v>232</v>
      </c>
      <c r="F51" s="506">
        <v>14043631</v>
      </c>
      <c r="G51" s="506">
        <v>9236924</v>
      </c>
      <c r="H51" s="506">
        <v>4806707</v>
      </c>
      <c r="I51" s="506">
        <v>124069</v>
      </c>
      <c r="J51" s="506">
        <v>1470</v>
      </c>
      <c r="K51" s="506">
        <v>20020</v>
      </c>
      <c r="L51" s="506">
        <v>39201</v>
      </c>
      <c r="M51" s="506">
        <v>4621947</v>
      </c>
      <c r="N51" s="506">
        <v>8701</v>
      </c>
      <c r="O51" s="513">
        <v>1286256</v>
      </c>
    </row>
    <row r="52" spans="2:15">
      <c r="B52" s="501" t="s">
        <v>76</v>
      </c>
      <c r="C52" s="503">
        <v>14296320</v>
      </c>
      <c r="D52" s="506">
        <v>248377</v>
      </c>
      <c r="E52" s="506">
        <v>264</v>
      </c>
      <c r="F52" s="506">
        <v>14047679</v>
      </c>
      <c r="G52" s="506">
        <v>9279842</v>
      </c>
      <c r="H52" s="506">
        <v>4767837</v>
      </c>
      <c r="I52" s="506">
        <v>122125</v>
      </c>
      <c r="J52" s="506">
        <v>1478</v>
      </c>
      <c r="K52" s="506">
        <v>17827</v>
      </c>
      <c r="L52" s="506">
        <v>37602</v>
      </c>
      <c r="M52" s="506">
        <v>4588805</v>
      </c>
      <c r="N52" s="506">
        <v>7670</v>
      </c>
      <c r="O52" s="513">
        <v>1981222</v>
      </c>
    </row>
    <row r="53" spans="2:15">
      <c r="B53" s="501" t="s">
        <v>70</v>
      </c>
      <c r="C53" s="503">
        <v>14379353</v>
      </c>
      <c r="D53" s="506">
        <v>253715</v>
      </c>
      <c r="E53" s="506">
        <v>231</v>
      </c>
      <c r="F53" s="506">
        <v>14125407</v>
      </c>
      <c r="G53" s="506">
        <v>9334776</v>
      </c>
      <c r="H53" s="506">
        <v>4790631</v>
      </c>
      <c r="I53" s="506">
        <v>120633</v>
      </c>
      <c r="J53" s="506">
        <v>2530</v>
      </c>
      <c r="K53" s="506">
        <v>16585</v>
      </c>
      <c r="L53" s="506">
        <v>35339</v>
      </c>
      <c r="M53" s="506">
        <v>4615544</v>
      </c>
      <c r="N53" s="506">
        <v>6782</v>
      </c>
      <c r="O53" s="513">
        <v>2361370</v>
      </c>
    </row>
    <row r="54" spans="2:15">
      <c r="B54" s="501" t="s">
        <v>5</v>
      </c>
      <c r="C54" s="503">
        <v>14762601</v>
      </c>
      <c r="D54" s="506">
        <v>256960</v>
      </c>
      <c r="E54" s="506">
        <v>213</v>
      </c>
      <c r="F54" s="506">
        <v>14505428</v>
      </c>
      <c r="G54" s="506">
        <v>9596816</v>
      </c>
      <c r="H54" s="506">
        <v>4908612</v>
      </c>
      <c r="I54" s="506">
        <v>122660</v>
      </c>
      <c r="J54" s="506">
        <v>1738</v>
      </c>
      <c r="K54" s="506">
        <v>15425</v>
      </c>
      <c r="L54" s="506">
        <v>36119</v>
      </c>
      <c r="M54" s="506">
        <v>4732670</v>
      </c>
      <c r="N54" s="506">
        <v>6475</v>
      </c>
      <c r="O54" s="513">
        <v>2977750</v>
      </c>
    </row>
    <row r="55" spans="2:15">
      <c r="B55" s="501" t="s">
        <v>50</v>
      </c>
      <c r="C55" s="503">
        <v>14825669</v>
      </c>
      <c r="D55" s="506">
        <v>257370</v>
      </c>
      <c r="E55" s="506">
        <v>210</v>
      </c>
      <c r="F55" s="506">
        <v>14568089</v>
      </c>
      <c r="G55" s="506">
        <v>9611147</v>
      </c>
      <c r="H55" s="506">
        <v>4956942</v>
      </c>
      <c r="I55" s="506">
        <v>122846</v>
      </c>
      <c r="J55" s="506">
        <v>1552</v>
      </c>
      <c r="K55" s="506">
        <v>14366</v>
      </c>
      <c r="L55" s="506">
        <v>36637</v>
      </c>
      <c r="M55" s="506">
        <v>4781541</v>
      </c>
      <c r="N55" s="506">
        <v>6107</v>
      </c>
      <c r="O55" s="513">
        <v>3571531</v>
      </c>
    </row>
    <row r="56" spans="2:15">
      <c r="B56" s="501" t="s">
        <v>42</v>
      </c>
      <c r="C56" s="503">
        <v>15124295</v>
      </c>
      <c r="D56" s="506">
        <v>256611</v>
      </c>
      <c r="E56" s="506">
        <v>214</v>
      </c>
      <c r="F56" s="506">
        <v>14867470</v>
      </c>
      <c r="G56" s="506">
        <v>9768321</v>
      </c>
      <c r="H56" s="506">
        <v>5099149</v>
      </c>
      <c r="I56" s="506">
        <v>127633</v>
      </c>
      <c r="J56" s="506">
        <v>1731</v>
      </c>
      <c r="K56" s="506">
        <v>12752</v>
      </c>
      <c r="L56" s="506">
        <v>38201</v>
      </c>
      <c r="M56" s="506">
        <v>4918832</v>
      </c>
      <c r="N56" s="506">
        <v>6769</v>
      </c>
      <c r="O56" s="513">
        <v>4119918</v>
      </c>
    </row>
    <row r="57" spans="2:15">
      <c r="B57" s="501" t="s">
        <v>30</v>
      </c>
      <c r="C57" s="503">
        <v>15236587</v>
      </c>
      <c r="D57" s="506">
        <v>259313</v>
      </c>
      <c r="E57" s="506">
        <v>70</v>
      </c>
      <c r="F57" s="506">
        <v>14977204</v>
      </c>
      <c r="G57" s="506">
        <v>9809153</v>
      </c>
      <c r="H57" s="506">
        <v>5168051</v>
      </c>
      <c r="I57" s="506">
        <v>128300</v>
      </c>
      <c r="J57" s="506">
        <v>1997</v>
      </c>
      <c r="K57" s="506">
        <v>11918</v>
      </c>
      <c r="L57" s="506">
        <v>38037</v>
      </c>
      <c r="M57" s="506">
        <v>4987799</v>
      </c>
      <c r="N57" s="506">
        <v>6216</v>
      </c>
      <c r="O57" s="513">
        <v>4428941</v>
      </c>
    </row>
    <row r="58" spans="2:15">
      <c r="B58" s="501" t="s">
        <v>535</v>
      </c>
      <c r="C58" s="503">
        <v>15411107</v>
      </c>
      <c r="D58" s="506">
        <v>260632</v>
      </c>
      <c r="E58" s="506" t="s">
        <v>775</v>
      </c>
      <c r="F58" s="506">
        <v>15150475</v>
      </c>
      <c r="G58" s="506">
        <v>9912222</v>
      </c>
      <c r="H58" s="506">
        <v>5238253</v>
      </c>
      <c r="I58" s="506">
        <v>127239</v>
      </c>
      <c r="J58" s="506">
        <v>2207</v>
      </c>
      <c r="K58" s="506">
        <v>11520</v>
      </c>
      <c r="L58" s="506">
        <v>38185</v>
      </c>
      <c r="M58" s="506">
        <v>5059102</v>
      </c>
      <c r="N58" s="506">
        <v>5475</v>
      </c>
      <c r="O58" s="513">
        <v>4579429</v>
      </c>
    </row>
    <row r="59" spans="2:15">
      <c r="B59" s="501" t="s">
        <v>357</v>
      </c>
      <c r="C59" s="503">
        <v>15775476</v>
      </c>
      <c r="D59" s="506">
        <v>261620</v>
      </c>
      <c r="E59" s="506" t="s">
        <v>775</v>
      </c>
      <c r="F59" s="506">
        <v>15513856</v>
      </c>
      <c r="G59" s="506">
        <v>10108491</v>
      </c>
      <c r="H59" s="506">
        <v>5405365</v>
      </c>
      <c r="I59" s="506">
        <v>128750</v>
      </c>
      <c r="J59" s="506">
        <v>2354</v>
      </c>
      <c r="K59" s="506">
        <v>10488</v>
      </c>
      <c r="L59" s="506">
        <v>38807</v>
      </c>
      <c r="M59" s="506">
        <v>5224966</v>
      </c>
      <c r="N59" s="506">
        <v>4762</v>
      </c>
      <c r="O59" s="513">
        <v>4931865</v>
      </c>
    </row>
    <row r="60" spans="2:15">
      <c r="B60" s="501" t="s">
        <v>972</v>
      </c>
      <c r="C60" s="503">
        <v>16042833</v>
      </c>
      <c r="D60" s="506">
        <v>263706</v>
      </c>
      <c r="E60" s="506" t="s">
        <v>775</v>
      </c>
      <c r="F60" s="506">
        <v>15779127</v>
      </c>
      <c r="G60" s="506">
        <v>10242766</v>
      </c>
      <c r="H60" s="506">
        <v>5536361</v>
      </c>
      <c r="I60" s="506">
        <v>129926</v>
      </c>
      <c r="J60" s="506">
        <v>2561</v>
      </c>
      <c r="K60" s="506">
        <v>10083</v>
      </c>
      <c r="L60" s="506">
        <v>39795</v>
      </c>
      <c r="M60" s="506">
        <v>5353996</v>
      </c>
      <c r="N60" s="506">
        <v>4318</v>
      </c>
      <c r="O60" s="513">
        <v>5243494</v>
      </c>
    </row>
    <row r="61" spans="2:15">
      <c r="B61" s="501" t="s">
        <v>196</v>
      </c>
      <c r="C61" s="503">
        <v>16210167</v>
      </c>
      <c r="D61" s="506">
        <v>263048</v>
      </c>
      <c r="E61" s="506" t="s">
        <v>775</v>
      </c>
      <c r="F61" s="506">
        <v>15947119</v>
      </c>
      <c r="G61" s="506">
        <v>10315928</v>
      </c>
      <c r="H61" s="506">
        <v>5631191</v>
      </c>
      <c r="I61" s="506">
        <v>130408</v>
      </c>
      <c r="J61" s="506">
        <v>2561</v>
      </c>
      <c r="K61" s="506">
        <v>9427</v>
      </c>
      <c r="L61" s="506">
        <v>39747</v>
      </c>
      <c r="M61" s="506">
        <v>5449048</v>
      </c>
      <c r="N61" s="506">
        <v>3830</v>
      </c>
      <c r="O61" s="513">
        <v>5549093</v>
      </c>
    </row>
    <row r="62" spans="2:15">
      <c r="B62" s="501" t="s">
        <v>184</v>
      </c>
      <c r="C62" s="503">
        <v>16380552</v>
      </c>
      <c r="D62" s="506">
        <v>262185</v>
      </c>
      <c r="E62" s="506" t="s">
        <v>775</v>
      </c>
      <c r="F62" s="506">
        <v>16118367</v>
      </c>
      <c r="G62" s="506">
        <v>10356096</v>
      </c>
      <c r="H62" s="506">
        <v>5762271</v>
      </c>
      <c r="I62" s="506">
        <v>131250</v>
      </c>
      <c r="J62" s="506">
        <v>2661</v>
      </c>
      <c r="K62" s="506">
        <v>8751</v>
      </c>
      <c r="L62" s="506">
        <v>39818</v>
      </c>
      <c r="M62" s="506">
        <v>5579791</v>
      </c>
      <c r="N62" s="506">
        <v>3601</v>
      </c>
      <c r="O62" s="513">
        <v>5994458</v>
      </c>
    </row>
    <row r="63" spans="2:15">
      <c r="B63" s="501" t="s">
        <v>1060</v>
      </c>
      <c r="C63" s="503">
        <v>16491842</v>
      </c>
      <c r="D63" s="507">
        <v>261345</v>
      </c>
      <c r="E63" s="506" t="s">
        <v>775</v>
      </c>
      <c r="F63" s="507">
        <v>16230497</v>
      </c>
      <c r="G63" s="507">
        <v>10362797</v>
      </c>
      <c r="H63" s="507">
        <v>5867700</v>
      </c>
      <c r="I63" s="507">
        <v>128292</v>
      </c>
      <c r="J63" s="507">
        <v>2790</v>
      </c>
      <c r="K63" s="507">
        <v>8026</v>
      </c>
      <c r="L63" s="507">
        <v>40390</v>
      </c>
      <c r="M63" s="507">
        <v>5688202</v>
      </c>
      <c r="N63" s="507">
        <v>2928</v>
      </c>
      <c r="O63" s="513">
        <v>6186488</v>
      </c>
    </row>
    <row r="64" spans="2:15">
      <c r="B64" s="501" t="s">
        <v>1069</v>
      </c>
      <c r="C64" s="503">
        <v>15101861</v>
      </c>
      <c r="D64" s="507">
        <v>251179</v>
      </c>
      <c r="E64" s="506" t="s">
        <v>775</v>
      </c>
      <c r="F64" s="507">
        <v>14850682</v>
      </c>
      <c r="G64" s="507">
        <v>9485469</v>
      </c>
      <c r="H64" s="507">
        <v>5365213</v>
      </c>
      <c r="I64" s="507">
        <v>118662</v>
      </c>
      <c r="J64" s="507">
        <v>38644</v>
      </c>
      <c r="K64" s="507">
        <v>7926</v>
      </c>
      <c r="L64" s="507">
        <v>38489</v>
      </c>
      <c r="M64" s="507">
        <v>5161492</v>
      </c>
      <c r="N64" s="507">
        <v>1905</v>
      </c>
      <c r="O64" s="513">
        <v>5910354</v>
      </c>
    </row>
    <row r="65" spans="2:15">
      <c r="B65" s="501" t="s">
        <v>1071</v>
      </c>
      <c r="C65" s="503">
        <v>15168685</v>
      </c>
      <c r="D65" s="507">
        <v>248959</v>
      </c>
      <c r="E65" s="506" t="s">
        <v>775</v>
      </c>
      <c r="F65" s="507">
        <v>14919726</v>
      </c>
      <c r="G65" s="507">
        <v>9512238</v>
      </c>
      <c r="H65" s="507">
        <v>5407488</v>
      </c>
      <c r="I65" s="507">
        <v>114144</v>
      </c>
      <c r="J65" s="507">
        <v>101004</v>
      </c>
      <c r="K65" s="507">
        <v>7831</v>
      </c>
      <c r="L65" s="507">
        <v>38504</v>
      </c>
      <c r="M65" s="507">
        <v>5146005</v>
      </c>
      <c r="N65" s="507">
        <v>1044</v>
      </c>
      <c r="O65" s="513">
        <v>6066107</v>
      </c>
    </row>
    <row r="66" spans="2:15">
      <c r="B66" s="501" t="s">
        <v>1092</v>
      </c>
      <c r="C66" s="503">
        <v>15039004</v>
      </c>
      <c r="D66" s="507">
        <v>247027</v>
      </c>
      <c r="E66" s="506" t="s">
        <v>775</v>
      </c>
      <c r="F66" s="507">
        <v>14791977</v>
      </c>
      <c r="G66" s="507">
        <v>9374691</v>
      </c>
      <c r="H66" s="507">
        <v>5417286</v>
      </c>
      <c r="I66" s="507">
        <v>111443</v>
      </c>
      <c r="J66" s="507">
        <v>154425</v>
      </c>
      <c r="K66" s="507">
        <v>8338</v>
      </c>
      <c r="L66" s="507">
        <v>39009</v>
      </c>
      <c r="M66" s="507">
        <v>5104071</v>
      </c>
      <c r="N66" s="507">
        <v>761</v>
      </c>
      <c r="O66" s="513">
        <v>6232531</v>
      </c>
    </row>
    <row r="67" spans="2:15">
      <c r="B67" s="57"/>
      <c r="C67" s="504"/>
      <c r="D67" s="508"/>
      <c r="E67" s="508"/>
      <c r="F67" s="508"/>
      <c r="G67" s="508"/>
      <c r="H67" s="508"/>
      <c r="I67" s="508"/>
      <c r="J67" s="508"/>
      <c r="K67" s="508"/>
      <c r="L67" s="508"/>
      <c r="M67" s="508"/>
      <c r="N67" s="508"/>
      <c r="O67" s="514"/>
    </row>
    <row r="68" spans="2:15">
      <c r="B68" s="50" t="s">
        <v>744</v>
      </c>
    </row>
    <row r="69" spans="2:15">
      <c r="B69" s="50" t="s">
        <v>113</v>
      </c>
    </row>
    <row r="70" spans="2:15">
      <c r="B70" s="50" t="s">
        <v>430</v>
      </c>
    </row>
    <row r="71" spans="2:15">
      <c r="B71" s="50" t="s">
        <v>984</v>
      </c>
    </row>
    <row r="72" spans="2:15">
      <c r="B72" s="628" t="s">
        <v>440</v>
      </c>
    </row>
    <row r="73" spans="2:15">
      <c r="B73" s="628" t="s">
        <v>973</v>
      </c>
    </row>
    <row r="74" spans="2:15">
      <c r="B74" s="628" t="s">
        <v>974</v>
      </c>
    </row>
    <row r="75" spans="2:15">
      <c r="B75" s="50" t="s">
        <v>983</v>
      </c>
    </row>
    <row r="76" spans="2:15">
      <c r="B76" s="50" t="s">
        <v>907</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67" fitToWidth="1" fitToHeight="1" orientation="portrait" usePrinterDefaults="1" r:id="rId1"/>
  <headerFooter>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B1:U72"/>
  <sheetViews>
    <sheetView showGridLines="0" topLeftCell="A49" workbookViewId="0"/>
  </sheetViews>
  <sheetFormatPr defaultRowHeight="11.25"/>
  <cols>
    <col min="1" max="1" width="0.75" style="50" customWidth="1"/>
    <col min="2" max="2" width="9.5" style="50" customWidth="1"/>
    <col min="3" max="7" width="12.625" style="50" customWidth="1"/>
    <col min="8" max="9" width="5.5" style="50" customWidth="1"/>
    <col min="10" max="10" width="6" style="50" customWidth="1"/>
    <col min="11" max="13" width="5.875" style="50" customWidth="1"/>
    <col min="14" max="14" width="5.5" style="50" customWidth="1"/>
    <col min="15" max="15" width="6" style="50" customWidth="1"/>
    <col min="16" max="16" width="5.875" style="50" customWidth="1"/>
    <col min="17" max="17" width="6" style="50" bestFit="1" customWidth="1"/>
    <col min="18" max="20" width="4.5" style="50" bestFit="1" customWidth="1"/>
    <col min="21" max="16384" width="9" style="50" customWidth="1"/>
  </cols>
  <sheetData>
    <row r="1" spans="2:21" ht="13.5" customHeight="1">
      <c r="B1" s="50" t="s">
        <v>739</v>
      </c>
      <c r="F1" s="139" t="s">
        <v>725</v>
      </c>
      <c r="G1" s="139"/>
    </row>
    <row r="2" spans="2:21">
      <c r="B2" s="58"/>
      <c r="C2" s="58"/>
      <c r="D2" s="58"/>
      <c r="E2" s="58"/>
      <c r="F2" s="58"/>
      <c r="G2" s="58"/>
      <c r="H2" s="58"/>
      <c r="L2" s="58"/>
    </row>
    <row r="3" spans="2:21" s="447" customFormat="1" ht="13.5" customHeight="1">
      <c r="B3" s="465"/>
      <c r="C3" s="643" t="s">
        <v>106</v>
      </c>
      <c r="D3" s="644"/>
      <c r="E3" s="644"/>
      <c r="F3" s="644"/>
      <c r="G3" s="462" t="s">
        <v>685</v>
      </c>
      <c r="I3" s="532"/>
      <c r="J3" s="532"/>
      <c r="K3" s="532"/>
      <c r="L3" s="532"/>
      <c r="M3" s="532"/>
      <c r="N3" s="532"/>
      <c r="O3" s="532"/>
      <c r="P3" s="532"/>
      <c r="Q3" s="532"/>
      <c r="R3" s="532"/>
      <c r="S3" s="532"/>
      <c r="T3" s="532"/>
      <c r="U3" s="532"/>
    </row>
    <row r="4" spans="2:21" s="642" customFormat="1">
      <c r="B4" s="518"/>
      <c r="C4" s="450"/>
      <c r="D4" s="457" t="s">
        <v>118</v>
      </c>
      <c r="E4" s="457" t="s">
        <v>388</v>
      </c>
      <c r="F4" s="555" t="s">
        <v>221</v>
      </c>
      <c r="G4" s="463"/>
      <c r="I4" s="645"/>
      <c r="J4" s="645"/>
      <c r="K4" s="645"/>
      <c r="L4" s="645"/>
      <c r="M4" s="645"/>
      <c r="N4" s="645"/>
      <c r="O4" s="645"/>
      <c r="P4" s="645"/>
      <c r="Q4" s="645"/>
      <c r="R4" s="645"/>
      <c r="S4" s="645"/>
      <c r="T4" s="645"/>
      <c r="U4" s="645"/>
    </row>
    <row r="5" spans="2:21">
      <c r="B5" s="54"/>
      <c r="C5" s="632" t="s">
        <v>800</v>
      </c>
      <c r="D5" s="590" t="s">
        <v>800</v>
      </c>
      <c r="E5" s="590" t="s">
        <v>800</v>
      </c>
      <c r="F5" s="590" t="s">
        <v>800</v>
      </c>
      <c r="G5" s="641" t="s">
        <v>800</v>
      </c>
      <c r="J5" s="447"/>
      <c r="K5" s="447"/>
    </row>
    <row r="6" spans="2:21">
      <c r="B6" s="54" t="s">
        <v>98</v>
      </c>
      <c r="C6" s="503"/>
      <c r="D6" s="506"/>
      <c r="E6" s="506"/>
      <c r="F6" s="506"/>
      <c r="G6" s="513"/>
    </row>
    <row r="7" spans="2:21">
      <c r="B7" s="501" t="s">
        <v>92</v>
      </c>
      <c r="C7" s="503">
        <v>1230622</v>
      </c>
      <c r="D7" s="506">
        <v>65576</v>
      </c>
      <c r="E7" s="506" t="s">
        <v>775</v>
      </c>
      <c r="F7" s="506">
        <v>1165046</v>
      </c>
      <c r="G7" s="513" t="s">
        <v>775</v>
      </c>
    </row>
    <row r="8" spans="2:21">
      <c r="B8" s="501" t="s">
        <v>16</v>
      </c>
      <c r="C8" s="503">
        <v>1233669</v>
      </c>
      <c r="D8" s="506">
        <v>68886</v>
      </c>
      <c r="E8" s="506" t="s">
        <v>775</v>
      </c>
      <c r="F8" s="506">
        <v>1164783</v>
      </c>
      <c r="G8" s="513" t="s">
        <v>775</v>
      </c>
    </row>
    <row r="9" spans="2:21">
      <c r="B9" s="501" t="s">
        <v>87</v>
      </c>
      <c r="C9" s="503">
        <v>1185743</v>
      </c>
      <c r="D9" s="506">
        <v>71100</v>
      </c>
      <c r="E9" s="506" t="s">
        <v>775</v>
      </c>
      <c r="F9" s="506">
        <v>1114643</v>
      </c>
      <c r="G9" s="513" t="s">
        <v>775</v>
      </c>
    </row>
    <row r="10" spans="2:21">
      <c r="B10" s="501" t="s">
        <v>76</v>
      </c>
      <c r="C10" s="503">
        <v>1132620</v>
      </c>
      <c r="D10" s="506">
        <v>72237</v>
      </c>
      <c r="E10" s="506" t="s">
        <v>775</v>
      </c>
      <c r="F10" s="506">
        <v>1060383</v>
      </c>
      <c r="G10" s="513" t="s">
        <v>775</v>
      </c>
    </row>
    <row r="11" spans="2:21">
      <c r="B11" s="501" t="s">
        <v>70</v>
      </c>
      <c r="C11" s="503">
        <v>1102648</v>
      </c>
      <c r="D11" s="506">
        <v>75561</v>
      </c>
      <c r="E11" s="506" t="s">
        <v>775</v>
      </c>
      <c r="F11" s="506">
        <v>1027087</v>
      </c>
      <c r="G11" s="513" t="s">
        <v>775</v>
      </c>
    </row>
    <row r="12" spans="2:21">
      <c r="B12" s="501" t="s">
        <v>5</v>
      </c>
      <c r="C12" s="503">
        <v>1101493</v>
      </c>
      <c r="D12" s="506">
        <v>74716</v>
      </c>
      <c r="E12" s="506" t="s">
        <v>775</v>
      </c>
      <c r="F12" s="506">
        <v>1026777</v>
      </c>
      <c r="G12" s="513" t="s">
        <v>775</v>
      </c>
    </row>
    <row r="13" spans="2:21">
      <c r="B13" s="501" t="s">
        <v>50</v>
      </c>
      <c r="C13" s="503">
        <v>1084188</v>
      </c>
      <c r="D13" s="506">
        <v>76158</v>
      </c>
      <c r="E13" s="506" t="s">
        <v>775</v>
      </c>
      <c r="F13" s="506">
        <v>1008030</v>
      </c>
      <c r="G13" s="513">
        <v>228518</v>
      </c>
    </row>
    <row r="14" spans="2:21">
      <c r="B14" s="501" t="s">
        <v>42</v>
      </c>
      <c r="C14" s="503">
        <v>1058454</v>
      </c>
      <c r="D14" s="506">
        <v>62841</v>
      </c>
      <c r="E14" s="506" t="s">
        <v>775</v>
      </c>
      <c r="F14" s="506">
        <v>995613</v>
      </c>
      <c r="G14" s="513">
        <v>227182</v>
      </c>
    </row>
    <row r="15" spans="2:21">
      <c r="B15" s="501" t="s">
        <v>30</v>
      </c>
      <c r="C15" s="503">
        <v>1032091</v>
      </c>
      <c r="D15" s="506">
        <v>42998</v>
      </c>
      <c r="E15" s="506" t="s">
        <v>775</v>
      </c>
      <c r="F15" s="506">
        <v>989093</v>
      </c>
      <c r="G15" s="513">
        <v>225493</v>
      </c>
    </row>
    <row r="16" spans="2:21">
      <c r="B16" s="501" t="s">
        <v>535</v>
      </c>
      <c r="C16" s="503">
        <v>1010695</v>
      </c>
      <c r="D16" s="506">
        <v>42693</v>
      </c>
      <c r="E16" s="506" t="s">
        <v>775</v>
      </c>
      <c r="F16" s="506">
        <v>968002</v>
      </c>
      <c r="G16" s="513">
        <v>522380</v>
      </c>
    </row>
    <row r="17" spans="2:7">
      <c r="B17" s="501" t="s">
        <v>357</v>
      </c>
      <c r="C17" s="503">
        <v>998616</v>
      </c>
      <c r="D17" s="506">
        <v>42233</v>
      </c>
      <c r="E17" s="506" t="s">
        <v>775</v>
      </c>
      <c r="F17" s="506">
        <v>956383</v>
      </c>
      <c r="G17" s="513">
        <v>525709</v>
      </c>
    </row>
    <row r="18" spans="2:7">
      <c r="B18" s="501" t="s">
        <v>906</v>
      </c>
      <c r="C18" s="503">
        <v>978429</v>
      </c>
      <c r="D18" s="506">
        <v>41547</v>
      </c>
      <c r="E18" s="506" t="s">
        <v>775</v>
      </c>
      <c r="F18" s="506">
        <v>936882</v>
      </c>
      <c r="G18" s="513">
        <v>518970</v>
      </c>
    </row>
    <row r="19" spans="2:7">
      <c r="B19" s="501" t="s">
        <v>196</v>
      </c>
      <c r="C19" s="503">
        <v>957540</v>
      </c>
      <c r="D19" s="506">
        <v>41748</v>
      </c>
      <c r="E19" s="506" t="s">
        <v>775</v>
      </c>
      <c r="F19" s="506">
        <v>915792</v>
      </c>
      <c r="G19" s="513">
        <v>507712</v>
      </c>
    </row>
    <row r="20" spans="2:7">
      <c r="B20" s="501" t="s">
        <v>982</v>
      </c>
      <c r="C20" s="503">
        <v>941936</v>
      </c>
      <c r="D20" s="506">
        <v>41336</v>
      </c>
      <c r="E20" s="506" t="s">
        <v>775</v>
      </c>
      <c r="F20" s="506">
        <v>900600</v>
      </c>
      <c r="G20" s="513">
        <v>623806</v>
      </c>
    </row>
    <row r="21" spans="2:7">
      <c r="B21" s="501" t="s">
        <v>1060</v>
      </c>
      <c r="C21" s="503">
        <v>939403</v>
      </c>
      <c r="D21" s="507">
        <v>42519</v>
      </c>
      <c r="E21" s="506" t="s">
        <v>775</v>
      </c>
      <c r="F21" s="507">
        <v>896884</v>
      </c>
      <c r="G21" s="513">
        <v>618266</v>
      </c>
    </row>
    <row r="22" spans="2:7">
      <c r="B22" s="501" t="s">
        <v>1069</v>
      </c>
      <c r="C22" s="503">
        <v>837468</v>
      </c>
      <c r="D22" s="507">
        <v>42397</v>
      </c>
      <c r="E22" s="506" t="s">
        <v>775</v>
      </c>
      <c r="F22" s="507">
        <v>795071</v>
      </c>
      <c r="G22" s="513">
        <v>544198</v>
      </c>
    </row>
    <row r="23" spans="2:7">
      <c r="B23" s="501" t="s">
        <v>1071</v>
      </c>
      <c r="C23" s="503">
        <v>854316</v>
      </c>
      <c r="D23" s="507">
        <v>32756</v>
      </c>
      <c r="E23" s="506" t="s">
        <v>775</v>
      </c>
      <c r="F23" s="507">
        <v>821560</v>
      </c>
      <c r="G23" s="513">
        <v>553054</v>
      </c>
    </row>
    <row r="24" spans="2:7">
      <c r="B24" s="501" t="s">
        <v>1092</v>
      </c>
      <c r="C24" s="503">
        <v>862687</v>
      </c>
      <c r="D24" s="507">
        <v>24623</v>
      </c>
      <c r="E24" s="506" t="s">
        <v>775</v>
      </c>
      <c r="F24" s="507">
        <v>838064</v>
      </c>
      <c r="G24" s="513">
        <v>547298</v>
      </c>
    </row>
    <row r="25" spans="2:7">
      <c r="B25" s="54"/>
      <c r="C25" s="503"/>
      <c r="D25" s="506"/>
      <c r="E25" s="506"/>
      <c r="F25" s="506"/>
      <c r="G25" s="513"/>
    </row>
    <row r="26" spans="2:7">
      <c r="B26" s="54" t="s">
        <v>100</v>
      </c>
      <c r="C26" s="503"/>
      <c r="D26" s="506"/>
      <c r="E26" s="506"/>
      <c r="F26" s="506"/>
      <c r="G26" s="513"/>
    </row>
    <row r="27" spans="2:7">
      <c r="B27" s="501" t="s">
        <v>92</v>
      </c>
      <c r="C27" s="503">
        <v>7052414</v>
      </c>
      <c r="D27" s="506">
        <v>368075</v>
      </c>
      <c r="E27" s="506" t="s">
        <v>775</v>
      </c>
      <c r="F27" s="506">
        <v>6684339</v>
      </c>
      <c r="G27" s="513">
        <v>58950</v>
      </c>
    </row>
    <row r="28" spans="2:7">
      <c r="B28" s="501" t="s">
        <v>16</v>
      </c>
      <c r="C28" s="503">
        <v>6862309</v>
      </c>
      <c r="D28" s="506">
        <v>368500</v>
      </c>
      <c r="E28" s="506" t="s">
        <v>775</v>
      </c>
      <c r="F28" s="506">
        <v>6493809</v>
      </c>
      <c r="G28" s="513">
        <v>60069</v>
      </c>
    </row>
    <row r="29" spans="2:7">
      <c r="B29" s="501" t="s">
        <v>87</v>
      </c>
      <c r="C29" s="503">
        <v>6611061</v>
      </c>
      <c r="D29" s="506">
        <v>383546</v>
      </c>
      <c r="E29" s="506" t="s">
        <v>775</v>
      </c>
      <c r="F29" s="506">
        <v>6227515</v>
      </c>
      <c r="G29" s="513">
        <v>58945</v>
      </c>
    </row>
    <row r="30" spans="2:7">
      <c r="B30" s="501" t="s">
        <v>76</v>
      </c>
      <c r="C30" s="503">
        <v>6348797</v>
      </c>
      <c r="D30" s="506">
        <v>390302</v>
      </c>
      <c r="E30" s="506" t="s">
        <v>775</v>
      </c>
      <c r="F30" s="506">
        <v>5958495</v>
      </c>
      <c r="G30" s="513">
        <v>245780</v>
      </c>
    </row>
    <row r="31" spans="2:7">
      <c r="B31" s="501" t="s">
        <v>70</v>
      </c>
      <c r="C31" s="503">
        <v>6258417</v>
      </c>
      <c r="D31" s="506">
        <v>415374</v>
      </c>
      <c r="E31" s="506" t="s">
        <v>775</v>
      </c>
      <c r="F31" s="506">
        <v>5843043</v>
      </c>
      <c r="G31" s="513">
        <v>411423</v>
      </c>
    </row>
    <row r="32" spans="2:7">
      <c r="B32" s="501" t="s">
        <v>5</v>
      </c>
      <c r="C32" s="503">
        <v>6199683</v>
      </c>
      <c r="D32" s="506">
        <v>431631</v>
      </c>
      <c r="E32" s="506" t="s">
        <v>775</v>
      </c>
      <c r="F32" s="506">
        <v>5768052</v>
      </c>
      <c r="G32" s="513">
        <v>391304</v>
      </c>
    </row>
    <row r="33" spans="2:7">
      <c r="B33" s="501" t="s">
        <v>50</v>
      </c>
      <c r="C33" s="503">
        <v>6128400</v>
      </c>
      <c r="D33" s="506">
        <v>435418</v>
      </c>
      <c r="E33" s="506" t="s">
        <v>775</v>
      </c>
      <c r="F33" s="506">
        <v>5692982</v>
      </c>
      <c r="G33" s="513">
        <v>727216</v>
      </c>
    </row>
    <row r="34" spans="2:7">
      <c r="B34" s="501" t="s">
        <v>42</v>
      </c>
      <c r="C34" s="503">
        <v>6061008</v>
      </c>
      <c r="D34" s="506">
        <v>425298</v>
      </c>
      <c r="E34" s="506" t="s">
        <v>775</v>
      </c>
      <c r="F34" s="506">
        <v>5635710</v>
      </c>
      <c r="G34" s="513">
        <v>1081415</v>
      </c>
    </row>
    <row r="35" spans="2:7">
      <c r="B35" s="501" t="s">
        <v>30</v>
      </c>
      <c r="C35" s="503">
        <v>5973391</v>
      </c>
      <c r="D35" s="506">
        <v>397922</v>
      </c>
      <c r="E35" s="506" t="s">
        <v>775</v>
      </c>
      <c r="F35" s="506">
        <v>5575469</v>
      </c>
      <c r="G35" s="513">
        <v>1100368</v>
      </c>
    </row>
    <row r="36" spans="2:7">
      <c r="B36" s="501" t="s">
        <v>535</v>
      </c>
      <c r="C36" s="503">
        <v>5877956</v>
      </c>
      <c r="D36" s="506">
        <v>409248</v>
      </c>
      <c r="E36" s="506" t="s">
        <v>775</v>
      </c>
      <c r="F36" s="506">
        <v>5468708</v>
      </c>
      <c r="G36" s="513">
        <v>1592922</v>
      </c>
    </row>
    <row r="37" spans="2:7">
      <c r="B37" s="501" t="s">
        <v>357</v>
      </c>
      <c r="C37" s="503">
        <v>5852474</v>
      </c>
      <c r="D37" s="506">
        <v>430540</v>
      </c>
      <c r="E37" s="506" t="s">
        <v>775</v>
      </c>
      <c r="F37" s="506">
        <v>5421934</v>
      </c>
      <c r="G37" s="513">
        <v>1708819</v>
      </c>
    </row>
    <row r="38" spans="2:7">
      <c r="B38" s="501" t="s">
        <v>906</v>
      </c>
      <c r="C38" s="503">
        <v>5773470</v>
      </c>
      <c r="D38" s="506">
        <v>428498</v>
      </c>
      <c r="E38" s="506" t="s">
        <v>775</v>
      </c>
      <c r="F38" s="506">
        <v>5344972</v>
      </c>
      <c r="G38" s="513">
        <v>2014600</v>
      </c>
    </row>
    <row r="39" spans="2:7">
      <c r="B39" s="501" t="s">
        <v>196</v>
      </c>
      <c r="C39" s="503">
        <v>5687215</v>
      </c>
      <c r="D39" s="506">
        <v>431168</v>
      </c>
      <c r="E39" s="506" t="s">
        <v>775</v>
      </c>
      <c r="F39" s="506">
        <v>5256047</v>
      </c>
      <c r="G39" s="513">
        <v>1987347</v>
      </c>
    </row>
    <row r="40" spans="2:7">
      <c r="B40" s="501" t="s">
        <v>982</v>
      </c>
      <c r="C40" s="503">
        <v>5598224</v>
      </c>
      <c r="D40" s="506">
        <v>424455</v>
      </c>
      <c r="E40" s="506" t="s">
        <v>775</v>
      </c>
      <c r="F40" s="506">
        <v>5173769</v>
      </c>
      <c r="G40" s="513">
        <v>2082971</v>
      </c>
    </row>
    <row r="41" spans="2:7">
      <c r="B41" s="501" t="s">
        <v>1060</v>
      </c>
      <c r="C41" s="503">
        <v>5576188</v>
      </c>
      <c r="D41" s="507">
        <v>426003</v>
      </c>
      <c r="E41" s="506" t="s">
        <v>775</v>
      </c>
      <c r="F41" s="507">
        <v>5150185</v>
      </c>
      <c r="G41" s="513">
        <v>2067835</v>
      </c>
    </row>
    <row r="42" spans="2:7">
      <c r="B42" s="501" t="s">
        <v>1069</v>
      </c>
      <c r="C42" s="503">
        <v>5094858</v>
      </c>
      <c r="D42" s="507">
        <v>406288</v>
      </c>
      <c r="E42" s="506" t="s">
        <v>775</v>
      </c>
      <c r="F42" s="507">
        <v>4688570</v>
      </c>
      <c r="G42" s="513">
        <v>1880990</v>
      </c>
    </row>
    <row r="43" spans="2:7">
      <c r="B43" s="501" t="s">
        <v>1071</v>
      </c>
      <c r="C43" s="503">
        <v>5241758</v>
      </c>
      <c r="D43" s="507">
        <v>401157</v>
      </c>
      <c r="E43" s="506" t="s">
        <v>775</v>
      </c>
      <c r="F43" s="507">
        <v>4840601</v>
      </c>
      <c r="G43" s="513">
        <v>1949040</v>
      </c>
    </row>
    <row r="44" spans="2:7">
      <c r="B44" s="501" t="s">
        <v>1092</v>
      </c>
      <c r="C44" s="503">
        <v>5272385</v>
      </c>
      <c r="D44" s="507">
        <v>380764</v>
      </c>
      <c r="E44" s="506" t="s">
        <v>775</v>
      </c>
      <c r="F44" s="507">
        <v>4891621</v>
      </c>
      <c r="G44" s="513">
        <v>1968907</v>
      </c>
    </row>
    <row r="45" spans="2:7">
      <c r="B45" s="54"/>
      <c r="C45" s="503"/>
      <c r="D45" s="506"/>
      <c r="E45" s="506"/>
      <c r="F45" s="506"/>
      <c r="G45" s="513"/>
    </row>
    <row r="46" spans="2:7">
      <c r="B46" s="54" t="s">
        <v>107</v>
      </c>
      <c r="C46" s="503"/>
      <c r="D46" s="506"/>
      <c r="E46" s="506"/>
      <c r="F46" s="506"/>
      <c r="G46" s="513"/>
    </row>
    <row r="47" spans="2:7">
      <c r="B47" s="501" t="s">
        <v>92</v>
      </c>
      <c r="C47" s="503">
        <v>576568450</v>
      </c>
      <c r="D47" s="506">
        <v>18425961</v>
      </c>
      <c r="E47" s="506">
        <v>1372</v>
      </c>
      <c r="F47" s="506">
        <v>558141117</v>
      </c>
      <c r="G47" s="513">
        <v>17984453</v>
      </c>
    </row>
    <row r="48" spans="2:7">
      <c r="B48" s="501" t="s">
        <v>16</v>
      </c>
      <c r="C48" s="503">
        <v>556692448</v>
      </c>
      <c r="D48" s="506">
        <v>18996127</v>
      </c>
      <c r="E48" s="506">
        <v>1649</v>
      </c>
      <c r="F48" s="506">
        <v>537694672</v>
      </c>
      <c r="G48" s="513">
        <v>25603658</v>
      </c>
    </row>
    <row r="49" spans="2:7">
      <c r="B49" s="501" t="s">
        <v>87</v>
      </c>
      <c r="C49" s="503">
        <v>540682685</v>
      </c>
      <c r="D49" s="506">
        <v>19543799</v>
      </c>
      <c r="E49" s="506">
        <v>2173</v>
      </c>
      <c r="F49" s="506">
        <v>521136713</v>
      </c>
      <c r="G49" s="513">
        <v>26782503</v>
      </c>
    </row>
    <row r="50" spans="2:7">
      <c r="B50" s="501" t="s">
        <v>76</v>
      </c>
      <c r="C50" s="503">
        <v>523861651</v>
      </c>
      <c r="D50" s="506">
        <v>19751155</v>
      </c>
      <c r="E50" s="506">
        <v>1884</v>
      </c>
      <c r="F50" s="506">
        <v>504108612</v>
      </c>
      <c r="G50" s="513">
        <v>41743873</v>
      </c>
    </row>
    <row r="51" spans="2:7">
      <c r="B51" s="501" t="s">
        <v>70</v>
      </c>
      <c r="C51" s="503">
        <v>517148265</v>
      </c>
      <c r="D51" s="506">
        <v>20081707</v>
      </c>
      <c r="E51" s="506">
        <v>1987</v>
      </c>
      <c r="F51" s="506">
        <v>497064571</v>
      </c>
      <c r="G51" s="513">
        <v>49524583</v>
      </c>
    </row>
    <row r="52" spans="2:7">
      <c r="B52" s="501" t="s">
        <v>5</v>
      </c>
      <c r="C52" s="503">
        <v>515469582</v>
      </c>
      <c r="D52" s="506">
        <v>20658084</v>
      </c>
      <c r="E52" s="506">
        <v>1938</v>
      </c>
      <c r="F52" s="506">
        <v>494809560</v>
      </c>
      <c r="G52" s="513">
        <v>62506736</v>
      </c>
    </row>
    <row r="53" spans="2:7">
      <c r="B53" s="501" t="s">
        <v>50</v>
      </c>
      <c r="C53" s="503">
        <v>511609176</v>
      </c>
      <c r="D53" s="506">
        <v>20836072</v>
      </c>
      <c r="E53" s="506">
        <v>1935</v>
      </c>
      <c r="F53" s="506">
        <v>490771169</v>
      </c>
      <c r="G53" s="513">
        <v>76122847</v>
      </c>
    </row>
    <row r="54" spans="2:7">
      <c r="B54" s="501" t="s">
        <v>42</v>
      </c>
      <c r="C54" s="503">
        <v>511618252</v>
      </c>
      <c r="D54" s="506">
        <v>20941062</v>
      </c>
      <c r="E54" s="506">
        <v>1729</v>
      </c>
      <c r="F54" s="506">
        <v>490675461</v>
      </c>
      <c r="G54" s="513">
        <v>87546808</v>
      </c>
    </row>
    <row r="55" spans="2:7">
      <c r="B55" s="501" t="s">
        <v>30</v>
      </c>
      <c r="C55" s="503">
        <v>507343885</v>
      </c>
      <c r="D55" s="506">
        <v>20778378</v>
      </c>
      <c r="E55" s="506">
        <v>313</v>
      </c>
      <c r="F55" s="506">
        <v>486565194</v>
      </c>
      <c r="G55" s="513">
        <v>93488832</v>
      </c>
    </row>
    <row r="56" spans="2:7">
      <c r="B56" s="501" t="s">
        <v>535</v>
      </c>
      <c r="C56" s="503">
        <v>500821580</v>
      </c>
      <c r="D56" s="506">
        <v>20822310</v>
      </c>
      <c r="E56" s="506" t="s">
        <v>775</v>
      </c>
      <c r="F56" s="506">
        <v>479999270</v>
      </c>
      <c r="G56" s="513">
        <v>94554835</v>
      </c>
    </row>
    <row r="57" spans="2:7">
      <c r="B57" s="501" t="s">
        <v>357</v>
      </c>
      <c r="C57" s="503">
        <v>498842949</v>
      </c>
      <c r="D57" s="506">
        <v>21051464</v>
      </c>
      <c r="E57" s="506" t="s">
        <v>775</v>
      </c>
      <c r="F57" s="506">
        <v>477791485</v>
      </c>
      <c r="G57" s="513">
        <v>99810669</v>
      </c>
    </row>
    <row r="58" spans="2:7">
      <c r="B58" s="501" t="s">
        <v>906</v>
      </c>
      <c r="C58" s="503">
        <v>496206937</v>
      </c>
      <c r="D58" s="506">
        <v>21173265</v>
      </c>
      <c r="E58" s="506" t="s">
        <v>775</v>
      </c>
      <c r="F58" s="506">
        <v>475033672</v>
      </c>
      <c r="G58" s="513">
        <v>104728727</v>
      </c>
    </row>
    <row r="59" spans="2:7">
      <c r="B59" s="501" t="s">
        <v>196</v>
      </c>
      <c r="C59" s="503">
        <v>491518786</v>
      </c>
      <c r="D59" s="506">
        <v>21390082</v>
      </c>
      <c r="E59" s="506" t="s">
        <v>775</v>
      </c>
      <c r="F59" s="506">
        <v>470128704</v>
      </c>
      <c r="G59" s="513">
        <v>109117103</v>
      </c>
    </row>
    <row r="60" spans="2:7">
      <c r="B60" s="501" t="s">
        <v>982</v>
      </c>
      <c r="C60" s="503">
        <v>486945452</v>
      </c>
      <c r="D60" s="506">
        <v>21348369</v>
      </c>
      <c r="E60" s="506" t="s">
        <v>775</v>
      </c>
      <c r="F60" s="506">
        <v>465597083</v>
      </c>
      <c r="G60" s="513">
        <v>118038992</v>
      </c>
    </row>
    <row r="61" spans="2:7">
      <c r="B61" s="501" t="s">
        <v>1060</v>
      </c>
      <c r="C61" s="503">
        <v>483562467</v>
      </c>
      <c r="D61" s="507">
        <v>21317976</v>
      </c>
      <c r="E61" s="506" t="s">
        <v>775</v>
      </c>
      <c r="F61" s="507">
        <v>462244491</v>
      </c>
      <c r="G61" s="513">
        <v>121422714</v>
      </c>
    </row>
    <row r="62" spans="2:7">
      <c r="B62" s="501" t="s">
        <v>1069</v>
      </c>
      <c r="C62" s="503">
        <v>436713058</v>
      </c>
      <c r="D62" s="507">
        <v>20385208</v>
      </c>
      <c r="E62" s="506" t="s">
        <v>775</v>
      </c>
      <c r="F62" s="507">
        <v>416327850</v>
      </c>
      <c r="G62" s="513">
        <v>116515901</v>
      </c>
    </row>
    <row r="63" spans="2:7">
      <c r="B63" s="501" t="s">
        <v>1071</v>
      </c>
      <c r="C63" s="503">
        <v>453695018</v>
      </c>
      <c r="D63" s="507">
        <v>20816019</v>
      </c>
      <c r="E63" s="506" t="s">
        <v>775</v>
      </c>
      <c r="F63" s="507">
        <v>432878999</v>
      </c>
      <c r="G63" s="513">
        <v>122940907</v>
      </c>
    </row>
    <row r="64" spans="2:7">
      <c r="B64" s="501" t="s">
        <v>1092</v>
      </c>
      <c r="C64" s="503">
        <v>459008572</v>
      </c>
      <c r="D64" s="507">
        <v>20767578</v>
      </c>
      <c r="E64" s="506" t="s">
        <v>775</v>
      </c>
      <c r="F64" s="507">
        <v>438240994</v>
      </c>
      <c r="G64" s="513">
        <v>129839723</v>
      </c>
    </row>
    <row r="65" spans="2:7">
      <c r="B65" s="57"/>
      <c r="C65" s="504"/>
      <c r="D65" s="508"/>
      <c r="E65" s="508"/>
      <c r="F65" s="508"/>
      <c r="G65" s="514"/>
    </row>
    <row r="66" spans="2:7">
      <c r="B66" s="50" t="s">
        <v>744</v>
      </c>
    </row>
    <row r="67" spans="2:7">
      <c r="B67" s="50" t="s">
        <v>113</v>
      </c>
    </row>
    <row r="68" spans="2:7">
      <c r="B68" s="50" t="s">
        <v>430</v>
      </c>
    </row>
    <row r="69" spans="2:7">
      <c r="B69" s="50" t="s">
        <v>324</v>
      </c>
    </row>
    <row r="70" spans="2:7">
      <c r="B70" s="628" t="s">
        <v>440</v>
      </c>
    </row>
    <row r="71" spans="2:7">
      <c r="B71" s="50" t="s">
        <v>383</v>
      </c>
    </row>
    <row r="72" spans="2:7">
      <c r="B72" s="50" t="s">
        <v>985</v>
      </c>
    </row>
  </sheetData>
  <mergeCells count="2">
    <mergeCell ref="F1:G1"/>
    <mergeCell ref="G3:G4"/>
  </mergeCells>
  <phoneticPr fontId="4"/>
  <hyperlinks>
    <hyperlink ref="F1" location="目次!A1"/>
  </hyperlinks>
  <printOptions horizontalCentered="1"/>
  <pageMargins left="0.70866141732283472" right="0.70866141732283472" top="0.74803149606299213" bottom="0.74803149606299213" header="0.31496062992125984" footer="0.31496062992125984"/>
  <pageSetup paperSize="9" scale="78" fitToWidth="1" fitToHeight="1" orientation="portrait" usePrinterDefaults="1" r:id="rId1"/>
  <headerFooter>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B1:AC73"/>
  <sheetViews>
    <sheetView showGridLines="0" topLeftCell="A43" workbookViewId="0"/>
  </sheetViews>
  <sheetFormatPr defaultRowHeight="11.25"/>
  <cols>
    <col min="1" max="1" width="0.75" style="50" customWidth="1"/>
    <col min="2" max="2" width="9.5" style="50" customWidth="1"/>
    <col min="3" max="3" width="7.625" style="50" customWidth="1"/>
    <col min="4" max="5" width="9" style="50" bestFit="1" customWidth="1"/>
    <col min="6" max="6" width="7.5" style="50" bestFit="1" customWidth="1"/>
    <col min="7" max="7" width="9.375" style="50" customWidth="1"/>
    <col min="8" max="8" width="6.375" style="50" customWidth="1"/>
    <col min="9" max="9" width="7.5" style="50" bestFit="1" customWidth="1"/>
    <col min="10" max="10" width="9" style="50" bestFit="1" customWidth="1"/>
    <col min="11" max="15" width="7.5" style="50" bestFit="1" customWidth="1"/>
    <col min="16" max="17" width="5.5" style="50" customWidth="1"/>
    <col min="18" max="18" width="6" style="50" customWidth="1"/>
    <col min="19" max="21" width="5.875" style="50" customWidth="1"/>
    <col min="22" max="22" width="5.5" style="50" customWidth="1"/>
    <col min="23" max="23" width="6" style="50" customWidth="1"/>
    <col min="24" max="24" width="5.875" style="50" customWidth="1"/>
    <col min="25" max="25" width="6" style="50" bestFit="1" customWidth="1"/>
    <col min="26" max="28" width="4.5" style="50" bestFit="1" customWidth="1"/>
    <col min="29" max="16384" width="9" style="50" customWidth="1"/>
  </cols>
  <sheetData>
    <row r="1" spans="2:29" ht="13.5" customHeight="1">
      <c r="B1" s="50" t="s">
        <v>780</v>
      </c>
      <c r="N1" s="139" t="s">
        <v>725</v>
      </c>
      <c r="O1" s="139"/>
    </row>
    <row r="2" spans="2:29">
      <c r="B2" s="58"/>
      <c r="C2" s="58"/>
      <c r="D2" s="58"/>
      <c r="E2" s="58"/>
      <c r="F2" s="58"/>
      <c r="M2" s="58"/>
      <c r="N2" s="58"/>
      <c r="O2" s="58"/>
      <c r="P2" s="58"/>
      <c r="T2" s="58"/>
    </row>
    <row r="3" spans="2:29" s="447" customFormat="1" ht="13.5" customHeight="1">
      <c r="B3" s="465"/>
      <c r="C3" s="629" t="s">
        <v>106</v>
      </c>
      <c r="D3" s="633"/>
      <c r="E3" s="633"/>
      <c r="F3" s="633"/>
      <c r="G3" s="633"/>
      <c r="H3" s="633"/>
      <c r="I3" s="633"/>
      <c r="J3" s="633"/>
      <c r="K3" s="633"/>
      <c r="L3" s="633"/>
      <c r="M3" s="633"/>
      <c r="N3" s="633"/>
      <c r="O3" s="510" t="s">
        <v>976</v>
      </c>
      <c r="Q3" s="532"/>
      <c r="R3" s="532"/>
      <c r="S3" s="532"/>
      <c r="T3" s="532"/>
      <c r="U3" s="532"/>
      <c r="V3" s="532"/>
      <c r="W3" s="532"/>
      <c r="X3" s="532"/>
      <c r="Y3" s="532"/>
      <c r="Z3" s="532"/>
      <c r="AA3" s="532"/>
      <c r="AB3" s="532"/>
      <c r="AC3" s="532"/>
    </row>
    <row r="4" spans="2:29" s="447" customFormat="1" ht="11.25" customHeight="1">
      <c r="B4" s="146"/>
      <c r="C4" s="630"/>
      <c r="D4" s="625" t="s">
        <v>118</v>
      </c>
      <c r="E4" s="625" t="s">
        <v>388</v>
      </c>
      <c r="F4" s="59" t="s">
        <v>221</v>
      </c>
      <c r="G4" s="76"/>
      <c r="H4" s="76"/>
      <c r="I4" s="76"/>
      <c r="J4" s="76"/>
      <c r="K4" s="76"/>
      <c r="L4" s="76"/>
      <c r="M4" s="76"/>
      <c r="N4" s="81"/>
      <c r="O4" s="640"/>
      <c r="Q4" s="532"/>
      <c r="R4" s="532"/>
      <c r="S4" s="532"/>
      <c r="T4" s="532"/>
      <c r="U4" s="532"/>
      <c r="V4" s="532"/>
      <c r="W4" s="532"/>
      <c r="X4" s="532"/>
      <c r="Y4" s="532"/>
      <c r="Z4" s="532"/>
      <c r="AA4" s="532"/>
      <c r="AB4" s="532"/>
      <c r="AC4" s="532"/>
    </row>
    <row r="5" spans="2:29" s="447" customFormat="1" ht="11.25" customHeight="1">
      <c r="B5" s="146"/>
      <c r="C5" s="630"/>
      <c r="D5" s="625"/>
      <c r="E5" s="634"/>
      <c r="F5" s="636"/>
      <c r="G5" s="510" t="s">
        <v>776</v>
      </c>
      <c r="H5" s="512" t="s">
        <v>777</v>
      </c>
      <c r="I5" s="624"/>
      <c r="J5" s="71"/>
      <c r="K5" s="71"/>
      <c r="L5" s="71"/>
      <c r="M5" s="71"/>
      <c r="N5" s="65"/>
      <c r="O5" s="640"/>
      <c r="Q5" s="532"/>
      <c r="R5" s="532"/>
      <c r="S5" s="532"/>
      <c r="T5" s="532"/>
      <c r="U5" s="532"/>
      <c r="V5" s="532"/>
      <c r="W5" s="532"/>
      <c r="X5" s="532"/>
      <c r="Y5" s="532"/>
      <c r="Z5" s="532"/>
      <c r="AA5" s="532"/>
      <c r="AB5" s="532"/>
      <c r="AC5" s="532"/>
    </row>
    <row r="6" spans="2:29" s="447" customFormat="1" ht="22.5">
      <c r="B6" s="117"/>
      <c r="C6" s="631"/>
      <c r="D6" s="625"/>
      <c r="E6" s="634"/>
      <c r="F6" s="511"/>
      <c r="G6" s="511"/>
      <c r="H6" s="637"/>
      <c r="I6" s="634" t="s">
        <v>768</v>
      </c>
      <c r="J6" s="634" t="s">
        <v>770</v>
      </c>
      <c r="K6" s="634" t="s">
        <v>771</v>
      </c>
      <c r="L6" s="634" t="s">
        <v>235</v>
      </c>
      <c r="M6" s="634" t="s">
        <v>734</v>
      </c>
      <c r="N6" s="639" t="s">
        <v>977</v>
      </c>
      <c r="O6" s="511"/>
      <c r="Q6" s="532"/>
      <c r="R6" s="532"/>
      <c r="S6" s="532"/>
      <c r="T6" s="532"/>
      <c r="U6" s="532"/>
      <c r="V6" s="532"/>
      <c r="W6" s="532"/>
      <c r="X6" s="532"/>
      <c r="Y6" s="532"/>
      <c r="Z6" s="532"/>
      <c r="AA6" s="532"/>
      <c r="AB6" s="532"/>
      <c r="AC6" s="532"/>
    </row>
    <row r="7" spans="2:29">
      <c r="B7" s="54"/>
      <c r="C7" s="646" t="s">
        <v>167</v>
      </c>
      <c r="D7" s="648" t="s">
        <v>167</v>
      </c>
      <c r="E7" s="648" t="s">
        <v>167</v>
      </c>
      <c r="F7" s="648" t="s">
        <v>167</v>
      </c>
      <c r="G7" s="648" t="s">
        <v>167</v>
      </c>
      <c r="H7" s="648" t="s">
        <v>167</v>
      </c>
      <c r="I7" s="648" t="s">
        <v>167</v>
      </c>
      <c r="J7" s="648" t="s">
        <v>167</v>
      </c>
      <c r="K7" s="648" t="s">
        <v>167</v>
      </c>
      <c r="L7" s="648" t="s">
        <v>167</v>
      </c>
      <c r="M7" s="648" t="s">
        <v>167</v>
      </c>
      <c r="N7" s="648" t="s">
        <v>167</v>
      </c>
      <c r="O7" s="650" t="s">
        <v>167</v>
      </c>
      <c r="R7" s="447"/>
      <c r="S7" s="447"/>
    </row>
    <row r="8" spans="2:29">
      <c r="B8" s="54" t="s">
        <v>98</v>
      </c>
      <c r="C8" s="602"/>
      <c r="D8" s="607"/>
      <c r="E8" s="607"/>
      <c r="F8" s="607"/>
      <c r="G8" s="607"/>
      <c r="H8" s="607"/>
      <c r="I8" s="607"/>
      <c r="J8" s="607"/>
      <c r="K8" s="607"/>
      <c r="L8" s="607"/>
      <c r="M8" s="607"/>
      <c r="N8" s="607"/>
      <c r="O8" s="612"/>
    </row>
    <row r="9" spans="2:29">
      <c r="B9" s="501" t="s">
        <v>92</v>
      </c>
      <c r="C9" s="602"/>
      <c r="D9" s="607"/>
      <c r="E9" s="607"/>
      <c r="F9" s="607"/>
      <c r="G9" s="607"/>
      <c r="H9" s="607"/>
      <c r="I9" s="607"/>
      <c r="J9" s="607"/>
      <c r="K9" s="607"/>
      <c r="L9" s="607"/>
      <c r="M9" s="607"/>
      <c r="N9" s="607"/>
      <c r="O9" s="612"/>
    </row>
    <row r="10" spans="2:29">
      <c r="B10" s="501" t="s">
        <v>16</v>
      </c>
      <c r="C10" s="602">
        <v>91.8</v>
      </c>
      <c r="D10" s="607">
        <v>97.8</v>
      </c>
      <c r="E10" s="607" t="s">
        <v>775</v>
      </c>
      <c r="F10" s="607">
        <v>90.4</v>
      </c>
      <c r="G10" s="607">
        <v>92.3</v>
      </c>
      <c r="H10" s="607">
        <v>80.7</v>
      </c>
      <c r="I10" s="607" t="s">
        <v>775</v>
      </c>
      <c r="J10" s="607" t="s">
        <v>38</v>
      </c>
      <c r="K10" s="607">
        <v>7.2</v>
      </c>
      <c r="L10" s="607" t="s">
        <v>775</v>
      </c>
      <c r="M10" s="607">
        <v>84.5</v>
      </c>
      <c r="N10" s="607" t="s">
        <v>775</v>
      </c>
      <c r="O10" s="612" t="s">
        <v>775</v>
      </c>
    </row>
    <row r="11" spans="2:29">
      <c r="B11" s="501" t="s">
        <v>87</v>
      </c>
      <c r="C11" s="602">
        <v>90.6</v>
      </c>
      <c r="D11" s="607">
        <v>96.8</v>
      </c>
      <c r="E11" s="607" t="s">
        <v>775</v>
      </c>
      <c r="F11" s="607">
        <v>89.1</v>
      </c>
      <c r="G11" s="607">
        <v>90.7</v>
      </c>
      <c r="H11" s="607">
        <v>81.3</v>
      </c>
      <c r="I11" s="607" t="s">
        <v>775</v>
      </c>
      <c r="J11" s="607" t="s">
        <v>38</v>
      </c>
      <c r="K11" s="607" t="s">
        <v>38</v>
      </c>
      <c r="L11" s="607" t="s">
        <v>775</v>
      </c>
      <c r="M11" s="607">
        <v>85.4</v>
      </c>
      <c r="N11" s="607" t="s">
        <v>775</v>
      </c>
      <c r="O11" s="612" t="s">
        <v>775</v>
      </c>
    </row>
    <row r="12" spans="2:29">
      <c r="B12" s="501" t="s">
        <v>76</v>
      </c>
      <c r="C12" s="602">
        <v>90.4</v>
      </c>
      <c r="D12" s="607">
        <v>96.3</v>
      </c>
      <c r="E12" s="607" t="s">
        <v>775</v>
      </c>
      <c r="F12" s="607">
        <v>89</v>
      </c>
      <c r="G12" s="607">
        <v>91.3</v>
      </c>
      <c r="H12" s="607">
        <v>77.5</v>
      </c>
      <c r="I12" s="607" t="s">
        <v>775</v>
      </c>
      <c r="J12" s="607" t="s">
        <v>38</v>
      </c>
      <c r="K12" s="607" t="s">
        <v>38</v>
      </c>
      <c r="L12" s="607" t="s">
        <v>775</v>
      </c>
      <c r="M12" s="607">
        <v>81.400000000000006</v>
      </c>
      <c r="N12" s="607" t="s">
        <v>775</v>
      </c>
      <c r="O12" s="612" t="s">
        <v>775</v>
      </c>
    </row>
    <row r="13" spans="2:29">
      <c r="B13" s="501" t="s">
        <v>70</v>
      </c>
      <c r="C13" s="602">
        <v>89</v>
      </c>
      <c r="D13" s="607">
        <v>96.1</v>
      </c>
      <c r="E13" s="607" t="s">
        <v>775</v>
      </c>
      <c r="F13" s="607">
        <v>87.3</v>
      </c>
      <c r="G13" s="607">
        <v>90.7</v>
      </c>
      <c r="H13" s="607">
        <v>69.900000000000006</v>
      </c>
      <c r="I13" s="607" t="s">
        <v>775</v>
      </c>
      <c r="J13" s="607">
        <v>0.1</v>
      </c>
      <c r="K13" s="607" t="s">
        <v>38</v>
      </c>
      <c r="L13" s="607" t="s">
        <v>775</v>
      </c>
      <c r="M13" s="607">
        <v>73.400000000000006</v>
      </c>
      <c r="N13" s="607" t="s">
        <v>775</v>
      </c>
      <c r="O13" s="612" t="s">
        <v>775</v>
      </c>
    </row>
    <row r="14" spans="2:29">
      <c r="B14" s="501" t="s">
        <v>5</v>
      </c>
      <c r="C14" s="602">
        <v>90.8</v>
      </c>
      <c r="D14" s="607">
        <v>96.2</v>
      </c>
      <c r="E14" s="607" t="s">
        <v>775</v>
      </c>
      <c r="F14" s="607">
        <v>89.6</v>
      </c>
      <c r="G14" s="607">
        <v>93.4</v>
      </c>
      <c r="H14" s="607">
        <v>75.099999999999994</v>
      </c>
      <c r="I14" s="607">
        <v>93.1</v>
      </c>
      <c r="J14" s="607" t="s">
        <v>38</v>
      </c>
      <c r="K14" s="607" t="s">
        <v>38</v>
      </c>
      <c r="L14" s="607">
        <v>96.2</v>
      </c>
      <c r="M14" s="607">
        <v>73.8</v>
      </c>
      <c r="N14" s="607" t="s">
        <v>775</v>
      </c>
      <c r="O14" s="612" t="s">
        <v>775</v>
      </c>
    </row>
    <row r="15" spans="2:29">
      <c r="B15" s="501" t="s">
        <v>50</v>
      </c>
      <c r="C15" s="602">
        <v>89.9</v>
      </c>
      <c r="D15" s="607">
        <v>96</v>
      </c>
      <c r="E15" s="607" t="s">
        <v>775</v>
      </c>
      <c r="F15" s="607">
        <v>88.6</v>
      </c>
      <c r="G15" s="607">
        <v>92.8</v>
      </c>
      <c r="H15" s="607">
        <v>73.900000000000006</v>
      </c>
      <c r="I15" s="607">
        <v>97.6</v>
      </c>
      <c r="J15" s="607" t="s">
        <v>38</v>
      </c>
      <c r="K15" s="607" t="s">
        <v>38</v>
      </c>
      <c r="L15" s="607">
        <v>94.2</v>
      </c>
      <c r="M15" s="607">
        <v>68.900000000000006</v>
      </c>
      <c r="N15" s="607" t="s">
        <v>775</v>
      </c>
      <c r="O15" s="612">
        <v>99.2</v>
      </c>
    </row>
    <row r="16" spans="2:29">
      <c r="B16" s="501" t="s">
        <v>42</v>
      </c>
      <c r="C16" s="602">
        <v>89.3</v>
      </c>
      <c r="D16" s="607">
        <v>94.9</v>
      </c>
      <c r="E16" s="607" t="s">
        <v>775</v>
      </c>
      <c r="F16" s="607">
        <v>88</v>
      </c>
      <c r="G16" s="607">
        <v>91.8</v>
      </c>
      <c r="H16" s="607">
        <v>74.900000000000006</v>
      </c>
      <c r="I16" s="607">
        <v>98</v>
      </c>
      <c r="J16" s="607" t="s">
        <v>38</v>
      </c>
      <c r="K16" s="607" t="s">
        <v>38</v>
      </c>
      <c r="L16" s="607">
        <v>95.3</v>
      </c>
      <c r="M16" s="607">
        <v>69.900000000000006</v>
      </c>
      <c r="N16" s="607" t="s">
        <v>775</v>
      </c>
      <c r="O16" s="612">
        <v>99.4</v>
      </c>
    </row>
    <row r="17" spans="2:15">
      <c r="B17" s="501" t="s">
        <v>30</v>
      </c>
      <c r="C17" s="602">
        <v>89.9</v>
      </c>
      <c r="D17" s="607">
        <v>94.7</v>
      </c>
      <c r="E17" s="607" t="s">
        <v>775</v>
      </c>
      <c r="F17" s="607">
        <v>88.8</v>
      </c>
      <c r="G17" s="607">
        <v>93.2</v>
      </c>
      <c r="H17" s="607">
        <v>73.8</v>
      </c>
      <c r="I17" s="607">
        <v>97.5</v>
      </c>
      <c r="J17" s="607" t="s">
        <v>38</v>
      </c>
      <c r="K17" s="607" t="s">
        <v>38</v>
      </c>
      <c r="L17" s="607">
        <v>94</v>
      </c>
      <c r="M17" s="607">
        <v>68.900000000000006</v>
      </c>
      <c r="N17" s="607" t="s">
        <v>775</v>
      </c>
      <c r="O17" s="612">
        <v>98.7</v>
      </c>
    </row>
    <row r="18" spans="2:15">
      <c r="B18" s="501" t="s">
        <v>535</v>
      </c>
      <c r="C18" s="602">
        <v>87.5</v>
      </c>
      <c r="D18" s="607">
        <v>93</v>
      </c>
      <c r="E18" s="607" t="s">
        <v>775</v>
      </c>
      <c r="F18" s="607">
        <v>86.3</v>
      </c>
      <c r="G18" s="607">
        <v>90.6</v>
      </c>
      <c r="H18" s="607">
        <v>71.7</v>
      </c>
      <c r="I18" s="607">
        <v>96.8</v>
      </c>
      <c r="J18" s="607" t="s">
        <v>38</v>
      </c>
      <c r="K18" s="607" t="s">
        <v>38</v>
      </c>
      <c r="L18" s="607">
        <v>93.1</v>
      </c>
      <c r="M18" s="607">
        <v>66</v>
      </c>
      <c r="N18" s="607" t="s">
        <v>775</v>
      </c>
      <c r="O18" s="612">
        <v>79.3</v>
      </c>
    </row>
    <row r="19" spans="2:15">
      <c r="B19" s="501" t="s">
        <v>357</v>
      </c>
      <c r="C19" s="602">
        <v>85</v>
      </c>
      <c r="D19" s="607">
        <v>90.3</v>
      </c>
      <c r="E19" s="607" t="s">
        <v>775</v>
      </c>
      <c r="F19" s="607">
        <v>83.8</v>
      </c>
      <c r="G19" s="607">
        <v>87.8</v>
      </c>
      <c r="H19" s="607">
        <v>70.3</v>
      </c>
      <c r="I19" s="607">
        <v>96.3</v>
      </c>
      <c r="J19" s="607" t="s">
        <v>38</v>
      </c>
      <c r="K19" s="607" t="s">
        <v>38</v>
      </c>
      <c r="L19" s="607">
        <v>91.4</v>
      </c>
      <c r="M19" s="607">
        <v>64.7</v>
      </c>
      <c r="N19" s="607" t="s">
        <v>775</v>
      </c>
      <c r="O19" s="612">
        <v>79.5</v>
      </c>
    </row>
    <row r="20" spans="2:15">
      <c r="B20" s="501" t="s">
        <v>972</v>
      </c>
      <c r="C20" s="602">
        <v>85.6</v>
      </c>
      <c r="D20" s="607">
        <v>90.4</v>
      </c>
      <c r="E20" s="506" t="s">
        <v>775</v>
      </c>
      <c r="F20" s="607">
        <v>84.5</v>
      </c>
      <c r="G20" s="607">
        <v>89</v>
      </c>
      <c r="H20" s="607">
        <v>69.3</v>
      </c>
      <c r="I20" s="607">
        <v>95.3</v>
      </c>
      <c r="J20" s="607" t="s">
        <v>38</v>
      </c>
      <c r="K20" s="607" t="s">
        <v>38</v>
      </c>
      <c r="L20" s="607">
        <v>94.7</v>
      </c>
      <c r="M20" s="607">
        <v>62.2</v>
      </c>
      <c r="N20" s="607" t="s">
        <v>775</v>
      </c>
      <c r="O20" s="612">
        <v>79.3</v>
      </c>
    </row>
    <row r="21" spans="2:15">
      <c r="B21" s="501" t="s">
        <v>196</v>
      </c>
      <c r="C21" s="602">
        <v>85.5</v>
      </c>
      <c r="D21" s="607">
        <v>88.8</v>
      </c>
      <c r="E21" s="506" t="s">
        <v>775</v>
      </c>
      <c r="F21" s="607">
        <v>84.7</v>
      </c>
      <c r="G21" s="607">
        <v>88.6</v>
      </c>
      <c r="H21" s="607">
        <v>71.8</v>
      </c>
      <c r="I21" s="607">
        <v>94.9</v>
      </c>
      <c r="J21" s="607" t="s">
        <v>38</v>
      </c>
      <c r="K21" s="607" t="s">
        <v>38</v>
      </c>
      <c r="L21" s="607">
        <v>96.3</v>
      </c>
      <c r="M21" s="607">
        <v>65.400000000000006</v>
      </c>
      <c r="N21" s="607" t="s">
        <v>775</v>
      </c>
      <c r="O21" s="612">
        <v>78.8</v>
      </c>
    </row>
    <row r="22" spans="2:15">
      <c r="B22" s="501" t="s">
        <v>184</v>
      </c>
      <c r="C22" s="602">
        <v>84.5</v>
      </c>
      <c r="D22" s="607">
        <v>89.7</v>
      </c>
      <c r="E22" s="607" t="s">
        <v>775</v>
      </c>
      <c r="F22" s="607">
        <v>83.3</v>
      </c>
      <c r="G22" s="607">
        <v>87.8</v>
      </c>
      <c r="H22" s="607">
        <v>68.599999999999994</v>
      </c>
      <c r="I22" s="607">
        <v>94.5</v>
      </c>
      <c r="J22" s="607" t="s">
        <v>38</v>
      </c>
      <c r="K22" s="607" t="s">
        <v>38</v>
      </c>
      <c r="L22" s="607">
        <v>95.6</v>
      </c>
      <c r="M22" s="607">
        <v>61.6</v>
      </c>
      <c r="N22" s="607" t="s">
        <v>775</v>
      </c>
      <c r="O22" s="612">
        <v>71.5</v>
      </c>
    </row>
    <row r="23" spans="2:15">
      <c r="B23" s="501" t="s">
        <v>1060</v>
      </c>
      <c r="C23" s="602">
        <v>84.2</v>
      </c>
      <c r="D23" s="608">
        <v>88.8</v>
      </c>
      <c r="E23" s="607" t="s">
        <v>775</v>
      </c>
      <c r="F23" s="608">
        <v>83.1</v>
      </c>
      <c r="G23" s="608">
        <v>87.7</v>
      </c>
      <c r="H23" s="608">
        <v>67.900000000000006</v>
      </c>
      <c r="I23" s="608">
        <v>97</v>
      </c>
      <c r="J23" s="608" t="s">
        <v>38</v>
      </c>
      <c r="K23" s="608" t="s">
        <v>38</v>
      </c>
      <c r="L23" s="608">
        <v>96.2</v>
      </c>
      <c r="M23" s="608">
        <v>61.5</v>
      </c>
      <c r="N23" s="608" t="s">
        <v>775</v>
      </c>
      <c r="O23" s="612">
        <v>71.599999999999994</v>
      </c>
    </row>
    <row r="24" spans="2:15">
      <c r="B24" s="501" t="s">
        <v>1069</v>
      </c>
      <c r="C24" s="602">
        <v>81.3</v>
      </c>
      <c r="D24" s="608">
        <v>87.5</v>
      </c>
      <c r="E24" s="607" t="s">
        <v>775</v>
      </c>
      <c r="F24" s="608">
        <v>79.7</v>
      </c>
      <c r="G24" s="608">
        <v>84.2</v>
      </c>
      <c r="H24" s="608">
        <v>65.400000000000006</v>
      </c>
      <c r="I24" s="608">
        <v>94.8</v>
      </c>
      <c r="J24" s="608">
        <v>42.9</v>
      </c>
      <c r="K24" s="608" t="s">
        <v>38</v>
      </c>
      <c r="L24" s="608">
        <v>95.7</v>
      </c>
      <c r="M24" s="608">
        <v>57.7</v>
      </c>
      <c r="N24" s="608" t="s">
        <v>247</v>
      </c>
      <c r="O24" s="612">
        <v>66.5</v>
      </c>
    </row>
    <row r="25" spans="2:15">
      <c r="B25" s="501" t="s">
        <v>1071</v>
      </c>
      <c r="C25" s="602">
        <v>80.2</v>
      </c>
      <c r="D25" s="608">
        <v>84.5</v>
      </c>
      <c r="E25" s="607" t="s">
        <v>775</v>
      </c>
      <c r="F25" s="608">
        <v>79.2</v>
      </c>
      <c r="G25" s="608">
        <v>82.8</v>
      </c>
      <c r="H25" s="608">
        <v>69.2</v>
      </c>
      <c r="I25" s="608">
        <v>97.6</v>
      </c>
      <c r="J25" s="608">
        <v>263.7</v>
      </c>
      <c r="K25" s="608" t="s">
        <v>38</v>
      </c>
      <c r="L25" s="608">
        <v>95.7</v>
      </c>
      <c r="M25" s="608">
        <v>54.8</v>
      </c>
      <c r="N25" s="608" t="s">
        <v>247</v>
      </c>
      <c r="O25" s="612">
        <v>66.3</v>
      </c>
    </row>
    <row r="26" spans="2:15">
      <c r="B26" s="501" t="s">
        <v>1092</v>
      </c>
      <c r="C26" s="602">
        <v>79.400000000000006</v>
      </c>
      <c r="D26" s="608">
        <v>79.599999999999994</v>
      </c>
      <c r="E26" s="607" t="s">
        <v>775</v>
      </c>
      <c r="F26" s="608">
        <v>79.3</v>
      </c>
      <c r="G26" s="608">
        <v>81.7</v>
      </c>
      <c r="H26" s="608">
        <v>73.5</v>
      </c>
      <c r="I26" s="608">
        <v>95.1</v>
      </c>
      <c r="J26" s="608">
        <v>563</v>
      </c>
      <c r="K26" s="608" t="s">
        <v>38</v>
      </c>
      <c r="L26" s="608">
        <v>94.7</v>
      </c>
      <c r="M26" s="608">
        <v>55.7</v>
      </c>
      <c r="N26" s="608" t="s">
        <v>247</v>
      </c>
      <c r="O26" s="612">
        <v>67.2</v>
      </c>
    </row>
    <row r="27" spans="2:15">
      <c r="B27" s="54"/>
      <c r="C27" s="602"/>
      <c r="D27" s="607"/>
      <c r="E27" s="607"/>
      <c r="F27" s="607"/>
      <c r="G27" s="607"/>
      <c r="H27" s="607"/>
      <c r="I27" s="607"/>
      <c r="J27" s="607"/>
      <c r="K27" s="607"/>
      <c r="L27" s="607"/>
      <c r="M27" s="607"/>
      <c r="N27" s="607"/>
      <c r="O27" s="612"/>
    </row>
    <row r="28" spans="2:15">
      <c r="B28" s="54" t="s">
        <v>100</v>
      </c>
      <c r="C28" s="602"/>
      <c r="D28" s="607"/>
      <c r="E28" s="607"/>
      <c r="F28" s="607"/>
      <c r="G28" s="607"/>
      <c r="H28" s="607"/>
      <c r="I28" s="607"/>
      <c r="J28" s="607"/>
      <c r="K28" s="607"/>
      <c r="L28" s="607"/>
      <c r="M28" s="607"/>
      <c r="N28" s="607"/>
      <c r="O28" s="612"/>
    </row>
    <row r="29" spans="2:15">
      <c r="B29" s="501" t="s">
        <v>92</v>
      </c>
      <c r="C29" s="602"/>
      <c r="D29" s="607"/>
      <c r="E29" s="607"/>
      <c r="F29" s="607"/>
      <c r="G29" s="607"/>
      <c r="H29" s="607"/>
      <c r="I29" s="607"/>
      <c r="J29" s="607"/>
      <c r="K29" s="607"/>
      <c r="L29" s="607"/>
      <c r="M29" s="607"/>
      <c r="N29" s="607"/>
      <c r="O29" s="612"/>
    </row>
    <row r="30" spans="2:15">
      <c r="B30" s="501" t="s">
        <v>16</v>
      </c>
      <c r="C30" s="602">
        <v>89.9</v>
      </c>
      <c r="D30" s="607">
        <v>95.9</v>
      </c>
      <c r="E30" s="607" t="s">
        <v>775</v>
      </c>
      <c r="F30" s="607">
        <v>88.3</v>
      </c>
      <c r="G30" s="607">
        <v>88.3</v>
      </c>
      <c r="H30" s="607">
        <v>88.1</v>
      </c>
      <c r="I30" s="607">
        <v>97.4</v>
      </c>
      <c r="J30" s="607" t="s">
        <v>38</v>
      </c>
      <c r="K30" s="607">
        <v>32.200000000000003</v>
      </c>
      <c r="L30" s="607">
        <v>100</v>
      </c>
      <c r="M30" s="607">
        <v>87.2</v>
      </c>
      <c r="N30" s="607">
        <v>99.7</v>
      </c>
      <c r="O30" s="612">
        <v>78.5</v>
      </c>
    </row>
    <row r="31" spans="2:15">
      <c r="B31" s="501" t="s">
        <v>87</v>
      </c>
      <c r="C31" s="602">
        <v>89.2</v>
      </c>
      <c r="D31" s="607">
        <v>95.4</v>
      </c>
      <c r="E31" s="607" t="s">
        <v>775</v>
      </c>
      <c r="F31" s="607">
        <v>87.6</v>
      </c>
      <c r="G31" s="607">
        <v>87.9</v>
      </c>
      <c r="H31" s="607">
        <v>86.4</v>
      </c>
      <c r="I31" s="607">
        <v>93.5</v>
      </c>
      <c r="J31" s="607" t="s">
        <v>38</v>
      </c>
      <c r="K31" s="607">
        <v>29.2</v>
      </c>
      <c r="L31" s="607">
        <v>91.3</v>
      </c>
      <c r="M31" s="607">
        <v>87.5</v>
      </c>
      <c r="N31" s="607">
        <v>90.7</v>
      </c>
      <c r="O31" s="612">
        <v>74.599999999999994</v>
      </c>
    </row>
    <row r="32" spans="2:15">
      <c r="B32" s="501" t="s">
        <v>76</v>
      </c>
      <c r="C32" s="602">
        <v>88.9</v>
      </c>
      <c r="D32" s="607">
        <v>94.9</v>
      </c>
      <c r="E32" s="607" t="s">
        <v>775</v>
      </c>
      <c r="F32" s="607">
        <v>87.4</v>
      </c>
      <c r="G32" s="607">
        <v>87.7</v>
      </c>
      <c r="H32" s="607">
        <v>86.3</v>
      </c>
      <c r="I32" s="607">
        <v>91.9</v>
      </c>
      <c r="J32" s="607" t="s">
        <v>38</v>
      </c>
      <c r="K32" s="607">
        <v>26.7</v>
      </c>
      <c r="L32" s="607">
        <v>93.9</v>
      </c>
      <c r="M32" s="607">
        <v>86.6</v>
      </c>
      <c r="N32" s="607">
        <v>93.9</v>
      </c>
      <c r="O32" s="612">
        <v>76.099999999999994</v>
      </c>
    </row>
    <row r="33" spans="2:15">
      <c r="B33" s="501" t="s">
        <v>70</v>
      </c>
      <c r="C33" s="602">
        <v>88.6</v>
      </c>
      <c r="D33" s="607">
        <v>95</v>
      </c>
      <c r="E33" s="607" t="s">
        <v>775</v>
      </c>
      <c r="F33" s="607">
        <v>86.9</v>
      </c>
      <c r="G33" s="607">
        <v>87.4</v>
      </c>
      <c r="H33" s="607">
        <v>85.1</v>
      </c>
      <c r="I33" s="607">
        <v>86.2</v>
      </c>
      <c r="J33" s="607">
        <v>0.1</v>
      </c>
      <c r="K33" s="607">
        <v>25.7</v>
      </c>
      <c r="L33" s="607">
        <v>95.6</v>
      </c>
      <c r="M33" s="607">
        <v>85.1</v>
      </c>
      <c r="N33" s="607">
        <v>95.7</v>
      </c>
      <c r="O33" s="612">
        <v>78.900000000000006</v>
      </c>
    </row>
    <row r="34" spans="2:15">
      <c r="B34" s="501" t="s">
        <v>5</v>
      </c>
      <c r="C34" s="602">
        <v>89</v>
      </c>
      <c r="D34" s="607">
        <v>93.9</v>
      </c>
      <c r="E34" s="607" t="s">
        <v>775</v>
      </c>
      <c r="F34" s="607">
        <v>87.7</v>
      </c>
      <c r="G34" s="607">
        <v>88.2</v>
      </c>
      <c r="H34" s="607">
        <v>85.8</v>
      </c>
      <c r="I34" s="607">
        <v>84.6</v>
      </c>
      <c r="J34" s="607" t="s">
        <v>38</v>
      </c>
      <c r="K34" s="607">
        <v>19.100000000000001</v>
      </c>
      <c r="L34" s="607">
        <v>95.8</v>
      </c>
      <c r="M34" s="607">
        <v>86.1</v>
      </c>
      <c r="N34" s="607">
        <v>96</v>
      </c>
      <c r="O34" s="612">
        <v>79.599999999999994</v>
      </c>
    </row>
    <row r="35" spans="2:15">
      <c r="B35" s="501" t="s">
        <v>50</v>
      </c>
      <c r="C35" s="602">
        <v>87.8</v>
      </c>
      <c r="D35" s="607">
        <v>93</v>
      </c>
      <c r="E35" s="607" t="s">
        <v>775</v>
      </c>
      <c r="F35" s="607">
        <v>86.5</v>
      </c>
      <c r="G35" s="607">
        <v>86.8</v>
      </c>
      <c r="H35" s="607">
        <v>85.3</v>
      </c>
      <c r="I35" s="607">
        <v>89.7</v>
      </c>
      <c r="J35" s="607" t="s">
        <v>38</v>
      </c>
      <c r="K35" s="607">
        <v>19.600000000000001</v>
      </c>
      <c r="L35" s="607">
        <v>94.9</v>
      </c>
      <c r="M35" s="607">
        <v>84.6</v>
      </c>
      <c r="N35" s="607">
        <v>95.8</v>
      </c>
      <c r="O35" s="612">
        <v>81.7</v>
      </c>
    </row>
    <row r="36" spans="2:15">
      <c r="B36" s="501" t="s">
        <v>42</v>
      </c>
      <c r="C36" s="602">
        <v>87.4</v>
      </c>
      <c r="D36" s="607">
        <v>92.7</v>
      </c>
      <c r="E36" s="607" t="s">
        <v>775</v>
      </c>
      <c r="F36" s="607">
        <v>86</v>
      </c>
      <c r="G36" s="607">
        <v>86.3</v>
      </c>
      <c r="H36" s="607">
        <v>85</v>
      </c>
      <c r="I36" s="607">
        <v>92.5</v>
      </c>
      <c r="J36" s="607" t="s">
        <v>38</v>
      </c>
      <c r="K36" s="607">
        <v>16.899999999999999</v>
      </c>
      <c r="L36" s="607">
        <v>94</v>
      </c>
      <c r="M36" s="607">
        <v>84.3</v>
      </c>
      <c r="N36" s="607">
        <v>94.8</v>
      </c>
      <c r="O36" s="612">
        <v>85</v>
      </c>
    </row>
    <row r="37" spans="2:15">
      <c r="B37" s="501" t="s">
        <v>30</v>
      </c>
      <c r="C37" s="602">
        <v>87</v>
      </c>
      <c r="D37" s="607">
        <v>91.8</v>
      </c>
      <c r="E37" s="607" t="s">
        <v>775</v>
      </c>
      <c r="F37" s="607">
        <v>85.8</v>
      </c>
      <c r="G37" s="607">
        <v>86.5</v>
      </c>
      <c r="H37" s="607">
        <v>83.1</v>
      </c>
      <c r="I37" s="607">
        <v>89.6</v>
      </c>
      <c r="J37" s="607" t="s">
        <v>38</v>
      </c>
      <c r="K37" s="607">
        <v>16.3</v>
      </c>
      <c r="L37" s="607">
        <v>92.2</v>
      </c>
      <c r="M37" s="607">
        <v>82.4</v>
      </c>
      <c r="N37" s="607">
        <v>91.2</v>
      </c>
      <c r="O37" s="612">
        <v>83.4</v>
      </c>
    </row>
    <row r="38" spans="2:15">
      <c r="B38" s="501" t="s">
        <v>535</v>
      </c>
      <c r="C38" s="602">
        <v>86</v>
      </c>
      <c r="D38" s="607">
        <v>91.5</v>
      </c>
      <c r="E38" s="607" t="s">
        <v>775</v>
      </c>
      <c r="F38" s="607">
        <v>84.5</v>
      </c>
      <c r="G38" s="607">
        <v>85.6</v>
      </c>
      <c r="H38" s="607">
        <v>80.7</v>
      </c>
      <c r="I38" s="607">
        <v>76.099999999999994</v>
      </c>
      <c r="J38" s="607" t="s">
        <v>38</v>
      </c>
      <c r="K38" s="607">
        <v>14.2</v>
      </c>
      <c r="L38" s="607">
        <v>91.9</v>
      </c>
      <c r="M38" s="607">
        <v>80.099999999999994</v>
      </c>
      <c r="N38" s="607">
        <v>92.7</v>
      </c>
      <c r="O38" s="612">
        <v>80.7</v>
      </c>
    </row>
    <row r="39" spans="2:15">
      <c r="B39" s="501" t="s">
        <v>357</v>
      </c>
      <c r="C39" s="602">
        <v>85.2</v>
      </c>
      <c r="D39" s="607">
        <v>90.6</v>
      </c>
      <c r="E39" s="607" t="s">
        <v>775</v>
      </c>
      <c r="F39" s="607">
        <v>83.8</v>
      </c>
      <c r="G39" s="607">
        <v>84.6</v>
      </c>
      <c r="H39" s="607">
        <v>80.900000000000006</v>
      </c>
      <c r="I39" s="607">
        <v>81.8</v>
      </c>
      <c r="J39" s="607" t="s">
        <v>38</v>
      </c>
      <c r="K39" s="607">
        <v>23.6</v>
      </c>
      <c r="L39" s="607">
        <v>89.3</v>
      </c>
      <c r="M39" s="607">
        <v>80.099999999999994</v>
      </c>
      <c r="N39" s="607">
        <v>90</v>
      </c>
      <c r="O39" s="612">
        <v>80</v>
      </c>
    </row>
    <row r="40" spans="2:15">
      <c r="B40" s="501" t="s">
        <v>972</v>
      </c>
      <c r="C40" s="602">
        <v>84.9</v>
      </c>
      <c r="D40" s="607">
        <v>90.6</v>
      </c>
      <c r="E40" s="506" t="s">
        <v>775</v>
      </c>
      <c r="F40" s="607">
        <v>83.4</v>
      </c>
      <c r="G40" s="607">
        <v>84.4</v>
      </c>
      <c r="H40" s="607">
        <v>78.5</v>
      </c>
      <c r="I40" s="607">
        <v>88</v>
      </c>
      <c r="J40" s="607" t="s">
        <v>38</v>
      </c>
      <c r="K40" s="607">
        <v>23.1</v>
      </c>
      <c r="L40" s="607">
        <v>90.5</v>
      </c>
      <c r="M40" s="607">
        <v>78.400000000000006</v>
      </c>
      <c r="N40" s="607" t="s">
        <v>775</v>
      </c>
      <c r="O40" s="612">
        <v>77.5</v>
      </c>
    </row>
    <row r="41" spans="2:15">
      <c r="B41" s="501" t="s">
        <v>196</v>
      </c>
      <c r="C41" s="602">
        <v>84.8</v>
      </c>
      <c r="D41" s="607">
        <v>89.6</v>
      </c>
      <c r="E41" s="506" t="s">
        <v>775</v>
      </c>
      <c r="F41" s="607">
        <v>83.5</v>
      </c>
      <c r="G41" s="607">
        <v>84.5</v>
      </c>
      <c r="H41" s="607">
        <v>78.900000000000006</v>
      </c>
      <c r="I41" s="607">
        <v>87.7</v>
      </c>
      <c r="J41" s="607" t="s">
        <v>38</v>
      </c>
      <c r="K41" s="607">
        <v>23.7</v>
      </c>
      <c r="L41" s="607">
        <v>90.2</v>
      </c>
      <c r="M41" s="607">
        <v>78.8</v>
      </c>
      <c r="N41" s="607" t="s">
        <v>775</v>
      </c>
      <c r="O41" s="612">
        <v>78.599999999999994</v>
      </c>
    </row>
    <row r="42" spans="2:15">
      <c r="B42" s="501" t="s">
        <v>184</v>
      </c>
      <c r="C42" s="602">
        <v>84.7</v>
      </c>
      <c r="D42" s="607">
        <v>90.1</v>
      </c>
      <c r="E42" s="506" t="s">
        <v>775</v>
      </c>
      <c r="F42" s="607">
        <v>83.3</v>
      </c>
      <c r="G42" s="607">
        <v>84.5</v>
      </c>
      <c r="H42" s="607">
        <v>77.7</v>
      </c>
      <c r="I42" s="607">
        <v>88.5</v>
      </c>
      <c r="J42" s="607" t="s">
        <v>38</v>
      </c>
      <c r="K42" s="607">
        <v>20.6</v>
      </c>
      <c r="L42" s="607">
        <v>90.3</v>
      </c>
      <c r="M42" s="607">
        <v>77.400000000000006</v>
      </c>
      <c r="N42" s="607" t="s">
        <v>775</v>
      </c>
      <c r="O42" s="612">
        <v>77.2</v>
      </c>
    </row>
    <row r="43" spans="2:15">
      <c r="B43" s="501" t="s">
        <v>1060</v>
      </c>
      <c r="C43" s="602">
        <v>84.2</v>
      </c>
      <c r="D43" s="608">
        <v>89.6</v>
      </c>
      <c r="E43" s="506" t="s">
        <v>775</v>
      </c>
      <c r="F43" s="608">
        <v>82.7</v>
      </c>
      <c r="G43" s="608">
        <v>83.9</v>
      </c>
      <c r="H43" s="608">
        <v>77.400000000000006</v>
      </c>
      <c r="I43" s="608">
        <v>91.2</v>
      </c>
      <c r="J43" s="608" t="s">
        <v>38</v>
      </c>
      <c r="K43" s="608">
        <v>14.5</v>
      </c>
      <c r="L43" s="608">
        <v>89.2</v>
      </c>
      <c r="M43" s="608">
        <v>77.2</v>
      </c>
      <c r="N43" s="608" t="s">
        <v>775</v>
      </c>
      <c r="O43" s="612">
        <v>76.599999999999994</v>
      </c>
    </row>
    <row r="44" spans="2:15">
      <c r="B44" s="501" t="s">
        <v>1069</v>
      </c>
      <c r="C44" s="602">
        <v>80.400000000000006</v>
      </c>
      <c r="D44" s="608">
        <v>88.4</v>
      </c>
      <c r="E44" s="506" t="s">
        <v>775</v>
      </c>
      <c r="F44" s="608">
        <v>78.099999999999994</v>
      </c>
      <c r="G44" s="608">
        <v>79</v>
      </c>
      <c r="H44" s="608">
        <v>73.900000000000006</v>
      </c>
      <c r="I44" s="608">
        <v>90.5</v>
      </c>
      <c r="J44" s="608">
        <v>33.9</v>
      </c>
      <c r="K44" s="608">
        <v>18.2</v>
      </c>
      <c r="L44" s="608">
        <v>87.6</v>
      </c>
      <c r="M44" s="608">
        <v>72.599999999999994</v>
      </c>
      <c r="N44" s="608" t="s">
        <v>247</v>
      </c>
      <c r="O44" s="612">
        <v>71.7</v>
      </c>
    </row>
    <row r="45" spans="2:15">
      <c r="B45" s="501" t="s">
        <v>1071</v>
      </c>
      <c r="C45" s="602">
        <v>79.7</v>
      </c>
      <c r="D45" s="608">
        <v>87</v>
      </c>
      <c r="E45" s="506" t="s">
        <v>775</v>
      </c>
      <c r="F45" s="608">
        <v>77.7</v>
      </c>
      <c r="G45" s="608">
        <v>78.400000000000006</v>
      </c>
      <c r="H45" s="608">
        <v>74.7</v>
      </c>
      <c r="I45" s="608">
        <v>92.3</v>
      </c>
      <c r="J45" s="608">
        <v>98</v>
      </c>
      <c r="K45" s="608">
        <v>14</v>
      </c>
      <c r="L45" s="608">
        <v>82.1</v>
      </c>
      <c r="M45" s="608">
        <v>72.599999999999994</v>
      </c>
      <c r="N45" s="608" t="s">
        <v>247</v>
      </c>
      <c r="O45" s="612">
        <v>70.900000000000006</v>
      </c>
    </row>
    <row r="46" spans="2:15">
      <c r="B46" s="501" t="s">
        <v>1092</v>
      </c>
      <c r="C46" s="602">
        <v>79.3</v>
      </c>
      <c r="D46" s="608">
        <v>86.4</v>
      </c>
      <c r="E46" s="607" t="s">
        <v>775</v>
      </c>
      <c r="F46" s="608">
        <v>77.2</v>
      </c>
      <c r="G46" s="608">
        <v>78</v>
      </c>
      <c r="H46" s="608">
        <v>74.099999999999994</v>
      </c>
      <c r="I46" s="608">
        <v>90.8</v>
      </c>
      <c r="J46" s="608">
        <v>178</v>
      </c>
      <c r="K46" s="608">
        <v>16.399999999999999</v>
      </c>
      <c r="L46" s="608">
        <v>81.8</v>
      </c>
      <c r="M46" s="608">
        <v>70.2</v>
      </c>
      <c r="N46" s="608" t="s">
        <v>247</v>
      </c>
      <c r="O46" s="612">
        <v>69.599999999999994</v>
      </c>
    </row>
    <row r="47" spans="2:15">
      <c r="B47" s="54"/>
      <c r="C47" s="602"/>
      <c r="D47" s="607"/>
      <c r="E47" s="607"/>
      <c r="F47" s="607"/>
      <c r="G47" s="607"/>
      <c r="H47" s="607"/>
      <c r="I47" s="607"/>
      <c r="J47" s="607"/>
      <c r="K47" s="607"/>
      <c r="L47" s="607"/>
      <c r="M47" s="607"/>
      <c r="N47" s="607"/>
      <c r="O47" s="612"/>
    </row>
    <row r="48" spans="2:15">
      <c r="B48" s="54" t="s">
        <v>107</v>
      </c>
      <c r="C48" s="602"/>
      <c r="D48" s="607"/>
      <c r="E48" s="607"/>
      <c r="F48" s="607"/>
      <c r="G48" s="607"/>
      <c r="H48" s="607"/>
      <c r="I48" s="607"/>
      <c r="J48" s="607"/>
      <c r="K48" s="607"/>
      <c r="L48" s="607"/>
      <c r="M48" s="607"/>
      <c r="N48" s="607"/>
      <c r="O48" s="612"/>
    </row>
    <row r="49" spans="2:15">
      <c r="B49" s="501" t="s">
        <v>92</v>
      </c>
      <c r="C49" s="602"/>
      <c r="D49" s="607"/>
      <c r="E49" s="607"/>
      <c r="F49" s="607"/>
      <c r="G49" s="607"/>
      <c r="H49" s="607"/>
      <c r="I49" s="607"/>
      <c r="J49" s="607"/>
      <c r="K49" s="607"/>
      <c r="L49" s="607"/>
      <c r="M49" s="607"/>
      <c r="N49" s="607"/>
      <c r="O49" s="612"/>
    </row>
    <row r="50" spans="2:15">
      <c r="B50" s="501" t="s">
        <v>16</v>
      </c>
      <c r="C50" s="602">
        <v>83.5</v>
      </c>
      <c r="D50" s="607">
        <v>92.3</v>
      </c>
      <c r="E50" s="607">
        <v>92.4</v>
      </c>
      <c r="F50" s="607">
        <v>81.8</v>
      </c>
      <c r="G50" s="607">
        <v>82.2</v>
      </c>
      <c r="H50" s="607">
        <v>81</v>
      </c>
      <c r="I50" s="607">
        <v>87.8</v>
      </c>
      <c r="J50" s="607">
        <v>2.2000000000000002</v>
      </c>
      <c r="K50" s="607">
        <v>39.4</v>
      </c>
      <c r="L50" s="607">
        <v>91.3</v>
      </c>
      <c r="M50" s="607">
        <v>79.900000000000006</v>
      </c>
      <c r="N50" s="607">
        <v>93.6</v>
      </c>
      <c r="O50" s="612">
        <v>80.8</v>
      </c>
    </row>
    <row r="51" spans="2:15">
      <c r="B51" s="501" t="s">
        <v>87</v>
      </c>
      <c r="C51" s="602">
        <v>82.2</v>
      </c>
      <c r="D51" s="607">
        <v>91.7</v>
      </c>
      <c r="E51" s="607">
        <v>95.3</v>
      </c>
      <c r="F51" s="607">
        <v>80.400000000000006</v>
      </c>
      <c r="G51" s="607">
        <v>80.8</v>
      </c>
      <c r="H51" s="607">
        <v>79.3</v>
      </c>
      <c r="I51" s="607">
        <v>86.2</v>
      </c>
      <c r="J51" s="607">
        <v>2.2000000000000002</v>
      </c>
      <c r="K51" s="607">
        <v>36.5</v>
      </c>
      <c r="L51" s="607">
        <v>90.1</v>
      </c>
      <c r="M51" s="607">
        <v>78.099999999999994</v>
      </c>
      <c r="N51" s="607">
        <v>93.5</v>
      </c>
      <c r="O51" s="612">
        <v>79.7</v>
      </c>
    </row>
    <row r="52" spans="2:15">
      <c r="B52" s="501" t="s">
        <v>76</v>
      </c>
      <c r="C52" s="602">
        <v>81.7</v>
      </c>
      <c r="D52" s="607">
        <v>91.5</v>
      </c>
      <c r="E52" s="607">
        <v>94.2</v>
      </c>
      <c r="F52" s="607">
        <v>79.900000000000006</v>
      </c>
      <c r="G52" s="607">
        <v>80.5</v>
      </c>
      <c r="H52" s="607">
        <v>78.5</v>
      </c>
      <c r="I52" s="607">
        <v>85.8</v>
      </c>
      <c r="J52" s="607">
        <v>2.4</v>
      </c>
      <c r="K52" s="607">
        <v>37.5</v>
      </c>
      <c r="L52" s="607">
        <v>90.7</v>
      </c>
      <c r="M52" s="607">
        <v>76.8</v>
      </c>
      <c r="N52" s="607">
        <v>94</v>
      </c>
      <c r="O52" s="612">
        <v>78.5</v>
      </c>
    </row>
    <row r="53" spans="2:15">
      <c r="B53" s="501" t="s">
        <v>70</v>
      </c>
      <c r="C53" s="602">
        <v>81.599999999999994</v>
      </c>
      <c r="D53" s="607">
        <v>91.4</v>
      </c>
      <c r="E53" s="607">
        <v>93.7</v>
      </c>
      <c r="F53" s="607">
        <v>79.7</v>
      </c>
      <c r="G53" s="607">
        <v>80.400000000000006</v>
      </c>
      <c r="H53" s="607">
        <v>78</v>
      </c>
      <c r="I53" s="607">
        <v>85.6</v>
      </c>
      <c r="J53" s="607">
        <v>2.8</v>
      </c>
      <c r="K53" s="607">
        <v>36.5</v>
      </c>
      <c r="L53" s="607">
        <v>91.4</v>
      </c>
      <c r="M53" s="607">
        <v>76</v>
      </c>
      <c r="N53" s="607">
        <v>94.5</v>
      </c>
      <c r="O53" s="612">
        <v>77.900000000000006</v>
      </c>
    </row>
    <row r="54" spans="2:15">
      <c r="B54" s="501" t="s">
        <v>5</v>
      </c>
      <c r="C54" s="602">
        <v>82.3</v>
      </c>
      <c r="D54" s="607">
        <v>91.2</v>
      </c>
      <c r="E54" s="607">
        <v>89.6</v>
      </c>
      <c r="F54" s="607">
        <v>80.599999999999994</v>
      </c>
      <c r="G54" s="607">
        <v>81.400000000000006</v>
      </c>
      <c r="H54" s="607">
        <v>78.599999999999994</v>
      </c>
      <c r="I54" s="607">
        <v>85.1</v>
      </c>
      <c r="J54" s="607">
        <v>2.8</v>
      </c>
      <c r="K54" s="607">
        <v>35.9</v>
      </c>
      <c r="L54" s="607">
        <v>91.8</v>
      </c>
      <c r="M54" s="607">
        <v>77.099999999999994</v>
      </c>
      <c r="N54" s="607">
        <v>95</v>
      </c>
      <c r="O54" s="612">
        <v>79.400000000000006</v>
      </c>
    </row>
    <row r="55" spans="2:15">
      <c r="B55" s="501" t="s">
        <v>50</v>
      </c>
      <c r="C55" s="602">
        <v>81.900000000000006</v>
      </c>
      <c r="D55" s="607">
        <v>90.6</v>
      </c>
      <c r="E55" s="607">
        <v>93.7</v>
      </c>
      <c r="F55" s="607">
        <v>80.2</v>
      </c>
      <c r="G55" s="607">
        <v>81</v>
      </c>
      <c r="H55" s="607">
        <v>78.5</v>
      </c>
      <c r="I55" s="607">
        <v>84.9</v>
      </c>
      <c r="J55" s="607">
        <v>2.5</v>
      </c>
      <c r="K55" s="607">
        <v>35.9</v>
      </c>
      <c r="L55" s="607">
        <v>91.3</v>
      </c>
      <c r="M55" s="607">
        <v>76.8</v>
      </c>
      <c r="N55" s="607">
        <v>94.9</v>
      </c>
      <c r="O55" s="612">
        <v>79</v>
      </c>
    </row>
    <row r="56" spans="2:15">
      <c r="B56" s="501" t="s">
        <v>42</v>
      </c>
      <c r="C56" s="602">
        <v>81.5</v>
      </c>
      <c r="D56" s="607">
        <v>90</v>
      </c>
      <c r="E56" s="607">
        <v>67.900000000000006</v>
      </c>
      <c r="F56" s="607">
        <v>79.900000000000006</v>
      </c>
      <c r="G56" s="607">
        <v>80.5</v>
      </c>
      <c r="H56" s="607">
        <v>78.5</v>
      </c>
      <c r="I56" s="607">
        <v>84.8</v>
      </c>
      <c r="J56" s="607">
        <v>2.4</v>
      </c>
      <c r="K56" s="607">
        <v>34.200000000000003</v>
      </c>
      <c r="L56" s="607">
        <v>90.7</v>
      </c>
      <c r="M56" s="607">
        <v>76.900000000000006</v>
      </c>
      <c r="N56" s="607">
        <v>94.6</v>
      </c>
      <c r="O56" s="612">
        <v>78.5</v>
      </c>
    </row>
    <row r="57" spans="2:15">
      <c r="B57" s="501" t="s">
        <v>30</v>
      </c>
      <c r="C57" s="602">
        <v>81</v>
      </c>
      <c r="D57" s="607">
        <v>89.3</v>
      </c>
      <c r="E57" s="607">
        <v>52.8</v>
      </c>
      <c r="F57" s="607">
        <v>79.3</v>
      </c>
      <c r="G57" s="607">
        <v>79.8</v>
      </c>
      <c r="H57" s="607">
        <v>78.2</v>
      </c>
      <c r="I57" s="607">
        <v>84.5</v>
      </c>
      <c r="J57" s="607">
        <v>3</v>
      </c>
      <c r="K57" s="607">
        <v>34.200000000000003</v>
      </c>
      <c r="L57" s="607">
        <v>90</v>
      </c>
      <c r="M57" s="607">
        <v>76.599999999999994</v>
      </c>
      <c r="N57" s="607">
        <v>93.7</v>
      </c>
      <c r="O57" s="612">
        <v>77.8</v>
      </c>
    </row>
    <row r="58" spans="2:15">
      <c r="B58" s="501" t="s">
        <v>535</v>
      </c>
      <c r="C58" s="602">
        <v>80.3</v>
      </c>
      <c r="D58" s="607">
        <v>88.5</v>
      </c>
      <c r="E58" s="607" t="s">
        <v>775</v>
      </c>
      <c r="F58" s="607">
        <v>78.7</v>
      </c>
      <c r="G58" s="607">
        <v>79.2</v>
      </c>
      <c r="H58" s="607">
        <v>77.7</v>
      </c>
      <c r="I58" s="607">
        <v>83.9</v>
      </c>
      <c r="J58" s="607">
        <v>3.2</v>
      </c>
      <c r="K58" s="607">
        <v>34.700000000000003</v>
      </c>
      <c r="L58" s="607">
        <v>89</v>
      </c>
      <c r="M58" s="607">
        <v>76.099999999999994</v>
      </c>
      <c r="N58" s="607">
        <v>93.2</v>
      </c>
      <c r="O58" s="612">
        <v>77.099999999999994</v>
      </c>
    </row>
    <row r="59" spans="2:15">
      <c r="B59" s="501" t="s">
        <v>357</v>
      </c>
      <c r="C59" s="602">
        <v>80.099999999999994</v>
      </c>
      <c r="D59" s="607">
        <v>87.7</v>
      </c>
      <c r="E59" s="607" t="s">
        <v>775</v>
      </c>
      <c r="F59" s="607">
        <v>78.7</v>
      </c>
      <c r="G59" s="607">
        <v>79.099999999999994</v>
      </c>
      <c r="H59" s="607">
        <v>77.7</v>
      </c>
      <c r="I59" s="607">
        <v>83.2</v>
      </c>
      <c r="J59" s="607">
        <v>3.1</v>
      </c>
      <c r="K59" s="607">
        <v>35.4</v>
      </c>
      <c r="L59" s="607">
        <v>88.6</v>
      </c>
      <c r="M59" s="607">
        <v>76.2</v>
      </c>
      <c r="N59" s="607">
        <v>92.7</v>
      </c>
      <c r="O59" s="612">
        <v>76.7</v>
      </c>
    </row>
    <row r="60" spans="2:15">
      <c r="B60" s="501" t="s">
        <v>972</v>
      </c>
      <c r="C60" s="602">
        <v>80.099999999999994</v>
      </c>
      <c r="D60" s="607">
        <v>87.4</v>
      </c>
      <c r="E60" s="506" t="s">
        <v>775</v>
      </c>
      <c r="F60" s="607">
        <v>78.7</v>
      </c>
      <c r="G60" s="607">
        <v>79.2</v>
      </c>
      <c r="H60" s="607">
        <v>77.5</v>
      </c>
      <c r="I60" s="607">
        <v>82.8</v>
      </c>
      <c r="J60" s="607">
        <v>3.2</v>
      </c>
      <c r="K60" s="607">
        <v>34.5</v>
      </c>
      <c r="L60" s="607">
        <v>88.3</v>
      </c>
      <c r="M60" s="607">
        <v>76.099999999999994</v>
      </c>
      <c r="N60" s="607">
        <v>92.7</v>
      </c>
      <c r="O60" s="612">
        <v>76.3</v>
      </c>
    </row>
    <row r="61" spans="2:15">
      <c r="B61" s="501" t="s">
        <v>196</v>
      </c>
      <c r="C61" s="602">
        <v>80.400000000000006</v>
      </c>
      <c r="D61" s="607">
        <v>87.3</v>
      </c>
      <c r="E61" s="506" t="s">
        <v>775</v>
      </c>
      <c r="F61" s="607">
        <v>79.099999999999994</v>
      </c>
      <c r="G61" s="607">
        <v>79.8</v>
      </c>
      <c r="H61" s="607">
        <v>77.599999999999994</v>
      </c>
      <c r="I61" s="607">
        <v>82.6</v>
      </c>
      <c r="J61" s="607">
        <v>3.3</v>
      </c>
      <c r="K61" s="607">
        <v>33.6</v>
      </c>
      <c r="L61" s="607">
        <v>88.2</v>
      </c>
      <c r="M61" s="607">
        <v>76.400000000000006</v>
      </c>
      <c r="N61" s="607">
        <v>91.7</v>
      </c>
      <c r="O61" s="612">
        <v>76.900000000000006</v>
      </c>
    </row>
    <row r="62" spans="2:15">
      <c r="B62" s="501" t="s">
        <v>184</v>
      </c>
      <c r="C62" s="602">
        <v>80.5</v>
      </c>
      <c r="D62" s="607">
        <v>87.3</v>
      </c>
      <c r="E62" s="506" t="s">
        <v>775</v>
      </c>
      <c r="F62" s="607">
        <v>79.2</v>
      </c>
      <c r="G62" s="607">
        <v>79.900000000000006</v>
      </c>
      <c r="H62" s="607">
        <v>77.5</v>
      </c>
      <c r="I62" s="607">
        <v>82.6</v>
      </c>
      <c r="J62" s="607">
        <v>3.6</v>
      </c>
      <c r="K62" s="607">
        <v>33.299999999999997</v>
      </c>
      <c r="L62" s="607">
        <v>87.7</v>
      </c>
      <c r="M62" s="607">
        <v>76.3</v>
      </c>
      <c r="N62" s="607">
        <v>93.1</v>
      </c>
      <c r="O62" s="612">
        <v>76.7</v>
      </c>
    </row>
    <row r="63" spans="2:15">
      <c r="B63" s="501" t="s">
        <v>1060</v>
      </c>
      <c r="C63" s="602">
        <v>80.5</v>
      </c>
      <c r="D63" s="608">
        <v>87</v>
      </c>
      <c r="E63" s="506" t="s">
        <v>775</v>
      </c>
      <c r="F63" s="608">
        <v>79.2</v>
      </c>
      <c r="G63" s="608">
        <v>80</v>
      </c>
      <c r="H63" s="608">
        <v>77.5</v>
      </c>
      <c r="I63" s="608">
        <v>82.7</v>
      </c>
      <c r="J63" s="608">
        <v>3.8</v>
      </c>
      <c r="K63" s="608">
        <v>33.1</v>
      </c>
      <c r="L63" s="608">
        <v>86.7</v>
      </c>
      <c r="M63" s="608">
        <v>76.400000000000006</v>
      </c>
      <c r="N63" s="608">
        <v>93</v>
      </c>
      <c r="O63" s="612">
        <v>76.7</v>
      </c>
    </row>
    <row r="64" spans="2:15">
      <c r="B64" s="501" t="s">
        <v>1069</v>
      </c>
      <c r="C64" s="602">
        <v>77</v>
      </c>
      <c r="D64" s="608">
        <v>86</v>
      </c>
      <c r="E64" s="506" t="s">
        <v>775</v>
      </c>
      <c r="F64" s="608">
        <v>75.2</v>
      </c>
      <c r="G64" s="608">
        <v>76.3</v>
      </c>
      <c r="H64" s="608">
        <v>72.599999999999994</v>
      </c>
      <c r="I64" s="608">
        <v>81.2</v>
      </c>
      <c r="J64" s="608">
        <v>64.599999999999994</v>
      </c>
      <c r="K64" s="608">
        <v>31.5</v>
      </c>
      <c r="L64" s="608">
        <v>85.2</v>
      </c>
      <c r="M64" s="608">
        <v>69.8</v>
      </c>
      <c r="N64" s="608">
        <v>91.1</v>
      </c>
      <c r="O64" s="612">
        <v>70.2</v>
      </c>
    </row>
    <row r="65" spans="2:15">
      <c r="B65" s="501" t="s">
        <v>1071</v>
      </c>
      <c r="C65" s="602">
        <v>76.099999999999994</v>
      </c>
      <c r="D65" s="608">
        <v>85</v>
      </c>
      <c r="E65" s="506" t="s">
        <v>775</v>
      </c>
      <c r="F65" s="608">
        <v>74.400000000000006</v>
      </c>
      <c r="G65" s="608">
        <v>75.7</v>
      </c>
      <c r="H65" s="608">
        <v>71.3</v>
      </c>
      <c r="I65" s="608">
        <v>79.599999999999994</v>
      </c>
      <c r="J65" s="608">
        <v>156.69999999999999</v>
      </c>
      <c r="K65" s="608">
        <v>28.9</v>
      </c>
      <c r="L65" s="608">
        <v>85.3</v>
      </c>
      <c r="M65" s="608">
        <v>67.900000000000006</v>
      </c>
      <c r="N65" s="608">
        <v>91.2</v>
      </c>
      <c r="O65" s="612">
        <v>68.900000000000006</v>
      </c>
    </row>
    <row r="66" spans="2:15">
      <c r="B66" s="501" t="s">
        <v>1092</v>
      </c>
      <c r="C66" s="602">
        <v>75.3</v>
      </c>
      <c r="D66" s="608">
        <v>83.8</v>
      </c>
      <c r="E66" s="607" t="s">
        <v>775</v>
      </c>
      <c r="F66" s="608">
        <v>73.7</v>
      </c>
      <c r="G66" s="608">
        <v>74.8</v>
      </c>
      <c r="H66" s="608">
        <v>71.099999999999994</v>
      </c>
      <c r="I66" s="608">
        <v>78.099999999999994</v>
      </c>
      <c r="J66" s="608">
        <v>231.7</v>
      </c>
      <c r="K66" s="608">
        <v>27.4</v>
      </c>
      <c r="L66" s="608">
        <v>83.7</v>
      </c>
      <c r="M66" s="608">
        <v>67.599999999999994</v>
      </c>
      <c r="N66" s="608">
        <v>88.6</v>
      </c>
      <c r="O66" s="612">
        <v>69.3</v>
      </c>
    </row>
    <row r="67" spans="2:15">
      <c r="B67" s="57"/>
      <c r="C67" s="647"/>
      <c r="D67" s="649"/>
      <c r="E67" s="649"/>
      <c r="F67" s="649"/>
      <c r="G67" s="649"/>
      <c r="H67" s="649"/>
      <c r="I67" s="649"/>
      <c r="J67" s="649"/>
      <c r="K67" s="649"/>
      <c r="L67" s="649"/>
      <c r="M67" s="649"/>
      <c r="N67" s="649"/>
      <c r="O67" s="651"/>
    </row>
    <row r="68" spans="2:15">
      <c r="B68" s="50" t="s">
        <v>744</v>
      </c>
    </row>
    <row r="69" spans="2:15">
      <c r="B69" s="50" t="s">
        <v>113</v>
      </c>
    </row>
    <row r="70" spans="2:15">
      <c r="B70" s="50" t="s">
        <v>430</v>
      </c>
    </row>
    <row r="71" spans="2:15">
      <c r="B71" s="50" t="s">
        <v>798</v>
      </c>
    </row>
    <row r="72" spans="2:15">
      <c r="B72" s="50" t="s">
        <v>898</v>
      </c>
    </row>
    <row r="73" spans="2:15">
      <c r="B73" s="50" t="s">
        <v>1049</v>
      </c>
    </row>
  </sheetData>
  <mergeCells count="6">
    <mergeCell ref="N1:O1"/>
    <mergeCell ref="H5:I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78" fitToWidth="1" fitToHeight="1" orientation="portrait" usePrinterDefaults="1" r:id="rId1"/>
  <headerFooter>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J70"/>
  <sheetViews>
    <sheetView showGridLines="0" workbookViewId="0">
      <pane xSplit="2" ySplit="3" topLeftCell="C43" activePane="bottomRight" state="frozenSplit"/>
      <selection pane="topRight" activeCell="C43" sqref="C43"/>
      <selection pane="bottomLeft" activeCell="C43" sqref="C43"/>
      <selection pane="bottomRight"/>
    </sheetView>
  </sheetViews>
  <sheetFormatPr defaultRowHeight="11.25"/>
  <cols>
    <col min="1" max="1" width="0.75" style="50" customWidth="1"/>
    <col min="2" max="2" width="8.5" style="50" customWidth="1"/>
    <col min="3" max="3" width="7.625" style="50" customWidth="1"/>
    <col min="4" max="13" width="7.5" style="50" customWidth="1"/>
    <col min="14" max="16384" width="9" style="50" customWidth="1"/>
  </cols>
  <sheetData>
    <row r="1" spans="1:13" ht="13.5" customHeight="1">
      <c r="B1" s="50" t="s">
        <v>579</v>
      </c>
      <c r="L1" s="49" t="s">
        <v>725</v>
      </c>
      <c r="M1" s="49"/>
    </row>
    <row r="2" spans="1:13">
      <c r="B2" s="58"/>
      <c r="C2" s="58"/>
      <c r="D2" s="58"/>
      <c r="E2" s="58"/>
      <c r="F2" s="58"/>
      <c r="G2" s="58"/>
      <c r="H2" s="58"/>
      <c r="I2" s="58"/>
      <c r="J2" s="58"/>
      <c r="K2" s="58"/>
      <c r="L2" s="58"/>
      <c r="M2" s="58"/>
    </row>
    <row r="3" spans="1:13" ht="22.5">
      <c r="A3" s="101" t="s">
        <v>166</v>
      </c>
      <c r="B3" s="102"/>
      <c r="C3" s="105" t="s">
        <v>32</v>
      </c>
      <c r="D3" s="108" t="s">
        <v>1006</v>
      </c>
      <c r="E3" s="108" t="s">
        <v>56</v>
      </c>
      <c r="F3" s="108" t="s">
        <v>137</v>
      </c>
      <c r="G3" s="108" t="s">
        <v>140</v>
      </c>
      <c r="H3" s="108" t="s">
        <v>102</v>
      </c>
      <c r="I3" s="108" t="s">
        <v>48</v>
      </c>
      <c r="J3" s="108" t="s">
        <v>144</v>
      </c>
      <c r="K3" s="108" t="s">
        <v>111</v>
      </c>
      <c r="L3" s="108" t="s">
        <v>148</v>
      </c>
      <c r="M3" s="112" t="s">
        <v>65</v>
      </c>
    </row>
    <row r="4" spans="1:13">
      <c r="B4" s="103"/>
      <c r="C4" s="106"/>
      <c r="D4" s="73"/>
      <c r="E4" s="73"/>
      <c r="F4" s="73"/>
      <c r="G4" s="73"/>
      <c r="H4" s="73"/>
      <c r="I4" s="73"/>
      <c r="J4" s="73"/>
      <c r="K4" s="73"/>
      <c r="L4" s="73"/>
      <c r="M4" s="100"/>
    </row>
    <row r="5" spans="1:13">
      <c r="B5" s="103" t="s">
        <v>150</v>
      </c>
      <c r="C5" s="106"/>
      <c r="D5" s="73"/>
      <c r="E5" s="73"/>
      <c r="F5" s="73"/>
      <c r="G5" s="73"/>
      <c r="H5" s="73"/>
      <c r="I5" s="73"/>
      <c r="J5" s="73"/>
      <c r="K5" s="73"/>
      <c r="L5" s="73"/>
      <c r="M5" s="100"/>
    </row>
    <row r="6" spans="1:13">
      <c r="B6" s="104" t="s">
        <v>92</v>
      </c>
      <c r="C6" s="106">
        <v>2112</v>
      </c>
      <c r="D6" s="109">
        <v>0</v>
      </c>
      <c r="E6" s="109">
        <v>52</v>
      </c>
      <c r="F6" s="109">
        <v>308</v>
      </c>
      <c r="G6" s="109">
        <v>749</v>
      </c>
      <c r="H6" s="109">
        <v>719</v>
      </c>
      <c r="I6" s="109">
        <v>252</v>
      </c>
      <c r="J6" s="109">
        <v>32</v>
      </c>
      <c r="K6" s="109">
        <v>0</v>
      </c>
      <c r="L6" s="109">
        <v>0</v>
      </c>
      <c r="M6" s="113">
        <v>0</v>
      </c>
    </row>
    <row r="7" spans="1:13">
      <c r="B7" s="104" t="s">
        <v>16</v>
      </c>
      <c r="C7" s="106">
        <v>2154</v>
      </c>
      <c r="D7" s="109" t="s">
        <v>38</v>
      </c>
      <c r="E7" s="109">
        <v>52</v>
      </c>
      <c r="F7" s="109">
        <v>333</v>
      </c>
      <c r="G7" s="109">
        <v>708</v>
      </c>
      <c r="H7" s="109">
        <v>732</v>
      </c>
      <c r="I7" s="109">
        <v>293</v>
      </c>
      <c r="J7" s="109">
        <v>35</v>
      </c>
      <c r="K7" s="109">
        <v>1</v>
      </c>
      <c r="L7" s="109" t="s">
        <v>38</v>
      </c>
      <c r="M7" s="113" t="s">
        <v>38</v>
      </c>
    </row>
    <row r="8" spans="1:13">
      <c r="B8" s="104" t="s">
        <v>87</v>
      </c>
      <c r="C8" s="106">
        <v>2178</v>
      </c>
      <c r="D8" s="109" t="s">
        <v>38</v>
      </c>
      <c r="E8" s="109">
        <v>47</v>
      </c>
      <c r="F8" s="109">
        <v>340</v>
      </c>
      <c r="G8" s="109">
        <v>649</v>
      </c>
      <c r="H8" s="109">
        <v>767</v>
      </c>
      <c r="I8" s="109">
        <v>324</v>
      </c>
      <c r="J8" s="109">
        <v>49</v>
      </c>
      <c r="K8" s="109">
        <v>2</v>
      </c>
      <c r="L8" s="109" t="s">
        <v>38</v>
      </c>
      <c r="M8" s="113" t="s">
        <v>38</v>
      </c>
    </row>
    <row r="9" spans="1:13">
      <c r="B9" s="104" t="s">
        <v>76</v>
      </c>
      <c r="C9" s="106">
        <v>2156</v>
      </c>
      <c r="D9" s="109" t="s">
        <v>38</v>
      </c>
      <c r="E9" s="109">
        <v>47</v>
      </c>
      <c r="F9" s="109">
        <v>297</v>
      </c>
      <c r="G9" s="109">
        <v>641</v>
      </c>
      <c r="H9" s="109">
        <v>779</v>
      </c>
      <c r="I9" s="109">
        <v>343</v>
      </c>
      <c r="J9" s="109">
        <v>45</v>
      </c>
      <c r="K9" s="109">
        <v>4</v>
      </c>
      <c r="L9" s="109" t="s">
        <v>38</v>
      </c>
      <c r="M9" s="113" t="s">
        <v>38</v>
      </c>
    </row>
    <row r="10" spans="1:13">
      <c r="B10" s="104" t="s">
        <v>70</v>
      </c>
      <c r="C10" s="106">
        <v>2075</v>
      </c>
      <c r="D10" s="109">
        <v>1</v>
      </c>
      <c r="E10" s="109">
        <v>35</v>
      </c>
      <c r="F10" s="109">
        <v>275</v>
      </c>
      <c r="G10" s="109">
        <v>668</v>
      </c>
      <c r="H10" s="109">
        <v>697</v>
      </c>
      <c r="I10" s="109">
        <v>351</v>
      </c>
      <c r="J10" s="109">
        <v>48</v>
      </c>
      <c r="K10" s="109" t="s">
        <v>38</v>
      </c>
      <c r="L10" s="109" t="s">
        <v>38</v>
      </c>
      <c r="M10" s="113" t="s">
        <v>38</v>
      </c>
    </row>
    <row r="11" spans="1:13">
      <c r="B11" s="104" t="s">
        <v>5</v>
      </c>
      <c r="C11" s="106">
        <v>2145</v>
      </c>
      <c r="D11" s="109" t="s">
        <v>38</v>
      </c>
      <c r="E11" s="109">
        <v>40</v>
      </c>
      <c r="F11" s="109">
        <v>260</v>
      </c>
      <c r="G11" s="109">
        <v>703</v>
      </c>
      <c r="H11" s="109">
        <v>728</v>
      </c>
      <c r="I11" s="109">
        <v>361</v>
      </c>
      <c r="J11" s="109">
        <v>52</v>
      </c>
      <c r="K11" s="109">
        <v>1</v>
      </c>
      <c r="L11" s="109" t="s">
        <v>38</v>
      </c>
      <c r="M11" s="113" t="s">
        <v>38</v>
      </c>
    </row>
    <row r="12" spans="1:13">
      <c r="B12" s="104" t="s">
        <v>50</v>
      </c>
      <c r="C12" s="106">
        <v>2060</v>
      </c>
      <c r="D12" s="109" t="s">
        <v>38</v>
      </c>
      <c r="E12" s="109">
        <v>46</v>
      </c>
      <c r="F12" s="109">
        <v>246</v>
      </c>
      <c r="G12" s="109">
        <v>641</v>
      </c>
      <c r="H12" s="109">
        <v>702</v>
      </c>
      <c r="I12" s="109">
        <v>341</v>
      </c>
      <c r="J12" s="109">
        <v>81</v>
      </c>
      <c r="K12" s="109">
        <v>3</v>
      </c>
      <c r="L12" s="109" t="s">
        <v>38</v>
      </c>
      <c r="M12" s="113" t="s">
        <v>38</v>
      </c>
    </row>
    <row r="13" spans="1:13">
      <c r="B13" s="104" t="s">
        <v>42</v>
      </c>
      <c r="C13" s="106">
        <v>2002</v>
      </c>
      <c r="D13" s="109">
        <v>1</v>
      </c>
      <c r="E13" s="109">
        <v>40</v>
      </c>
      <c r="F13" s="109">
        <v>253</v>
      </c>
      <c r="G13" s="109">
        <v>596</v>
      </c>
      <c r="H13" s="109">
        <v>679</v>
      </c>
      <c r="I13" s="109">
        <v>373</v>
      </c>
      <c r="J13" s="109">
        <v>60</v>
      </c>
      <c r="K13" s="109" t="s">
        <v>38</v>
      </c>
      <c r="L13" s="109" t="s">
        <v>38</v>
      </c>
      <c r="M13" s="113" t="s">
        <v>38</v>
      </c>
    </row>
    <row r="14" spans="1:13">
      <c r="B14" s="104" t="s">
        <v>30</v>
      </c>
      <c r="C14" s="106">
        <v>1919</v>
      </c>
      <c r="D14" s="109">
        <v>1</v>
      </c>
      <c r="E14" s="109">
        <v>40</v>
      </c>
      <c r="F14" s="109">
        <v>229</v>
      </c>
      <c r="G14" s="109">
        <v>521</v>
      </c>
      <c r="H14" s="109">
        <v>672</v>
      </c>
      <c r="I14" s="109">
        <v>383</v>
      </c>
      <c r="J14" s="109">
        <v>71</v>
      </c>
      <c r="K14" s="109">
        <v>2</v>
      </c>
      <c r="L14" s="109" t="s">
        <v>38</v>
      </c>
      <c r="M14" s="113" t="s">
        <v>38</v>
      </c>
    </row>
    <row r="15" spans="1:13">
      <c r="B15" s="104" t="s">
        <v>535</v>
      </c>
      <c r="C15" s="106">
        <v>1819</v>
      </c>
      <c r="D15" s="109" t="s">
        <v>38</v>
      </c>
      <c r="E15" s="109">
        <v>37</v>
      </c>
      <c r="F15" s="109">
        <v>210</v>
      </c>
      <c r="G15" s="109">
        <v>541</v>
      </c>
      <c r="H15" s="109">
        <v>624</v>
      </c>
      <c r="I15" s="109">
        <v>343</v>
      </c>
      <c r="J15" s="109">
        <v>63</v>
      </c>
      <c r="K15" s="109">
        <v>1</v>
      </c>
      <c r="L15" s="109" t="s">
        <v>38</v>
      </c>
      <c r="M15" s="113" t="s">
        <v>38</v>
      </c>
    </row>
    <row r="16" spans="1:13">
      <c r="B16" s="104" t="s">
        <v>357</v>
      </c>
      <c r="C16" s="106">
        <v>1928</v>
      </c>
      <c r="D16" s="109" t="s">
        <v>38</v>
      </c>
      <c r="E16" s="109">
        <v>44</v>
      </c>
      <c r="F16" s="109">
        <v>236</v>
      </c>
      <c r="G16" s="109">
        <v>542</v>
      </c>
      <c r="H16" s="109">
        <v>659</v>
      </c>
      <c r="I16" s="109">
        <v>370</v>
      </c>
      <c r="J16" s="109">
        <v>74</v>
      </c>
      <c r="K16" s="109">
        <v>3</v>
      </c>
      <c r="L16" s="109" t="s">
        <v>38</v>
      </c>
      <c r="M16" s="113" t="s">
        <v>38</v>
      </c>
    </row>
    <row r="17" spans="2:13">
      <c r="B17" s="104" t="s">
        <v>906</v>
      </c>
      <c r="C17" s="106">
        <v>1742</v>
      </c>
      <c r="D17" s="109">
        <f>-E1743</f>
        <v>0</v>
      </c>
      <c r="E17" s="109">
        <v>28</v>
      </c>
      <c r="F17" s="109">
        <v>247</v>
      </c>
      <c r="G17" s="109">
        <v>447</v>
      </c>
      <c r="H17" s="109">
        <v>596</v>
      </c>
      <c r="I17" s="109">
        <v>342</v>
      </c>
      <c r="J17" s="109">
        <v>79</v>
      </c>
      <c r="K17" s="109">
        <v>3</v>
      </c>
      <c r="L17" s="109" t="s">
        <v>38</v>
      </c>
      <c r="M17" s="113" t="s">
        <v>38</v>
      </c>
    </row>
    <row r="18" spans="2:13">
      <c r="B18" s="104" t="s">
        <v>196</v>
      </c>
      <c r="C18" s="106">
        <v>1668</v>
      </c>
      <c r="D18" s="109">
        <v>1</v>
      </c>
      <c r="E18" s="109">
        <v>27</v>
      </c>
      <c r="F18" s="109">
        <v>235</v>
      </c>
      <c r="G18" s="109">
        <v>445</v>
      </c>
      <c r="H18" s="109">
        <v>568</v>
      </c>
      <c r="I18" s="109">
        <v>323</v>
      </c>
      <c r="J18" s="109">
        <v>68</v>
      </c>
      <c r="K18" s="109">
        <v>1</v>
      </c>
      <c r="L18" s="109" t="s">
        <v>38</v>
      </c>
      <c r="M18" s="113" t="s">
        <v>38</v>
      </c>
    </row>
    <row r="19" spans="2:13">
      <c r="B19" s="104" t="s">
        <v>982</v>
      </c>
      <c r="C19" s="106">
        <v>1621</v>
      </c>
      <c r="D19" s="109" t="s">
        <v>38</v>
      </c>
      <c r="E19" s="109">
        <v>16</v>
      </c>
      <c r="F19" s="109">
        <v>223</v>
      </c>
      <c r="G19" s="109">
        <v>451</v>
      </c>
      <c r="H19" s="109">
        <v>548</v>
      </c>
      <c r="I19" s="109">
        <v>313</v>
      </c>
      <c r="J19" s="109">
        <v>69</v>
      </c>
      <c r="K19" s="109">
        <v>1</v>
      </c>
      <c r="L19" s="109" t="s">
        <v>38</v>
      </c>
      <c r="M19" s="113" t="s">
        <v>38</v>
      </c>
    </row>
    <row r="20" spans="2:13">
      <c r="B20" s="104" t="s">
        <v>1060</v>
      </c>
      <c r="C20" s="106">
        <v>1606</v>
      </c>
      <c r="D20" s="110" t="s">
        <v>38</v>
      </c>
      <c r="E20" s="110">
        <v>17</v>
      </c>
      <c r="F20" s="110">
        <v>204</v>
      </c>
      <c r="G20" s="110">
        <v>455</v>
      </c>
      <c r="H20" s="110">
        <v>528</v>
      </c>
      <c r="I20" s="110">
        <v>319</v>
      </c>
      <c r="J20" s="110">
        <v>82</v>
      </c>
      <c r="K20" s="110">
        <v>1</v>
      </c>
      <c r="L20" s="110" t="s">
        <v>38</v>
      </c>
      <c r="M20" s="113" t="s">
        <v>38</v>
      </c>
    </row>
    <row r="21" spans="2:13">
      <c r="B21" s="104" t="s">
        <v>1069</v>
      </c>
      <c r="C21" s="106">
        <v>1427</v>
      </c>
      <c r="D21" s="110" t="s">
        <v>38</v>
      </c>
      <c r="E21" s="110">
        <v>22</v>
      </c>
      <c r="F21" s="110">
        <v>156</v>
      </c>
      <c r="G21" s="110">
        <v>426</v>
      </c>
      <c r="H21" s="110">
        <v>476</v>
      </c>
      <c r="I21" s="110">
        <v>290</v>
      </c>
      <c r="J21" s="110">
        <v>56</v>
      </c>
      <c r="K21" s="110">
        <v>1</v>
      </c>
      <c r="L21" s="110" t="s">
        <v>38</v>
      </c>
      <c r="M21" s="113" t="s">
        <v>38</v>
      </c>
    </row>
    <row r="22" spans="2:13">
      <c r="B22" s="104" t="s">
        <v>1071</v>
      </c>
      <c r="C22" s="106">
        <v>1450</v>
      </c>
      <c r="D22" s="110">
        <v>1</v>
      </c>
      <c r="E22" s="110">
        <v>17</v>
      </c>
      <c r="F22" s="110">
        <v>147</v>
      </c>
      <c r="G22" s="110">
        <v>450</v>
      </c>
      <c r="H22" s="110">
        <v>443</v>
      </c>
      <c r="I22" s="110">
        <v>315</v>
      </c>
      <c r="J22" s="110">
        <v>75</v>
      </c>
      <c r="K22" s="110">
        <v>2</v>
      </c>
      <c r="L22" s="110" t="s">
        <v>38</v>
      </c>
      <c r="M22" s="113" t="s">
        <v>38</v>
      </c>
    </row>
    <row r="23" spans="2:13">
      <c r="B23" s="104" t="s">
        <v>1092</v>
      </c>
      <c r="C23" s="106">
        <v>1375</v>
      </c>
      <c r="D23" s="110" t="s">
        <v>38</v>
      </c>
      <c r="E23" s="110">
        <v>15</v>
      </c>
      <c r="F23" s="110">
        <v>158</v>
      </c>
      <c r="G23" s="110">
        <v>427</v>
      </c>
      <c r="H23" s="110">
        <v>431</v>
      </c>
      <c r="I23" s="110">
        <v>272</v>
      </c>
      <c r="J23" s="110">
        <v>67</v>
      </c>
      <c r="K23" s="110">
        <v>5</v>
      </c>
      <c r="L23" s="110" t="s">
        <v>38</v>
      </c>
      <c r="M23" s="113" t="s">
        <v>38</v>
      </c>
    </row>
    <row r="24" spans="2:13">
      <c r="B24" s="103"/>
      <c r="C24" s="106"/>
      <c r="D24" s="109"/>
      <c r="E24" s="109"/>
      <c r="F24" s="109"/>
      <c r="G24" s="109"/>
      <c r="H24" s="109"/>
      <c r="I24" s="109"/>
      <c r="J24" s="109"/>
      <c r="K24" s="109"/>
      <c r="L24" s="109"/>
      <c r="M24" s="113"/>
    </row>
    <row r="25" spans="2:13">
      <c r="B25" s="103" t="s">
        <v>31</v>
      </c>
      <c r="C25" s="106"/>
      <c r="D25" s="109"/>
      <c r="E25" s="109"/>
      <c r="F25" s="109"/>
      <c r="G25" s="109"/>
      <c r="H25" s="109"/>
      <c r="I25" s="109"/>
      <c r="J25" s="109"/>
      <c r="K25" s="109"/>
      <c r="L25" s="109"/>
      <c r="M25" s="113"/>
    </row>
    <row r="26" spans="2:13">
      <c r="B26" s="104" t="s">
        <v>92</v>
      </c>
      <c r="C26" s="106">
        <v>1093</v>
      </c>
      <c r="D26" s="109">
        <v>0</v>
      </c>
      <c r="E26" s="109">
        <v>28</v>
      </c>
      <c r="F26" s="109">
        <v>163</v>
      </c>
      <c r="G26" s="109">
        <v>370</v>
      </c>
      <c r="H26" s="109">
        <v>377</v>
      </c>
      <c r="I26" s="109">
        <v>136</v>
      </c>
      <c r="J26" s="109">
        <v>19</v>
      </c>
      <c r="K26" s="109">
        <v>0</v>
      </c>
      <c r="L26" s="109">
        <v>0</v>
      </c>
      <c r="M26" s="113">
        <v>0</v>
      </c>
    </row>
    <row r="27" spans="2:13">
      <c r="B27" s="104" t="s">
        <v>16</v>
      </c>
      <c r="C27" s="106">
        <v>1099</v>
      </c>
      <c r="D27" s="109" t="s">
        <v>38</v>
      </c>
      <c r="E27" s="109">
        <v>21</v>
      </c>
      <c r="F27" s="109">
        <v>169</v>
      </c>
      <c r="G27" s="109">
        <v>378</v>
      </c>
      <c r="H27" s="109">
        <v>382</v>
      </c>
      <c r="I27" s="109">
        <v>133</v>
      </c>
      <c r="J27" s="109">
        <v>15</v>
      </c>
      <c r="K27" s="109">
        <v>1</v>
      </c>
      <c r="L27" s="109" t="s">
        <v>38</v>
      </c>
      <c r="M27" s="113" t="s">
        <v>38</v>
      </c>
    </row>
    <row r="28" spans="2:13">
      <c r="B28" s="104" t="s">
        <v>87</v>
      </c>
      <c r="C28" s="106">
        <v>1102</v>
      </c>
      <c r="D28" s="109" t="s">
        <v>38</v>
      </c>
      <c r="E28" s="109">
        <v>20</v>
      </c>
      <c r="F28" s="109">
        <v>160</v>
      </c>
      <c r="G28" s="109">
        <v>317</v>
      </c>
      <c r="H28" s="109">
        <v>407</v>
      </c>
      <c r="I28" s="109">
        <v>174</v>
      </c>
      <c r="J28" s="109">
        <v>23</v>
      </c>
      <c r="K28" s="109">
        <v>1</v>
      </c>
      <c r="L28" s="109" t="s">
        <v>38</v>
      </c>
      <c r="M28" s="113" t="s">
        <v>38</v>
      </c>
    </row>
    <row r="29" spans="2:13">
      <c r="B29" s="104" t="s">
        <v>76</v>
      </c>
      <c r="C29" s="106">
        <v>1111</v>
      </c>
      <c r="D29" s="109" t="s">
        <v>38</v>
      </c>
      <c r="E29" s="109">
        <v>26</v>
      </c>
      <c r="F29" s="109">
        <v>161</v>
      </c>
      <c r="G29" s="109">
        <v>330</v>
      </c>
      <c r="H29" s="109">
        <v>378</v>
      </c>
      <c r="I29" s="109">
        <v>190</v>
      </c>
      <c r="J29" s="109">
        <v>24</v>
      </c>
      <c r="K29" s="109">
        <v>2</v>
      </c>
      <c r="L29" s="109" t="s">
        <v>38</v>
      </c>
      <c r="M29" s="113" t="s">
        <v>38</v>
      </c>
    </row>
    <row r="30" spans="2:13">
      <c r="B30" s="104" t="s">
        <v>70</v>
      </c>
      <c r="C30" s="106">
        <v>1072</v>
      </c>
      <c r="D30" s="109" t="s">
        <v>38</v>
      </c>
      <c r="E30" s="109">
        <v>23</v>
      </c>
      <c r="F30" s="109">
        <v>134</v>
      </c>
      <c r="G30" s="109">
        <v>354</v>
      </c>
      <c r="H30" s="109">
        <v>357</v>
      </c>
      <c r="I30" s="109">
        <v>182</v>
      </c>
      <c r="J30" s="109">
        <v>22</v>
      </c>
      <c r="K30" s="109" t="s">
        <v>38</v>
      </c>
      <c r="L30" s="109" t="s">
        <v>38</v>
      </c>
      <c r="M30" s="113" t="s">
        <v>38</v>
      </c>
    </row>
    <row r="31" spans="2:13">
      <c r="B31" s="104" t="s">
        <v>5</v>
      </c>
      <c r="C31" s="106">
        <v>1068</v>
      </c>
      <c r="D31" s="109" t="s">
        <v>38</v>
      </c>
      <c r="E31" s="109">
        <v>19</v>
      </c>
      <c r="F31" s="109">
        <v>128</v>
      </c>
      <c r="G31" s="109">
        <v>355</v>
      </c>
      <c r="H31" s="109">
        <v>365</v>
      </c>
      <c r="I31" s="109">
        <v>177</v>
      </c>
      <c r="J31" s="109">
        <v>24</v>
      </c>
      <c r="K31" s="109" t="s">
        <v>38</v>
      </c>
      <c r="L31" s="109" t="s">
        <v>38</v>
      </c>
      <c r="M31" s="113" t="s">
        <v>38</v>
      </c>
    </row>
    <row r="32" spans="2:13">
      <c r="B32" s="104" t="s">
        <v>50</v>
      </c>
      <c r="C32" s="106">
        <v>1044</v>
      </c>
      <c r="D32" s="109" t="s">
        <v>38</v>
      </c>
      <c r="E32" s="109">
        <v>26</v>
      </c>
      <c r="F32" s="109">
        <v>124</v>
      </c>
      <c r="G32" s="109">
        <v>328</v>
      </c>
      <c r="H32" s="109">
        <v>342</v>
      </c>
      <c r="I32" s="109">
        <v>184</v>
      </c>
      <c r="J32" s="109">
        <v>37</v>
      </c>
      <c r="K32" s="109">
        <v>3</v>
      </c>
      <c r="L32" s="109" t="s">
        <v>38</v>
      </c>
      <c r="M32" s="113" t="s">
        <v>38</v>
      </c>
    </row>
    <row r="33" spans="2:13">
      <c r="B33" s="104" t="s">
        <v>42</v>
      </c>
      <c r="C33" s="106">
        <v>1007</v>
      </c>
      <c r="D33" s="109">
        <v>1</v>
      </c>
      <c r="E33" s="109">
        <v>20</v>
      </c>
      <c r="F33" s="109">
        <v>120</v>
      </c>
      <c r="G33" s="109">
        <v>313</v>
      </c>
      <c r="H33" s="109">
        <v>335</v>
      </c>
      <c r="I33" s="109">
        <v>187</v>
      </c>
      <c r="J33" s="109">
        <v>31</v>
      </c>
      <c r="K33" s="109" t="s">
        <v>38</v>
      </c>
      <c r="L33" s="109" t="s">
        <v>38</v>
      </c>
      <c r="M33" s="113" t="s">
        <v>38</v>
      </c>
    </row>
    <row r="34" spans="2:13">
      <c r="B34" s="104" t="s">
        <v>30</v>
      </c>
      <c r="C34" s="106">
        <v>985</v>
      </c>
      <c r="D34" s="109">
        <v>1</v>
      </c>
      <c r="E34" s="109">
        <v>20</v>
      </c>
      <c r="F34" s="109">
        <v>131</v>
      </c>
      <c r="G34" s="109">
        <v>278</v>
      </c>
      <c r="H34" s="109">
        <v>345</v>
      </c>
      <c r="I34" s="109">
        <v>177</v>
      </c>
      <c r="J34" s="109">
        <v>31</v>
      </c>
      <c r="K34" s="109">
        <v>2</v>
      </c>
      <c r="L34" s="109" t="s">
        <v>38</v>
      </c>
      <c r="M34" s="113" t="s">
        <v>38</v>
      </c>
    </row>
    <row r="35" spans="2:13">
      <c r="B35" s="104" t="s">
        <v>535</v>
      </c>
      <c r="C35" s="106">
        <v>947</v>
      </c>
      <c r="D35" s="109" t="s">
        <v>38</v>
      </c>
      <c r="E35" s="109">
        <v>13</v>
      </c>
      <c r="F35" s="109">
        <v>121</v>
      </c>
      <c r="G35" s="109">
        <v>275</v>
      </c>
      <c r="H35" s="109">
        <v>332</v>
      </c>
      <c r="I35" s="109">
        <v>172</v>
      </c>
      <c r="J35" s="109">
        <v>33</v>
      </c>
      <c r="K35" s="109">
        <v>1</v>
      </c>
      <c r="L35" s="109" t="s">
        <v>38</v>
      </c>
      <c r="M35" s="113" t="s">
        <v>38</v>
      </c>
    </row>
    <row r="36" spans="2:13">
      <c r="B36" s="104" t="s">
        <v>357</v>
      </c>
      <c r="C36" s="106">
        <v>1019</v>
      </c>
      <c r="D36" s="109" t="s">
        <v>38</v>
      </c>
      <c r="E36" s="109">
        <v>21</v>
      </c>
      <c r="F36" s="109">
        <v>128</v>
      </c>
      <c r="G36" s="109">
        <v>271</v>
      </c>
      <c r="H36" s="109">
        <v>357</v>
      </c>
      <c r="I36" s="109">
        <v>199</v>
      </c>
      <c r="J36" s="109">
        <v>42</v>
      </c>
      <c r="K36" s="109">
        <v>1</v>
      </c>
      <c r="L36" s="109" t="s">
        <v>38</v>
      </c>
      <c r="M36" s="113" t="s">
        <v>38</v>
      </c>
    </row>
    <row r="37" spans="2:13">
      <c r="B37" s="104" t="s">
        <v>906</v>
      </c>
      <c r="C37" s="106">
        <v>877</v>
      </c>
      <c r="D37" s="109">
        <f>-E3231</f>
        <v>0</v>
      </c>
      <c r="E37" s="109">
        <v>16</v>
      </c>
      <c r="F37" s="109">
        <v>118</v>
      </c>
      <c r="G37" s="109">
        <v>233</v>
      </c>
      <c r="H37" s="109">
        <v>297</v>
      </c>
      <c r="I37" s="109">
        <v>168</v>
      </c>
      <c r="J37" s="109">
        <v>45</v>
      </c>
      <c r="K37" s="109" t="s">
        <v>38</v>
      </c>
      <c r="L37" s="109" t="s">
        <v>38</v>
      </c>
      <c r="M37" s="113" t="s">
        <v>38</v>
      </c>
    </row>
    <row r="38" spans="2:13">
      <c r="B38" s="104" t="s">
        <v>196</v>
      </c>
      <c r="C38" s="106">
        <v>838</v>
      </c>
      <c r="D38" s="109">
        <v>1</v>
      </c>
      <c r="E38" s="109">
        <v>13</v>
      </c>
      <c r="F38" s="109">
        <v>99</v>
      </c>
      <c r="G38" s="109">
        <v>232</v>
      </c>
      <c r="H38" s="109">
        <v>290</v>
      </c>
      <c r="I38" s="109">
        <v>163</v>
      </c>
      <c r="J38" s="109">
        <v>39</v>
      </c>
      <c r="K38" s="109">
        <v>1</v>
      </c>
      <c r="L38" s="109" t="s">
        <v>38</v>
      </c>
      <c r="M38" s="113" t="s">
        <v>38</v>
      </c>
    </row>
    <row r="39" spans="2:13">
      <c r="B39" s="104" t="s">
        <v>982</v>
      </c>
      <c r="C39" s="106">
        <v>836</v>
      </c>
      <c r="D39" s="109" t="s">
        <v>38</v>
      </c>
      <c r="E39" s="109">
        <v>10</v>
      </c>
      <c r="F39" s="109">
        <v>116</v>
      </c>
      <c r="G39" s="109">
        <v>245</v>
      </c>
      <c r="H39" s="109">
        <v>273</v>
      </c>
      <c r="I39" s="109">
        <v>153</v>
      </c>
      <c r="J39" s="109">
        <v>39</v>
      </c>
      <c r="K39" s="109" t="s">
        <v>38</v>
      </c>
      <c r="L39" s="109" t="s">
        <v>38</v>
      </c>
      <c r="M39" s="113" t="s">
        <v>38</v>
      </c>
    </row>
    <row r="40" spans="2:13">
      <c r="B40" s="104" t="s">
        <v>1060</v>
      </c>
      <c r="C40" s="106">
        <v>836</v>
      </c>
      <c r="D40" s="110" t="s">
        <v>38</v>
      </c>
      <c r="E40" s="110">
        <v>14</v>
      </c>
      <c r="F40" s="110">
        <v>104</v>
      </c>
      <c r="G40" s="110">
        <v>232</v>
      </c>
      <c r="H40" s="110">
        <v>280</v>
      </c>
      <c r="I40" s="110">
        <v>160</v>
      </c>
      <c r="J40" s="110">
        <v>45</v>
      </c>
      <c r="K40" s="110">
        <v>1</v>
      </c>
      <c r="L40" s="110" t="s">
        <v>38</v>
      </c>
      <c r="M40" s="113" t="s">
        <v>38</v>
      </c>
    </row>
    <row r="41" spans="2:13">
      <c r="B41" s="104" t="s">
        <v>1069</v>
      </c>
      <c r="C41" s="106">
        <v>736</v>
      </c>
      <c r="D41" s="110" t="s">
        <v>38</v>
      </c>
      <c r="E41" s="110">
        <v>15</v>
      </c>
      <c r="F41" s="110">
        <v>75</v>
      </c>
      <c r="G41" s="110">
        <v>206</v>
      </c>
      <c r="H41" s="110">
        <v>253</v>
      </c>
      <c r="I41" s="110">
        <v>166</v>
      </c>
      <c r="J41" s="110">
        <v>21</v>
      </c>
      <c r="K41" s="110" t="s">
        <v>38</v>
      </c>
      <c r="L41" s="110" t="s">
        <v>38</v>
      </c>
      <c r="M41" s="113" t="s">
        <v>38</v>
      </c>
    </row>
    <row r="42" spans="2:13">
      <c r="B42" s="104" t="s">
        <v>1071</v>
      </c>
      <c r="C42" s="106">
        <v>746</v>
      </c>
      <c r="D42" s="110">
        <v>1</v>
      </c>
      <c r="E42" s="110">
        <v>5</v>
      </c>
      <c r="F42" s="110">
        <v>73</v>
      </c>
      <c r="G42" s="110">
        <v>239</v>
      </c>
      <c r="H42" s="110">
        <v>221</v>
      </c>
      <c r="I42" s="110">
        <v>171</v>
      </c>
      <c r="J42" s="110">
        <v>34</v>
      </c>
      <c r="K42" s="110">
        <v>2</v>
      </c>
      <c r="L42" s="110" t="s">
        <v>38</v>
      </c>
      <c r="M42" s="113" t="s">
        <v>38</v>
      </c>
    </row>
    <row r="43" spans="2:13">
      <c r="B43" s="104" t="s">
        <v>1092</v>
      </c>
      <c r="C43" s="106">
        <v>714</v>
      </c>
      <c r="D43" s="110" t="s">
        <v>38</v>
      </c>
      <c r="E43" s="110">
        <v>10</v>
      </c>
      <c r="F43" s="110">
        <v>84</v>
      </c>
      <c r="G43" s="110">
        <v>217</v>
      </c>
      <c r="H43" s="110">
        <v>219</v>
      </c>
      <c r="I43" s="110">
        <v>146</v>
      </c>
      <c r="J43" s="110">
        <v>35</v>
      </c>
      <c r="K43" s="110">
        <v>3</v>
      </c>
      <c r="L43" s="110" t="s">
        <v>38</v>
      </c>
      <c r="M43" s="113" t="s">
        <v>38</v>
      </c>
    </row>
    <row r="44" spans="2:13">
      <c r="B44" s="103"/>
      <c r="C44" s="106"/>
      <c r="D44" s="109"/>
      <c r="E44" s="109"/>
      <c r="F44" s="109"/>
      <c r="G44" s="109"/>
      <c r="H44" s="109"/>
      <c r="I44" s="109"/>
      <c r="J44" s="109"/>
      <c r="K44" s="109"/>
      <c r="L44" s="109"/>
      <c r="M44" s="113"/>
    </row>
    <row r="45" spans="2:13">
      <c r="B45" s="103" t="s">
        <v>74</v>
      </c>
      <c r="C45" s="106"/>
      <c r="D45" s="109"/>
      <c r="E45" s="109"/>
      <c r="F45" s="109"/>
      <c r="G45" s="109"/>
      <c r="H45" s="109"/>
      <c r="I45" s="109"/>
      <c r="J45" s="109"/>
      <c r="K45" s="109"/>
      <c r="L45" s="109"/>
      <c r="M45" s="113"/>
    </row>
    <row r="46" spans="2:13">
      <c r="B46" s="104" t="s">
        <v>92</v>
      </c>
      <c r="C46" s="106">
        <v>1019</v>
      </c>
      <c r="D46" s="109">
        <v>0</v>
      </c>
      <c r="E46" s="109">
        <v>24</v>
      </c>
      <c r="F46" s="109">
        <v>145</v>
      </c>
      <c r="G46" s="109">
        <v>379</v>
      </c>
      <c r="H46" s="109">
        <v>342</v>
      </c>
      <c r="I46" s="109">
        <v>116</v>
      </c>
      <c r="J46" s="109">
        <v>13</v>
      </c>
      <c r="K46" s="109">
        <v>0</v>
      </c>
      <c r="L46" s="109">
        <v>0</v>
      </c>
      <c r="M46" s="113">
        <v>0</v>
      </c>
    </row>
    <row r="47" spans="2:13">
      <c r="B47" s="104" t="s">
        <v>16</v>
      </c>
      <c r="C47" s="106">
        <v>1055</v>
      </c>
      <c r="D47" s="109" t="s">
        <v>38</v>
      </c>
      <c r="E47" s="109">
        <v>31</v>
      </c>
      <c r="F47" s="109">
        <v>164</v>
      </c>
      <c r="G47" s="109">
        <v>330</v>
      </c>
      <c r="H47" s="109">
        <v>350</v>
      </c>
      <c r="I47" s="109">
        <v>160</v>
      </c>
      <c r="J47" s="109">
        <v>20</v>
      </c>
      <c r="K47" s="109" t="s">
        <v>38</v>
      </c>
      <c r="L47" s="109" t="s">
        <v>38</v>
      </c>
      <c r="M47" s="113" t="s">
        <v>38</v>
      </c>
    </row>
    <row r="48" spans="2:13">
      <c r="B48" s="104" t="s">
        <v>87</v>
      </c>
      <c r="C48" s="106">
        <v>1076</v>
      </c>
      <c r="D48" s="109" t="s">
        <v>38</v>
      </c>
      <c r="E48" s="109">
        <v>27</v>
      </c>
      <c r="F48" s="109">
        <v>180</v>
      </c>
      <c r="G48" s="109">
        <v>332</v>
      </c>
      <c r="H48" s="109">
        <v>360</v>
      </c>
      <c r="I48" s="109">
        <v>150</v>
      </c>
      <c r="J48" s="109">
        <v>26</v>
      </c>
      <c r="K48" s="109">
        <v>1</v>
      </c>
      <c r="L48" s="109" t="s">
        <v>38</v>
      </c>
      <c r="M48" s="113" t="s">
        <v>38</v>
      </c>
    </row>
    <row r="49" spans="2:13">
      <c r="B49" s="104" t="s">
        <v>76</v>
      </c>
      <c r="C49" s="106">
        <v>1045</v>
      </c>
      <c r="D49" s="109" t="s">
        <v>38</v>
      </c>
      <c r="E49" s="109">
        <v>21</v>
      </c>
      <c r="F49" s="109">
        <v>136</v>
      </c>
      <c r="G49" s="109">
        <v>311</v>
      </c>
      <c r="H49" s="109">
        <v>401</v>
      </c>
      <c r="I49" s="109">
        <v>153</v>
      </c>
      <c r="J49" s="109">
        <v>21</v>
      </c>
      <c r="K49" s="109">
        <v>2</v>
      </c>
      <c r="L49" s="109" t="s">
        <v>38</v>
      </c>
      <c r="M49" s="113" t="s">
        <v>38</v>
      </c>
    </row>
    <row r="50" spans="2:13">
      <c r="B50" s="104" t="s">
        <v>70</v>
      </c>
      <c r="C50" s="106">
        <v>1003</v>
      </c>
      <c r="D50" s="109">
        <v>1</v>
      </c>
      <c r="E50" s="109">
        <v>12</v>
      </c>
      <c r="F50" s="109">
        <v>141</v>
      </c>
      <c r="G50" s="109">
        <v>314</v>
      </c>
      <c r="H50" s="109">
        <v>340</v>
      </c>
      <c r="I50" s="109">
        <v>169</v>
      </c>
      <c r="J50" s="109">
        <v>26</v>
      </c>
      <c r="K50" s="109" t="s">
        <v>38</v>
      </c>
      <c r="L50" s="109" t="s">
        <v>38</v>
      </c>
      <c r="M50" s="113" t="s">
        <v>38</v>
      </c>
    </row>
    <row r="51" spans="2:13">
      <c r="B51" s="104" t="s">
        <v>5</v>
      </c>
      <c r="C51" s="106">
        <v>1077</v>
      </c>
      <c r="D51" s="109" t="s">
        <v>38</v>
      </c>
      <c r="E51" s="109">
        <v>21</v>
      </c>
      <c r="F51" s="109">
        <v>132</v>
      </c>
      <c r="G51" s="109">
        <v>348</v>
      </c>
      <c r="H51" s="109">
        <v>363</v>
      </c>
      <c r="I51" s="109">
        <v>184</v>
      </c>
      <c r="J51" s="109">
        <v>28</v>
      </c>
      <c r="K51" s="109">
        <v>1</v>
      </c>
      <c r="L51" s="109" t="s">
        <v>38</v>
      </c>
      <c r="M51" s="113" t="s">
        <v>38</v>
      </c>
    </row>
    <row r="52" spans="2:13">
      <c r="B52" s="104" t="s">
        <v>50</v>
      </c>
      <c r="C52" s="106">
        <v>1016</v>
      </c>
      <c r="D52" s="109" t="s">
        <v>38</v>
      </c>
      <c r="E52" s="109">
        <v>20</v>
      </c>
      <c r="F52" s="109">
        <v>122</v>
      </c>
      <c r="G52" s="109">
        <v>313</v>
      </c>
      <c r="H52" s="109">
        <v>360</v>
      </c>
      <c r="I52" s="109">
        <v>157</v>
      </c>
      <c r="J52" s="109">
        <v>44</v>
      </c>
      <c r="K52" s="109" t="s">
        <v>38</v>
      </c>
      <c r="L52" s="109" t="s">
        <v>38</v>
      </c>
      <c r="M52" s="113" t="s">
        <v>38</v>
      </c>
    </row>
    <row r="53" spans="2:13">
      <c r="B53" s="104" t="s">
        <v>42</v>
      </c>
      <c r="C53" s="106">
        <v>995</v>
      </c>
      <c r="D53" s="109" t="s">
        <v>38</v>
      </c>
      <c r="E53" s="109">
        <v>20</v>
      </c>
      <c r="F53" s="109">
        <v>133</v>
      </c>
      <c r="G53" s="109">
        <v>283</v>
      </c>
      <c r="H53" s="109">
        <v>344</v>
      </c>
      <c r="I53" s="109">
        <v>186</v>
      </c>
      <c r="J53" s="109">
        <v>29</v>
      </c>
      <c r="K53" s="109" t="s">
        <v>38</v>
      </c>
      <c r="L53" s="109" t="s">
        <v>38</v>
      </c>
      <c r="M53" s="113" t="s">
        <v>38</v>
      </c>
    </row>
    <row r="54" spans="2:13">
      <c r="B54" s="104" t="s">
        <v>30</v>
      </c>
      <c r="C54" s="106">
        <v>934</v>
      </c>
      <c r="D54" s="109" t="s">
        <v>38</v>
      </c>
      <c r="E54" s="109">
        <v>20</v>
      </c>
      <c r="F54" s="109">
        <v>98</v>
      </c>
      <c r="G54" s="109">
        <v>243</v>
      </c>
      <c r="H54" s="109">
        <v>327</v>
      </c>
      <c r="I54" s="109">
        <v>206</v>
      </c>
      <c r="J54" s="109">
        <v>40</v>
      </c>
      <c r="K54" s="109" t="s">
        <v>38</v>
      </c>
      <c r="L54" s="109" t="s">
        <v>38</v>
      </c>
      <c r="M54" s="113" t="s">
        <v>38</v>
      </c>
    </row>
    <row r="55" spans="2:13">
      <c r="B55" s="104" t="s">
        <v>535</v>
      </c>
      <c r="C55" s="106">
        <v>872</v>
      </c>
      <c r="D55" s="109" t="s">
        <v>38</v>
      </c>
      <c r="E55" s="109">
        <v>24</v>
      </c>
      <c r="F55" s="109">
        <v>89</v>
      </c>
      <c r="G55" s="109">
        <v>266</v>
      </c>
      <c r="H55" s="109">
        <v>292</v>
      </c>
      <c r="I55" s="109">
        <v>171</v>
      </c>
      <c r="J55" s="109">
        <v>30</v>
      </c>
      <c r="K55" s="109" t="s">
        <v>38</v>
      </c>
      <c r="L55" s="109" t="s">
        <v>38</v>
      </c>
      <c r="M55" s="113" t="s">
        <v>38</v>
      </c>
    </row>
    <row r="56" spans="2:13">
      <c r="B56" s="104" t="s">
        <v>357</v>
      </c>
      <c r="C56" s="106">
        <v>909</v>
      </c>
      <c r="D56" s="109" t="s">
        <v>38</v>
      </c>
      <c r="E56" s="109">
        <v>23</v>
      </c>
      <c r="F56" s="109">
        <v>108</v>
      </c>
      <c r="G56" s="109">
        <v>271</v>
      </c>
      <c r="H56" s="109">
        <v>302</v>
      </c>
      <c r="I56" s="109">
        <v>171</v>
      </c>
      <c r="J56" s="109">
        <v>32</v>
      </c>
      <c r="K56" s="109">
        <v>2</v>
      </c>
      <c r="L56" s="109" t="s">
        <v>38</v>
      </c>
      <c r="M56" s="113" t="s">
        <v>38</v>
      </c>
    </row>
    <row r="57" spans="2:13">
      <c r="B57" s="104" t="s">
        <v>906</v>
      </c>
      <c r="C57" s="106">
        <v>865</v>
      </c>
      <c r="D57" s="109" t="s">
        <v>38</v>
      </c>
      <c r="E57" s="109">
        <v>12</v>
      </c>
      <c r="F57" s="109">
        <v>129</v>
      </c>
      <c r="G57" s="109">
        <v>214</v>
      </c>
      <c r="H57" s="109">
        <v>299</v>
      </c>
      <c r="I57" s="109">
        <v>174</v>
      </c>
      <c r="J57" s="109">
        <v>34</v>
      </c>
      <c r="K57" s="109">
        <v>3</v>
      </c>
      <c r="L57" s="109" t="s">
        <v>38</v>
      </c>
      <c r="M57" s="113" t="s">
        <v>38</v>
      </c>
    </row>
    <row r="58" spans="2:13">
      <c r="B58" s="104" t="s">
        <v>196</v>
      </c>
      <c r="C58" s="106">
        <v>830</v>
      </c>
      <c r="D58" s="109" t="s">
        <v>38</v>
      </c>
      <c r="E58" s="109">
        <v>14</v>
      </c>
      <c r="F58" s="109">
        <v>136</v>
      </c>
      <c r="G58" s="109">
        <v>213</v>
      </c>
      <c r="H58" s="109">
        <v>278</v>
      </c>
      <c r="I58" s="109">
        <v>160</v>
      </c>
      <c r="J58" s="109">
        <v>29</v>
      </c>
      <c r="K58" s="109" t="s">
        <v>38</v>
      </c>
      <c r="L58" s="109" t="s">
        <v>38</v>
      </c>
      <c r="M58" s="113" t="s">
        <v>38</v>
      </c>
    </row>
    <row r="59" spans="2:13">
      <c r="B59" s="104" t="s">
        <v>982</v>
      </c>
      <c r="C59" s="106">
        <v>785</v>
      </c>
      <c r="D59" s="109" t="s">
        <v>38</v>
      </c>
      <c r="E59" s="109">
        <v>6</v>
      </c>
      <c r="F59" s="109">
        <v>107</v>
      </c>
      <c r="G59" s="109">
        <v>206</v>
      </c>
      <c r="H59" s="109">
        <v>275</v>
      </c>
      <c r="I59" s="109">
        <v>160</v>
      </c>
      <c r="J59" s="109">
        <v>30</v>
      </c>
      <c r="K59" s="109">
        <v>1</v>
      </c>
      <c r="L59" s="109" t="s">
        <v>38</v>
      </c>
      <c r="M59" s="113" t="s">
        <v>38</v>
      </c>
    </row>
    <row r="60" spans="2:13">
      <c r="B60" s="104" t="s">
        <v>1060</v>
      </c>
      <c r="C60" s="106">
        <v>770</v>
      </c>
      <c r="D60" s="110" t="s">
        <v>38</v>
      </c>
      <c r="E60" s="110">
        <v>3</v>
      </c>
      <c r="F60" s="110">
        <v>100</v>
      </c>
      <c r="G60" s="110">
        <v>223</v>
      </c>
      <c r="H60" s="110">
        <v>248</v>
      </c>
      <c r="I60" s="110">
        <v>159</v>
      </c>
      <c r="J60" s="110">
        <v>37</v>
      </c>
      <c r="K60" s="110" t="s">
        <v>38</v>
      </c>
      <c r="L60" s="110" t="s">
        <v>38</v>
      </c>
      <c r="M60" s="113" t="s">
        <v>38</v>
      </c>
    </row>
    <row r="61" spans="2:13">
      <c r="B61" s="104" t="s">
        <v>1069</v>
      </c>
      <c r="C61" s="106">
        <v>691</v>
      </c>
      <c r="D61" s="110" t="s">
        <v>38</v>
      </c>
      <c r="E61" s="110">
        <v>7</v>
      </c>
      <c r="F61" s="110">
        <v>81</v>
      </c>
      <c r="G61" s="110">
        <v>220</v>
      </c>
      <c r="H61" s="110">
        <v>223</v>
      </c>
      <c r="I61" s="110">
        <v>124</v>
      </c>
      <c r="J61" s="110">
        <v>35</v>
      </c>
      <c r="K61" s="110">
        <v>1</v>
      </c>
      <c r="L61" s="110" t="s">
        <v>38</v>
      </c>
      <c r="M61" s="113" t="s">
        <v>38</v>
      </c>
    </row>
    <row r="62" spans="2:13">
      <c r="B62" s="104" t="s">
        <v>1071</v>
      </c>
      <c r="C62" s="106">
        <v>704</v>
      </c>
      <c r="D62" s="110" t="s">
        <v>38</v>
      </c>
      <c r="E62" s="110">
        <v>12</v>
      </c>
      <c r="F62" s="110">
        <v>74</v>
      </c>
      <c r="G62" s="110">
        <v>211</v>
      </c>
      <c r="H62" s="110">
        <v>222</v>
      </c>
      <c r="I62" s="110">
        <v>144</v>
      </c>
      <c r="J62" s="110">
        <v>41</v>
      </c>
      <c r="K62" s="110" t="s">
        <v>38</v>
      </c>
      <c r="L62" s="110" t="s">
        <v>38</v>
      </c>
      <c r="M62" s="113" t="s">
        <v>38</v>
      </c>
    </row>
    <row r="63" spans="2:13">
      <c r="B63" s="104" t="s">
        <v>1092</v>
      </c>
      <c r="C63" s="106">
        <v>661</v>
      </c>
      <c r="D63" s="110" t="s">
        <v>38</v>
      </c>
      <c r="E63" s="110">
        <v>5</v>
      </c>
      <c r="F63" s="110">
        <v>74</v>
      </c>
      <c r="G63" s="110">
        <v>210</v>
      </c>
      <c r="H63" s="110">
        <v>212</v>
      </c>
      <c r="I63" s="110">
        <v>126</v>
      </c>
      <c r="J63" s="110">
        <v>32</v>
      </c>
      <c r="K63" s="110">
        <v>2</v>
      </c>
      <c r="L63" s="110" t="s">
        <v>38</v>
      </c>
      <c r="M63" s="113" t="s">
        <v>38</v>
      </c>
    </row>
    <row r="64" spans="2:13">
      <c r="B64" s="88"/>
      <c r="C64" s="107"/>
      <c r="D64" s="111"/>
      <c r="E64" s="111"/>
      <c r="F64" s="111"/>
      <c r="G64" s="111"/>
      <c r="H64" s="111"/>
      <c r="I64" s="111"/>
      <c r="J64" s="111"/>
      <c r="K64" s="111"/>
      <c r="L64" s="111"/>
      <c r="M64" s="114"/>
    </row>
    <row r="65" spans="2:36">
      <c r="B65" s="58" t="s">
        <v>452</v>
      </c>
      <c r="C65" s="58"/>
      <c r="D65" s="58"/>
      <c r="E65" s="58"/>
      <c r="F65" s="58"/>
      <c r="G65" s="58"/>
      <c r="H65" s="58"/>
      <c r="I65" s="58"/>
      <c r="J65" s="58"/>
      <c r="K65" s="58"/>
      <c r="L65" s="58"/>
      <c r="M65" s="58"/>
    </row>
    <row r="66" spans="2:36">
      <c r="B66" s="50" t="s">
        <v>113</v>
      </c>
    </row>
    <row r="67" spans="2:36">
      <c r="B67" s="50" t="s">
        <v>1065</v>
      </c>
    </row>
    <row r="68" spans="2:36">
      <c r="B68" s="50" t="s">
        <v>1061</v>
      </c>
    </row>
    <row r="69" spans="2:36">
      <c r="B69" s="50" t="s">
        <v>1047</v>
      </c>
    </row>
    <row r="70" spans="2:36">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row>
  </sheetData>
  <mergeCells count="1">
    <mergeCell ref="L1:M1"/>
  </mergeCells>
  <phoneticPr fontId="4"/>
  <hyperlinks>
    <hyperlink ref="L1" location="目次!A1"/>
  </hyperlinks>
  <printOptions horizontalCentered="1"/>
  <pageMargins left="0.70866141732283472" right="0.70866141732283472" top="0.74803149606299213" bottom="0.74803149606299213" header="0.31496062992125984" footer="0.31496062992125984"/>
  <pageSetup paperSize="9" scale="96" fitToWidth="1" fitToHeight="0" orientation="portrait" usePrinterDefaults="1" r:id="rId1"/>
</worksheet>
</file>

<file path=xl/worksheets/sheet50.xml><?xml version="1.0" encoding="utf-8"?>
<worksheet xmlns="http://schemas.openxmlformats.org/spreadsheetml/2006/main" xmlns:r="http://schemas.openxmlformats.org/officeDocument/2006/relationships" xmlns:mc="http://schemas.openxmlformats.org/markup-compatibility/2006">
  <sheetPr>
    <pageSetUpPr fitToPage="1"/>
  </sheetPr>
  <dimension ref="B1:W72"/>
  <sheetViews>
    <sheetView showGridLines="0" topLeftCell="A52" workbookViewId="0"/>
  </sheetViews>
  <sheetFormatPr defaultRowHeight="11.25"/>
  <cols>
    <col min="1" max="1" width="0.75" style="50" customWidth="1"/>
    <col min="2" max="2" width="9.5" style="50" customWidth="1"/>
    <col min="3" max="9" width="10.5" style="50" customWidth="1"/>
    <col min="10" max="11" width="5.5" style="50" customWidth="1"/>
    <col min="12" max="12" width="6" style="50" customWidth="1"/>
    <col min="13" max="15" width="5.875" style="50" customWidth="1"/>
    <col min="16" max="16" width="5.5" style="50" customWidth="1"/>
    <col min="17" max="17" width="6" style="50" customWidth="1"/>
    <col min="18" max="18" width="5.875" style="50" customWidth="1"/>
    <col min="19" max="19" width="6" style="50" bestFit="1" customWidth="1"/>
    <col min="20" max="22" width="4.5" style="50" bestFit="1" customWidth="1"/>
    <col min="23" max="16384" width="9" style="50" customWidth="1"/>
  </cols>
  <sheetData>
    <row r="1" spans="2:23" ht="13.5" customHeight="1">
      <c r="B1" s="50" t="s">
        <v>530</v>
      </c>
      <c r="H1" s="139" t="s">
        <v>725</v>
      </c>
      <c r="I1" s="139"/>
    </row>
    <row r="2" spans="2:23">
      <c r="B2" s="58"/>
      <c r="C2" s="58"/>
      <c r="D2" s="58"/>
      <c r="E2" s="58"/>
      <c r="F2" s="58"/>
      <c r="I2" s="58"/>
      <c r="J2" s="58"/>
      <c r="N2" s="58"/>
    </row>
    <row r="3" spans="2:23" s="447" customFormat="1" ht="13.5" customHeight="1">
      <c r="B3" s="465"/>
      <c r="C3" s="643" t="s">
        <v>644</v>
      </c>
      <c r="D3" s="644"/>
      <c r="E3" s="644"/>
      <c r="F3" s="644"/>
      <c r="G3" s="644"/>
      <c r="H3" s="654"/>
      <c r="I3" s="655"/>
      <c r="K3" s="532"/>
      <c r="L3" s="532"/>
      <c r="M3" s="532"/>
      <c r="N3" s="532"/>
      <c r="O3" s="532"/>
      <c r="P3" s="532"/>
      <c r="Q3" s="532"/>
      <c r="R3" s="532"/>
      <c r="S3" s="532"/>
      <c r="T3" s="532"/>
      <c r="U3" s="532"/>
      <c r="V3" s="532"/>
      <c r="W3" s="532"/>
    </row>
    <row r="4" spans="2:23" s="447" customFormat="1">
      <c r="B4" s="117"/>
      <c r="C4" s="652"/>
      <c r="D4" s="457" t="s">
        <v>768</v>
      </c>
      <c r="E4" s="653" t="s">
        <v>770</v>
      </c>
      <c r="F4" s="457" t="s">
        <v>771</v>
      </c>
      <c r="G4" s="457" t="s">
        <v>235</v>
      </c>
      <c r="H4" s="653" t="s">
        <v>734</v>
      </c>
      <c r="I4" s="457" t="s">
        <v>264</v>
      </c>
      <c r="K4" s="532"/>
      <c r="L4" s="532"/>
      <c r="M4" s="532"/>
      <c r="N4" s="532"/>
      <c r="O4" s="532"/>
      <c r="P4" s="532"/>
      <c r="Q4" s="532"/>
      <c r="R4" s="532"/>
      <c r="S4" s="532"/>
      <c r="T4" s="532"/>
      <c r="U4" s="532"/>
      <c r="V4" s="532"/>
      <c r="W4" s="532"/>
    </row>
    <row r="5" spans="2:23">
      <c r="B5" s="54"/>
      <c r="C5" s="646" t="s">
        <v>167</v>
      </c>
      <c r="D5" s="648" t="s">
        <v>167</v>
      </c>
      <c r="E5" s="648" t="s">
        <v>167</v>
      </c>
      <c r="F5" s="648" t="s">
        <v>167</v>
      </c>
      <c r="G5" s="648" t="s">
        <v>167</v>
      </c>
      <c r="H5" s="648" t="s">
        <v>167</v>
      </c>
      <c r="I5" s="650" t="s">
        <v>167</v>
      </c>
      <c r="L5" s="447"/>
      <c r="M5" s="447"/>
    </row>
    <row r="6" spans="2:23">
      <c r="B6" s="54" t="s">
        <v>98</v>
      </c>
      <c r="C6" s="602"/>
      <c r="D6" s="607"/>
      <c r="E6" s="607"/>
      <c r="F6" s="607"/>
      <c r="G6" s="607"/>
      <c r="H6" s="607"/>
      <c r="I6" s="612"/>
    </row>
    <row r="7" spans="2:23">
      <c r="B7" s="501" t="s">
        <v>92</v>
      </c>
      <c r="C7" s="602">
        <v>93.5</v>
      </c>
      <c r="D7" s="607">
        <v>98.1</v>
      </c>
      <c r="E7" s="607" t="s">
        <v>38</v>
      </c>
      <c r="F7" s="607">
        <v>58.6</v>
      </c>
      <c r="G7" s="607">
        <v>96.8</v>
      </c>
      <c r="H7" s="607">
        <v>87.7</v>
      </c>
      <c r="I7" s="612" t="s">
        <v>82</v>
      </c>
    </row>
    <row r="8" spans="2:23">
      <c r="B8" s="501" t="s">
        <v>16</v>
      </c>
      <c r="C8" s="602">
        <v>91.8</v>
      </c>
      <c r="D8" s="607">
        <v>97.8</v>
      </c>
      <c r="E8" s="607" t="s">
        <v>38</v>
      </c>
      <c r="F8" s="607">
        <v>7.2</v>
      </c>
      <c r="G8" s="607">
        <v>95.1</v>
      </c>
      <c r="H8" s="607">
        <v>86.4</v>
      </c>
      <c r="I8" s="612">
        <v>96.7</v>
      </c>
    </row>
    <row r="9" spans="2:23">
      <c r="B9" s="501" t="s">
        <v>87</v>
      </c>
      <c r="C9" s="602">
        <v>90.6</v>
      </c>
      <c r="D9" s="607">
        <v>96.8</v>
      </c>
      <c r="E9" s="607" t="s">
        <v>38</v>
      </c>
      <c r="F9" s="607" t="s">
        <v>38</v>
      </c>
      <c r="G9" s="607">
        <v>93.7</v>
      </c>
      <c r="H9" s="607">
        <v>85.6</v>
      </c>
      <c r="I9" s="612">
        <v>95.4</v>
      </c>
    </row>
    <row r="10" spans="2:23">
      <c r="B10" s="501" t="s">
        <v>76</v>
      </c>
      <c r="C10" s="602">
        <v>90.4</v>
      </c>
      <c r="D10" s="607">
        <v>96.3</v>
      </c>
      <c r="E10" s="607" t="s">
        <v>38</v>
      </c>
      <c r="F10" s="607" t="s">
        <v>38</v>
      </c>
      <c r="G10" s="607">
        <v>94.5</v>
      </c>
      <c r="H10" s="607">
        <v>84.6</v>
      </c>
      <c r="I10" s="612">
        <v>96.5</v>
      </c>
    </row>
    <row r="11" spans="2:23">
      <c r="B11" s="501" t="s">
        <v>70</v>
      </c>
      <c r="C11" s="602">
        <v>89</v>
      </c>
      <c r="D11" s="607">
        <v>96.1</v>
      </c>
      <c r="E11" s="607">
        <v>0.1</v>
      </c>
      <c r="F11" s="607" t="s">
        <v>38</v>
      </c>
      <c r="G11" s="607">
        <v>94.8</v>
      </c>
      <c r="H11" s="607">
        <v>81.3</v>
      </c>
      <c r="I11" s="612">
        <v>96.7</v>
      </c>
    </row>
    <row r="12" spans="2:23">
      <c r="B12" s="501" t="s">
        <v>5</v>
      </c>
      <c r="C12" s="602">
        <v>90.8</v>
      </c>
      <c r="D12" s="607">
        <v>96</v>
      </c>
      <c r="E12" s="607" t="s">
        <v>38</v>
      </c>
      <c r="F12" s="607" t="s">
        <v>38</v>
      </c>
      <c r="G12" s="607">
        <v>96.3</v>
      </c>
      <c r="H12" s="607">
        <v>84.3</v>
      </c>
      <c r="I12" s="612">
        <v>97.6</v>
      </c>
    </row>
    <row r="13" spans="2:23">
      <c r="B13" s="501" t="s">
        <v>50</v>
      </c>
      <c r="C13" s="602">
        <v>89.9</v>
      </c>
      <c r="D13" s="607">
        <v>96.1</v>
      </c>
      <c r="E13" s="607" t="s">
        <v>38</v>
      </c>
      <c r="F13" s="607" t="s">
        <v>38</v>
      </c>
      <c r="G13" s="607">
        <v>96.2</v>
      </c>
      <c r="H13" s="607">
        <v>81.900000000000006</v>
      </c>
      <c r="I13" s="612">
        <v>97.3</v>
      </c>
    </row>
    <row r="14" spans="2:23">
      <c r="B14" s="501" t="s">
        <v>42</v>
      </c>
      <c r="C14" s="602">
        <v>89.3</v>
      </c>
      <c r="D14" s="607">
        <v>95.1</v>
      </c>
      <c r="E14" s="607" t="s">
        <v>38</v>
      </c>
      <c r="F14" s="607" t="s">
        <v>38</v>
      </c>
      <c r="G14" s="607">
        <v>95.1</v>
      </c>
      <c r="H14" s="607">
        <v>81.8</v>
      </c>
      <c r="I14" s="612">
        <v>96.8</v>
      </c>
    </row>
    <row r="15" spans="2:23">
      <c r="B15" s="501" t="s">
        <v>30</v>
      </c>
      <c r="C15" s="602">
        <v>89.9</v>
      </c>
      <c r="D15" s="607">
        <v>94.9</v>
      </c>
      <c r="E15" s="607" t="s">
        <v>38</v>
      </c>
      <c r="F15" s="607" t="s">
        <v>38</v>
      </c>
      <c r="G15" s="607">
        <v>95.8</v>
      </c>
      <c r="H15" s="607">
        <v>82.8</v>
      </c>
      <c r="I15" s="612">
        <v>96.3</v>
      </c>
    </row>
    <row r="16" spans="2:23">
      <c r="B16" s="501" t="s">
        <v>535</v>
      </c>
      <c r="C16" s="602">
        <v>87.5</v>
      </c>
      <c r="D16" s="607">
        <v>93.2</v>
      </c>
      <c r="E16" s="607" t="s">
        <v>38</v>
      </c>
      <c r="F16" s="607" t="s">
        <v>38</v>
      </c>
      <c r="G16" s="607">
        <v>92.9</v>
      </c>
      <c r="H16" s="607">
        <v>80.400000000000006</v>
      </c>
      <c r="I16" s="612">
        <v>95.6</v>
      </c>
    </row>
    <row r="17" spans="2:9">
      <c r="B17" s="501" t="s">
        <v>357</v>
      </c>
      <c r="C17" s="602">
        <v>85</v>
      </c>
      <c r="D17" s="607">
        <v>90.7</v>
      </c>
      <c r="E17" s="607" t="s">
        <v>38</v>
      </c>
      <c r="F17" s="607" t="s">
        <v>38</v>
      </c>
      <c r="G17" s="607">
        <v>89.5</v>
      </c>
      <c r="H17" s="607">
        <v>78.8</v>
      </c>
      <c r="I17" s="612">
        <v>95.2</v>
      </c>
    </row>
    <row r="18" spans="2:9">
      <c r="B18" s="501" t="s">
        <v>906</v>
      </c>
      <c r="C18" s="602">
        <v>85.6</v>
      </c>
      <c r="D18" s="607">
        <v>90.7</v>
      </c>
      <c r="E18" s="607" t="s">
        <v>38</v>
      </c>
      <c r="F18" s="607" t="s">
        <v>38</v>
      </c>
      <c r="G18" s="607">
        <v>92.1</v>
      </c>
      <c r="H18" s="607">
        <v>77.7</v>
      </c>
      <c r="I18" s="612">
        <v>95.7</v>
      </c>
    </row>
    <row r="19" spans="2:9">
      <c r="B19" s="501" t="s">
        <v>196</v>
      </c>
      <c r="C19" s="602">
        <v>85.5</v>
      </c>
      <c r="D19" s="607">
        <v>89.1</v>
      </c>
      <c r="E19" s="607" t="s">
        <v>38</v>
      </c>
      <c r="F19" s="607" t="s">
        <v>38</v>
      </c>
      <c r="G19" s="607">
        <v>91</v>
      </c>
      <c r="H19" s="607">
        <v>79.3</v>
      </c>
      <c r="I19" s="612">
        <v>96.5</v>
      </c>
    </row>
    <row r="20" spans="2:9">
      <c r="B20" s="501" t="s">
        <v>982</v>
      </c>
      <c r="C20" s="602">
        <v>84.5</v>
      </c>
      <c r="D20" s="607">
        <v>90</v>
      </c>
      <c r="E20" s="607" t="s">
        <v>38</v>
      </c>
      <c r="F20" s="607" t="s">
        <v>38</v>
      </c>
      <c r="G20" s="607">
        <v>89.9</v>
      </c>
      <c r="H20" s="607">
        <v>78.099999999999994</v>
      </c>
      <c r="I20" s="612">
        <v>94.3</v>
      </c>
    </row>
    <row r="21" spans="2:9">
      <c r="B21" s="501" t="s">
        <v>1060</v>
      </c>
      <c r="C21" s="602">
        <v>84.2</v>
      </c>
      <c r="D21" s="608">
        <v>89.3</v>
      </c>
      <c r="E21" s="608" t="s">
        <v>38</v>
      </c>
      <c r="F21" s="608" t="s">
        <v>38</v>
      </c>
      <c r="G21" s="608">
        <v>89.9</v>
      </c>
      <c r="H21" s="608">
        <v>77.8</v>
      </c>
      <c r="I21" s="612">
        <v>95.3</v>
      </c>
    </row>
    <row r="22" spans="2:9">
      <c r="B22" s="501" t="s">
        <v>1069</v>
      </c>
      <c r="C22" s="602">
        <v>81.3</v>
      </c>
      <c r="D22" s="608">
        <v>88</v>
      </c>
      <c r="E22" s="608">
        <v>43.8</v>
      </c>
      <c r="F22" s="608">
        <v>1.3</v>
      </c>
      <c r="G22" s="608">
        <v>87.7</v>
      </c>
      <c r="H22" s="608">
        <v>73.599999999999994</v>
      </c>
      <c r="I22" s="612">
        <v>94.5</v>
      </c>
    </row>
    <row r="23" spans="2:9">
      <c r="B23" s="501" t="s">
        <v>1071</v>
      </c>
      <c r="C23" s="602">
        <v>80.2</v>
      </c>
      <c r="D23" s="608">
        <v>86.4</v>
      </c>
      <c r="E23" s="608">
        <v>397.9</v>
      </c>
      <c r="F23" s="608">
        <v>0.1</v>
      </c>
      <c r="G23" s="608">
        <v>86.4</v>
      </c>
      <c r="H23" s="608">
        <v>71.900000000000006</v>
      </c>
      <c r="I23" s="612">
        <v>81</v>
      </c>
    </row>
    <row r="24" spans="2:9">
      <c r="B24" s="501" t="s">
        <v>1092</v>
      </c>
      <c r="C24" s="602">
        <v>79.400000000000006</v>
      </c>
      <c r="D24" s="608">
        <v>82.4</v>
      </c>
      <c r="E24" s="608">
        <v>1511.9</v>
      </c>
      <c r="F24" s="608" t="s">
        <v>38</v>
      </c>
      <c r="G24" s="608">
        <v>83.2</v>
      </c>
      <c r="H24" s="608">
        <v>71.5</v>
      </c>
      <c r="I24" s="612">
        <v>45.5</v>
      </c>
    </row>
    <row r="25" spans="2:9">
      <c r="B25" s="54"/>
      <c r="C25" s="602"/>
      <c r="D25" s="607"/>
      <c r="E25" s="607"/>
      <c r="F25" s="607"/>
      <c r="G25" s="607"/>
      <c r="H25" s="607"/>
      <c r="I25" s="612"/>
    </row>
    <row r="26" spans="2:9">
      <c r="B26" s="54" t="s">
        <v>100</v>
      </c>
      <c r="C26" s="602"/>
      <c r="D26" s="607"/>
      <c r="E26" s="607"/>
      <c r="F26" s="607"/>
      <c r="G26" s="607"/>
      <c r="H26" s="607"/>
      <c r="I26" s="612"/>
    </row>
    <row r="27" spans="2:9">
      <c r="B27" s="501" t="s">
        <v>92</v>
      </c>
      <c r="C27" s="602">
        <v>91.3</v>
      </c>
      <c r="D27" s="607">
        <v>95.8</v>
      </c>
      <c r="E27" s="607" t="s">
        <v>38</v>
      </c>
      <c r="F27" s="607">
        <v>40</v>
      </c>
      <c r="G27" s="607">
        <v>96.3</v>
      </c>
      <c r="H27" s="607">
        <v>85.5</v>
      </c>
      <c r="I27" s="612" t="s">
        <v>82</v>
      </c>
    </row>
    <row r="28" spans="2:9">
      <c r="B28" s="501" t="s">
        <v>16</v>
      </c>
      <c r="C28" s="602">
        <v>89.9</v>
      </c>
      <c r="D28" s="607">
        <v>96</v>
      </c>
      <c r="E28" s="607" t="s">
        <v>38</v>
      </c>
      <c r="F28" s="607">
        <v>32.299999999999997</v>
      </c>
      <c r="G28" s="607">
        <v>94</v>
      </c>
      <c r="H28" s="607">
        <v>84.3</v>
      </c>
      <c r="I28" s="612">
        <v>96.8</v>
      </c>
    </row>
    <row r="29" spans="2:9">
      <c r="B29" s="501" t="s">
        <v>87</v>
      </c>
      <c r="C29" s="602">
        <v>89.2</v>
      </c>
      <c r="D29" s="607">
        <v>95.3</v>
      </c>
      <c r="E29" s="607" t="s">
        <v>38</v>
      </c>
      <c r="F29" s="607">
        <v>29.2</v>
      </c>
      <c r="G29" s="607">
        <v>93.7</v>
      </c>
      <c r="H29" s="607">
        <v>83.4</v>
      </c>
      <c r="I29" s="612">
        <v>95.5</v>
      </c>
    </row>
    <row r="30" spans="2:9">
      <c r="B30" s="501" t="s">
        <v>76</v>
      </c>
      <c r="C30" s="602">
        <v>88.9</v>
      </c>
      <c r="D30" s="607">
        <v>94.7</v>
      </c>
      <c r="E30" s="607" t="s">
        <v>38</v>
      </c>
      <c r="F30" s="607">
        <v>26.7</v>
      </c>
      <c r="G30" s="607">
        <v>94.3</v>
      </c>
      <c r="H30" s="607">
        <v>82.5</v>
      </c>
      <c r="I30" s="612">
        <v>96.2</v>
      </c>
    </row>
    <row r="31" spans="2:9">
      <c r="B31" s="501" t="s">
        <v>70</v>
      </c>
      <c r="C31" s="602">
        <v>88.6</v>
      </c>
      <c r="D31" s="607">
        <v>94.4</v>
      </c>
      <c r="E31" s="607">
        <v>0.1</v>
      </c>
      <c r="F31" s="607">
        <v>25.7</v>
      </c>
      <c r="G31" s="607">
        <v>94.6</v>
      </c>
      <c r="H31" s="607">
        <v>81.599999999999994</v>
      </c>
      <c r="I31" s="612">
        <v>96.2</v>
      </c>
    </row>
    <row r="32" spans="2:9">
      <c r="B32" s="501" t="s">
        <v>5</v>
      </c>
      <c r="C32" s="602">
        <v>89</v>
      </c>
      <c r="D32" s="607">
        <v>93.2</v>
      </c>
      <c r="E32" s="607" t="s">
        <v>38</v>
      </c>
      <c r="F32" s="607">
        <v>19.100000000000001</v>
      </c>
      <c r="G32" s="607">
        <v>94.8</v>
      </c>
      <c r="H32" s="607">
        <v>83.1</v>
      </c>
      <c r="I32" s="612">
        <v>96.3</v>
      </c>
    </row>
    <row r="33" spans="2:9">
      <c r="B33" s="501" t="s">
        <v>50</v>
      </c>
      <c r="C33" s="602">
        <v>87.8</v>
      </c>
      <c r="D33" s="607">
        <v>92.8</v>
      </c>
      <c r="E33" s="607" t="s">
        <v>38</v>
      </c>
      <c r="F33" s="607">
        <v>19.600000000000001</v>
      </c>
      <c r="G33" s="607">
        <v>93.5</v>
      </c>
      <c r="H33" s="607">
        <v>81.5</v>
      </c>
      <c r="I33" s="612">
        <v>93.9</v>
      </c>
    </row>
    <row r="34" spans="2:9">
      <c r="B34" s="501" t="s">
        <v>42</v>
      </c>
      <c r="C34" s="602">
        <v>87.4</v>
      </c>
      <c r="D34" s="607">
        <v>92.7</v>
      </c>
      <c r="E34" s="607" t="s">
        <v>38</v>
      </c>
      <c r="F34" s="607">
        <v>16.899999999999999</v>
      </c>
      <c r="G34" s="607">
        <v>92.4</v>
      </c>
      <c r="H34" s="607">
        <v>81.5</v>
      </c>
      <c r="I34" s="612">
        <v>95.2</v>
      </c>
    </row>
    <row r="35" spans="2:9">
      <c r="B35" s="501" t="s">
        <v>30</v>
      </c>
      <c r="C35" s="602">
        <v>87</v>
      </c>
      <c r="D35" s="607">
        <v>91.7</v>
      </c>
      <c r="E35" s="607" t="s">
        <v>38</v>
      </c>
      <c r="F35" s="607">
        <v>16.3</v>
      </c>
      <c r="G35" s="607">
        <v>92.7</v>
      </c>
      <c r="H35" s="607">
        <v>80.900000000000006</v>
      </c>
      <c r="I35" s="612">
        <v>94.8</v>
      </c>
    </row>
    <row r="36" spans="2:9">
      <c r="B36" s="501" t="s">
        <v>535</v>
      </c>
      <c r="C36" s="602">
        <v>86</v>
      </c>
      <c r="D36" s="607">
        <v>90.5</v>
      </c>
      <c r="E36" s="607" t="s">
        <v>38</v>
      </c>
      <c r="F36" s="607">
        <v>14.2</v>
      </c>
      <c r="G36" s="607">
        <v>91.6</v>
      </c>
      <c r="H36" s="607">
        <v>79.7</v>
      </c>
      <c r="I36" s="612">
        <v>94.9</v>
      </c>
    </row>
    <row r="37" spans="2:9">
      <c r="B37" s="501" t="s">
        <v>357</v>
      </c>
      <c r="C37" s="602">
        <v>85.2</v>
      </c>
      <c r="D37" s="607">
        <v>90.1</v>
      </c>
      <c r="E37" s="607" t="s">
        <v>38</v>
      </c>
      <c r="F37" s="607">
        <v>23.6</v>
      </c>
      <c r="G37" s="607">
        <v>89.9</v>
      </c>
      <c r="H37" s="607">
        <v>79.3</v>
      </c>
      <c r="I37" s="612">
        <v>92.7</v>
      </c>
    </row>
    <row r="38" spans="2:9">
      <c r="B38" s="501" t="s">
        <v>906</v>
      </c>
      <c r="C38" s="602">
        <v>84.9</v>
      </c>
      <c r="D38" s="607">
        <v>90.5</v>
      </c>
      <c r="E38" s="607" t="s">
        <v>38</v>
      </c>
      <c r="F38" s="607">
        <v>23.1</v>
      </c>
      <c r="G38" s="607">
        <v>90</v>
      </c>
      <c r="H38" s="607">
        <v>78.400000000000006</v>
      </c>
      <c r="I38" s="612">
        <v>92.3</v>
      </c>
    </row>
    <row r="39" spans="2:9">
      <c r="B39" s="501" t="s">
        <v>196</v>
      </c>
      <c r="C39" s="602">
        <v>84.8</v>
      </c>
      <c r="D39" s="607">
        <v>89.5</v>
      </c>
      <c r="E39" s="607" t="s">
        <v>38</v>
      </c>
      <c r="F39" s="607">
        <v>23.7</v>
      </c>
      <c r="G39" s="607">
        <v>89.4</v>
      </c>
      <c r="H39" s="607">
        <v>79</v>
      </c>
      <c r="I39" s="612">
        <v>93.1</v>
      </c>
    </row>
    <row r="40" spans="2:9">
      <c r="B40" s="501" t="s">
        <v>982</v>
      </c>
      <c r="C40" s="602">
        <v>84.7</v>
      </c>
      <c r="D40" s="607">
        <v>90</v>
      </c>
      <c r="E40" s="607" t="s">
        <v>38</v>
      </c>
      <c r="F40" s="607">
        <v>20.6</v>
      </c>
      <c r="G40" s="607">
        <v>89.2</v>
      </c>
      <c r="H40" s="607">
        <v>79</v>
      </c>
      <c r="I40" s="612">
        <v>95.7</v>
      </c>
    </row>
    <row r="41" spans="2:9">
      <c r="B41" s="501" t="s">
        <v>1060</v>
      </c>
      <c r="C41" s="602">
        <v>84.2</v>
      </c>
      <c r="D41" s="608">
        <v>89.6</v>
      </c>
      <c r="E41" s="608" t="s">
        <v>38</v>
      </c>
      <c r="F41" s="608">
        <v>14.5</v>
      </c>
      <c r="G41" s="608">
        <v>89</v>
      </c>
      <c r="H41" s="608">
        <v>78.400000000000006</v>
      </c>
      <c r="I41" s="612">
        <v>93.2</v>
      </c>
    </row>
    <row r="42" spans="2:9">
      <c r="B42" s="501" t="s">
        <v>1069</v>
      </c>
      <c r="C42" s="602">
        <v>80.400000000000006</v>
      </c>
      <c r="D42" s="608">
        <v>88.5</v>
      </c>
      <c r="E42" s="608">
        <v>37.799999999999997</v>
      </c>
      <c r="F42" s="608">
        <v>18.8</v>
      </c>
      <c r="G42" s="608">
        <v>83.7</v>
      </c>
      <c r="H42" s="608">
        <v>74.099999999999994</v>
      </c>
      <c r="I42" s="612">
        <v>92.3</v>
      </c>
    </row>
    <row r="43" spans="2:9">
      <c r="B43" s="501" t="s">
        <v>1071</v>
      </c>
      <c r="C43" s="602">
        <v>79.7</v>
      </c>
      <c r="D43" s="608">
        <v>87.3</v>
      </c>
      <c r="E43" s="608">
        <v>185.6</v>
      </c>
      <c r="F43" s="608">
        <v>14</v>
      </c>
      <c r="G43" s="608">
        <v>84.4</v>
      </c>
      <c r="H43" s="608">
        <v>72.5</v>
      </c>
      <c r="I43" s="612">
        <v>86.2</v>
      </c>
    </row>
    <row r="44" spans="2:9">
      <c r="B44" s="501" t="s">
        <v>1092</v>
      </c>
      <c r="C44" s="602">
        <v>79.3</v>
      </c>
      <c r="D44" s="608">
        <v>86.5</v>
      </c>
      <c r="E44" s="608">
        <v>507.3</v>
      </c>
      <c r="F44" s="608">
        <v>16.399999999999999</v>
      </c>
      <c r="G44" s="608">
        <v>84.9</v>
      </c>
      <c r="H44" s="608">
        <v>70.400000000000006</v>
      </c>
      <c r="I44" s="612">
        <v>59.5</v>
      </c>
    </row>
    <row r="45" spans="2:9">
      <c r="B45" s="54"/>
      <c r="C45" s="602"/>
      <c r="D45" s="607"/>
      <c r="E45" s="607"/>
      <c r="F45" s="607"/>
      <c r="G45" s="607"/>
      <c r="H45" s="607"/>
      <c r="I45" s="612"/>
    </row>
    <row r="46" spans="2:9">
      <c r="B46" s="54" t="s">
        <v>107</v>
      </c>
      <c r="C46" s="602"/>
      <c r="D46" s="607"/>
      <c r="E46" s="607"/>
      <c r="F46" s="607"/>
      <c r="G46" s="607"/>
      <c r="H46" s="607"/>
      <c r="I46" s="612"/>
    </row>
    <row r="47" spans="2:9">
      <c r="B47" s="501" t="s">
        <v>92</v>
      </c>
      <c r="C47" s="602">
        <v>84.8</v>
      </c>
      <c r="D47" s="607">
        <v>91.7</v>
      </c>
      <c r="E47" s="607">
        <v>2.7</v>
      </c>
      <c r="F47" s="607">
        <v>45.3</v>
      </c>
      <c r="G47" s="607">
        <v>93.4</v>
      </c>
      <c r="H47" s="607">
        <v>79.400000000000006</v>
      </c>
      <c r="I47" s="612" t="s">
        <v>82</v>
      </c>
    </row>
    <row r="48" spans="2:9">
      <c r="B48" s="501" t="s">
        <v>16</v>
      </c>
      <c r="C48" s="602">
        <v>83.5</v>
      </c>
      <c r="D48" s="607">
        <v>91.1</v>
      </c>
      <c r="E48" s="607">
        <v>2.2000000000000002</v>
      </c>
      <c r="F48" s="607">
        <v>39.799999999999997</v>
      </c>
      <c r="G48" s="607">
        <v>91.9</v>
      </c>
      <c r="H48" s="607">
        <v>78</v>
      </c>
      <c r="I48" s="612">
        <v>94.1</v>
      </c>
    </row>
    <row r="49" spans="2:9">
      <c r="B49" s="501" t="s">
        <v>87</v>
      </c>
      <c r="C49" s="602">
        <v>82.2</v>
      </c>
      <c r="D49" s="607">
        <v>90.2</v>
      </c>
      <c r="E49" s="607">
        <v>2.2000000000000002</v>
      </c>
      <c r="F49" s="607">
        <v>37.1</v>
      </c>
      <c r="G49" s="607">
        <v>90.7</v>
      </c>
      <c r="H49" s="607">
        <v>76.599999999999994</v>
      </c>
      <c r="I49" s="612">
        <v>93.9</v>
      </c>
    </row>
    <row r="50" spans="2:9">
      <c r="B50" s="501" t="s">
        <v>76</v>
      </c>
      <c r="C50" s="602">
        <v>81.7</v>
      </c>
      <c r="D50" s="607">
        <v>90</v>
      </c>
      <c r="E50" s="607">
        <v>2.4</v>
      </c>
      <c r="F50" s="607">
        <v>38</v>
      </c>
      <c r="G50" s="607">
        <v>90.6</v>
      </c>
      <c r="H50" s="607">
        <v>75.900000000000006</v>
      </c>
      <c r="I50" s="612">
        <v>94.2</v>
      </c>
    </row>
    <row r="51" spans="2:9">
      <c r="B51" s="501" t="s">
        <v>70</v>
      </c>
      <c r="C51" s="602">
        <v>81.599999999999994</v>
      </c>
      <c r="D51" s="607">
        <v>89.9</v>
      </c>
      <c r="E51" s="607">
        <v>2.8</v>
      </c>
      <c r="F51" s="607">
        <v>37.1</v>
      </c>
      <c r="G51" s="607">
        <v>91.2</v>
      </c>
      <c r="H51" s="607">
        <v>75.400000000000006</v>
      </c>
      <c r="I51" s="612">
        <v>94.5</v>
      </c>
    </row>
    <row r="52" spans="2:9">
      <c r="B52" s="501" t="s">
        <v>5</v>
      </c>
      <c r="C52" s="602">
        <v>82.3</v>
      </c>
      <c r="D52" s="607">
        <v>89.6</v>
      </c>
      <c r="E52" s="607">
        <v>2.8</v>
      </c>
      <c r="F52" s="607">
        <v>36.5</v>
      </c>
      <c r="G52" s="607">
        <v>91.7</v>
      </c>
      <c r="H52" s="607">
        <v>76.599999999999994</v>
      </c>
      <c r="I52" s="612">
        <v>94.9</v>
      </c>
    </row>
    <row r="53" spans="2:9">
      <c r="B53" s="501" t="s">
        <v>50</v>
      </c>
      <c r="C53" s="602">
        <v>81.900000000000006</v>
      </c>
      <c r="D53" s="607">
        <v>89.1</v>
      </c>
      <c r="E53" s="607">
        <v>2.5</v>
      </c>
      <c r="F53" s="607">
        <v>36.6</v>
      </c>
      <c r="G53" s="607">
        <v>91.2</v>
      </c>
      <c r="H53" s="607">
        <v>76.2</v>
      </c>
      <c r="I53" s="612">
        <v>94.6</v>
      </c>
    </row>
    <row r="54" spans="2:9">
      <c r="B54" s="501" t="s">
        <v>42</v>
      </c>
      <c r="C54" s="602">
        <v>81.5</v>
      </c>
      <c r="D54" s="607">
        <v>88.7</v>
      </c>
      <c r="E54" s="607">
        <v>2.4</v>
      </c>
      <c r="F54" s="607">
        <v>34.700000000000003</v>
      </c>
      <c r="G54" s="607">
        <v>90.6</v>
      </c>
      <c r="H54" s="607">
        <v>76</v>
      </c>
      <c r="I54" s="612">
        <v>93.9</v>
      </c>
    </row>
    <row r="55" spans="2:9">
      <c r="B55" s="501" t="s">
        <v>30</v>
      </c>
      <c r="C55" s="602">
        <v>81</v>
      </c>
      <c r="D55" s="607">
        <v>88.1</v>
      </c>
      <c r="E55" s="607">
        <v>3</v>
      </c>
      <c r="F55" s="607">
        <v>34.299999999999997</v>
      </c>
      <c r="G55" s="607">
        <v>89.9</v>
      </c>
      <c r="H55" s="607">
        <v>75.5</v>
      </c>
      <c r="I55" s="612">
        <v>93.1</v>
      </c>
    </row>
    <row r="56" spans="2:9">
      <c r="B56" s="501" t="s">
        <v>535</v>
      </c>
      <c r="C56" s="602">
        <v>80.3</v>
      </c>
      <c r="D56" s="607">
        <v>87.3</v>
      </c>
      <c r="E56" s="607">
        <v>3.2</v>
      </c>
      <c r="F56" s="607">
        <v>34.700000000000003</v>
      </c>
      <c r="G56" s="607">
        <v>89.4</v>
      </c>
      <c r="H56" s="607">
        <v>74.8</v>
      </c>
      <c r="I56" s="612">
        <v>92.9</v>
      </c>
    </row>
    <row r="57" spans="2:9">
      <c r="B57" s="501" t="s">
        <v>357</v>
      </c>
      <c r="C57" s="602">
        <v>80.099999999999994</v>
      </c>
      <c r="D57" s="607">
        <v>86.5</v>
      </c>
      <c r="E57" s="607">
        <v>3.1</v>
      </c>
      <c r="F57" s="607">
        <v>35.4</v>
      </c>
      <c r="G57" s="607">
        <v>88.8</v>
      </c>
      <c r="H57" s="607">
        <v>75</v>
      </c>
      <c r="I57" s="612">
        <v>92.1</v>
      </c>
    </row>
    <row r="58" spans="2:9">
      <c r="B58" s="501" t="s">
        <v>906</v>
      </c>
      <c r="C58" s="602">
        <v>80.099999999999994</v>
      </c>
      <c r="D58" s="607">
        <v>86.2</v>
      </c>
      <c r="E58" s="607">
        <v>3.2</v>
      </c>
      <c r="F58" s="607">
        <v>34.5</v>
      </c>
      <c r="G58" s="607">
        <v>88.2</v>
      </c>
      <c r="H58" s="607">
        <v>75.2</v>
      </c>
      <c r="I58" s="612">
        <v>91.4</v>
      </c>
    </row>
    <row r="59" spans="2:9">
      <c r="B59" s="501" t="s">
        <v>196</v>
      </c>
      <c r="C59" s="602">
        <v>80.400000000000006</v>
      </c>
      <c r="D59" s="607">
        <v>86.1</v>
      </c>
      <c r="E59" s="607">
        <v>3.3</v>
      </c>
      <c r="F59" s="607">
        <v>33.6</v>
      </c>
      <c r="G59" s="607">
        <v>88</v>
      </c>
      <c r="H59" s="607">
        <v>75.900000000000006</v>
      </c>
      <c r="I59" s="612">
        <v>90.9</v>
      </c>
    </row>
    <row r="60" spans="2:9">
      <c r="B60" s="501" t="s">
        <v>982</v>
      </c>
      <c r="C60" s="602">
        <v>80.5</v>
      </c>
      <c r="D60" s="607">
        <v>86.1</v>
      </c>
      <c r="E60" s="607">
        <v>3.6</v>
      </c>
      <c r="F60" s="607">
        <v>33.299999999999997</v>
      </c>
      <c r="G60" s="607">
        <v>87.7</v>
      </c>
      <c r="H60" s="607">
        <v>76.2</v>
      </c>
      <c r="I60" s="612">
        <v>91.3</v>
      </c>
    </row>
    <row r="61" spans="2:9">
      <c r="B61" s="501" t="s">
        <v>1060</v>
      </c>
      <c r="C61" s="602">
        <v>80.5</v>
      </c>
      <c r="D61" s="608">
        <v>85.9</v>
      </c>
      <c r="E61" s="608">
        <v>3.8</v>
      </c>
      <c r="F61" s="608">
        <v>33.200000000000003</v>
      </c>
      <c r="G61" s="608">
        <v>87.3</v>
      </c>
      <c r="H61" s="608">
        <v>76.5</v>
      </c>
      <c r="I61" s="612">
        <v>90.7</v>
      </c>
    </row>
    <row r="62" spans="2:9">
      <c r="B62" s="501" t="s">
        <v>1069</v>
      </c>
      <c r="C62" s="602">
        <v>77</v>
      </c>
      <c r="D62" s="608">
        <v>84.8</v>
      </c>
      <c r="E62" s="608">
        <v>114.7</v>
      </c>
      <c r="F62" s="608">
        <v>31.5</v>
      </c>
      <c r="G62" s="608">
        <v>85.7</v>
      </c>
      <c r="H62" s="608">
        <v>71.3</v>
      </c>
      <c r="I62" s="612">
        <v>88.1</v>
      </c>
    </row>
    <row r="63" spans="2:9">
      <c r="B63" s="501" t="s">
        <v>1071</v>
      </c>
      <c r="C63" s="602">
        <v>76.099999999999994</v>
      </c>
      <c r="D63" s="608">
        <v>83.6</v>
      </c>
      <c r="E63" s="608">
        <v>343.8</v>
      </c>
      <c r="F63" s="608">
        <v>28.9</v>
      </c>
      <c r="G63" s="608">
        <v>85.8</v>
      </c>
      <c r="H63" s="608">
        <v>69.8</v>
      </c>
      <c r="I63" s="612">
        <v>85.9</v>
      </c>
    </row>
    <row r="64" spans="2:9">
      <c r="B64" s="501" t="s">
        <v>1092</v>
      </c>
      <c r="C64" s="602">
        <v>75.3</v>
      </c>
      <c r="D64" s="608">
        <v>82.3</v>
      </c>
      <c r="E64" s="608">
        <v>571.20000000000005</v>
      </c>
      <c r="F64" s="608">
        <v>27.4</v>
      </c>
      <c r="G64" s="608">
        <v>84.7</v>
      </c>
      <c r="H64" s="608">
        <v>69</v>
      </c>
      <c r="I64" s="612">
        <v>80.400000000000006</v>
      </c>
    </row>
    <row r="65" spans="2:9">
      <c r="B65" s="57"/>
      <c r="C65" s="647"/>
      <c r="D65" s="649"/>
      <c r="E65" s="649"/>
      <c r="F65" s="649"/>
      <c r="G65" s="649"/>
      <c r="H65" s="649"/>
      <c r="I65" s="651"/>
    </row>
    <row r="66" spans="2:9">
      <c r="B66" s="50" t="s">
        <v>744</v>
      </c>
    </row>
    <row r="67" spans="2:9">
      <c r="B67" s="50" t="s">
        <v>113</v>
      </c>
    </row>
    <row r="68" spans="2:9">
      <c r="B68" s="50" t="s">
        <v>430</v>
      </c>
    </row>
    <row r="69" spans="2:9">
      <c r="B69" s="50" t="s">
        <v>986</v>
      </c>
    </row>
    <row r="70" spans="2:9">
      <c r="B70" s="50" t="s">
        <v>253</v>
      </c>
    </row>
    <row r="71" spans="2:9">
      <c r="B71" s="628" t="s">
        <v>847</v>
      </c>
    </row>
    <row r="72" spans="2:9">
      <c r="B72" s="50" t="s">
        <v>1010</v>
      </c>
    </row>
  </sheetData>
  <mergeCells count="1">
    <mergeCell ref="H1:I1"/>
  </mergeCells>
  <phoneticPr fontId="4"/>
  <hyperlinks>
    <hyperlink ref="H1" location="目次!A1"/>
  </hyperlinks>
  <printOptions horizontalCentered="1"/>
  <pageMargins left="0.70866141732283472" right="0.70866141732283472" top="0.74803149606299213" bottom="0.74803149606299213" header="0.31496062992125984" footer="0.31496062992125984"/>
  <pageSetup paperSize="9" scale="79" fitToWidth="1" fitToHeight="1" orientation="portrait" usePrinterDefaults="1" r:id="rId1"/>
  <headerFooter>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B1:AC73"/>
  <sheetViews>
    <sheetView showGridLines="0" topLeftCell="A49" workbookViewId="0"/>
  </sheetViews>
  <sheetFormatPr defaultRowHeight="11.25"/>
  <cols>
    <col min="1" max="1" width="0.75" style="50" customWidth="1"/>
    <col min="2" max="2" width="9.5" style="50" customWidth="1"/>
    <col min="3" max="3" width="6.375" style="50" customWidth="1"/>
    <col min="4" max="5" width="9" style="50" bestFit="1" customWidth="1"/>
    <col min="6" max="6" width="7.625" style="50" customWidth="1"/>
    <col min="7" max="7" width="9.375" style="50" customWidth="1"/>
    <col min="8" max="8" width="6.625" style="50" customWidth="1"/>
    <col min="9" max="9" width="7.5" style="50" bestFit="1" customWidth="1"/>
    <col min="10" max="10" width="9" style="50" bestFit="1" customWidth="1"/>
    <col min="11" max="15" width="7.5" style="50" bestFit="1" customWidth="1"/>
    <col min="16" max="17" width="5.5" style="50" customWidth="1"/>
    <col min="18" max="18" width="6" style="50" customWidth="1"/>
    <col min="19" max="21" width="5.875" style="50" customWidth="1"/>
    <col min="22" max="22" width="5.5" style="50" customWidth="1"/>
    <col min="23" max="23" width="6" style="50" customWidth="1"/>
    <col min="24" max="24" width="5.875" style="50" customWidth="1"/>
    <col min="25" max="25" width="6" style="50" bestFit="1" customWidth="1"/>
    <col min="26" max="28" width="4.5" style="50" bestFit="1" customWidth="1"/>
    <col min="29" max="16384" width="9" style="50" customWidth="1"/>
  </cols>
  <sheetData>
    <row r="1" spans="2:29" ht="13.5" customHeight="1">
      <c r="B1" s="50" t="s">
        <v>615</v>
      </c>
      <c r="N1" s="139" t="s">
        <v>725</v>
      </c>
      <c r="O1" s="139"/>
    </row>
    <row r="2" spans="2:29">
      <c r="B2" s="58"/>
      <c r="C2" s="58"/>
      <c r="D2" s="58"/>
      <c r="E2" s="58"/>
      <c r="F2" s="58"/>
      <c r="M2" s="58"/>
      <c r="N2" s="58"/>
      <c r="O2" s="58"/>
      <c r="P2" s="58"/>
      <c r="T2" s="58"/>
    </row>
    <row r="3" spans="2:29" s="447" customFormat="1" ht="13.5" customHeight="1">
      <c r="B3" s="465"/>
      <c r="C3" s="629" t="s">
        <v>106</v>
      </c>
      <c r="D3" s="633"/>
      <c r="E3" s="633"/>
      <c r="F3" s="633"/>
      <c r="G3" s="633"/>
      <c r="H3" s="633"/>
      <c r="I3" s="633"/>
      <c r="J3" s="633"/>
      <c r="K3" s="633"/>
      <c r="L3" s="633"/>
      <c r="M3" s="633"/>
      <c r="N3" s="633"/>
      <c r="O3" s="510" t="s">
        <v>976</v>
      </c>
      <c r="Q3" s="532"/>
      <c r="R3" s="532"/>
      <c r="S3" s="532"/>
      <c r="T3" s="532"/>
      <c r="U3" s="532"/>
      <c r="V3" s="532"/>
      <c r="W3" s="532"/>
      <c r="X3" s="532"/>
      <c r="Y3" s="532"/>
      <c r="Z3" s="532"/>
      <c r="AA3" s="532"/>
      <c r="AB3" s="532"/>
      <c r="AC3" s="532"/>
    </row>
    <row r="4" spans="2:29" s="447" customFormat="1" ht="11.25" customHeight="1">
      <c r="B4" s="146"/>
      <c r="C4" s="630"/>
      <c r="D4" s="625" t="s">
        <v>118</v>
      </c>
      <c r="E4" s="625" t="s">
        <v>388</v>
      </c>
      <c r="F4" s="635" t="s">
        <v>221</v>
      </c>
      <c r="G4" s="634"/>
      <c r="H4" s="634"/>
      <c r="I4" s="634"/>
      <c r="J4" s="634"/>
      <c r="K4" s="634"/>
      <c r="L4" s="634"/>
      <c r="M4" s="634"/>
      <c r="N4" s="638"/>
      <c r="O4" s="640"/>
      <c r="Q4" s="532"/>
      <c r="R4" s="532"/>
      <c r="S4" s="532"/>
      <c r="T4" s="532"/>
      <c r="U4" s="532"/>
      <c r="V4" s="532"/>
      <c r="W4" s="532"/>
      <c r="X4" s="532"/>
      <c r="Y4" s="532"/>
      <c r="Z4" s="532"/>
      <c r="AA4" s="532"/>
      <c r="AB4" s="532"/>
      <c r="AC4" s="532"/>
    </row>
    <row r="5" spans="2:29" s="447" customFormat="1">
      <c r="B5" s="146"/>
      <c r="C5" s="630"/>
      <c r="D5" s="625"/>
      <c r="E5" s="634"/>
      <c r="F5" s="636"/>
      <c r="G5" s="510" t="s">
        <v>776</v>
      </c>
      <c r="H5" s="512" t="s">
        <v>777</v>
      </c>
      <c r="I5" s="624"/>
      <c r="J5" s="624"/>
      <c r="K5" s="624"/>
      <c r="L5" s="624"/>
      <c r="M5" s="624"/>
      <c r="N5" s="624"/>
      <c r="O5" s="640"/>
      <c r="Q5" s="532"/>
      <c r="R5" s="532"/>
      <c r="S5" s="532"/>
      <c r="T5" s="532"/>
      <c r="U5" s="532"/>
      <c r="V5" s="532"/>
      <c r="W5" s="532"/>
      <c r="X5" s="532"/>
      <c r="Y5" s="532"/>
      <c r="Z5" s="532"/>
      <c r="AA5" s="532"/>
      <c r="AB5" s="532"/>
      <c r="AC5" s="532"/>
    </row>
    <row r="6" spans="2:29" s="447" customFormat="1" ht="22.5">
      <c r="B6" s="117"/>
      <c r="C6" s="631"/>
      <c r="D6" s="625"/>
      <c r="E6" s="634"/>
      <c r="F6" s="511"/>
      <c r="G6" s="511"/>
      <c r="H6" s="637"/>
      <c r="I6" s="634" t="s">
        <v>768</v>
      </c>
      <c r="J6" s="634" t="s">
        <v>770</v>
      </c>
      <c r="K6" s="634" t="s">
        <v>771</v>
      </c>
      <c r="L6" s="634" t="s">
        <v>235</v>
      </c>
      <c r="M6" s="634" t="s">
        <v>734</v>
      </c>
      <c r="N6" s="639" t="s">
        <v>977</v>
      </c>
      <c r="O6" s="511"/>
      <c r="Q6" s="532"/>
      <c r="R6" s="532"/>
      <c r="S6" s="532"/>
      <c r="T6" s="532"/>
      <c r="U6" s="532"/>
      <c r="V6" s="532"/>
      <c r="W6" s="532"/>
      <c r="X6" s="532"/>
      <c r="Y6" s="532"/>
      <c r="Z6" s="532"/>
      <c r="AA6" s="532"/>
      <c r="AB6" s="532"/>
      <c r="AC6" s="532"/>
    </row>
    <row r="7" spans="2:29">
      <c r="B7" s="54"/>
      <c r="C7" s="646" t="s">
        <v>896</v>
      </c>
      <c r="D7" s="648" t="s">
        <v>896</v>
      </c>
      <c r="E7" s="648" t="s">
        <v>896</v>
      </c>
      <c r="F7" s="648" t="s">
        <v>896</v>
      </c>
      <c r="G7" s="648" t="s">
        <v>896</v>
      </c>
      <c r="H7" s="648" t="s">
        <v>896</v>
      </c>
      <c r="I7" s="648" t="s">
        <v>896</v>
      </c>
      <c r="J7" s="648" t="s">
        <v>896</v>
      </c>
      <c r="K7" s="648" t="s">
        <v>896</v>
      </c>
      <c r="L7" s="648" t="s">
        <v>896</v>
      </c>
      <c r="M7" s="648" t="s">
        <v>896</v>
      </c>
      <c r="N7" s="648" t="s">
        <v>896</v>
      </c>
      <c r="O7" s="650" t="s">
        <v>896</v>
      </c>
      <c r="R7" s="447"/>
      <c r="S7" s="447"/>
    </row>
    <row r="8" spans="2:29">
      <c r="B8" s="54" t="s">
        <v>98</v>
      </c>
      <c r="C8" s="602"/>
      <c r="D8" s="607"/>
      <c r="E8" s="607"/>
      <c r="F8" s="607"/>
      <c r="G8" s="607"/>
      <c r="H8" s="607"/>
      <c r="I8" s="607"/>
      <c r="J8" s="607"/>
      <c r="K8" s="607"/>
      <c r="L8" s="607"/>
      <c r="M8" s="607"/>
      <c r="N8" s="607"/>
      <c r="O8" s="612"/>
    </row>
    <row r="9" spans="2:29">
      <c r="B9" s="501" t="s">
        <v>92</v>
      </c>
      <c r="C9" s="602">
        <v>55.2</v>
      </c>
      <c r="D9" s="607">
        <v>441.4</v>
      </c>
      <c r="E9" s="607" t="s">
        <v>775</v>
      </c>
      <c r="F9" s="607">
        <v>45</v>
      </c>
      <c r="G9" s="607">
        <v>59.3</v>
      </c>
      <c r="H9" s="607">
        <v>19</v>
      </c>
      <c r="I9" s="607" t="s">
        <v>775</v>
      </c>
      <c r="J9" s="607" t="s">
        <v>38</v>
      </c>
      <c r="K9" s="607">
        <v>70.900000000000006</v>
      </c>
      <c r="L9" s="607" t="s">
        <v>775</v>
      </c>
      <c r="M9" s="607">
        <v>18.7</v>
      </c>
      <c r="N9" s="607" t="s">
        <v>775</v>
      </c>
      <c r="O9" s="612" t="s">
        <v>775</v>
      </c>
    </row>
    <row r="10" spans="2:29">
      <c r="B10" s="501" t="s">
        <v>16</v>
      </c>
      <c r="C10" s="602">
        <v>53</v>
      </c>
      <c r="D10" s="607">
        <v>405.4</v>
      </c>
      <c r="E10" s="607" t="s">
        <v>775</v>
      </c>
      <c r="F10" s="607">
        <v>43.2</v>
      </c>
      <c r="G10" s="607">
        <v>56.1</v>
      </c>
      <c r="H10" s="607">
        <v>18.3</v>
      </c>
      <c r="I10" s="607" t="s">
        <v>775</v>
      </c>
      <c r="J10" s="607" t="s">
        <v>38</v>
      </c>
      <c r="K10" s="607">
        <v>41.2</v>
      </c>
      <c r="L10" s="607" t="s">
        <v>775</v>
      </c>
      <c r="M10" s="607">
        <v>18.3</v>
      </c>
      <c r="N10" s="607" t="s">
        <v>775</v>
      </c>
      <c r="O10" s="612" t="s">
        <v>775</v>
      </c>
    </row>
    <row r="11" spans="2:29">
      <c r="B11" s="501" t="s">
        <v>87</v>
      </c>
      <c r="C11" s="602">
        <v>51.1</v>
      </c>
      <c r="D11" s="607">
        <v>403.1</v>
      </c>
      <c r="E11" s="607" t="s">
        <v>775</v>
      </c>
      <c r="F11" s="607">
        <v>41.6</v>
      </c>
      <c r="G11" s="607">
        <v>52.8</v>
      </c>
      <c r="H11" s="607">
        <v>18.7</v>
      </c>
      <c r="I11" s="607" t="s">
        <v>775</v>
      </c>
      <c r="J11" s="607" t="s">
        <v>38</v>
      </c>
      <c r="K11" s="607" t="s">
        <v>38</v>
      </c>
      <c r="L11" s="607" t="s">
        <v>775</v>
      </c>
      <c r="M11" s="607">
        <v>18.7</v>
      </c>
      <c r="N11" s="607" t="s">
        <v>775</v>
      </c>
      <c r="O11" s="612" t="s">
        <v>775</v>
      </c>
    </row>
    <row r="12" spans="2:29">
      <c r="B12" s="501" t="s">
        <v>76</v>
      </c>
      <c r="C12" s="602">
        <v>51.1</v>
      </c>
      <c r="D12" s="607">
        <v>421</v>
      </c>
      <c r="E12" s="607" t="s">
        <v>775</v>
      </c>
      <c r="F12" s="607">
        <v>41.6</v>
      </c>
      <c r="G12" s="607">
        <v>53</v>
      </c>
      <c r="H12" s="607">
        <v>18</v>
      </c>
      <c r="I12" s="607" t="s">
        <v>775</v>
      </c>
      <c r="J12" s="607" t="s">
        <v>38</v>
      </c>
      <c r="K12" s="607" t="s">
        <v>38</v>
      </c>
      <c r="L12" s="607" t="s">
        <v>775</v>
      </c>
      <c r="M12" s="607">
        <v>18</v>
      </c>
      <c r="N12" s="607" t="s">
        <v>775</v>
      </c>
      <c r="O12" s="612" t="s">
        <v>775</v>
      </c>
    </row>
    <row r="13" spans="2:29">
      <c r="B13" s="501" t="s">
        <v>70</v>
      </c>
      <c r="C13" s="602">
        <v>50.5</v>
      </c>
      <c r="D13" s="607">
        <v>404</v>
      </c>
      <c r="E13" s="607" t="s">
        <v>775</v>
      </c>
      <c r="F13" s="607">
        <v>40.9</v>
      </c>
      <c r="G13" s="607">
        <v>51.7</v>
      </c>
      <c r="H13" s="607">
        <v>17.2</v>
      </c>
      <c r="I13" s="607" t="s">
        <v>775</v>
      </c>
      <c r="J13" s="607">
        <v>3</v>
      </c>
      <c r="K13" s="607" t="s">
        <v>38</v>
      </c>
      <c r="L13" s="607" t="s">
        <v>775</v>
      </c>
      <c r="M13" s="607">
        <v>17.2</v>
      </c>
      <c r="N13" s="607" t="s">
        <v>775</v>
      </c>
      <c r="O13" s="612" t="s">
        <v>775</v>
      </c>
    </row>
    <row r="14" spans="2:29">
      <c r="B14" s="501" t="s">
        <v>5</v>
      </c>
      <c r="C14" s="602">
        <v>49.1</v>
      </c>
      <c r="D14" s="607">
        <v>387.3</v>
      </c>
      <c r="E14" s="607" t="s">
        <v>775</v>
      </c>
      <c r="F14" s="607">
        <v>40.4</v>
      </c>
      <c r="G14" s="607">
        <v>48.1</v>
      </c>
      <c r="H14" s="607">
        <v>23.1</v>
      </c>
      <c r="I14" s="607">
        <v>306.3</v>
      </c>
      <c r="J14" s="607" t="s">
        <v>38</v>
      </c>
      <c r="K14" s="607" t="s">
        <v>38</v>
      </c>
      <c r="L14" s="607">
        <v>194.6</v>
      </c>
      <c r="M14" s="607">
        <v>18</v>
      </c>
      <c r="N14" s="607" t="s">
        <v>775</v>
      </c>
      <c r="O14" s="612" t="s">
        <v>775</v>
      </c>
    </row>
    <row r="15" spans="2:29">
      <c r="B15" s="501" t="s">
        <v>50</v>
      </c>
      <c r="C15" s="602">
        <v>48.6</v>
      </c>
      <c r="D15" s="607">
        <v>435.1</v>
      </c>
      <c r="E15" s="607" t="s">
        <v>775</v>
      </c>
      <c r="F15" s="607">
        <v>40</v>
      </c>
      <c r="G15" s="607">
        <v>46.7</v>
      </c>
      <c r="H15" s="607">
        <v>24.7</v>
      </c>
      <c r="I15" s="607">
        <v>430.2</v>
      </c>
      <c r="J15" s="607" t="s">
        <v>38</v>
      </c>
      <c r="K15" s="607" t="s">
        <v>38</v>
      </c>
      <c r="L15" s="607">
        <v>146.30000000000001</v>
      </c>
      <c r="M15" s="607">
        <v>16.600000000000001</v>
      </c>
      <c r="N15" s="607" t="s">
        <v>775</v>
      </c>
      <c r="O15" s="612">
        <v>12.5</v>
      </c>
    </row>
    <row r="16" spans="2:29">
      <c r="B16" s="501" t="s">
        <v>42</v>
      </c>
      <c r="C16" s="602">
        <v>47.8</v>
      </c>
      <c r="D16" s="607">
        <v>435.2</v>
      </c>
      <c r="E16" s="607" t="s">
        <v>775</v>
      </c>
      <c r="F16" s="607">
        <v>39.299999999999997</v>
      </c>
      <c r="G16" s="607">
        <v>45.8</v>
      </c>
      <c r="H16" s="607">
        <v>24.6</v>
      </c>
      <c r="I16" s="607">
        <v>374.6</v>
      </c>
      <c r="J16" s="607" t="s">
        <v>38</v>
      </c>
      <c r="K16" s="607" t="s">
        <v>38</v>
      </c>
      <c r="L16" s="607">
        <v>143.69999999999999</v>
      </c>
      <c r="M16" s="607">
        <v>16.600000000000001</v>
      </c>
      <c r="N16" s="607" t="s">
        <v>775</v>
      </c>
      <c r="O16" s="612">
        <v>12.3</v>
      </c>
    </row>
    <row r="17" spans="2:15">
      <c r="B17" s="501" t="s">
        <v>30</v>
      </c>
      <c r="C17" s="602">
        <v>46.9</v>
      </c>
      <c r="D17" s="607">
        <v>439.3</v>
      </c>
      <c r="E17" s="607" t="s">
        <v>775</v>
      </c>
      <c r="F17" s="607">
        <v>38.700000000000003</v>
      </c>
      <c r="G17" s="607">
        <v>45</v>
      </c>
      <c r="H17" s="607">
        <v>24</v>
      </c>
      <c r="I17" s="607">
        <v>386.4</v>
      </c>
      <c r="J17" s="607" t="s">
        <v>38</v>
      </c>
      <c r="K17" s="607" t="s">
        <v>38</v>
      </c>
      <c r="L17" s="607">
        <v>139.4</v>
      </c>
      <c r="M17" s="607">
        <v>16.2</v>
      </c>
      <c r="N17" s="607" t="s">
        <v>775</v>
      </c>
      <c r="O17" s="612">
        <v>12.3</v>
      </c>
    </row>
    <row r="18" spans="2:15">
      <c r="B18" s="501" t="s">
        <v>535</v>
      </c>
      <c r="C18" s="602">
        <v>45.6</v>
      </c>
      <c r="D18" s="607">
        <v>422.5</v>
      </c>
      <c r="E18" s="607" t="s">
        <v>775</v>
      </c>
      <c r="F18" s="607">
        <v>37.5</v>
      </c>
      <c r="G18" s="607">
        <v>44.3</v>
      </c>
      <c r="H18" s="607">
        <v>22.6</v>
      </c>
      <c r="I18" s="607">
        <v>485</v>
      </c>
      <c r="J18" s="607" t="s">
        <v>38</v>
      </c>
      <c r="K18" s="607" t="s">
        <v>38</v>
      </c>
      <c r="L18" s="607">
        <v>134.80000000000001</v>
      </c>
      <c r="M18" s="607">
        <v>15</v>
      </c>
      <c r="N18" s="607" t="s">
        <v>775</v>
      </c>
      <c r="O18" s="612">
        <v>14.2</v>
      </c>
    </row>
    <row r="19" spans="2:15">
      <c r="B19" s="501" t="s">
        <v>357</v>
      </c>
      <c r="C19" s="602">
        <v>43.7</v>
      </c>
      <c r="D19" s="607">
        <v>367.1</v>
      </c>
      <c r="E19" s="607" t="s">
        <v>775</v>
      </c>
      <c r="F19" s="607">
        <v>36</v>
      </c>
      <c r="G19" s="607">
        <v>42.6</v>
      </c>
      <c r="H19" s="607">
        <v>21.7</v>
      </c>
      <c r="I19" s="607">
        <v>482.6</v>
      </c>
      <c r="J19" s="607" t="s">
        <v>38</v>
      </c>
      <c r="K19" s="607" t="s">
        <v>38</v>
      </c>
      <c r="L19" s="607">
        <v>128</v>
      </c>
      <c r="M19" s="607">
        <v>14.4</v>
      </c>
      <c r="N19" s="607" t="s">
        <v>775</v>
      </c>
      <c r="O19" s="612">
        <v>14.1</v>
      </c>
    </row>
    <row r="20" spans="2:15">
      <c r="B20" s="501" t="s">
        <v>906</v>
      </c>
      <c r="C20" s="602">
        <v>43.7</v>
      </c>
      <c r="D20" s="607">
        <v>382.8</v>
      </c>
      <c r="E20" s="506" t="s">
        <v>775</v>
      </c>
      <c r="F20" s="607">
        <v>35.9</v>
      </c>
      <c r="G20" s="607">
        <v>42.4</v>
      </c>
      <c r="H20" s="607">
        <v>21.6</v>
      </c>
      <c r="I20" s="607">
        <v>588.1</v>
      </c>
      <c r="J20" s="607" t="s">
        <v>38</v>
      </c>
      <c r="K20" s="607" t="s">
        <v>38</v>
      </c>
      <c r="L20" s="607">
        <v>123.2</v>
      </c>
      <c r="M20" s="607">
        <v>14.1</v>
      </c>
      <c r="N20" s="607" t="s">
        <v>775</v>
      </c>
      <c r="O20" s="612">
        <v>14.3</v>
      </c>
    </row>
    <row r="21" spans="2:15">
      <c r="B21" s="501" t="s">
        <v>196</v>
      </c>
      <c r="C21" s="602">
        <v>43.4</v>
      </c>
      <c r="D21" s="607">
        <v>380.3</v>
      </c>
      <c r="E21" s="506" t="s">
        <v>775</v>
      </c>
      <c r="F21" s="607">
        <v>35.700000000000003</v>
      </c>
      <c r="G21" s="607">
        <v>42.4</v>
      </c>
      <c r="H21" s="607">
        <v>21.7</v>
      </c>
      <c r="I21" s="607">
        <v>638.1</v>
      </c>
      <c r="J21" s="607" t="s">
        <v>38</v>
      </c>
      <c r="K21" s="607" t="s">
        <v>38</v>
      </c>
      <c r="L21" s="607">
        <v>125.6</v>
      </c>
      <c r="M21" s="607">
        <v>14.3</v>
      </c>
      <c r="N21" s="607" t="s">
        <v>775</v>
      </c>
      <c r="O21" s="612">
        <v>14.1</v>
      </c>
    </row>
    <row r="22" spans="2:15">
      <c r="B22" s="501" t="s">
        <v>982</v>
      </c>
      <c r="C22" s="602">
        <v>41.1</v>
      </c>
      <c r="D22" s="607">
        <v>393.5</v>
      </c>
      <c r="E22" s="506" t="s">
        <v>775</v>
      </c>
      <c r="F22" s="607">
        <v>33.5</v>
      </c>
      <c r="G22" s="607">
        <v>39.799999999999997</v>
      </c>
      <c r="H22" s="607">
        <v>20.2</v>
      </c>
      <c r="I22" s="607">
        <v>670.7</v>
      </c>
      <c r="J22" s="607" t="s">
        <v>38</v>
      </c>
      <c r="K22" s="607" t="s">
        <v>38</v>
      </c>
      <c r="L22" s="607">
        <v>111.5</v>
      </c>
      <c r="M22" s="607">
        <v>13.3</v>
      </c>
      <c r="N22" s="607" t="s">
        <v>775</v>
      </c>
      <c r="O22" s="612">
        <v>13.4</v>
      </c>
    </row>
    <row r="23" spans="2:15">
      <c r="B23" s="501" t="s">
        <v>1060</v>
      </c>
      <c r="C23" s="602">
        <v>39.700000000000003</v>
      </c>
      <c r="D23" s="608">
        <v>427.5</v>
      </c>
      <c r="E23" s="507" t="s">
        <v>775</v>
      </c>
      <c r="F23" s="608">
        <v>32.200000000000003</v>
      </c>
      <c r="G23" s="608">
        <v>38.200000000000003</v>
      </c>
      <c r="H23" s="608">
        <v>19.3</v>
      </c>
      <c r="I23" s="608">
        <v>953</v>
      </c>
      <c r="J23" s="608" t="s">
        <v>38</v>
      </c>
      <c r="K23" s="608" t="s">
        <v>38</v>
      </c>
      <c r="L23" s="608">
        <v>100.9</v>
      </c>
      <c r="M23" s="608">
        <v>13.2</v>
      </c>
      <c r="N23" s="608" t="s">
        <v>775</v>
      </c>
      <c r="O23" s="612">
        <v>13.2</v>
      </c>
    </row>
    <row r="24" spans="2:15">
      <c r="B24" s="501" t="s">
        <v>1069</v>
      </c>
      <c r="C24" s="602">
        <v>41.1</v>
      </c>
      <c r="D24" s="608">
        <v>421.2</v>
      </c>
      <c r="E24" s="507" t="s">
        <v>775</v>
      </c>
      <c r="F24" s="608">
        <v>32.9</v>
      </c>
      <c r="G24" s="608">
        <v>39.200000000000003</v>
      </c>
      <c r="H24" s="608">
        <v>19.899999999999999</v>
      </c>
      <c r="I24" s="608">
        <v>622.5</v>
      </c>
      <c r="J24" s="608">
        <v>7.9</v>
      </c>
      <c r="K24" s="608" t="s">
        <v>38</v>
      </c>
      <c r="L24" s="608">
        <v>114.9</v>
      </c>
      <c r="M24" s="608">
        <v>13.3</v>
      </c>
      <c r="N24" s="608" t="s">
        <v>247</v>
      </c>
      <c r="O24" s="612">
        <v>13.4</v>
      </c>
    </row>
    <row r="25" spans="2:15">
      <c r="B25" s="501" t="s">
        <v>1071</v>
      </c>
      <c r="C25" s="602">
        <v>39.700000000000003</v>
      </c>
      <c r="D25" s="608">
        <v>404.9</v>
      </c>
      <c r="E25" s="507" t="s">
        <v>775</v>
      </c>
      <c r="F25" s="608">
        <v>32.6</v>
      </c>
      <c r="G25" s="608">
        <v>36.200000000000003</v>
      </c>
      <c r="H25" s="608">
        <v>24.5</v>
      </c>
      <c r="I25" s="608">
        <v>575.5</v>
      </c>
      <c r="J25" s="608">
        <v>9.1</v>
      </c>
      <c r="K25" s="608" t="s">
        <v>38</v>
      </c>
      <c r="L25" s="608">
        <v>134.6</v>
      </c>
      <c r="M25" s="608">
        <v>13.4</v>
      </c>
      <c r="N25" s="608" t="s">
        <v>247</v>
      </c>
      <c r="O25" s="612">
        <v>12.9</v>
      </c>
    </row>
    <row r="26" spans="2:15">
      <c r="B26" s="501" t="s">
        <v>1092</v>
      </c>
      <c r="C26" s="602">
        <v>39.4</v>
      </c>
      <c r="D26" s="608">
        <v>378.7</v>
      </c>
      <c r="E26" s="507" t="s">
        <v>775</v>
      </c>
      <c r="F26" s="608">
        <v>33.4</v>
      </c>
      <c r="G26" s="608">
        <v>36</v>
      </c>
      <c r="H26" s="608">
        <v>27.8</v>
      </c>
      <c r="I26" s="608">
        <v>541</v>
      </c>
      <c r="J26" s="608">
        <v>12.3</v>
      </c>
      <c r="K26" s="608" t="s">
        <v>38</v>
      </c>
      <c r="L26" s="608">
        <v>142.6</v>
      </c>
      <c r="M26" s="608">
        <v>13.4</v>
      </c>
      <c r="N26" s="608" t="s">
        <v>247</v>
      </c>
      <c r="O26" s="612">
        <v>13</v>
      </c>
    </row>
    <row r="27" spans="2:15">
      <c r="B27" s="54"/>
      <c r="C27" s="602"/>
      <c r="D27" s="607"/>
      <c r="E27" s="607"/>
      <c r="F27" s="607"/>
      <c r="G27" s="607"/>
      <c r="H27" s="607"/>
      <c r="I27" s="607"/>
      <c r="J27" s="607"/>
      <c r="K27" s="607"/>
      <c r="L27" s="607"/>
      <c r="M27" s="607"/>
      <c r="N27" s="607"/>
      <c r="O27" s="612"/>
    </row>
    <row r="28" spans="2:15">
      <c r="B28" s="54" t="s">
        <v>100</v>
      </c>
      <c r="C28" s="602"/>
      <c r="D28" s="607"/>
      <c r="E28" s="607"/>
      <c r="F28" s="607"/>
      <c r="G28" s="607"/>
      <c r="H28" s="607"/>
      <c r="I28" s="607"/>
      <c r="J28" s="607"/>
      <c r="K28" s="607"/>
      <c r="L28" s="607"/>
      <c r="M28" s="607"/>
      <c r="N28" s="607"/>
      <c r="O28" s="612"/>
    </row>
    <row r="29" spans="2:15">
      <c r="B29" s="501" t="s">
        <v>92</v>
      </c>
      <c r="C29" s="602">
        <v>51.2</v>
      </c>
      <c r="D29" s="607">
        <v>432</v>
      </c>
      <c r="E29" s="607" t="s">
        <v>775</v>
      </c>
      <c r="F29" s="607">
        <v>41.2</v>
      </c>
      <c r="G29" s="607">
        <v>48.8</v>
      </c>
      <c r="H29" s="607">
        <v>27.4</v>
      </c>
      <c r="I29" s="607">
        <v>195.6</v>
      </c>
      <c r="J29" s="607" t="s">
        <v>38</v>
      </c>
      <c r="K29" s="607">
        <v>85.9</v>
      </c>
      <c r="L29" s="607">
        <v>377.2</v>
      </c>
      <c r="M29" s="607">
        <v>19.399999999999999</v>
      </c>
      <c r="N29" s="607" t="s">
        <v>82</v>
      </c>
      <c r="O29" s="612">
        <v>32.9</v>
      </c>
    </row>
    <row r="30" spans="2:15">
      <c r="B30" s="501" t="s">
        <v>16</v>
      </c>
      <c r="C30" s="602">
        <v>49.3</v>
      </c>
      <c r="D30" s="607">
        <v>424.6</v>
      </c>
      <c r="E30" s="607" t="s">
        <v>775</v>
      </c>
      <c r="F30" s="607">
        <v>39.4</v>
      </c>
      <c r="G30" s="607">
        <v>46.9</v>
      </c>
      <c r="H30" s="607">
        <v>25.8</v>
      </c>
      <c r="I30" s="607">
        <v>191.3</v>
      </c>
      <c r="J30" s="607" t="s">
        <v>38</v>
      </c>
      <c r="K30" s="607">
        <v>73.7</v>
      </c>
      <c r="L30" s="607">
        <v>392.5</v>
      </c>
      <c r="M30" s="607">
        <v>18.3</v>
      </c>
      <c r="N30" s="607">
        <v>563.20000000000005</v>
      </c>
      <c r="O30" s="612">
        <v>32.200000000000003</v>
      </c>
    </row>
    <row r="31" spans="2:15">
      <c r="B31" s="501" t="s">
        <v>87</v>
      </c>
      <c r="C31" s="602">
        <v>48.9</v>
      </c>
      <c r="D31" s="607">
        <v>422.3</v>
      </c>
      <c r="E31" s="607" t="s">
        <v>775</v>
      </c>
      <c r="F31" s="607">
        <v>39.1</v>
      </c>
      <c r="G31" s="607">
        <v>47</v>
      </c>
      <c r="H31" s="607">
        <v>25.1</v>
      </c>
      <c r="I31" s="607">
        <v>190.9</v>
      </c>
      <c r="J31" s="607" t="s">
        <v>38</v>
      </c>
      <c r="K31" s="607">
        <v>69.099999999999994</v>
      </c>
      <c r="L31" s="607">
        <v>383.7</v>
      </c>
      <c r="M31" s="607">
        <v>17.899999999999999</v>
      </c>
      <c r="N31" s="607">
        <v>540.29999999999995</v>
      </c>
      <c r="O31" s="612">
        <v>31.5</v>
      </c>
    </row>
    <row r="32" spans="2:15">
      <c r="B32" s="501" t="s">
        <v>76</v>
      </c>
      <c r="C32" s="602">
        <v>48</v>
      </c>
      <c r="D32" s="607">
        <v>424.2</v>
      </c>
      <c r="E32" s="607" t="s">
        <v>775</v>
      </c>
      <c r="F32" s="607">
        <v>38.299999999999997</v>
      </c>
      <c r="G32" s="607">
        <v>45.3</v>
      </c>
      <c r="H32" s="607">
        <v>25.2</v>
      </c>
      <c r="I32" s="607">
        <v>191.2</v>
      </c>
      <c r="J32" s="607" t="s">
        <v>38</v>
      </c>
      <c r="K32" s="607">
        <v>66.900000000000006</v>
      </c>
      <c r="L32" s="607">
        <v>410.2</v>
      </c>
      <c r="M32" s="607">
        <v>17.7</v>
      </c>
      <c r="N32" s="607">
        <v>711.3</v>
      </c>
      <c r="O32" s="612">
        <v>20.6</v>
      </c>
    </row>
    <row r="33" spans="2:15">
      <c r="B33" s="501" t="s">
        <v>70</v>
      </c>
      <c r="C33" s="602">
        <v>47</v>
      </c>
      <c r="D33" s="607">
        <v>386.7</v>
      </c>
      <c r="E33" s="607" t="s">
        <v>775</v>
      </c>
      <c r="F33" s="607">
        <v>37.5</v>
      </c>
      <c r="G33" s="607">
        <v>44.3</v>
      </c>
      <c r="H33" s="607">
        <v>24.8</v>
      </c>
      <c r="I33" s="607">
        <v>189.5</v>
      </c>
      <c r="J33" s="607">
        <v>5</v>
      </c>
      <c r="K33" s="607">
        <v>65.099999999999994</v>
      </c>
      <c r="L33" s="607">
        <v>503.5</v>
      </c>
      <c r="M33" s="607">
        <v>17.3</v>
      </c>
      <c r="N33" s="607">
        <v>709.7</v>
      </c>
      <c r="O33" s="612">
        <v>20.100000000000001</v>
      </c>
    </row>
    <row r="34" spans="2:15">
      <c r="B34" s="501" t="s">
        <v>5</v>
      </c>
      <c r="C34" s="602">
        <v>46.1</v>
      </c>
      <c r="D34" s="607">
        <v>393.5</v>
      </c>
      <c r="E34" s="607" t="s">
        <v>775</v>
      </c>
      <c r="F34" s="607">
        <v>36.9</v>
      </c>
      <c r="G34" s="607">
        <v>41.8</v>
      </c>
      <c r="H34" s="607">
        <v>26.5</v>
      </c>
      <c r="I34" s="607">
        <v>254.7</v>
      </c>
      <c r="J34" s="607" t="s">
        <v>38</v>
      </c>
      <c r="K34" s="607">
        <v>54.6</v>
      </c>
      <c r="L34" s="607">
        <v>421.4</v>
      </c>
      <c r="M34" s="607">
        <v>17.600000000000001</v>
      </c>
      <c r="N34" s="607">
        <v>746.5</v>
      </c>
      <c r="O34" s="612">
        <v>20</v>
      </c>
    </row>
    <row r="35" spans="2:15">
      <c r="B35" s="501" t="s">
        <v>50</v>
      </c>
      <c r="C35" s="602">
        <v>45.6</v>
      </c>
      <c r="D35" s="607">
        <v>404.8</v>
      </c>
      <c r="E35" s="607" t="s">
        <v>775</v>
      </c>
      <c r="F35" s="607">
        <v>36.5</v>
      </c>
      <c r="G35" s="607">
        <v>40.5</v>
      </c>
      <c r="H35" s="607">
        <v>27</v>
      </c>
      <c r="I35" s="607">
        <v>293.39999999999998</v>
      </c>
      <c r="J35" s="607" t="s">
        <v>38</v>
      </c>
      <c r="K35" s="607">
        <v>45.7</v>
      </c>
      <c r="L35" s="607">
        <v>347.3</v>
      </c>
      <c r="M35" s="607">
        <v>17</v>
      </c>
      <c r="N35" s="607">
        <v>617.5</v>
      </c>
      <c r="O35" s="612">
        <v>17.3</v>
      </c>
    </row>
    <row r="36" spans="2:15">
      <c r="B36" s="501" t="s">
        <v>42</v>
      </c>
      <c r="C36" s="602">
        <v>44.4</v>
      </c>
      <c r="D36" s="607">
        <v>397.9</v>
      </c>
      <c r="E36" s="607" t="s">
        <v>775</v>
      </c>
      <c r="F36" s="607">
        <v>35.5</v>
      </c>
      <c r="G36" s="607">
        <v>39.5</v>
      </c>
      <c r="H36" s="607">
        <v>26.1</v>
      </c>
      <c r="I36" s="607">
        <v>290.2</v>
      </c>
      <c r="J36" s="607" t="s">
        <v>38</v>
      </c>
      <c r="K36" s="607">
        <v>80.7</v>
      </c>
      <c r="L36" s="607">
        <v>328.3</v>
      </c>
      <c r="M36" s="607">
        <v>16.5</v>
      </c>
      <c r="N36" s="607">
        <v>732.1</v>
      </c>
      <c r="O36" s="612">
        <v>16.2</v>
      </c>
    </row>
    <row r="37" spans="2:15">
      <c r="B37" s="501" t="s">
        <v>30</v>
      </c>
      <c r="C37" s="602">
        <v>44.2</v>
      </c>
      <c r="D37" s="607">
        <v>405.9</v>
      </c>
      <c r="E37" s="607" t="s">
        <v>775</v>
      </c>
      <c r="F37" s="607">
        <v>35.299999999999997</v>
      </c>
      <c r="G37" s="607">
        <v>39.5</v>
      </c>
      <c r="H37" s="607">
        <v>25.5</v>
      </c>
      <c r="I37" s="607">
        <v>287.5</v>
      </c>
      <c r="J37" s="607" t="s">
        <v>38</v>
      </c>
      <c r="K37" s="607">
        <v>85.1</v>
      </c>
      <c r="L37" s="607">
        <v>320.89999999999998</v>
      </c>
      <c r="M37" s="607">
        <v>16.100000000000001</v>
      </c>
      <c r="N37" s="607">
        <v>586.6</v>
      </c>
      <c r="O37" s="612">
        <v>16.100000000000001</v>
      </c>
    </row>
    <row r="38" spans="2:15">
      <c r="B38" s="501" t="s">
        <v>535</v>
      </c>
      <c r="C38" s="602">
        <v>43.4</v>
      </c>
      <c r="D38" s="607">
        <v>414.1</v>
      </c>
      <c r="E38" s="607" t="s">
        <v>775</v>
      </c>
      <c r="F38" s="607">
        <v>34.6</v>
      </c>
      <c r="G38" s="607">
        <v>38.799999999999997</v>
      </c>
      <c r="H38" s="607">
        <v>24.7</v>
      </c>
      <c r="I38" s="607">
        <v>296.7</v>
      </c>
      <c r="J38" s="607" t="s">
        <v>38</v>
      </c>
      <c r="K38" s="607">
        <v>85.6</v>
      </c>
      <c r="L38" s="607">
        <v>313.89999999999998</v>
      </c>
      <c r="M38" s="607">
        <v>15.7</v>
      </c>
      <c r="N38" s="607">
        <v>556.29999999999995</v>
      </c>
      <c r="O38" s="612">
        <v>15.5</v>
      </c>
    </row>
    <row r="39" spans="2:15">
      <c r="B39" s="501" t="s">
        <v>357</v>
      </c>
      <c r="C39" s="602">
        <v>42.6</v>
      </c>
      <c r="D39" s="607">
        <v>408.8</v>
      </c>
      <c r="E39" s="607" t="s">
        <v>775</v>
      </c>
      <c r="F39" s="607">
        <v>33.9</v>
      </c>
      <c r="G39" s="607">
        <v>38.6</v>
      </c>
      <c r="H39" s="607">
        <v>22.7</v>
      </c>
      <c r="I39" s="607">
        <v>226.4</v>
      </c>
      <c r="J39" s="607" t="s">
        <v>38</v>
      </c>
      <c r="K39" s="607">
        <v>79.599999999999994</v>
      </c>
      <c r="L39" s="607">
        <v>245.8</v>
      </c>
      <c r="M39" s="607">
        <v>15.5</v>
      </c>
      <c r="N39" s="607">
        <v>560.70000000000005</v>
      </c>
      <c r="O39" s="612">
        <v>15.8</v>
      </c>
    </row>
    <row r="40" spans="2:15">
      <c r="B40" s="501" t="s">
        <v>906</v>
      </c>
      <c r="C40" s="602">
        <v>41.8</v>
      </c>
      <c r="D40" s="607">
        <v>409</v>
      </c>
      <c r="E40" s="607" t="s">
        <v>775</v>
      </c>
      <c r="F40" s="607">
        <v>33.1</v>
      </c>
      <c r="G40" s="607">
        <v>39.5</v>
      </c>
      <c r="H40" s="607">
        <v>18.2</v>
      </c>
      <c r="I40" s="607">
        <v>228.7</v>
      </c>
      <c r="J40" s="607" t="s">
        <v>38</v>
      </c>
      <c r="K40" s="607">
        <v>96.7</v>
      </c>
      <c r="L40" s="607">
        <v>93</v>
      </c>
      <c r="M40" s="607">
        <v>14.9</v>
      </c>
      <c r="N40" s="607" t="s">
        <v>775</v>
      </c>
      <c r="O40" s="612">
        <v>15.1</v>
      </c>
    </row>
    <row r="41" spans="2:15">
      <c r="B41" s="501" t="s">
        <v>196</v>
      </c>
      <c r="C41" s="602">
        <v>41.1</v>
      </c>
      <c r="D41" s="607">
        <v>426</v>
      </c>
      <c r="E41" s="607" t="s">
        <v>775</v>
      </c>
      <c r="F41" s="607">
        <v>32.6</v>
      </c>
      <c r="G41" s="607">
        <v>39.1</v>
      </c>
      <c r="H41" s="607">
        <v>17.7</v>
      </c>
      <c r="I41" s="607">
        <v>249</v>
      </c>
      <c r="J41" s="607" t="s">
        <v>38</v>
      </c>
      <c r="K41" s="607">
        <v>88.6</v>
      </c>
      <c r="L41" s="607">
        <v>88.6</v>
      </c>
      <c r="M41" s="607">
        <v>14.5</v>
      </c>
      <c r="N41" s="607" t="s">
        <v>775</v>
      </c>
      <c r="O41" s="612">
        <v>15.1</v>
      </c>
    </row>
    <row r="42" spans="2:15">
      <c r="B42" s="501" t="s">
        <v>982</v>
      </c>
      <c r="C42" s="602">
        <v>39.4</v>
      </c>
      <c r="D42" s="607">
        <v>427.5</v>
      </c>
      <c r="E42" s="607" t="s">
        <v>775</v>
      </c>
      <c r="F42" s="607">
        <v>31.1</v>
      </c>
      <c r="G42" s="607">
        <v>37.9</v>
      </c>
      <c r="H42" s="607">
        <v>16.3</v>
      </c>
      <c r="I42" s="607">
        <v>263.5</v>
      </c>
      <c r="J42" s="607" t="s">
        <v>38</v>
      </c>
      <c r="K42" s="607">
        <v>88.5</v>
      </c>
      <c r="L42" s="607">
        <v>77.3</v>
      </c>
      <c r="M42" s="607">
        <v>13.4</v>
      </c>
      <c r="N42" s="607" t="s">
        <v>775</v>
      </c>
      <c r="O42" s="612">
        <v>14.3</v>
      </c>
    </row>
    <row r="43" spans="2:15">
      <c r="B43" s="501" t="s">
        <v>1060</v>
      </c>
      <c r="C43" s="602">
        <v>38.9</v>
      </c>
      <c r="D43" s="608">
        <v>446.9</v>
      </c>
      <c r="E43" s="607" t="s">
        <v>775</v>
      </c>
      <c r="F43" s="608">
        <v>30.5</v>
      </c>
      <c r="G43" s="608">
        <v>37.1</v>
      </c>
      <c r="H43" s="608">
        <v>16.3</v>
      </c>
      <c r="I43" s="608">
        <v>307.8</v>
      </c>
      <c r="J43" s="608" t="s">
        <v>38</v>
      </c>
      <c r="K43" s="608">
        <v>74.599999999999994</v>
      </c>
      <c r="L43" s="608">
        <v>83.4</v>
      </c>
      <c r="M43" s="608">
        <v>13.5</v>
      </c>
      <c r="N43" s="608" t="s">
        <v>775</v>
      </c>
      <c r="O43" s="612">
        <v>14.1</v>
      </c>
    </row>
    <row r="44" spans="2:15">
      <c r="B44" s="501" t="s">
        <v>1069</v>
      </c>
      <c r="C44" s="602">
        <v>39</v>
      </c>
      <c r="D44" s="608">
        <v>459.9</v>
      </c>
      <c r="E44" s="607" t="s">
        <v>775</v>
      </c>
      <c r="F44" s="608">
        <v>30.2</v>
      </c>
      <c r="G44" s="608">
        <v>36.700000000000003</v>
      </c>
      <c r="H44" s="608">
        <v>16.399999999999999</v>
      </c>
      <c r="I44" s="608">
        <v>283.39999999999998</v>
      </c>
      <c r="J44" s="608">
        <v>10.1</v>
      </c>
      <c r="K44" s="608">
        <v>91.7</v>
      </c>
      <c r="L44" s="608">
        <v>80.099999999999994</v>
      </c>
      <c r="M44" s="608">
        <v>13.5</v>
      </c>
      <c r="N44" s="608" t="s">
        <v>247</v>
      </c>
      <c r="O44" s="612">
        <v>14.2</v>
      </c>
    </row>
    <row r="45" spans="2:15">
      <c r="B45" s="501" t="s">
        <v>1071</v>
      </c>
      <c r="C45" s="602">
        <v>37.4</v>
      </c>
      <c r="D45" s="608">
        <v>450.5</v>
      </c>
      <c r="E45" s="607" t="s">
        <v>775</v>
      </c>
      <c r="F45" s="608">
        <v>29</v>
      </c>
      <c r="G45" s="608">
        <v>34.9</v>
      </c>
      <c r="H45" s="608">
        <v>16.7</v>
      </c>
      <c r="I45" s="608">
        <v>350.5</v>
      </c>
      <c r="J45" s="608">
        <v>10.8</v>
      </c>
      <c r="K45" s="608">
        <v>92.8</v>
      </c>
      <c r="L45" s="608">
        <v>117.2</v>
      </c>
      <c r="M45" s="608">
        <v>13.1</v>
      </c>
      <c r="N45" s="608" t="s">
        <v>247</v>
      </c>
      <c r="O45" s="612">
        <v>13.6</v>
      </c>
    </row>
    <row r="46" spans="2:15">
      <c r="B46" s="501" t="s">
        <v>1092</v>
      </c>
      <c r="C46" s="602">
        <v>37.200000000000003</v>
      </c>
      <c r="D46" s="608">
        <v>456.9</v>
      </c>
      <c r="E46" s="607" t="s">
        <v>775</v>
      </c>
      <c r="F46" s="608">
        <v>28.8</v>
      </c>
      <c r="G46" s="608">
        <v>34.6</v>
      </c>
      <c r="H46" s="608">
        <v>17.100000000000001</v>
      </c>
      <c r="I46" s="608">
        <v>364.9</v>
      </c>
      <c r="J46" s="608">
        <v>9.6</v>
      </c>
      <c r="K46" s="608">
        <v>68.599999999999994</v>
      </c>
      <c r="L46" s="608">
        <v>120.2</v>
      </c>
      <c r="M46" s="608">
        <v>13</v>
      </c>
      <c r="N46" s="608" t="s">
        <v>247</v>
      </c>
      <c r="O46" s="612">
        <v>13.5</v>
      </c>
    </row>
    <row r="47" spans="2:15">
      <c r="B47" s="54"/>
      <c r="C47" s="602"/>
      <c r="D47" s="607"/>
      <c r="E47" s="607"/>
      <c r="F47" s="607"/>
      <c r="G47" s="607"/>
      <c r="H47" s="607"/>
      <c r="I47" s="607"/>
      <c r="J47" s="607"/>
      <c r="K47" s="607"/>
      <c r="L47" s="607"/>
      <c r="M47" s="607"/>
      <c r="N47" s="607"/>
      <c r="O47" s="612"/>
    </row>
    <row r="48" spans="2:15">
      <c r="B48" s="54" t="s">
        <v>107</v>
      </c>
      <c r="C48" s="602"/>
      <c r="D48" s="607"/>
      <c r="E48" s="607"/>
      <c r="F48" s="607"/>
      <c r="G48" s="607"/>
      <c r="H48" s="607"/>
      <c r="I48" s="607"/>
      <c r="J48" s="607"/>
      <c r="K48" s="607"/>
      <c r="L48" s="607"/>
      <c r="M48" s="607"/>
      <c r="N48" s="607"/>
      <c r="O48" s="612"/>
    </row>
    <row r="49" spans="2:15">
      <c r="B49" s="501" t="s">
        <v>92</v>
      </c>
      <c r="C49" s="602">
        <v>35.700000000000003</v>
      </c>
      <c r="D49" s="607">
        <v>374.7</v>
      </c>
      <c r="E49" s="607">
        <v>136</v>
      </c>
      <c r="F49" s="607">
        <v>30</v>
      </c>
      <c r="G49" s="607">
        <v>31.8</v>
      </c>
      <c r="H49" s="607">
        <v>26.4</v>
      </c>
      <c r="I49" s="607">
        <v>238.4</v>
      </c>
      <c r="J49" s="607">
        <v>9.8000000000000007</v>
      </c>
      <c r="K49" s="607">
        <v>71.400000000000006</v>
      </c>
      <c r="L49" s="607">
        <v>187.5</v>
      </c>
      <c r="M49" s="607">
        <v>18.399999999999999</v>
      </c>
      <c r="N49" s="607" t="s">
        <v>82</v>
      </c>
      <c r="O49" s="612">
        <v>16.3</v>
      </c>
    </row>
    <row r="50" spans="2:15">
      <c r="B50" s="501" t="s">
        <v>16</v>
      </c>
      <c r="C50" s="602">
        <v>34.700000000000003</v>
      </c>
      <c r="D50" s="607">
        <v>365.3</v>
      </c>
      <c r="E50" s="607">
        <v>155.19999999999999</v>
      </c>
      <c r="F50" s="607">
        <v>29</v>
      </c>
      <c r="G50" s="607">
        <v>30.9</v>
      </c>
      <c r="H50" s="607">
        <v>25.4</v>
      </c>
      <c r="I50" s="607">
        <v>234.9</v>
      </c>
      <c r="J50" s="607">
        <v>9.1999999999999993</v>
      </c>
      <c r="K50" s="607">
        <v>69.8</v>
      </c>
      <c r="L50" s="607">
        <v>193.3</v>
      </c>
      <c r="M50" s="607">
        <v>17.600000000000001</v>
      </c>
      <c r="N50" s="607">
        <v>256.2</v>
      </c>
      <c r="O50" s="612">
        <v>15.6</v>
      </c>
    </row>
    <row r="51" spans="2:15">
      <c r="B51" s="501" t="s">
        <v>87</v>
      </c>
      <c r="C51" s="602">
        <v>34.1</v>
      </c>
      <c r="D51" s="607">
        <v>359.3</v>
      </c>
      <c r="E51" s="607">
        <v>139.69999999999999</v>
      </c>
      <c r="F51" s="607">
        <v>28.5</v>
      </c>
      <c r="G51" s="607">
        <v>30.4</v>
      </c>
      <c r="H51" s="607">
        <v>24.7</v>
      </c>
      <c r="I51" s="607">
        <v>236.4</v>
      </c>
      <c r="J51" s="607">
        <v>9.3000000000000007</v>
      </c>
      <c r="K51" s="607">
        <v>69.2</v>
      </c>
      <c r="L51" s="607">
        <v>198.6</v>
      </c>
      <c r="M51" s="607">
        <v>17.2</v>
      </c>
      <c r="N51" s="607">
        <v>270.89999999999998</v>
      </c>
      <c r="O51" s="612">
        <v>15.2</v>
      </c>
    </row>
    <row r="52" spans="2:15">
      <c r="B52" s="501" t="s">
        <v>76</v>
      </c>
      <c r="C52" s="602">
        <v>33.799999999999997</v>
      </c>
      <c r="D52" s="607">
        <v>349.4</v>
      </c>
      <c r="E52" s="607">
        <v>122.2</v>
      </c>
      <c r="F52" s="607">
        <v>28.2</v>
      </c>
      <c r="G52" s="607">
        <v>30.1</v>
      </c>
      <c r="H52" s="607">
        <v>24.4</v>
      </c>
      <c r="I52" s="607">
        <v>238</v>
      </c>
      <c r="J52" s="607">
        <v>10.199999999999999</v>
      </c>
      <c r="K52" s="607">
        <v>73.5</v>
      </c>
      <c r="L52" s="607">
        <v>203.2</v>
      </c>
      <c r="M52" s="607">
        <v>16.899999999999999</v>
      </c>
      <c r="N52" s="607">
        <v>284.10000000000002</v>
      </c>
      <c r="O52" s="612">
        <v>15.1</v>
      </c>
    </row>
    <row r="53" spans="2:15">
      <c r="B53" s="501" t="s">
        <v>70</v>
      </c>
      <c r="C53" s="602">
        <v>33.200000000000003</v>
      </c>
      <c r="D53" s="607">
        <v>340.9</v>
      </c>
      <c r="E53" s="607">
        <v>137.4</v>
      </c>
      <c r="F53" s="607">
        <v>27.7</v>
      </c>
      <c r="G53" s="607">
        <v>29.7</v>
      </c>
      <c r="H53" s="607">
        <v>23.8</v>
      </c>
      <c r="I53" s="607">
        <v>236.1</v>
      </c>
      <c r="J53" s="607">
        <v>6.8</v>
      </c>
      <c r="K53" s="607">
        <v>71.599999999999994</v>
      </c>
      <c r="L53" s="607">
        <v>215.8</v>
      </c>
      <c r="M53" s="607">
        <v>16.399999999999999</v>
      </c>
      <c r="N53" s="607">
        <v>307.3</v>
      </c>
      <c r="O53" s="612">
        <v>14.8</v>
      </c>
    </row>
    <row r="54" spans="2:15">
      <c r="B54" s="501" t="s">
        <v>5</v>
      </c>
      <c r="C54" s="602">
        <v>32.5</v>
      </c>
      <c r="D54" s="607">
        <v>335.4</v>
      </c>
      <c r="E54" s="607">
        <v>143.5</v>
      </c>
      <c r="F54" s="607">
        <v>27.1</v>
      </c>
      <c r="G54" s="607">
        <v>29.1</v>
      </c>
      <c r="H54" s="607">
        <v>23.2</v>
      </c>
      <c r="I54" s="607">
        <v>228.5</v>
      </c>
      <c r="J54" s="607">
        <v>10.1</v>
      </c>
      <c r="K54" s="607">
        <v>70.5</v>
      </c>
      <c r="L54" s="607">
        <v>214.2</v>
      </c>
      <c r="M54" s="607">
        <v>16.100000000000001</v>
      </c>
      <c r="N54" s="607">
        <v>311.60000000000002</v>
      </c>
      <c r="O54" s="612">
        <v>14.6</v>
      </c>
    </row>
    <row r="55" spans="2:15">
      <c r="B55" s="501" t="s">
        <v>50</v>
      </c>
      <c r="C55" s="602">
        <v>32</v>
      </c>
      <c r="D55" s="607">
        <v>332.2</v>
      </c>
      <c r="E55" s="607">
        <v>152.6</v>
      </c>
      <c r="F55" s="607">
        <v>26.7</v>
      </c>
      <c r="G55" s="607">
        <v>28.8</v>
      </c>
      <c r="H55" s="607">
        <v>22.8</v>
      </c>
      <c r="I55" s="607">
        <v>226.2</v>
      </c>
      <c r="J55" s="607">
        <v>10</v>
      </c>
      <c r="K55" s="607">
        <v>69.8</v>
      </c>
      <c r="L55" s="607">
        <v>213.3</v>
      </c>
      <c r="M55" s="607">
        <v>15.8</v>
      </c>
      <c r="N55" s="607">
        <v>324.2</v>
      </c>
      <c r="O55" s="612">
        <v>14.3</v>
      </c>
    </row>
    <row r="56" spans="2:15">
      <c r="B56" s="501" t="s">
        <v>42</v>
      </c>
      <c r="C56" s="602">
        <v>31.2</v>
      </c>
      <c r="D56" s="607">
        <v>329.1</v>
      </c>
      <c r="E56" s="607">
        <v>116.4</v>
      </c>
      <c r="F56" s="607">
        <v>26.1</v>
      </c>
      <c r="G56" s="607">
        <v>28.1</v>
      </c>
      <c r="H56" s="607">
        <v>22.1</v>
      </c>
      <c r="I56" s="607">
        <v>216.5</v>
      </c>
      <c r="J56" s="607">
        <v>8.5</v>
      </c>
      <c r="K56" s="607">
        <v>70</v>
      </c>
      <c r="L56" s="607">
        <v>203.9</v>
      </c>
      <c r="M56" s="607">
        <v>15.4</v>
      </c>
      <c r="N56" s="607">
        <v>291.10000000000002</v>
      </c>
      <c r="O56" s="612">
        <v>14</v>
      </c>
    </row>
    <row r="57" spans="2:15">
      <c r="B57" s="501" t="s">
        <v>30</v>
      </c>
      <c r="C57" s="602">
        <v>30.6</v>
      </c>
      <c r="D57" s="607">
        <v>320.89999999999998</v>
      </c>
      <c r="E57" s="607">
        <v>67.400000000000006</v>
      </c>
      <c r="F57" s="607">
        <v>25.6</v>
      </c>
      <c r="G57" s="607">
        <v>27.6</v>
      </c>
      <c r="H57" s="607">
        <v>21.7</v>
      </c>
      <c r="I57" s="607">
        <v>210.8</v>
      </c>
      <c r="J57" s="607">
        <v>9.6</v>
      </c>
      <c r="K57" s="607">
        <v>68.8</v>
      </c>
      <c r="L57" s="607">
        <v>201.6</v>
      </c>
      <c r="M57" s="607">
        <v>15.2</v>
      </c>
      <c r="N57" s="607">
        <v>298.39999999999998</v>
      </c>
      <c r="O57" s="612">
        <v>13.7</v>
      </c>
    </row>
    <row r="58" spans="2:15">
      <c r="B58" s="501" t="s">
        <v>535</v>
      </c>
      <c r="C58" s="602">
        <v>29.9</v>
      </c>
      <c r="D58" s="607">
        <v>315.8</v>
      </c>
      <c r="E58" s="607" t="s">
        <v>775</v>
      </c>
      <c r="F58" s="607">
        <v>25</v>
      </c>
      <c r="G58" s="607">
        <v>27</v>
      </c>
      <c r="H58" s="607">
        <v>21.1</v>
      </c>
      <c r="I58" s="607">
        <v>209.7</v>
      </c>
      <c r="J58" s="607">
        <v>8.9</v>
      </c>
      <c r="K58" s="607">
        <v>66.7</v>
      </c>
      <c r="L58" s="607">
        <v>198.9</v>
      </c>
      <c r="M58" s="607">
        <v>14.8</v>
      </c>
      <c r="N58" s="607">
        <v>322.3</v>
      </c>
      <c r="O58" s="612">
        <v>13.4</v>
      </c>
    </row>
    <row r="59" spans="2:15">
      <c r="B59" s="501" t="s">
        <v>357</v>
      </c>
      <c r="C59" s="602">
        <v>29.1</v>
      </c>
      <c r="D59" s="607">
        <v>309.7</v>
      </c>
      <c r="E59" s="607" t="s">
        <v>775</v>
      </c>
      <c r="F59" s="607">
        <v>24.4</v>
      </c>
      <c r="G59" s="607">
        <v>26.5</v>
      </c>
      <c r="H59" s="607">
        <v>20.399999999999999</v>
      </c>
      <c r="I59" s="607">
        <v>202.9</v>
      </c>
      <c r="J59" s="607">
        <v>8.1999999999999993</v>
      </c>
      <c r="K59" s="607">
        <v>67.3</v>
      </c>
      <c r="L59" s="607">
        <v>196</v>
      </c>
      <c r="M59" s="607">
        <v>14.4</v>
      </c>
      <c r="N59" s="607">
        <v>356.5</v>
      </c>
      <c r="O59" s="612">
        <v>13</v>
      </c>
    </row>
    <row r="60" spans="2:15">
      <c r="B60" s="501" t="s">
        <v>906</v>
      </c>
      <c r="C60" s="602">
        <v>28.5</v>
      </c>
      <c r="D60" s="607">
        <v>304</v>
      </c>
      <c r="E60" s="506" t="s">
        <v>775</v>
      </c>
      <c r="F60" s="607">
        <v>23.9</v>
      </c>
      <c r="G60" s="607">
        <v>26.2</v>
      </c>
      <c r="H60" s="607">
        <v>19.8</v>
      </c>
      <c r="I60" s="607">
        <v>199.8</v>
      </c>
      <c r="J60" s="607">
        <v>7.8</v>
      </c>
      <c r="K60" s="607">
        <v>66.400000000000006</v>
      </c>
      <c r="L60" s="607">
        <v>186.2</v>
      </c>
      <c r="M60" s="607">
        <v>14</v>
      </c>
      <c r="N60" s="607">
        <v>353.1</v>
      </c>
      <c r="O60" s="612">
        <v>12.7</v>
      </c>
    </row>
    <row r="61" spans="2:15">
      <c r="B61" s="501" t="s">
        <v>196</v>
      </c>
      <c r="C61" s="602">
        <v>28.2</v>
      </c>
      <c r="D61" s="607">
        <v>301.8</v>
      </c>
      <c r="E61" s="506" t="s">
        <v>775</v>
      </c>
      <c r="F61" s="607">
        <v>23.7</v>
      </c>
      <c r="G61" s="607">
        <v>26</v>
      </c>
      <c r="H61" s="607">
        <v>19.399999999999999</v>
      </c>
      <c r="I61" s="607">
        <v>198</v>
      </c>
      <c r="J61" s="607">
        <v>8</v>
      </c>
      <c r="K61" s="607">
        <v>66.5</v>
      </c>
      <c r="L61" s="607">
        <v>181.5</v>
      </c>
      <c r="M61" s="607">
        <v>13.8</v>
      </c>
      <c r="N61" s="607">
        <v>348</v>
      </c>
      <c r="O61" s="612">
        <v>12.5</v>
      </c>
    </row>
    <row r="62" spans="2:15">
      <c r="B62" s="501" t="s">
        <v>982</v>
      </c>
      <c r="C62" s="602">
        <v>27.8</v>
      </c>
      <c r="D62" s="607">
        <v>300.3</v>
      </c>
      <c r="E62" s="506" t="s">
        <v>775</v>
      </c>
      <c r="F62" s="607">
        <v>23.4</v>
      </c>
      <c r="G62" s="607">
        <v>25.8</v>
      </c>
      <c r="H62" s="607">
        <v>19</v>
      </c>
      <c r="I62" s="607">
        <v>196</v>
      </c>
      <c r="J62" s="607">
        <v>8.3000000000000007</v>
      </c>
      <c r="K62" s="607">
        <v>65.599999999999994</v>
      </c>
      <c r="L62" s="607">
        <v>178</v>
      </c>
      <c r="M62" s="607">
        <v>13.6</v>
      </c>
      <c r="N62" s="607">
        <v>359.6</v>
      </c>
      <c r="O62" s="612">
        <v>12.4</v>
      </c>
    </row>
    <row r="63" spans="2:15">
      <c r="B63" s="501" t="s">
        <v>1060</v>
      </c>
      <c r="C63" s="602">
        <v>27.3</v>
      </c>
      <c r="D63" s="608">
        <v>299.3</v>
      </c>
      <c r="E63" s="506" t="s">
        <v>775</v>
      </c>
      <c r="F63" s="608">
        <v>23</v>
      </c>
      <c r="G63" s="608">
        <v>25.5</v>
      </c>
      <c r="H63" s="608">
        <v>18.5</v>
      </c>
      <c r="I63" s="608">
        <v>196.8</v>
      </c>
      <c r="J63" s="608">
        <v>8.5</v>
      </c>
      <c r="K63" s="608">
        <v>64.599999999999994</v>
      </c>
      <c r="L63" s="608">
        <v>170.1</v>
      </c>
      <c r="M63" s="608">
        <v>13.3</v>
      </c>
      <c r="N63" s="608">
        <v>382</v>
      </c>
      <c r="O63" s="612">
        <v>12.3</v>
      </c>
    </row>
    <row r="64" spans="2:15">
      <c r="B64" s="501" t="s">
        <v>1069</v>
      </c>
      <c r="C64" s="602">
        <v>28.3</v>
      </c>
      <c r="D64" s="608">
        <v>310.5</v>
      </c>
      <c r="E64" s="506" t="s">
        <v>775</v>
      </c>
      <c r="F64" s="608">
        <v>23.6</v>
      </c>
      <c r="G64" s="608">
        <v>26.2</v>
      </c>
      <c r="H64" s="608">
        <v>18.8</v>
      </c>
      <c r="I64" s="608">
        <v>204.5</v>
      </c>
      <c r="J64" s="608">
        <v>10</v>
      </c>
      <c r="K64" s="608">
        <v>57.2</v>
      </c>
      <c r="L64" s="608">
        <v>164.7</v>
      </c>
      <c r="M64" s="608">
        <v>13.5</v>
      </c>
      <c r="N64" s="608">
        <v>344.7</v>
      </c>
      <c r="O64" s="612">
        <v>12.4</v>
      </c>
    </row>
    <row r="65" spans="2:15">
      <c r="B65" s="501" t="s">
        <v>1071</v>
      </c>
      <c r="C65" s="602">
        <v>27.5</v>
      </c>
      <c r="D65" s="608">
        <v>306.60000000000002</v>
      </c>
      <c r="E65" s="506" t="s">
        <v>775</v>
      </c>
      <c r="F65" s="608">
        <v>22.9</v>
      </c>
      <c r="G65" s="608">
        <v>25.6</v>
      </c>
      <c r="H65" s="608">
        <v>18.100000000000001</v>
      </c>
      <c r="I65" s="608">
        <v>203.4</v>
      </c>
      <c r="J65" s="608">
        <v>10.3</v>
      </c>
      <c r="K65" s="608">
        <v>51.4</v>
      </c>
      <c r="L65" s="608">
        <v>156.5</v>
      </c>
      <c r="M65" s="608">
        <v>13.1</v>
      </c>
      <c r="N65" s="608">
        <v>357.4</v>
      </c>
      <c r="O65" s="612">
        <v>12</v>
      </c>
    </row>
    <row r="66" spans="2:15">
      <c r="B66" s="501" t="s">
        <v>1092</v>
      </c>
      <c r="C66" s="602">
        <v>27.3</v>
      </c>
      <c r="D66" s="608">
        <v>306.2</v>
      </c>
      <c r="E66" s="506" t="s">
        <v>775</v>
      </c>
      <c r="F66" s="608">
        <v>22.7</v>
      </c>
      <c r="G66" s="608">
        <v>25.5</v>
      </c>
      <c r="H66" s="608">
        <v>18</v>
      </c>
      <c r="I66" s="608">
        <v>205</v>
      </c>
      <c r="J66" s="608">
        <v>9.8000000000000007</v>
      </c>
      <c r="K66" s="608">
        <v>44.5</v>
      </c>
      <c r="L66" s="608">
        <v>149.5</v>
      </c>
      <c r="M66" s="608">
        <v>13.1</v>
      </c>
      <c r="N66" s="608">
        <v>294.89999999999998</v>
      </c>
      <c r="O66" s="612">
        <v>12.1</v>
      </c>
    </row>
    <row r="67" spans="2:15">
      <c r="B67" s="57"/>
      <c r="C67" s="647"/>
      <c r="D67" s="649"/>
      <c r="E67" s="649"/>
      <c r="F67" s="649"/>
      <c r="G67" s="649"/>
      <c r="H67" s="649"/>
      <c r="I67" s="649"/>
      <c r="J67" s="649"/>
      <c r="K67" s="649"/>
      <c r="L67" s="649"/>
      <c r="M67" s="649"/>
      <c r="N67" s="649"/>
      <c r="O67" s="651"/>
    </row>
    <row r="68" spans="2:15">
      <c r="B68" s="50" t="s">
        <v>744</v>
      </c>
    </row>
    <row r="69" spans="2:15">
      <c r="B69" s="50" t="s">
        <v>113</v>
      </c>
    </row>
    <row r="70" spans="2:15">
      <c r="B70" s="50" t="s">
        <v>430</v>
      </c>
    </row>
    <row r="71" spans="2:15">
      <c r="B71" s="50" t="s">
        <v>1050</v>
      </c>
    </row>
    <row r="72" spans="2:15">
      <c r="B72" s="50" t="s">
        <v>898</v>
      </c>
    </row>
    <row r="73" spans="2:15">
      <c r="B73" s="50" t="s">
        <v>1010</v>
      </c>
    </row>
  </sheetData>
  <mergeCells count="7">
    <mergeCell ref="N1:O1"/>
    <mergeCell ref="F4:N4"/>
    <mergeCell ref="H5:N5"/>
    <mergeCell ref="O3:O6"/>
    <mergeCell ref="D4:D6"/>
    <mergeCell ref="E4:E6"/>
    <mergeCell ref="G5:G6"/>
  </mergeCells>
  <phoneticPr fontId="4"/>
  <hyperlinks>
    <hyperlink ref="N1" location="目次!A1"/>
  </hyperlinks>
  <printOptions horizontalCentered="1"/>
  <pageMargins left="0.70866141732283472" right="0.70866141732283472" top="0.74803149606299213" bottom="0.74803149606299213" header="0.31496062992125984" footer="0.31496062992125984"/>
  <pageSetup paperSize="9" scale="79" fitToWidth="1" fitToHeight="1" orientation="portrait" usePrinterDefaults="1" r:id="rId1"/>
  <headerFooter>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B1:W72"/>
  <sheetViews>
    <sheetView showGridLines="0" topLeftCell="A37" workbookViewId="0"/>
  </sheetViews>
  <sheetFormatPr defaultRowHeight="11.25"/>
  <cols>
    <col min="1" max="1" width="0.75" style="50" customWidth="1"/>
    <col min="2" max="2" width="9.5" style="50" customWidth="1"/>
    <col min="3" max="9" width="10.5" style="50" customWidth="1"/>
    <col min="10" max="11" width="5.5" style="50" customWidth="1"/>
    <col min="12" max="12" width="6" style="50" customWidth="1"/>
    <col min="13" max="15" width="5.875" style="50" customWidth="1"/>
    <col min="16" max="16" width="5.5" style="50" customWidth="1"/>
    <col min="17" max="17" width="6" style="50" customWidth="1"/>
    <col min="18" max="18" width="5.875" style="50" customWidth="1"/>
    <col min="19" max="19" width="6" style="50" bestFit="1" customWidth="1"/>
    <col min="20" max="22" width="4.5" style="50" bestFit="1" customWidth="1"/>
    <col min="23" max="16384" width="9" style="50" customWidth="1"/>
  </cols>
  <sheetData>
    <row r="1" spans="2:23" ht="13.5" customHeight="1">
      <c r="B1" s="50" t="s">
        <v>784</v>
      </c>
      <c r="H1" s="139" t="s">
        <v>725</v>
      </c>
      <c r="I1" s="139"/>
    </row>
    <row r="2" spans="2:23">
      <c r="B2" s="58"/>
      <c r="C2" s="58"/>
      <c r="D2" s="58"/>
      <c r="E2" s="58"/>
      <c r="F2" s="58"/>
      <c r="H2" s="58"/>
      <c r="I2" s="58"/>
      <c r="J2" s="58"/>
      <c r="N2" s="58"/>
    </row>
    <row r="3" spans="2:23" s="447" customFormat="1" ht="13.5" customHeight="1">
      <c r="B3" s="465"/>
      <c r="C3" s="629"/>
      <c r="D3" s="633"/>
      <c r="E3" s="633"/>
      <c r="F3" s="633"/>
      <c r="G3" s="633"/>
      <c r="H3" s="633"/>
      <c r="I3" s="656"/>
      <c r="K3" s="532"/>
      <c r="L3" s="532"/>
      <c r="M3" s="532"/>
      <c r="N3" s="532"/>
      <c r="O3" s="532"/>
      <c r="P3" s="532"/>
      <c r="Q3" s="532"/>
      <c r="R3" s="532"/>
      <c r="S3" s="532"/>
      <c r="T3" s="532"/>
      <c r="U3" s="532"/>
      <c r="V3" s="532"/>
      <c r="W3" s="532"/>
    </row>
    <row r="4" spans="2:23" s="447" customFormat="1">
      <c r="B4" s="117"/>
      <c r="C4" s="115" t="s">
        <v>644</v>
      </c>
      <c r="D4" s="518" t="s">
        <v>768</v>
      </c>
      <c r="E4" s="117" t="s">
        <v>770</v>
      </c>
      <c r="F4" s="518" t="s">
        <v>771</v>
      </c>
      <c r="G4" s="518" t="s">
        <v>235</v>
      </c>
      <c r="H4" s="117" t="s">
        <v>734</v>
      </c>
      <c r="I4" s="518" t="s">
        <v>264</v>
      </c>
      <c r="K4" s="532"/>
      <c r="L4" s="532"/>
      <c r="M4" s="532"/>
      <c r="N4" s="532"/>
      <c r="O4" s="532"/>
      <c r="P4" s="532"/>
      <c r="Q4" s="532"/>
      <c r="R4" s="532"/>
      <c r="S4" s="532"/>
      <c r="T4" s="532"/>
      <c r="U4" s="532"/>
      <c r="V4" s="532"/>
      <c r="W4" s="532"/>
    </row>
    <row r="5" spans="2:23">
      <c r="B5" s="54"/>
      <c r="C5" s="646" t="s">
        <v>896</v>
      </c>
      <c r="D5" s="648" t="s">
        <v>896</v>
      </c>
      <c r="E5" s="648" t="s">
        <v>896</v>
      </c>
      <c r="F5" s="648" t="s">
        <v>896</v>
      </c>
      <c r="G5" s="648" t="s">
        <v>896</v>
      </c>
      <c r="H5" s="648" t="s">
        <v>896</v>
      </c>
      <c r="I5" s="650" t="s">
        <v>896</v>
      </c>
      <c r="L5" s="447"/>
      <c r="M5" s="447"/>
    </row>
    <row r="6" spans="2:23">
      <c r="B6" s="54" t="s">
        <v>98</v>
      </c>
      <c r="C6" s="602"/>
      <c r="D6" s="607"/>
      <c r="E6" s="607"/>
      <c r="F6" s="607"/>
      <c r="G6" s="607"/>
      <c r="H6" s="607"/>
      <c r="I6" s="612"/>
    </row>
    <row r="7" spans="2:23">
      <c r="B7" s="501" t="s">
        <v>92</v>
      </c>
      <c r="C7" s="602">
        <v>55.2</v>
      </c>
      <c r="D7" s="607">
        <v>441.4</v>
      </c>
      <c r="E7" s="607" t="s">
        <v>38</v>
      </c>
      <c r="F7" s="607">
        <v>70.900000000000006</v>
      </c>
      <c r="G7" s="607">
        <v>218</v>
      </c>
      <c r="H7" s="607">
        <v>21</v>
      </c>
      <c r="I7" s="612" t="s">
        <v>82</v>
      </c>
    </row>
    <row r="8" spans="2:23">
      <c r="B8" s="501" t="s">
        <v>16</v>
      </c>
      <c r="C8" s="602">
        <v>53</v>
      </c>
      <c r="D8" s="607">
        <v>405.4</v>
      </c>
      <c r="E8" s="607" t="s">
        <v>38</v>
      </c>
      <c r="F8" s="607">
        <v>41.2</v>
      </c>
      <c r="G8" s="607">
        <v>188.5</v>
      </c>
      <c r="H8" s="607">
        <v>21.1</v>
      </c>
      <c r="I8" s="612">
        <v>296.60000000000002</v>
      </c>
    </row>
    <row r="9" spans="2:23">
      <c r="B9" s="501" t="s">
        <v>87</v>
      </c>
      <c r="C9" s="602">
        <v>51.1</v>
      </c>
      <c r="D9" s="607">
        <v>403.1</v>
      </c>
      <c r="E9" s="607" t="s">
        <v>38</v>
      </c>
      <c r="F9" s="607" t="s">
        <v>38</v>
      </c>
      <c r="G9" s="607">
        <v>184.9</v>
      </c>
      <c r="H9" s="607">
        <v>20.9</v>
      </c>
      <c r="I9" s="612">
        <v>283.8</v>
      </c>
    </row>
    <row r="10" spans="2:23">
      <c r="B10" s="501" t="s">
        <v>76</v>
      </c>
      <c r="C10" s="602">
        <v>51.1</v>
      </c>
      <c r="D10" s="607">
        <v>421</v>
      </c>
      <c r="E10" s="607" t="s">
        <v>38</v>
      </c>
      <c r="F10" s="607" t="s">
        <v>38</v>
      </c>
      <c r="G10" s="607">
        <v>186.2</v>
      </c>
      <c r="H10" s="607">
        <v>20.9</v>
      </c>
      <c r="I10" s="612">
        <v>270.8</v>
      </c>
    </row>
    <row r="11" spans="2:23">
      <c r="B11" s="501" t="s">
        <v>70</v>
      </c>
      <c r="C11" s="602">
        <v>50.5</v>
      </c>
      <c r="D11" s="607">
        <v>404</v>
      </c>
      <c r="E11" s="607">
        <v>3</v>
      </c>
      <c r="F11" s="607" t="s">
        <v>38</v>
      </c>
      <c r="G11" s="607">
        <v>196.6</v>
      </c>
      <c r="H11" s="607">
        <v>21</v>
      </c>
      <c r="I11" s="612">
        <v>337</v>
      </c>
    </row>
    <row r="12" spans="2:23">
      <c r="B12" s="501" t="s">
        <v>5</v>
      </c>
      <c r="C12" s="602">
        <v>49.1</v>
      </c>
      <c r="D12" s="607">
        <v>382.6</v>
      </c>
      <c r="E12" s="607" t="s">
        <v>38</v>
      </c>
      <c r="F12" s="607" t="s">
        <v>38</v>
      </c>
      <c r="G12" s="607">
        <v>189.9</v>
      </c>
      <c r="H12" s="607">
        <v>20.8</v>
      </c>
      <c r="I12" s="612">
        <v>357.6</v>
      </c>
    </row>
    <row r="13" spans="2:23">
      <c r="B13" s="501" t="s">
        <v>50</v>
      </c>
      <c r="C13" s="602">
        <v>48.6</v>
      </c>
      <c r="D13" s="607">
        <v>434.8</v>
      </c>
      <c r="E13" s="607" t="s">
        <v>38</v>
      </c>
      <c r="F13" s="607" t="s">
        <v>38</v>
      </c>
      <c r="G13" s="607">
        <v>180.6</v>
      </c>
      <c r="H13" s="607">
        <v>19.899999999999999</v>
      </c>
      <c r="I13" s="612">
        <v>382</v>
      </c>
    </row>
    <row r="14" spans="2:23">
      <c r="B14" s="501" t="s">
        <v>42</v>
      </c>
      <c r="C14" s="602">
        <v>47.8</v>
      </c>
      <c r="D14" s="607">
        <v>430.6</v>
      </c>
      <c r="E14" s="607" t="s">
        <v>38</v>
      </c>
      <c r="F14" s="607" t="s">
        <v>38</v>
      </c>
      <c r="G14" s="607">
        <v>171</v>
      </c>
      <c r="H14" s="607">
        <v>19.7</v>
      </c>
      <c r="I14" s="612">
        <v>320.10000000000002</v>
      </c>
    </row>
    <row r="15" spans="2:23">
      <c r="B15" s="501" t="s">
        <v>30</v>
      </c>
      <c r="C15" s="602">
        <v>46.9</v>
      </c>
      <c r="D15" s="607">
        <v>435.5</v>
      </c>
      <c r="E15" s="607" t="s">
        <v>38</v>
      </c>
      <c r="F15" s="607" t="s">
        <v>38</v>
      </c>
      <c r="G15" s="607">
        <v>163.30000000000001</v>
      </c>
      <c r="H15" s="607">
        <v>19.600000000000001</v>
      </c>
      <c r="I15" s="612">
        <v>377</v>
      </c>
    </row>
    <row r="16" spans="2:23">
      <c r="B16" s="501" t="s">
        <v>535</v>
      </c>
      <c r="C16" s="602">
        <v>45.6</v>
      </c>
      <c r="D16" s="607">
        <v>426.1</v>
      </c>
      <c r="E16" s="607" t="s">
        <v>38</v>
      </c>
      <c r="F16" s="607" t="s">
        <v>38</v>
      </c>
      <c r="G16" s="607">
        <v>152.9</v>
      </c>
      <c r="H16" s="607">
        <v>18.8</v>
      </c>
      <c r="I16" s="612">
        <v>321.5</v>
      </c>
    </row>
    <row r="17" spans="2:9">
      <c r="B17" s="501" t="s">
        <v>357</v>
      </c>
      <c r="C17" s="602">
        <v>43.7</v>
      </c>
      <c r="D17" s="607">
        <v>373.1</v>
      </c>
      <c r="E17" s="607" t="s">
        <v>38</v>
      </c>
      <c r="F17" s="607" t="s">
        <v>38</v>
      </c>
      <c r="G17" s="607">
        <v>138.4</v>
      </c>
      <c r="H17" s="607">
        <v>18.5</v>
      </c>
      <c r="I17" s="612">
        <v>306.8</v>
      </c>
    </row>
    <row r="18" spans="2:9">
      <c r="B18" s="501" t="s">
        <v>906</v>
      </c>
      <c r="C18" s="602">
        <v>43.7</v>
      </c>
      <c r="D18" s="607">
        <v>391.8</v>
      </c>
      <c r="E18" s="607" t="s">
        <v>38</v>
      </c>
      <c r="F18" s="607" t="s">
        <v>38</v>
      </c>
      <c r="G18" s="607">
        <v>129.19999999999999</v>
      </c>
      <c r="H18" s="607">
        <v>18.5</v>
      </c>
      <c r="I18" s="612">
        <v>323</v>
      </c>
    </row>
    <row r="19" spans="2:9">
      <c r="B19" s="501" t="s">
        <v>196</v>
      </c>
      <c r="C19" s="602">
        <v>43.4</v>
      </c>
      <c r="D19" s="607">
        <v>390.9</v>
      </c>
      <c r="E19" s="607" t="s">
        <v>38</v>
      </c>
      <c r="F19" s="607" t="s">
        <v>38</v>
      </c>
      <c r="G19" s="607">
        <v>124.8</v>
      </c>
      <c r="H19" s="607">
        <v>18.8</v>
      </c>
      <c r="I19" s="612">
        <v>399.8</v>
      </c>
    </row>
    <row r="20" spans="2:9">
      <c r="B20" s="501" t="s">
        <v>982</v>
      </c>
      <c r="C20" s="602">
        <v>41.1</v>
      </c>
      <c r="D20" s="607">
        <v>404.7</v>
      </c>
      <c r="E20" s="607" t="s">
        <v>38</v>
      </c>
      <c r="F20" s="607" t="s">
        <v>38</v>
      </c>
      <c r="G20" s="607">
        <v>112.5</v>
      </c>
      <c r="H20" s="607">
        <v>18.3</v>
      </c>
      <c r="I20" s="612">
        <v>381</v>
      </c>
    </row>
    <row r="21" spans="2:9">
      <c r="B21" s="501" t="s">
        <v>1060</v>
      </c>
      <c r="C21" s="602">
        <v>39.700000000000003</v>
      </c>
      <c r="D21" s="608">
        <v>444.6</v>
      </c>
      <c r="E21" s="608" t="s">
        <v>38</v>
      </c>
      <c r="F21" s="608" t="s">
        <v>38</v>
      </c>
      <c r="G21" s="608">
        <v>109.2</v>
      </c>
      <c r="H21" s="608">
        <v>17.8</v>
      </c>
      <c r="I21" s="612">
        <v>428.1</v>
      </c>
    </row>
    <row r="22" spans="2:9">
      <c r="B22" s="501" t="s">
        <v>1069</v>
      </c>
      <c r="C22" s="602">
        <v>41.1</v>
      </c>
      <c r="D22" s="608">
        <v>430.8</v>
      </c>
      <c r="E22" s="608">
        <v>7.9</v>
      </c>
      <c r="F22" s="608">
        <v>31.1</v>
      </c>
      <c r="G22" s="608">
        <v>108</v>
      </c>
      <c r="H22" s="608">
        <v>18.600000000000001</v>
      </c>
      <c r="I22" s="612">
        <v>277.8</v>
      </c>
    </row>
    <row r="23" spans="2:9">
      <c r="B23" s="501" t="s">
        <v>1071</v>
      </c>
      <c r="C23" s="602">
        <v>39.700000000000003</v>
      </c>
      <c r="D23" s="608">
        <v>427.6</v>
      </c>
      <c r="E23" s="608">
        <v>8.6</v>
      </c>
      <c r="F23" s="608">
        <v>2.5</v>
      </c>
      <c r="G23" s="608">
        <v>103.5</v>
      </c>
      <c r="H23" s="608">
        <v>18.2</v>
      </c>
      <c r="I23" s="612">
        <v>467.1</v>
      </c>
    </row>
    <row r="24" spans="2:9">
      <c r="B24" s="501" t="s">
        <v>1092</v>
      </c>
      <c r="C24" s="602">
        <v>39.4</v>
      </c>
      <c r="D24" s="608">
        <v>417.7</v>
      </c>
      <c r="E24" s="608">
        <v>15.3</v>
      </c>
      <c r="F24" s="608" t="s">
        <v>38</v>
      </c>
      <c r="G24" s="608">
        <v>98.5</v>
      </c>
      <c r="H24" s="608">
        <v>18.5</v>
      </c>
      <c r="I24" s="612">
        <v>299.39999999999998</v>
      </c>
    </row>
    <row r="25" spans="2:9">
      <c r="B25" s="54"/>
      <c r="C25" s="602"/>
      <c r="D25" s="607"/>
      <c r="E25" s="607"/>
      <c r="F25" s="607"/>
      <c r="G25" s="607"/>
      <c r="H25" s="607"/>
      <c r="I25" s="612"/>
    </row>
    <row r="26" spans="2:9">
      <c r="B26" s="54" t="s">
        <v>100</v>
      </c>
      <c r="C26" s="602"/>
      <c r="D26" s="607"/>
      <c r="E26" s="607"/>
      <c r="F26" s="607"/>
      <c r="G26" s="607"/>
      <c r="H26" s="607"/>
      <c r="I26" s="612"/>
    </row>
    <row r="27" spans="2:9">
      <c r="B27" s="501" t="s">
        <v>92</v>
      </c>
      <c r="C27" s="602">
        <v>51.2</v>
      </c>
      <c r="D27" s="607">
        <v>396.2</v>
      </c>
      <c r="E27" s="607" t="s">
        <v>38</v>
      </c>
      <c r="F27" s="607">
        <v>85.9</v>
      </c>
      <c r="G27" s="607">
        <v>232.4</v>
      </c>
      <c r="H27" s="607">
        <v>21.6</v>
      </c>
      <c r="I27" s="612" t="s">
        <v>82</v>
      </c>
    </row>
    <row r="28" spans="2:9">
      <c r="B28" s="501" t="s">
        <v>16</v>
      </c>
      <c r="C28" s="602">
        <v>49.3</v>
      </c>
      <c r="D28" s="607">
        <v>393.5</v>
      </c>
      <c r="E28" s="607" t="s">
        <v>38</v>
      </c>
      <c r="F28" s="607">
        <v>73.5</v>
      </c>
      <c r="G28" s="607">
        <v>223.2</v>
      </c>
      <c r="H28" s="607">
        <v>21.3</v>
      </c>
      <c r="I28" s="612">
        <v>405.6</v>
      </c>
    </row>
    <row r="29" spans="2:9">
      <c r="B29" s="501" t="s">
        <v>87</v>
      </c>
      <c r="C29" s="602">
        <v>48.9</v>
      </c>
      <c r="D29" s="607">
        <v>391.6</v>
      </c>
      <c r="E29" s="607" t="s">
        <v>38</v>
      </c>
      <c r="F29" s="607">
        <v>69.099999999999994</v>
      </c>
      <c r="G29" s="607">
        <v>236.7</v>
      </c>
      <c r="H29" s="607">
        <v>21.2</v>
      </c>
      <c r="I29" s="612">
        <v>434</v>
      </c>
    </row>
    <row r="30" spans="2:9">
      <c r="B30" s="501" t="s">
        <v>76</v>
      </c>
      <c r="C30" s="602">
        <v>48</v>
      </c>
      <c r="D30" s="607">
        <v>393.5</v>
      </c>
      <c r="E30" s="607" t="s">
        <v>38</v>
      </c>
      <c r="F30" s="607">
        <v>66.900000000000006</v>
      </c>
      <c r="G30" s="607">
        <v>236.4</v>
      </c>
      <c r="H30" s="607">
        <v>20.5</v>
      </c>
      <c r="I30" s="612">
        <v>441.9</v>
      </c>
    </row>
    <row r="31" spans="2:9">
      <c r="B31" s="501" t="s">
        <v>70</v>
      </c>
      <c r="C31" s="602">
        <v>47</v>
      </c>
      <c r="D31" s="607">
        <v>363.8</v>
      </c>
      <c r="E31" s="607">
        <v>5</v>
      </c>
      <c r="F31" s="607">
        <v>65.099999999999994</v>
      </c>
      <c r="G31" s="607">
        <v>244.4</v>
      </c>
      <c r="H31" s="607">
        <v>20.2</v>
      </c>
      <c r="I31" s="612">
        <v>470.4</v>
      </c>
    </row>
    <row r="32" spans="2:9">
      <c r="B32" s="501" t="s">
        <v>5</v>
      </c>
      <c r="C32" s="602">
        <v>46.1</v>
      </c>
      <c r="D32" s="607">
        <v>380.1</v>
      </c>
      <c r="E32" s="607" t="s">
        <v>38</v>
      </c>
      <c r="F32" s="607">
        <v>54.6</v>
      </c>
      <c r="G32" s="607">
        <v>242.4</v>
      </c>
      <c r="H32" s="607">
        <v>20</v>
      </c>
      <c r="I32" s="612">
        <v>482.9</v>
      </c>
    </row>
    <row r="33" spans="2:9">
      <c r="B33" s="501" t="s">
        <v>50</v>
      </c>
      <c r="C33" s="602">
        <v>45.6</v>
      </c>
      <c r="D33" s="607">
        <v>395</v>
      </c>
      <c r="E33" s="607" t="s">
        <v>38</v>
      </c>
      <c r="F33" s="607">
        <v>45.7</v>
      </c>
      <c r="G33" s="607">
        <v>229.8</v>
      </c>
      <c r="H33" s="607">
        <v>19.399999999999999</v>
      </c>
      <c r="I33" s="612">
        <v>509.4</v>
      </c>
    </row>
    <row r="34" spans="2:9">
      <c r="B34" s="501" t="s">
        <v>42</v>
      </c>
      <c r="C34" s="602">
        <v>44.4</v>
      </c>
      <c r="D34" s="607">
        <v>388.5</v>
      </c>
      <c r="E34" s="607" t="s">
        <v>38</v>
      </c>
      <c r="F34" s="607">
        <v>80.7</v>
      </c>
      <c r="G34" s="607">
        <v>211.6</v>
      </c>
      <c r="H34" s="607">
        <v>18.899999999999999</v>
      </c>
      <c r="I34" s="612">
        <v>448.8</v>
      </c>
    </row>
    <row r="35" spans="2:9">
      <c r="B35" s="501" t="s">
        <v>30</v>
      </c>
      <c r="C35" s="602">
        <v>44.2</v>
      </c>
      <c r="D35" s="607">
        <v>395.5</v>
      </c>
      <c r="E35" s="607" t="s">
        <v>38</v>
      </c>
      <c r="F35" s="607">
        <v>85.1</v>
      </c>
      <c r="G35" s="607">
        <v>203.6</v>
      </c>
      <c r="H35" s="607">
        <v>18.8</v>
      </c>
      <c r="I35" s="612">
        <v>495.4</v>
      </c>
    </row>
    <row r="36" spans="2:9">
      <c r="B36" s="501" t="s">
        <v>535</v>
      </c>
      <c r="C36" s="602">
        <v>43.4</v>
      </c>
      <c r="D36" s="607">
        <v>405.2</v>
      </c>
      <c r="E36" s="607" t="s">
        <v>38</v>
      </c>
      <c r="F36" s="607">
        <v>85.6</v>
      </c>
      <c r="G36" s="607">
        <v>197.1</v>
      </c>
      <c r="H36" s="607">
        <v>18.399999999999999</v>
      </c>
      <c r="I36" s="612">
        <v>479.8</v>
      </c>
    </row>
    <row r="37" spans="2:9">
      <c r="B37" s="501" t="s">
        <v>357</v>
      </c>
      <c r="C37" s="602">
        <v>42.6</v>
      </c>
      <c r="D37" s="607">
        <v>392.8</v>
      </c>
      <c r="E37" s="607" t="s">
        <v>38</v>
      </c>
      <c r="F37" s="607">
        <v>79.599999999999994</v>
      </c>
      <c r="G37" s="607">
        <v>183.7</v>
      </c>
      <c r="H37" s="607">
        <v>18.3</v>
      </c>
      <c r="I37" s="612">
        <v>463.5</v>
      </c>
    </row>
    <row r="38" spans="2:9">
      <c r="B38" s="501" t="s">
        <v>906</v>
      </c>
      <c r="C38" s="602">
        <v>41.8</v>
      </c>
      <c r="D38" s="607">
        <v>395.3</v>
      </c>
      <c r="E38" s="607" t="s">
        <v>38</v>
      </c>
      <c r="F38" s="607">
        <v>96.7</v>
      </c>
      <c r="G38" s="607">
        <v>168.3</v>
      </c>
      <c r="H38" s="607">
        <v>18.100000000000001</v>
      </c>
      <c r="I38" s="612">
        <v>473.2</v>
      </c>
    </row>
    <row r="39" spans="2:9">
      <c r="B39" s="501" t="s">
        <v>196</v>
      </c>
      <c r="C39" s="602">
        <v>41.1</v>
      </c>
      <c r="D39" s="607">
        <v>413</v>
      </c>
      <c r="E39" s="607" t="s">
        <v>38</v>
      </c>
      <c r="F39" s="607">
        <v>88.6</v>
      </c>
      <c r="G39" s="607">
        <v>164.5</v>
      </c>
      <c r="H39" s="607">
        <v>18</v>
      </c>
      <c r="I39" s="612">
        <v>475.7</v>
      </c>
    </row>
    <row r="40" spans="2:9">
      <c r="B40" s="501" t="s">
        <v>982</v>
      </c>
      <c r="C40" s="602">
        <v>39.4</v>
      </c>
      <c r="D40" s="607">
        <v>415.9</v>
      </c>
      <c r="E40" s="607" t="s">
        <v>38</v>
      </c>
      <c r="F40" s="607">
        <v>88.5</v>
      </c>
      <c r="G40" s="607">
        <v>153.5</v>
      </c>
      <c r="H40" s="607">
        <v>17.5</v>
      </c>
      <c r="I40" s="612">
        <v>416.9</v>
      </c>
    </row>
    <row r="41" spans="2:9">
      <c r="B41" s="501" t="s">
        <v>1060</v>
      </c>
      <c r="C41" s="602">
        <v>38.9</v>
      </c>
      <c r="D41" s="608">
        <v>437.9</v>
      </c>
      <c r="E41" s="608" t="s">
        <v>38</v>
      </c>
      <c r="F41" s="608">
        <v>74.599999999999994</v>
      </c>
      <c r="G41" s="608">
        <v>151.5</v>
      </c>
      <c r="H41" s="608">
        <v>17.399999999999999</v>
      </c>
      <c r="I41" s="612">
        <v>581.5</v>
      </c>
    </row>
    <row r="42" spans="2:9">
      <c r="B42" s="501" t="s">
        <v>1069</v>
      </c>
      <c r="C42" s="602">
        <v>39</v>
      </c>
      <c r="D42" s="608">
        <v>447.3</v>
      </c>
      <c r="E42" s="608">
        <v>9.6</v>
      </c>
      <c r="F42" s="608">
        <v>86</v>
      </c>
      <c r="G42" s="608">
        <v>142.5</v>
      </c>
      <c r="H42" s="608">
        <v>17.8</v>
      </c>
      <c r="I42" s="612">
        <v>398.3</v>
      </c>
    </row>
    <row r="43" spans="2:9">
      <c r="B43" s="501" t="s">
        <v>1071</v>
      </c>
      <c r="C43" s="602">
        <v>37.4</v>
      </c>
      <c r="D43" s="608">
        <v>444.3</v>
      </c>
      <c r="E43" s="608">
        <v>9.9</v>
      </c>
      <c r="F43" s="608">
        <v>83.1</v>
      </c>
      <c r="G43" s="608">
        <v>135.9</v>
      </c>
      <c r="H43" s="608">
        <v>17.2</v>
      </c>
      <c r="I43" s="612">
        <v>513.4</v>
      </c>
    </row>
    <row r="44" spans="2:9">
      <c r="B44" s="501" t="s">
        <v>1092</v>
      </c>
      <c r="C44" s="602">
        <v>37.200000000000003</v>
      </c>
      <c r="D44" s="608">
        <v>450.8</v>
      </c>
      <c r="E44" s="608">
        <v>11.5</v>
      </c>
      <c r="F44" s="608">
        <v>68.599999999999994</v>
      </c>
      <c r="G44" s="608">
        <v>126.6</v>
      </c>
      <c r="H44" s="608">
        <v>17.3</v>
      </c>
      <c r="I44" s="612">
        <v>298</v>
      </c>
    </row>
    <row r="45" spans="2:9">
      <c r="B45" s="54"/>
      <c r="C45" s="602"/>
      <c r="D45" s="607"/>
      <c r="E45" s="607"/>
      <c r="F45" s="607"/>
      <c r="G45" s="607"/>
      <c r="H45" s="607"/>
      <c r="I45" s="612"/>
    </row>
    <row r="46" spans="2:9">
      <c r="B46" s="54" t="s">
        <v>107</v>
      </c>
      <c r="C46" s="602"/>
      <c r="D46" s="607"/>
      <c r="E46" s="607"/>
      <c r="F46" s="607"/>
      <c r="G46" s="607"/>
      <c r="H46" s="607"/>
      <c r="I46" s="612"/>
    </row>
    <row r="47" spans="2:9">
      <c r="B47" s="501" t="s">
        <v>92</v>
      </c>
      <c r="C47" s="602">
        <v>35.700000000000003</v>
      </c>
      <c r="D47" s="607">
        <v>327.2</v>
      </c>
      <c r="E47" s="607">
        <v>9.8000000000000007</v>
      </c>
      <c r="F47" s="607">
        <v>71.900000000000006</v>
      </c>
      <c r="G47" s="607">
        <v>172.8</v>
      </c>
      <c r="H47" s="607">
        <v>19.8</v>
      </c>
      <c r="I47" s="612" t="s">
        <v>82</v>
      </c>
    </row>
    <row r="48" spans="2:9">
      <c r="B48" s="501" t="s">
        <v>16</v>
      </c>
      <c r="C48" s="602">
        <v>34.700000000000003</v>
      </c>
      <c r="D48" s="607">
        <v>320.3</v>
      </c>
      <c r="E48" s="607">
        <v>9.1999999999999993</v>
      </c>
      <c r="F48" s="607">
        <v>70.5</v>
      </c>
      <c r="G48" s="607">
        <v>171.4</v>
      </c>
      <c r="H48" s="607">
        <v>19.2</v>
      </c>
      <c r="I48" s="612">
        <v>268.60000000000002</v>
      </c>
    </row>
    <row r="49" spans="2:9">
      <c r="B49" s="501" t="s">
        <v>87</v>
      </c>
      <c r="C49" s="602">
        <v>34.1</v>
      </c>
      <c r="D49" s="607">
        <v>317.89999999999998</v>
      </c>
      <c r="E49" s="607">
        <v>9.3000000000000007</v>
      </c>
      <c r="F49" s="607">
        <v>70</v>
      </c>
      <c r="G49" s="607">
        <v>177.1</v>
      </c>
      <c r="H49" s="607">
        <v>19</v>
      </c>
      <c r="I49" s="612">
        <v>284.2</v>
      </c>
    </row>
    <row r="50" spans="2:9">
      <c r="B50" s="501" t="s">
        <v>76</v>
      </c>
      <c r="C50" s="602">
        <v>33.799999999999997</v>
      </c>
      <c r="D50" s="607">
        <v>312.89999999999998</v>
      </c>
      <c r="E50" s="607">
        <v>10.199999999999999</v>
      </c>
      <c r="F50" s="607">
        <v>74.2</v>
      </c>
      <c r="G50" s="607">
        <v>176.6</v>
      </c>
      <c r="H50" s="607">
        <v>18.8</v>
      </c>
      <c r="I50" s="612">
        <v>292.3</v>
      </c>
    </row>
    <row r="51" spans="2:9">
      <c r="B51" s="501" t="s">
        <v>70</v>
      </c>
      <c r="C51" s="602">
        <v>33.200000000000003</v>
      </c>
      <c r="D51" s="607">
        <v>307.39999999999998</v>
      </c>
      <c r="E51" s="607">
        <v>6.8</v>
      </c>
      <c r="F51" s="607">
        <v>72.5</v>
      </c>
      <c r="G51" s="607">
        <v>179.5</v>
      </c>
      <c r="H51" s="607">
        <v>18.5</v>
      </c>
      <c r="I51" s="612">
        <v>298.8</v>
      </c>
    </row>
    <row r="52" spans="2:9">
      <c r="B52" s="501" t="s">
        <v>5</v>
      </c>
      <c r="C52" s="602">
        <v>32.5</v>
      </c>
      <c r="D52" s="607">
        <v>301</v>
      </c>
      <c r="E52" s="607">
        <v>10.1</v>
      </c>
      <c r="F52" s="607">
        <v>71.5</v>
      </c>
      <c r="G52" s="607">
        <v>176.4</v>
      </c>
      <c r="H52" s="607">
        <v>18.2</v>
      </c>
      <c r="I52" s="612">
        <v>300.2</v>
      </c>
    </row>
    <row r="53" spans="2:9">
      <c r="B53" s="501" t="s">
        <v>50</v>
      </c>
      <c r="C53" s="602">
        <v>32</v>
      </c>
      <c r="D53" s="607">
        <v>298.10000000000002</v>
      </c>
      <c r="E53" s="607">
        <v>10</v>
      </c>
      <c r="F53" s="607">
        <v>71</v>
      </c>
      <c r="G53" s="607">
        <v>175.1</v>
      </c>
      <c r="H53" s="607">
        <v>17.899999999999999</v>
      </c>
      <c r="I53" s="612">
        <v>311.2</v>
      </c>
    </row>
    <row r="54" spans="2:9">
      <c r="B54" s="501" t="s">
        <v>42</v>
      </c>
      <c r="C54" s="602">
        <v>31.2</v>
      </c>
      <c r="D54" s="607">
        <v>291.89999999999998</v>
      </c>
      <c r="E54" s="607">
        <v>8.5</v>
      </c>
      <c r="F54" s="607">
        <v>70.7</v>
      </c>
      <c r="G54" s="607">
        <v>171.8</v>
      </c>
      <c r="H54" s="607">
        <v>17.5</v>
      </c>
      <c r="I54" s="612">
        <v>307</v>
      </c>
    </row>
    <row r="55" spans="2:9">
      <c r="B55" s="501" t="s">
        <v>30</v>
      </c>
      <c r="C55" s="602">
        <v>30.6</v>
      </c>
      <c r="D55" s="607">
        <v>284.7</v>
      </c>
      <c r="E55" s="607">
        <v>9.6</v>
      </c>
      <c r="F55" s="607">
        <v>68.8</v>
      </c>
      <c r="G55" s="607">
        <v>168.3</v>
      </c>
      <c r="H55" s="607">
        <v>17.2</v>
      </c>
      <c r="I55" s="612">
        <v>308.60000000000002</v>
      </c>
    </row>
    <row r="56" spans="2:9">
      <c r="B56" s="501" t="s">
        <v>535</v>
      </c>
      <c r="C56" s="602">
        <v>29.9</v>
      </c>
      <c r="D56" s="607">
        <v>281.2</v>
      </c>
      <c r="E56" s="607">
        <v>8.9</v>
      </c>
      <c r="F56" s="607">
        <v>66.7</v>
      </c>
      <c r="G56" s="607">
        <v>164.6</v>
      </c>
      <c r="H56" s="607">
        <v>16.8</v>
      </c>
      <c r="I56" s="612">
        <v>315.5</v>
      </c>
    </row>
    <row r="57" spans="2:9">
      <c r="B57" s="501" t="s">
        <v>357</v>
      </c>
      <c r="C57" s="602">
        <v>29.1</v>
      </c>
      <c r="D57" s="607">
        <v>274.7</v>
      </c>
      <c r="E57" s="607">
        <v>8.1999999999999993</v>
      </c>
      <c r="F57" s="607">
        <v>67.3</v>
      </c>
      <c r="G57" s="607">
        <v>158.19999999999999</v>
      </c>
      <c r="H57" s="607">
        <v>16.5</v>
      </c>
      <c r="I57" s="612">
        <v>315.8</v>
      </c>
    </row>
    <row r="58" spans="2:9">
      <c r="B58" s="501" t="s">
        <v>906</v>
      </c>
      <c r="C58" s="602">
        <v>28.5</v>
      </c>
      <c r="D58" s="607">
        <v>269.89999999999998</v>
      </c>
      <c r="E58" s="607">
        <v>7.8</v>
      </c>
      <c r="F58" s="607">
        <v>66.3</v>
      </c>
      <c r="G58" s="607">
        <v>152.19999999999999</v>
      </c>
      <c r="H58" s="607">
        <v>16.2</v>
      </c>
      <c r="I58" s="612">
        <v>314.89999999999998</v>
      </c>
    </row>
    <row r="59" spans="2:9">
      <c r="B59" s="501" t="s">
        <v>196</v>
      </c>
      <c r="C59" s="602">
        <v>28.2</v>
      </c>
      <c r="D59" s="607">
        <v>267.7</v>
      </c>
      <c r="E59" s="607">
        <v>8</v>
      </c>
      <c r="F59" s="607">
        <v>66.5</v>
      </c>
      <c r="G59" s="607">
        <v>146.30000000000001</v>
      </c>
      <c r="H59" s="607">
        <v>16.2</v>
      </c>
      <c r="I59" s="612">
        <v>308.89999999999998</v>
      </c>
    </row>
    <row r="60" spans="2:9">
      <c r="B60" s="501" t="s">
        <v>982</v>
      </c>
      <c r="C60" s="602">
        <v>27.8</v>
      </c>
      <c r="D60" s="607">
        <v>265.8</v>
      </c>
      <c r="E60" s="607">
        <v>8.3000000000000007</v>
      </c>
      <c r="F60" s="607">
        <v>65.599999999999994</v>
      </c>
      <c r="G60" s="607">
        <v>141.5</v>
      </c>
      <c r="H60" s="607">
        <v>16.100000000000001</v>
      </c>
      <c r="I60" s="612">
        <v>311.89999999999998</v>
      </c>
    </row>
    <row r="61" spans="2:9">
      <c r="B61" s="501" t="s">
        <v>1060</v>
      </c>
      <c r="C61" s="602">
        <v>27.3</v>
      </c>
      <c r="D61" s="608">
        <v>265.8</v>
      </c>
      <c r="E61" s="608">
        <v>8.5</v>
      </c>
      <c r="F61" s="608">
        <v>64.599999999999994</v>
      </c>
      <c r="G61" s="608">
        <v>135.9</v>
      </c>
      <c r="H61" s="608">
        <v>16</v>
      </c>
      <c r="I61" s="612">
        <v>301.39999999999998</v>
      </c>
    </row>
    <row r="62" spans="2:9">
      <c r="B62" s="501" t="s">
        <v>1069</v>
      </c>
      <c r="C62" s="602">
        <v>28.3</v>
      </c>
      <c r="D62" s="608">
        <v>277</v>
      </c>
      <c r="E62" s="608">
        <v>9.8000000000000007</v>
      </c>
      <c r="F62" s="608">
        <v>57.2</v>
      </c>
      <c r="G62" s="608">
        <v>135.5</v>
      </c>
      <c r="H62" s="608">
        <v>16.5</v>
      </c>
      <c r="I62" s="612">
        <v>287.7</v>
      </c>
    </row>
    <row r="63" spans="2:9">
      <c r="B63" s="501" t="s">
        <v>1071</v>
      </c>
      <c r="C63" s="602">
        <v>27.5</v>
      </c>
      <c r="D63" s="608">
        <v>275.10000000000002</v>
      </c>
      <c r="E63" s="608">
        <v>10.1</v>
      </c>
      <c r="F63" s="608">
        <v>51.3</v>
      </c>
      <c r="G63" s="608">
        <v>131.1</v>
      </c>
      <c r="H63" s="608">
        <v>16.100000000000001</v>
      </c>
      <c r="I63" s="612">
        <v>327.8</v>
      </c>
    </row>
    <row r="64" spans="2:9">
      <c r="B64" s="501" t="s">
        <v>1092</v>
      </c>
      <c r="C64" s="602">
        <v>27.3</v>
      </c>
      <c r="D64" s="608">
        <v>276.7</v>
      </c>
      <c r="E64" s="608">
        <v>10.5</v>
      </c>
      <c r="F64" s="608">
        <v>44.5</v>
      </c>
      <c r="G64" s="608">
        <v>126.5</v>
      </c>
      <c r="H64" s="608">
        <v>16.2</v>
      </c>
      <c r="I64" s="612">
        <v>307.8</v>
      </c>
    </row>
    <row r="65" spans="2:9">
      <c r="B65" s="57"/>
      <c r="C65" s="647"/>
      <c r="D65" s="649"/>
      <c r="E65" s="649"/>
      <c r="F65" s="649"/>
      <c r="G65" s="649"/>
      <c r="H65" s="649"/>
      <c r="I65" s="651"/>
    </row>
    <row r="66" spans="2:9">
      <c r="B66" s="50" t="s">
        <v>744</v>
      </c>
    </row>
    <row r="67" spans="2:9">
      <c r="B67" s="50" t="s">
        <v>113</v>
      </c>
    </row>
    <row r="68" spans="2:9">
      <c r="B68" s="50" t="s">
        <v>430</v>
      </c>
    </row>
    <row r="69" spans="2:9">
      <c r="B69" s="50" t="s">
        <v>987</v>
      </c>
    </row>
    <row r="70" spans="2:9">
      <c r="B70" s="50" t="s">
        <v>253</v>
      </c>
    </row>
    <row r="71" spans="2:9">
      <c r="B71" s="628" t="s">
        <v>847</v>
      </c>
    </row>
    <row r="72" spans="2:9">
      <c r="B72" s="50" t="s">
        <v>1010</v>
      </c>
    </row>
  </sheetData>
  <mergeCells count="1">
    <mergeCell ref="H1:I1"/>
  </mergeCells>
  <phoneticPr fontId="4"/>
  <hyperlinks>
    <hyperlink ref="H1" location="目次!A1"/>
  </hyperlinks>
  <printOptions horizontalCentered="1"/>
  <pageMargins left="0.70866141732283472" right="0.70866141732283472" top="0.74803149606299213" bottom="0.74803149606299213" header="0.31496062992125984" footer="0.31496062992125984"/>
  <pageSetup paperSize="9" scale="79" fitToWidth="1" fitToHeight="1" orientation="portrait" usePrinterDefaults="1" r:id="rId1"/>
  <headerFooter>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B1:L43"/>
  <sheetViews>
    <sheetView showGridLines="0" topLeftCell="A16" workbookViewId="0"/>
  </sheetViews>
  <sheetFormatPr defaultRowHeight="11.25"/>
  <cols>
    <col min="1" max="1" width="0.75" style="657" customWidth="1"/>
    <col min="2" max="5" width="9" style="657" customWidth="1"/>
    <col min="6" max="6" width="3.875" style="657" customWidth="1"/>
    <col min="7" max="12" width="7.5" style="657" bestFit="1" customWidth="1"/>
    <col min="13" max="18" width="2" style="657" customWidth="1"/>
    <col min="19" max="16384" width="9" style="657" customWidth="1"/>
  </cols>
  <sheetData>
    <row r="1" spans="2:12" ht="13.5" customHeight="1">
      <c r="B1" s="657" t="s">
        <v>543</v>
      </c>
      <c r="K1" s="49" t="s">
        <v>725</v>
      </c>
      <c r="L1" s="49"/>
    </row>
    <row r="2" spans="2:12" ht="13.5" customHeight="1">
      <c r="J2" s="49"/>
      <c r="K2" s="49"/>
      <c r="L2" s="49"/>
    </row>
    <row r="3" spans="2:12">
      <c r="B3" s="657" t="s">
        <v>677</v>
      </c>
    </row>
    <row r="4" spans="2:12">
      <c r="B4" s="657" t="s">
        <v>676</v>
      </c>
    </row>
    <row r="6" spans="2:12">
      <c r="B6" s="657" t="s">
        <v>9</v>
      </c>
      <c r="C6" s="657" t="s">
        <v>38</v>
      </c>
      <c r="E6" s="667" t="s">
        <v>933</v>
      </c>
      <c r="G6" s="657" t="s">
        <v>572</v>
      </c>
      <c r="L6" s="667" t="s">
        <v>933</v>
      </c>
    </row>
    <row r="7" spans="2:12">
      <c r="B7" s="658"/>
      <c r="C7" s="660" t="s">
        <v>379</v>
      </c>
      <c r="D7" s="660" t="s">
        <v>698</v>
      </c>
      <c r="E7" s="660" t="s">
        <v>449</v>
      </c>
      <c r="G7" s="658"/>
      <c r="H7" s="660" t="s">
        <v>621</v>
      </c>
      <c r="I7" s="660" t="s">
        <v>257</v>
      </c>
      <c r="J7" s="660" t="s">
        <v>132</v>
      </c>
      <c r="K7" s="660" t="s">
        <v>694</v>
      </c>
      <c r="L7" s="660" t="s">
        <v>692</v>
      </c>
    </row>
    <row r="8" spans="2:12">
      <c r="B8" s="658" t="s">
        <v>691</v>
      </c>
      <c r="C8" s="661" t="s">
        <v>82</v>
      </c>
      <c r="D8" s="661" t="s">
        <v>82</v>
      </c>
      <c r="E8" s="665">
        <v>63.6</v>
      </c>
      <c r="G8" s="658" t="s">
        <v>691</v>
      </c>
      <c r="H8" s="661" t="s">
        <v>82</v>
      </c>
      <c r="I8" s="661" t="s">
        <v>82</v>
      </c>
      <c r="J8" s="661" t="s">
        <v>82</v>
      </c>
      <c r="K8" s="661" t="s">
        <v>82</v>
      </c>
      <c r="L8" s="661" t="s">
        <v>82</v>
      </c>
    </row>
    <row r="9" spans="2:12">
      <c r="B9" s="658" t="s">
        <v>427</v>
      </c>
      <c r="C9" s="661" t="s">
        <v>82</v>
      </c>
      <c r="D9" s="661" t="s">
        <v>82</v>
      </c>
      <c r="E9" s="665">
        <v>65.319999999999993</v>
      </c>
      <c r="G9" s="658" t="s">
        <v>427</v>
      </c>
      <c r="H9" s="661" t="s">
        <v>82</v>
      </c>
      <c r="I9" s="661" t="s">
        <v>82</v>
      </c>
      <c r="J9" s="661" t="s">
        <v>82</v>
      </c>
      <c r="K9" s="661" t="s">
        <v>82</v>
      </c>
      <c r="L9" s="661" t="s">
        <v>82</v>
      </c>
    </row>
    <row r="10" spans="2:12">
      <c r="B10" s="658" t="s">
        <v>410</v>
      </c>
      <c r="C10" s="661" t="s">
        <v>82</v>
      </c>
      <c r="D10" s="661" t="s">
        <v>82</v>
      </c>
      <c r="E10" s="665">
        <v>67.739999999999995</v>
      </c>
      <c r="G10" s="658" t="s">
        <v>410</v>
      </c>
      <c r="H10" s="661" t="s">
        <v>82</v>
      </c>
      <c r="I10" s="661" t="s">
        <v>82</v>
      </c>
      <c r="J10" s="661" t="s">
        <v>82</v>
      </c>
      <c r="K10" s="661" t="s">
        <v>82</v>
      </c>
      <c r="L10" s="661" t="s">
        <v>82</v>
      </c>
    </row>
    <row r="11" spans="2:12">
      <c r="B11" s="658" t="s">
        <v>491</v>
      </c>
      <c r="C11" s="661" t="s">
        <v>82</v>
      </c>
      <c r="D11" s="661" t="s">
        <v>82</v>
      </c>
      <c r="E11" s="665">
        <v>69.31</v>
      </c>
      <c r="G11" s="658" t="s">
        <v>491</v>
      </c>
      <c r="H11" s="661" t="s">
        <v>82</v>
      </c>
      <c r="I11" s="661" t="s">
        <v>82</v>
      </c>
      <c r="J11" s="661" t="s">
        <v>82</v>
      </c>
      <c r="K11" s="661" t="s">
        <v>82</v>
      </c>
      <c r="L11" s="661" t="s">
        <v>82</v>
      </c>
    </row>
    <row r="12" spans="2:12">
      <c r="B12" s="658" t="s">
        <v>688</v>
      </c>
      <c r="C12" s="661" t="s">
        <v>82</v>
      </c>
      <c r="D12" s="665">
        <v>71.2</v>
      </c>
      <c r="E12" s="665">
        <v>71.73</v>
      </c>
      <c r="G12" s="658" t="s">
        <v>688</v>
      </c>
      <c r="H12" s="666">
        <v>71.28</v>
      </c>
      <c r="I12" s="661" t="s">
        <v>82</v>
      </c>
      <c r="J12" s="661" t="s">
        <v>82</v>
      </c>
      <c r="K12" s="661" t="s">
        <v>82</v>
      </c>
      <c r="L12" s="661" t="s">
        <v>82</v>
      </c>
    </row>
    <row r="13" spans="2:12">
      <c r="B13" s="658" t="s">
        <v>684</v>
      </c>
      <c r="C13" s="661" t="s">
        <v>82</v>
      </c>
      <c r="D13" s="661" t="s">
        <v>82</v>
      </c>
      <c r="E13" s="665">
        <v>73.349999999999994</v>
      </c>
      <c r="G13" s="658" t="s">
        <v>684</v>
      </c>
      <c r="H13" s="661" t="s">
        <v>82</v>
      </c>
      <c r="I13" s="661" t="s">
        <v>82</v>
      </c>
      <c r="J13" s="661" t="s">
        <v>82</v>
      </c>
      <c r="K13" s="661" t="s">
        <v>82</v>
      </c>
      <c r="L13" s="661" t="s">
        <v>82</v>
      </c>
    </row>
    <row r="14" spans="2:12">
      <c r="B14" s="658" t="s">
        <v>0</v>
      </c>
      <c r="C14" s="661" t="s">
        <v>82</v>
      </c>
      <c r="D14" s="666">
        <v>74.45</v>
      </c>
      <c r="E14" s="665">
        <v>74.78</v>
      </c>
      <c r="G14" s="658" t="s">
        <v>0</v>
      </c>
      <c r="H14" s="666">
        <v>74.25</v>
      </c>
      <c r="I14" s="661" t="s">
        <v>82</v>
      </c>
      <c r="J14" s="661" t="s">
        <v>82</v>
      </c>
      <c r="K14" s="661" t="s">
        <v>82</v>
      </c>
      <c r="L14" s="661" t="s">
        <v>82</v>
      </c>
    </row>
    <row r="15" spans="2:12">
      <c r="B15" s="658" t="s">
        <v>682</v>
      </c>
      <c r="C15" s="661" t="s">
        <v>82</v>
      </c>
      <c r="D15" s="666">
        <v>75.739999999999995</v>
      </c>
      <c r="E15" s="665">
        <v>75.92</v>
      </c>
      <c r="G15" s="658" t="s">
        <v>682</v>
      </c>
      <c r="H15" s="666">
        <v>75.64</v>
      </c>
      <c r="I15" s="661" t="s">
        <v>82</v>
      </c>
      <c r="J15" s="661" t="s">
        <v>82</v>
      </c>
      <c r="K15" s="661" t="s">
        <v>82</v>
      </c>
      <c r="L15" s="661" t="s">
        <v>82</v>
      </c>
    </row>
    <row r="16" spans="2:12">
      <c r="B16" s="658" t="s">
        <v>320</v>
      </c>
      <c r="C16" s="661" t="s">
        <v>82</v>
      </c>
      <c r="D16" s="666">
        <v>76.36</v>
      </c>
      <c r="E16" s="665">
        <v>76.38</v>
      </c>
      <c r="G16" s="658" t="s">
        <v>320</v>
      </c>
      <c r="H16" s="665">
        <v>75.8</v>
      </c>
      <c r="I16" s="661" t="s">
        <v>82</v>
      </c>
      <c r="J16" s="661" t="s">
        <v>82</v>
      </c>
      <c r="K16" s="661" t="s">
        <v>82</v>
      </c>
      <c r="L16" s="661" t="s">
        <v>82</v>
      </c>
    </row>
    <row r="17" spans="2:12">
      <c r="B17" s="658" t="s">
        <v>680</v>
      </c>
      <c r="C17" s="661" t="s">
        <v>82</v>
      </c>
      <c r="D17" s="666">
        <v>77.03</v>
      </c>
      <c r="E17" s="665">
        <v>77.72</v>
      </c>
      <c r="G17" s="658" t="s">
        <v>680</v>
      </c>
      <c r="H17" s="666">
        <v>76.8</v>
      </c>
      <c r="I17" s="669">
        <v>76.7</v>
      </c>
      <c r="J17" s="669">
        <v>76.900000000000006</v>
      </c>
      <c r="K17" s="669">
        <v>76.2</v>
      </c>
      <c r="L17" s="669">
        <v>76.2</v>
      </c>
    </row>
    <row r="18" spans="2:12">
      <c r="B18" s="658" t="s">
        <v>263</v>
      </c>
      <c r="C18" s="662">
        <v>77.8</v>
      </c>
      <c r="D18" s="666">
        <v>78.11</v>
      </c>
      <c r="E18" s="665">
        <v>78.56</v>
      </c>
    </row>
    <row r="19" spans="2:12">
      <c r="B19" s="658" t="s">
        <v>237</v>
      </c>
      <c r="C19" s="663">
        <v>79.3</v>
      </c>
      <c r="D19" s="663">
        <v>79.03</v>
      </c>
      <c r="E19" s="668">
        <v>79.55</v>
      </c>
    </row>
    <row r="20" spans="2:12">
      <c r="B20" s="658" t="s">
        <v>731</v>
      </c>
      <c r="C20" s="663">
        <v>80.099999999999994</v>
      </c>
      <c r="D20" s="663">
        <v>80.510000000000005</v>
      </c>
      <c r="E20" s="668">
        <v>80.75</v>
      </c>
    </row>
    <row r="21" spans="2:12">
      <c r="B21" s="658" t="s">
        <v>1079</v>
      </c>
      <c r="C21" s="663">
        <v>80.7</v>
      </c>
      <c r="D21" s="663">
        <v>81.12</v>
      </c>
      <c r="E21" s="668">
        <v>81.56</v>
      </c>
    </row>
    <row r="23" spans="2:12">
      <c r="B23" s="659" t="s">
        <v>258</v>
      </c>
      <c r="E23" s="667" t="s">
        <v>933</v>
      </c>
      <c r="G23" s="657" t="s">
        <v>808</v>
      </c>
      <c r="L23" s="667" t="s">
        <v>933</v>
      </c>
    </row>
    <row r="24" spans="2:12">
      <c r="B24" s="658"/>
      <c r="C24" s="660" t="s">
        <v>379</v>
      </c>
      <c r="D24" s="660" t="s">
        <v>698</v>
      </c>
      <c r="E24" s="660" t="s">
        <v>449</v>
      </c>
      <c r="G24" s="658"/>
      <c r="H24" s="660" t="s">
        <v>621</v>
      </c>
      <c r="I24" s="660" t="s">
        <v>257</v>
      </c>
      <c r="J24" s="660" t="s">
        <v>132</v>
      </c>
      <c r="K24" s="660" t="s">
        <v>694</v>
      </c>
      <c r="L24" s="660" t="s">
        <v>692</v>
      </c>
    </row>
    <row r="25" spans="2:12">
      <c r="B25" s="658" t="s">
        <v>691</v>
      </c>
      <c r="C25" s="661" t="s">
        <v>82</v>
      </c>
      <c r="D25" s="661" t="s">
        <v>82</v>
      </c>
      <c r="E25" s="665">
        <v>67.75</v>
      </c>
      <c r="G25" s="658" t="s">
        <v>691</v>
      </c>
      <c r="H25" s="661" t="s">
        <v>82</v>
      </c>
      <c r="I25" s="661" t="s">
        <v>82</v>
      </c>
      <c r="J25" s="661" t="s">
        <v>82</v>
      </c>
      <c r="K25" s="661" t="s">
        <v>82</v>
      </c>
      <c r="L25" s="661" t="s">
        <v>82</v>
      </c>
    </row>
    <row r="26" spans="2:12">
      <c r="B26" s="658" t="s">
        <v>427</v>
      </c>
      <c r="C26" s="661" t="s">
        <v>82</v>
      </c>
      <c r="D26" s="661" t="s">
        <v>82</v>
      </c>
      <c r="E26" s="665">
        <v>70.19</v>
      </c>
      <c r="G26" s="658" t="s">
        <v>427</v>
      </c>
      <c r="H26" s="661" t="s">
        <v>82</v>
      </c>
      <c r="I26" s="661" t="s">
        <v>82</v>
      </c>
      <c r="J26" s="661" t="s">
        <v>82</v>
      </c>
      <c r="K26" s="661" t="s">
        <v>82</v>
      </c>
      <c r="L26" s="661" t="s">
        <v>82</v>
      </c>
    </row>
    <row r="27" spans="2:12">
      <c r="B27" s="658" t="s">
        <v>410</v>
      </c>
      <c r="C27" s="661" t="s">
        <v>82</v>
      </c>
      <c r="D27" s="661" t="s">
        <v>82</v>
      </c>
      <c r="E27" s="665">
        <v>72.92</v>
      </c>
      <c r="G27" s="658" t="s">
        <v>410</v>
      </c>
      <c r="H27" s="661" t="s">
        <v>82</v>
      </c>
      <c r="I27" s="661" t="s">
        <v>82</v>
      </c>
      <c r="J27" s="661" t="s">
        <v>82</v>
      </c>
      <c r="K27" s="661" t="s">
        <v>82</v>
      </c>
      <c r="L27" s="661" t="s">
        <v>82</v>
      </c>
    </row>
    <row r="28" spans="2:12">
      <c r="B28" s="658" t="s">
        <v>491</v>
      </c>
      <c r="C28" s="661" t="s">
        <v>82</v>
      </c>
      <c r="D28" s="661" t="s">
        <v>82</v>
      </c>
      <c r="E28" s="665">
        <v>74.66</v>
      </c>
      <c r="G28" s="658" t="s">
        <v>491</v>
      </c>
      <c r="H28" s="661" t="s">
        <v>82</v>
      </c>
      <c r="I28" s="661" t="s">
        <v>82</v>
      </c>
      <c r="J28" s="661" t="s">
        <v>82</v>
      </c>
      <c r="K28" s="661" t="s">
        <v>82</v>
      </c>
      <c r="L28" s="661" t="s">
        <v>82</v>
      </c>
    </row>
    <row r="29" spans="2:12">
      <c r="B29" s="658" t="s">
        <v>688</v>
      </c>
      <c r="C29" s="661" t="s">
        <v>82</v>
      </c>
      <c r="D29" s="665">
        <v>77.27</v>
      </c>
      <c r="E29" s="665">
        <v>76.89</v>
      </c>
      <c r="G29" s="658" t="s">
        <v>688</v>
      </c>
      <c r="H29" s="666">
        <v>77.25</v>
      </c>
      <c r="I29" s="661" t="s">
        <v>82</v>
      </c>
      <c r="J29" s="661" t="s">
        <v>82</v>
      </c>
      <c r="K29" s="661" t="s">
        <v>82</v>
      </c>
      <c r="L29" s="661" t="s">
        <v>82</v>
      </c>
    </row>
    <row r="30" spans="2:12">
      <c r="B30" s="658" t="s">
        <v>684</v>
      </c>
      <c r="C30" s="661" t="s">
        <v>82</v>
      </c>
      <c r="D30" s="661" t="s">
        <v>82</v>
      </c>
      <c r="E30" s="665">
        <v>78.760000000000005</v>
      </c>
      <c r="G30" s="658" t="s">
        <v>684</v>
      </c>
      <c r="H30" s="661" t="s">
        <v>82</v>
      </c>
      <c r="I30" s="661" t="s">
        <v>82</v>
      </c>
      <c r="J30" s="661" t="s">
        <v>82</v>
      </c>
      <c r="K30" s="661" t="s">
        <v>82</v>
      </c>
      <c r="L30" s="661" t="s">
        <v>82</v>
      </c>
    </row>
    <row r="31" spans="2:12">
      <c r="B31" s="658" t="s">
        <v>0</v>
      </c>
      <c r="C31" s="661" t="s">
        <v>82</v>
      </c>
      <c r="D31" s="666">
        <v>81.16</v>
      </c>
      <c r="E31" s="665">
        <v>80.48</v>
      </c>
      <c r="G31" s="658" t="s">
        <v>0</v>
      </c>
      <c r="H31" s="665">
        <v>81.099999999999994</v>
      </c>
      <c r="I31" s="661" t="s">
        <v>82</v>
      </c>
      <c r="J31" s="661" t="s">
        <v>82</v>
      </c>
      <c r="K31" s="661" t="s">
        <v>82</v>
      </c>
      <c r="L31" s="661" t="s">
        <v>82</v>
      </c>
    </row>
    <row r="32" spans="2:12">
      <c r="B32" s="658" t="s">
        <v>682</v>
      </c>
      <c r="C32" s="661" t="s">
        <v>82</v>
      </c>
      <c r="D32" s="666">
        <v>82.46</v>
      </c>
      <c r="E32" s="665">
        <v>81.900000000000006</v>
      </c>
      <c r="G32" s="658" t="s">
        <v>682</v>
      </c>
      <c r="H32" s="666">
        <v>82.29</v>
      </c>
      <c r="I32" s="661" t="s">
        <v>82</v>
      </c>
      <c r="J32" s="661" t="s">
        <v>82</v>
      </c>
      <c r="K32" s="661" t="s">
        <v>82</v>
      </c>
      <c r="L32" s="661" t="s">
        <v>82</v>
      </c>
    </row>
    <row r="33" spans="2:12">
      <c r="B33" s="658" t="s">
        <v>320</v>
      </c>
      <c r="C33" s="661" t="s">
        <v>82</v>
      </c>
      <c r="D33" s="666">
        <v>83.57</v>
      </c>
      <c r="E33" s="665">
        <v>82.85</v>
      </c>
      <c r="G33" s="658" t="s">
        <v>320</v>
      </c>
      <c r="H33" s="665">
        <v>83.3</v>
      </c>
      <c r="I33" s="661" t="s">
        <v>82</v>
      </c>
      <c r="J33" s="661" t="s">
        <v>82</v>
      </c>
      <c r="K33" s="661" t="s">
        <v>82</v>
      </c>
      <c r="L33" s="661" t="s">
        <v>82</v>
      </c>
    </row>
    <row r="34" spans="2:12">
      <c r="B34" s="658" t="s">
        <v>680</v>
      </c>
      <c r="C34" s="661" t="s">
        <v>82</v>
      </c>
      <c r="D34" s="666">
        <v>84.61</v>
      </c>
      <c r="E34" s="665">
        <v>84.6</v>
      </c>
      <c r="G34" s="658" t="s">
        <v>680</v>
      </c>
      <c r="H34" s="662">
        <v>84.6</v>
      </c>
      <c r="I34" s="670">
        <v>84.3</v>
      </c>
      <c r="J34" s="670">
        <v>84.6</v>
      </c>
      <c r="K34" s="670">
        <v>84.1</v>
      </c>
      <c r="L34" s="670">
        <v>84</v>
      </c>
    </row>
    <row r="35" spans="2:12">
      <c r="B35" s="658" t="s">
        <v>263</v>
      </c>
      <c r="C35" s="662">
        <v>85.3</v>
      </c>
      <c r="D35" s="666">
        <v>85.63</v>
      </c>
      <c r="E35" s="665">
        <v>85.52</v>
      </c>
    </row>
    <row r="36" spans="2:12">
      <c r="B36" s="658" t="s">
        <v>237</v>
      </c>
      <c r="C36" s="664">
        <v>86</v>
      </c>
      <c r="D36" s="663">
        <v>86.07</v>
      </c>
      <c r="E36" s="668">
        <v>86.3</v>
      </c>
    </row>
    <row r="37" spans="2:12">
      <c r="B37" s="658" t="s">
        <v>731</v>
      </c>
      <c r="C37" s="664">
        <v>87</v>
      </c>
      <c r="D37" s="663">
        <v>86.88</v>
      </c>
      <c r="E37" s="668">
        <v>86.99</v>
      </c>
    </row>
    <row r="38" spans="2:12">
      <c r="B38" s="658" t="s">
        <v>1079</v>
      </c>
      <c r="C38" s="664">
        <v>87.4</v>
      </c>
      <c r="D38" s="663">
        <v>87.43</v>
      </c>
      <c r="E38" s="668">
        <v>87.71</v>
      </c>
    </row>
    <row r="39" spans="2:12">
      <c r="B39" s="657" t="s">
        <v>452</v>
      </c>
    </row>
    <row r="40" spans="2:12">
      <c r="B40" s="657" t="s">
        <v>1086</v>
      </c>
    </row>
    <row r="41" spans="2:12">
      <c r="B41" s="657" t="s">
        <v>193</v>
      </c>
    </row>
    <row r="42" spans="2:12">
      <c r="B42" s="657" t="s">
        <v>135</v>
      </c>
    </row>
    <row r="43" spans="2:12">
      <c r="B43" s="657" t="s">
        <v>1087</v>
      </c>
    </row>
  </sheetData>
  <mergeCells count="1">
    <mergeCell ref="K1:L1"/>
  </mergeCells>
  <phoneticPr fontId="4"/>
  <hyperlinks>
    <hyperlink ref="K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B1:K108"/>
  <sheetViews>
    <sheetView showGridLines="0" topLeftCell="A52" workbookViewId="0"/>
  </sheetViews>
  <sheetFormatPr defaultRowHeight="11.25"/>
  <cols>
    <col min="1" max="1" width="0.75" style="50" customWidth="1"/>
    <col min="2" max="2" width="5.5" style="50" bestFit="1" customWidth="1"/>
    <col min="3" max="3" width="5.375" style="50" customWidth="1"/>
    <col min="4" max="4" width="7.5" style="50" customWidth="1"/>
    <col min="5" max="8" width="12.625" style="447" customWidth="1"/>
    <col min="9" max="9" width="2" style="50" customWidth="1"/>
    <col min="10" max="10" width="2.125" style="50" customWidth="1"/>
    <col min="11" max="16384" width="9" style="50" customWidth="1"/>
  </cols>
  <sheetData>
    <row r="1" spans="2:10">
      <c r="B1" s="50" t="s">
        <v>710</v>
      </c>
      <c r="H1" s="49" t="s">
        <v>725</v>
      </c>
    </row>
    <row r="3" spans="2:10" ht="30" customHeight="1">
      <c r="B3" s="671" t="s">
        <v>709</v>
      </c>
      <c r="C3" s="679"/>
      <c r="D3" s="686" t="s">
        <v>562</v>
      </c>
      <c r="E3" s="690" t="s">
        <v>557</v>
      </c>
      <c r="F3" s="690" t="s">
        <v>100</v>
      </c>
      <c r="G3" s="696" t="s">
        <v>708</v>
      </c>
      <c r="H3" s="690" t="s">
        <v>624</v>
      </c>
      <c r="J3" s="101"/>
    </row>
    <row r="4" spans="2:10" hidden="1">
      <c r="B4" s="672" t="s">
        <v>547</v>
      </c>
      <c r="C4" s="680">
        <v>22</v>
      </c>
      <c r="D4" s="687"/>
      <c r="E4" s="691">
        <v>4.54</v>
      </c>
      <c r="F4" s="691" t="s">
        <v>296</v>
      </c>
      <c r="G4" s="697"/>
      <c r="H4" s="700"/>
    </row>
    <row r="5" spans="2:10" hidden="1">
      <c r="B5" s="673" t="s">
        <v>547</v>
      </c>
      <c r="C5" s="681">
        <v>23</v>
      </c>
      <c r="D5" s="688"/>
      <c r="E5" s="692">
        <v>4.4000000000000004</v>
      </c>
      <c r="F5" s="692" t="s">
        <v>296</v>
      </c>
      <c r="G5" s="698"/>
      <c r="H5" s="701"/>
    </row>
    <row r="6" spans="2:10" hidden="1">
      <c r="B6" s="673" t="s">
        <v>547</v>
      </c>
      <c r="C6" s="681">
        <v>24</v>
      </c>
      <c r="D6" s="688"/>
      <c r="E6" s="692">
        <v>4.32</v>
      </c>
      <c r="F6" s="692" t="s">
        <v>296</v>
      </c>
      <c r="G6" s="698"/>
      <c r="H6" s="701"/>
    </row>
    <row r="7" spans="2:10">
      <c r="B7" s="672" t="s">
        <v>547</v>
      </c>
      <c r="C7" s="680">
        <v>25</v>
      </c>
      <c r="D7" s="687">
        <v>1950</v>
      </c>
      <c r="E7" s="691">
        <v>3.65</v>
      </c>
      <c r="F7" s="691">
        <v>3.62</v>
      </c>
      <c r="G7" s="698"/>
      <c r="H7" s="701"/>
    </row>
    <row r="8" spans="2:10">
      <c r="B8" s="673" t="s">
        <v>547</v>
      </c>
      <c r="C8" s="681">
        <v>26</v>
      </c>
      <c r="D8" s="688"/>
      <c r="E8" s="692">
        <v>3.26</v>
      </c>
      <c r="F8" s="692" t="s">
        <v>296</v>
      </c>
      <c r="G8" s="698"/>
      <c r="H8" s="701"/>
    </row>
    <row r="9" spans="2:10">
      <c r="B9" s="673" t="s">
        <v>547</v>
      </c>
      <c r="C9" s="681">
        <v>27</v>
      </c>
      <c r="D9" s="688"/>
      <c r="E9" s="692">
        <v>2.98</v>
      </c>
      <c r="F9" s="692" t="s">
        <v>296</v>
      </c>
      <c r="G9" s="698"/>
      <c r="H9" s="701"/>
    </row>
    <row r="10" spans="2:10">
      <c r="B10" s="673" t="s">
        <v>547</v>
      </c>
      <c r="C10" s="681">
        <v>28</v>
      </c>
      <c r="D10" s="688"/>
      <c r="E10" s="692">
        <v>2.69</v>
      </c>
      <c r="F10" s="692" t="s">
        <v>296</v>
      </c>
      <c r="G10" s="698"/>
      <c r="H10" s="701"/>
    </row>
    <row r="11" spans="2:10">
      <c r="B11" s="674" t="s">
        <v>547</v>
      </c>
      <c r="C11" s="682">
        <v>29</v>
      </c>
      <c r="D11" s="689"/>
      <c r="E11" s="693">
        <v>2.48</v>
      </c>
      <c r="F11" s="693" t="s">
        <v>296</v>
      </c>
      <c r="G11" s="698"/>
      <c r="H11" s="701"/>
    </row>
    <row r="12" spans="2:10">
      <c r="B12" s="672" t="s">
        <v>547</v>
      </c>
      <c r="C12" s="680">
        <v>30</v>
      </c>
      <c r="D12" s="687">
        <v>1955</v>
      </c>
      <c r="E12" s="691">
        <v>2.37</v>
      </c>
      <c r="F12" s="691">
        <v>2.2200000000000002</v>
      </c>
      <c r="G12" s="698"/>
      <c r="H12" s="701"/>
    </row>
    <row r="13" spans="2:10">
      <c r="B13" s="673" t="s">
        <v>547</v>
      </c>
      <c r="C13" s="681">
        <v>31</v>
      </c>
      <c r="D13" s="688"/>
      <c r="E13" s="692">
        <v>2.2200000000000002</v>
      </c>
      <c r="F13" s="692" t="s">
        <v>296</v>
      </c>
      <c r="G13" s="698"/>
      <c r="H13" s="701"/>
    </row>
    <row r="14" spans="2:10">
      <c r="B14" s="673" t="s">
        <v>547</v>
      </c>
      <c r="C14" s="681">
        <v>32</v>
      </c>
      <c r="D14" s="688"/>
      <c r="E14" s="692">
        <v>2.04</v>
      </c>
      <c r="F14" s="692" t="s">
        <v>296</v>
      </c>
      <c r="G14" s="698"/>
      <c r="H14" s="701"/>
    </row>
    <row r="15" spans="2:10">
      <c r="B15" s="673" t="s">
        <v>547</v>
      </c>
      <c r="C15" s="681">
        <v>33</v>
      </c>
      <c r="D15" s="688"/>
      <c r="E15" s="692">
        <v>2.11</v>
      </c>
      <c r="F15" s="692" t="s">
        <v>296</v>
      </c>
      <c r="G15" s="698"/>
      <c r="H15" s="701"/>
    </row>
    <row r="16" spans="2:10">
      <c r="B16" s="674" t="s">
        <v>547</v>
      </c>
      <c r="C16" s="682">
        <v>34</v>
      </c>
      <c r="D16" s="689"/>
      <c r="E16" s="693">
        <v>2.04</v>
      </c>
      <c r="F16" s="693" t="s">
        <v>296</v>
      </c>
      <c r="G16" s="698"/>
      <c r="H16" s="701"/>
    </row>
    <row r="17" spans="2:8">
      <c r="B17" s="672" t="s">
        <v>547</v>
      </c>
      <c r="C17" s="680">
        <v>35</v>
      </c>
      <c r="D17" s="687">
        <v>1960</v>
      </c>
      <c r="E17" s="691">
        <v>2</v>
      </c>
      <c r="F17" s="691">
        <v>1.92</v>
      </c>
      <c r="G17" s="698"/>
      <c r="H17" s="701"/>
    </row>
    <row r="18" spans="2:8">
      <c r="B18" s="673" t="s">
        <v>547</v>
      </c>
      <c r="C18" s="681">
        <v>36</v>
      </c>
      <c r="D18" s="688"/>
      <c r="E18" s="692">
        <v>1.96</v>
      </c>
      <c r="F18" s="692" t="s">
        <v>296</v>
      </c>
      <c r="G18" s="698"/>
      <c r="H18" s="701"/>
    </row>
    <row r="19" spans="2:8">
      <c r="B19" s="673" t="s">
        <v>547</v>
      </c>
      <c r="C19" s="681">
        <v>37</v>
      </c>
      <c r="D19" s="688"/>
      <c r="E19" s="692">
        <v>1.98</v>
      </c>
      <c r="F19" s="692" t="s">
        <v>296</v>
      </c>
      <c r="G19" s="698"/>
      <c r="H19" s="701"/>
    </row>
    <row r="20" spans="2:8">
      <c r="B20" s="673" t="s">
        <v>547</v>
      </c>
      <c r="C20" s="681">
        <v>38</v>
      </c>
      <c r="D20" s="688"/>
      <c r="E20" s="692">
        <v>2</v>
      </c>
      <c r="F20" s="692" t="s">
        <v>296</v>
      </c>
      <c r="G20" s="698"/>
      <c r="H20" s="701"/>
    </row>
    <row r="21" spans="2:8">
      <c r="B21" s="674" t="s">
        <v>547</v>
      </c>
      <c r="C21" s="682">
        <v>39</v>
      </c>
      <c r="D21" s="689"/>
      <c r="E21" s="693">
        <v>2.0499999999999998</v>
      </c>
      <c r="F21" s="693" t="s">
        <v>296</v>
      </c>
      <c r="G21" s="698"/>
      <c r="H21" s="701"/>
    </row>
    <row r="22" spans="2:8">
      <c r="B22" s="672" t="s">
        <v>547</v>
      </c>
      <c r="C22" s="680">
        <v>40</v>
      </c>
      <c r="D22" s="687">
        <v>1965</v>
      </c>
      <c r="E22" s="691">
        <v>2.14</v>
      </c>
      <c r="F22" s="691">
        <v>2</v>
      </c>
      <c r="G22" s="698"/>
      <c r="H22" s="701"/>
    </row>
    <row r="23" spans="2:8">
      <c r="B23" s="673" t="s">
        <v>547</v>
      </c>
      <c r="C23" s="681">
        <v>41</v>
      </c>
      <c r="D23" s="688"/>
      <c r="E23" s="692">
        <v>1.58</v>
      </c>
      <c r="F23" s="692" t="s">
        <v>296</v>
      </c>
      <c r="G23" s="698"/>
      <c r="H23" s="701"/>
    </row>
    <row r="24" spans="2:8">
      <c r="B24" s="673" t="s">
        <v>547</v>
      </c>
      <c r="C24" s="681">
        <v>42</v>
      </c>
      <c r="D24" s="688"/>
      <c r="E24" s="692">
        <v>2.23</v>
      </c>
      <c r="F24" s="692" t="s">
        <v>296</v>
      </c>
      <c r="G24" s="698"/>
      <c r="H24" s="701"/>
    </row>
    <row r="25" spans="2:8">
      <c r="B25" s="673" t="s">
        <v>547</v>
      </c>
      <c r="C25" s="681">
        <v>43</v>
      </c>
      <c r="D25" s="688"/>
      <c r="E25" s="692">
        <v>2.13</v>
      </c>
      <c r="F25" s="692" t="s">
        <v>296</v>
      </c>
      <c r="G25" s="698"/>
      <c r="H25" s="701"/>
    </row>
    <row r="26" spans="2:8">
      <c r="B26" s="674" t="s">
        <v>547</v>
      </c>
      <c r="C26" s="682">
        <v>44</v>
      </c>
      <c r="D26" s="689"/>
      <c r="E26" s="693">
        <v>2.13</v>
      </c>
      <c r="F26" s="693" t="s">
        <v>296</v>
      </c>
      <c r="G26" s="698"/>
      <c r="H26" s="701"/>
    </row>
    <row r="27" spans="2:8">
      <c r="B27" s="672" t="s">
        <v>547</v>
      </c>
      <c r="C27" s="680">
        <v>45</v>
      </c>
      <c r="D27" s="687">
        <v>1970</v>
      </c>
      <c r="E27" s="691">
        <v>2.13</v>
      </c>
      <c r="F27" s="691">
        <v>1.98</v>
      </c>
      <c r="G27" s="698"/>
      <c r="H27" s="701"/>
    </row>
    <row r="28" spans="2:8">
      <c r="B28" s="673" t="s">
        <v>547</v>
      </c>
      <c r="C28" s="681">
        <v>46</v>
      </c>
      <c r="D28" s="688"/>
      <c r="E28" s="692">
        <v>2.16</v>
      </c>
      <c r="F28" s="692">
        <v>2.0499999999999998</v>
      </c>
      <c r="G28" s="698"/>
      <c r="H28" s="701"/>
    </row>
    <row r="29" spans="2:8">
      <c r="B29" s="673" t="s">
        <v>547</v>
      </c>
      <c r="C29" s="681">
        <v>47</v>
      </c>
      <c r="D29" s="688"/>
      <c r="E29" s="692">
        <v>2.14</v>
      </c>
      <c r="F29" s="692">
        <v>2.0499999999999998</v>
      </c>
      <c r="G29" s="698"/>
      <c r="H29" s="701"/>
    </row>
    <row r="30" spans="2:8">
      <c r="B30" s="673" t="s">
        <v>547</v>
      </c>
      <c r="C30" s="681">
        <v>48</v>
      </c>
      <c r="D30" s="688"/>
      <c r="E30" s="692">
        <v>2.14</v>
      </c>
      <c r="F30" s="692">
        <v>2.0699999999999998</v>
      </c>
      <c r="G30" s="698"/>
      <c r="H30" s="701"/>
    </row>
    <row r="31" spans="2:8">
      <c r="B31" s="674" t="s">
        <v>547</v>
      </c>
      <c r="C31" s="682">
        <v>49</v>
      </c>
      <c r="D31" s="689"/>
      <c r="E31" s="693">
        <v>2.0499999999999998</v>
      </c>
      <c r="F31" s="693">
        <v>1.98</v>
      </c>
      <c r="G31" s="698"/>
      <c r="H31" s="701"/>
    </row>
    <row r="32" spans="2:8">
      <c r="B32" s="672" t="s">
        <v>547</v>
      </c>
      <c r="C32" s="680">
        <v>50</v>
      </c>
      <c r="D32" s="687">
        <v>1975</v>
      </c>
      <c r="E32" s="691">
        <v>1.91</v>
      </c>
      <c r="F32" s="691">
        <v>1.92</v>
      </c>
      <c r="G32" s="698"/>
      <c r="H32" s="701"/>
    </row>
    <row r="33" spans="2:8">
      <c r="B33" s="673" t="s">
        <v>547</v>
      </c>
      <c r="C33" s="681">
        <v>51</v>
      </c>
      <c r="D33" s="688"/>
      <c r="E33" s="692">
        <v>1.85</v>
      </c>
      <c r="F33" s="692">
        <v>1.81</v>
      </c>
      <c r="G33" s="698"/>
      <c r="H33" s="701"/>
    </row>
    <row r="34" spans="2:8">
      <c r="B34" s="673" t="s">
        <v>547</v>
      </c>
      <c r="C34" s="681">
        <v>52</v>
      </c>
      <c r="D34" s="688"/>
      <c r="E34" s="692">
        <v>1.8</v>
      </c>
      <c r="F34" s="692">
        <v>1.8</v>
      </c>
      <c r="G34" s="698"/>
      <c r="H34" s="701"/>
    </row>
    <row r="35" spans="2:8">
      <c r="B35" s="673" t="s">
        <v>547</v>
      </c>
      <c r="C35" s="681">
        <v>53</v>
      </c>
      <c r="D35" s="688"/>
      <c r="E35" s="692">
        <v>1.79</v>
      </c>
      <c r="F35" s="692">
        <v>1.75</v>
      </c>
      <c r="G35" s="698"/>
      <c r="H35" s="701"/>
    </row>
    <row r="36" spans="2:8">
      <c r="B36" s="674" t="s">
        <v>547</v>
      </c>
      <c r="C36" s="682">
        <v>54</v>
      </c>
      <c r="D36" s="689"/>
      <c r="E36" s="693">
        <v>1.77</v>
      </c>
      <c r="F36" s="693">
        <v>1.74</v>
      </c>
      <c r="G36" s="698"/>
      <c r="H36" s="701"/>
    </row>
    <row r="37" spans="2:8">
      <c r="B37" s="672" t="s">
        <v>547</v>
      </c>
      <c r="C37" s="680">
        <v>55</v>
      </c>
      <c r="D37" s="687">
        <v>1980</v>
      </c>
      <c r="E37" s="691">
        <v>1.75</v>
      </c>
      <c r="F37" s="691">
        <v>1.79</v>
      </c>
      <c r="G37" s="698"/>
      <c r="H37" s="701"/>
    </row>
    <row r="38" spans="2:8">
      <c r="B38" s="673" t="s">
        <v>547</v>
      </c>
      <c r="C38" s="681">
        <v>56</v>
      </c>
      <c r="D38" s="688"/>
      <c r="E38" s="692">
        <v>1.74</v>
      </c>
      <c r="F38" s="692">
        <v>1.76</v>
      </c>
      <c r="G38" s="698"/>
      <c r="H38" s="701"/>
    </row>
    <row r="39" spans="2:8">
      <c r="B39" s="673" t="s">
        <v>547</v>
      </c>
      <c r="C39" s="681">
        <v>57</v>
      </c>
      <c r="D39" s="688"/>
      <c r="E39" s="692">
        <v>1.77</v>
      </c>
      <c r="F39" s="692">
        <v>1.79</v>
      </c>
      <c r="G39" s="698"/>
      <c r="H39" s="701"/>
    </row>
    <row r="40" spans="2:8">
      <c r="B40" s="673" t="s">
        <v>547</v>
      </c>
      <c r="C40" s="681">
        <v>58</v>
      </c>
      <c r="D40" s="688"/>
      <c r="E40" s="692">
        <v>1.8</v>
      </c>
      <c r="F40" s="692">
        <v>1.8199999999999998</v>
      </c>
      <c r="G40" s="697">
        <v>1.67</v>
      </c>
      <c r="H40" s="702" t="s">
        <v>707</v>
      </c>
    </row>
    <row r="41" spans="2:8">
      <c r="B41" s="674" t="s">
        <v>547</v>
      </c>
      <c r="C41" s="682">
        <v>59</v>
      </c>
      <c r="D41" s="689"/>
      <c r="E41" s="693">
        <v>1.81</v>
      </c>
      <c r="F41" s="693">
        <v>1.84</v>
      </c>
      <c r="G41" s="698"/>
      <c r="H41" s="701"/>
    </row>
    <row r="42" spans="2:8">
      <c r="B42" s="672" t="s">
        <v>547</v>
      </c>
      <c r="C42" s="680">
        <v>60</v>
      </c>
      <c r="D42" s="687">
        <v>1985</v>
      </c>
      <c r="E42" s="691">
        <v>1.76</v>
      </c>
      <c r="F42" s="691">
        <v>1.8199999999999998</v>
      </c>
      <c r="G42" s="698"/>
      <c r="H42" s="701"/>
    </row>
    <row r="43" spans="2:8">
      <c r="B43" s="673" t="s">
        <v>547</v>
      </c>
      <c r="C43" s="681">
        <v>61</v>
      </c>
      <c r="D43" s="688"/>
      <c r="E43" s="692">
        <v>1.72</v>
      </c>
      <c r="F43" s="692">
        <v>1.79</v>
      </c>
      <c r="G43" s="698"/>
      <c r="H43" s="701"/>
    </row>
    <row r="44" spans="2:8">
      <c r="B44" s="673" t="s">
        <v>547</v>
      </c>
      <c r="C44" s="681">
        <v>62</v>
      </c>
      <c r="D44" s="688"/>
      <c r="E44" s="692">
        <v>1.69</v>
      </c>
      <c r="F44" s="692">
        <v>1.71</v>
      </c>
      <c r="G44" s="699"/>
      <c r="H44" s="703"/>
    </row>
    <row r="45" spans="2:8">
      <c r="B45" s="673" t="s">
        <v>547</v>
      </c>
      <c r="C45" s="681">
        <v>63</v>
      </c>
      <c r="D45" s="688"/>
      <c r="E45" s="692">
        <v>1.66</v>
      </c>
      <c r="F45" s="692">
        <v>1.64</v>
      </c>
      <c r="G45" s="697">
        <v>1.47</v>
      </c>
      <c r="H45" s="702" t="s">
        <v>563</v>
      </c>
    </row>
    <row r="46" spans="2:8">
      <c r="B46" s="674" t="s">
        <v>703</v>
      </c>
      <c r="C46" s="682" t="s">
        <v>354</v>
      </c>
      <c r="D46" s="689"/>
      <c r="E46" s="693">
        <v>1.5699999999999998</v>
      </c>
      <c r="F46" s="693">
        <v>1.58</v>
      </c>
      <c r="G46" s="698"/>
      <c r="H46" s="701"/>
    </row>
    <row r="47" spans="2:8">
      <c r="B47" s="672" t="s">
        <v>703</v>
      </c>
      <c r="C47" s="680">
        <v>2</v>
      </c>
      <c r="D47" s="687">
        <v>1990</v>
      </c>
      <c r="E47" s="691">
        <v>1.54</v>
      </c>
      <c r="F47" s="691">
        <v>1.56</v>
      </c>
      <c r="G47" s="698"/>
      <c r="H47" s="701"/>
    </row>
    <row r="48" spans="2:8">
      <c r="B48" s="673" t="s">
        <v>703</v>
      </c>
      <c r="C48" s="681">
        <v>3</v>
      </c>
      <c r="D48" s="688"/>
      <c r="E48" s="692">
        <v>1.53</v>
      </c>
      <c r="F48" s="692">
        <v>1.59</v>
      </c>
      <c r="G48" s="698"/>
      <c r="H48" s="701"/>
    </row>
    <row r="49" spans="2:8">
      <c r="B49" s="673" t="s">
        <v>703</v>
      </c>
      <c r="C49" s="681">
        <v>4</v>
      </c>
      <c r="D49" s="688"/>
      <c r="E49" s="692">
        <v>1.5</v>
      </c>
      <c r="F49" s="692">
        <v>1.54</v>
      </c>
      <c r="G49" s="699"/>
      <c r="H49" s="703"/>
    </row>
    <row r="50" spans="2:8">
      <c r="B50" s="673" t="s">
        <v>703</v>
      </c>
      <c r="C50" s="681">
        <v>5</v>
      </c>
      <c r="D50" s="688"/>
      <c r="E50" s="692">
        <v>1.46</v>
      </c>
      <c r="F50" s="692">
        <v>1.51</v>
      </c>
      <c r="G50" s="697">
        <v>1.42</v>
      </c>
      <c r="H50" s="702" t="s">
        <v>434</v>
      </c>
    </row>
    <row r="51" spans="2:8">
      <c r="B51" s="674" t="s">
        <v>703</v>
      </c>
      <c r="C51" s="682">
        <v>6</v>
      </c>
      <c r="D51" s="689"/>
      <c r="E51" s="693">
        <v>1.5</v>
      </c>
      <c r="F51" s="693">
        <v>1.55</v>
      </c>
      <c r="G51" s="698"/>
      <c r="H51" s="701"/>
    </row>
    <row r="52" spans="2:8">
      <c r="B52" s="672" t="s">
        <v>703</v>
      </c>
      <c r="C52" s="680">
        <v>7</v>
      </c>
      <c r="D52" s="687">
        <v>1995</v>
      </c>
      <c r="E52" s="691">
        <v>1.42</v>
      </c>
      <c r="F52" s="691">
        <v>1.5</v>
      </c>
      <c r="G52" s="698"/>
      <c r="H52" s="701"/>
    </row>
    <row r="53" spans="2:8">
      <c r="B53" s="673" t="s">
        <v>703</v>
      </c>
      <c r="C53" s="681">
        <v>8</v>
      </c>
      <c r="D53" s="688"/>
      <c r="E53" s="692">
        <v>1.43</v>
      </c>
      <c r="F53" s="692">
        <v>1.49</v>
      </c>
      <c r="G53" s="698"/>
      <c r="H53" s="701"/>
    </row>
    <row r="54" spans="2:8">
      <c r="B54" s="673" t="s">
        <v>703</v>
      </c>
      <c r="C54" s="681">
        <v>9</v>
      </c>
      <c r="D54" s="688"/>
      <c r="E54" s="692">
        <v>1.39</v>
      </c>
      <c r="F54" s="692">
        <v>1.45</v>
      </c>
      <c r="G54" s="699"/>
      <c r="H54" s="703"/>
    </row>
    <row r="55" spans="2:8">
      <c r="B55" s="673" t="s">
        <v>703</v>
      </c>
      <c r="C55" s="681">
        <v>10</v>
      </c>
      <c r="D55" s="688"/>
      <c r="E55" s="692">
        <v>1.38</v>
      </c>
      <c r="F55" s="692">
        <v>1.46</v>
      </c>
      <c r="G55" s="697">
        <v>1.34</v>
      </c>
      <c r="H55" s="702" t="s">
        <v>85</v>
      </c>
    </row>
    <row r="56" spans="2:8">
      <c r="B56" s="674" t="s">
        <v>703</v>
      </c>
      <c r="C56" s="682">
        <v>11</v>
      </c>
      <c r="D56" s="689"/>
      <c r="E56" s="693">
        <v>1.34</v>
      </c>
      <c r="F56" s="693">
        <v>1.42</v>
      </c>
      <c r="G56" s="698"/>
      <c r="H56" s="701"/>
    </row>
    <row r="57" spans="2:8">
      <c r="B57" s="672" t="s">
        <v>703</v>
      </c>
      <c r="C57" s="680">
        <v>12</v>
      </c>
      <c r="D57" s="687">
        <v>2000</v>
      </c>
      <c r="E57" s="691">
        <v>1.36</v>
      </c>
      <c r="F57" s="691">
        <v>1.47</v>
      </c>
      <c r="G57" s="698"/>
      <c r="H57" s="701"/>
    </row>
    <row r="58" spans="2:8">
      <c r="B58" s="673" t="s">
        <v>703</v>
      </c>
      <c r="C58" s="681">
        <v>13</v>
      </c>
      <c r="D58" s="688"/>
      <c r="E58" s="692">
        <v>1.33</v>
      </c>
      <c r="F58" s="692">
        <v>1.43</v>
      </c>
      <c r="G58" s="698"/>
      <c r="H58" s="701"/>
    </row>
    <row r="59" spans="2:8">
      <c r="B59" s="673" t="s">
        <v>703</v>
      </c>
      <c r="C59" s="681">
        <v>14</v>
      </c>
      <c r="D59" s="688"/>
      <c r="E59" s="692">
        <v>1.32</v>
      </c>
      <c r="F59" s="692">
        <v>1.41</v>
      </c>
      <c r="G59" s="699"/>
      <c r="H59" s="703"/>
    </row>
    <row r="60" spans="2:8">
      <c r="B60" s="673" t="s">
        <v>703</v>
      </c>
      <c r="C60" s="681">
        <v>15</v>
      </c>
      <c r="D60" s="688"/>
      <c r="E60" s="692">
        <v>1.29</v>
      </c>
      <c r="F60" s="692">
        <v>1.36</v>
      </c>
      <c r="G60" s="697">
        <v>1.33</v>
      </c>
      <c r="H60" s="702" t="s">
        <v>679</v>
      </c>
    </row>
    <row r="61" spans="2:8">
      <c r="B61" s="674" t="s">
        <v>703</v>
      </c>
      <c r="C61" s="682">
        <v>16</v>
      </c>
      <c r="D61" s="689"/>
      <c r="E61" s="693">
        <v>1.29</v>
      </c>
      <c r="F61" s="693">
        <v>1.36</v>
      </c>
      <c r="G61" s="698"/>
      <c r="H61" s="701"/>
    </row>
    <row r="62" spans="2:8">
      <c r="B62" s="672" t="s">
        <v>703</v>
      </c>
      <c r="C62" s="680">
        <v>17</v>
      </c>
      <c r="D62" s="687">
        <v>2005</v>
      </c>
      <c r="E62" s="691">
        <v>1.26</v>
      </c>
      <c r="F62" s="691">
        <v>1.38</v>
      </c>
      <c r="G62" s="698"/>
      <c r="H62" s="701"/>
    </row>
    <row r="63" spans="2:8">
      <c r="B63" s="673" t="s">
        <v>703</v>
      </c>
      <c r="C63" s="681">
        <v>18</v>
      </c>
      <c r="D63" s="688"/>
      <c r="E63" s="692">
        <v>1.32</v>
      </c>
      <c r="F63" s="692">
        <v>1.4</v>
      </c>
      <c r="G63" s="698"/>
      <c r="H63" s="701"/>
    </row>
    <row r="64" spans="2:8">
      <c r="B64" s="673" t="s">
        <v>703</v>
      </c>
      <c r="C64" s="681">
        <v>19</v>
      </c>
      <c r="D64" s="688"/>
      <c r="E64" s="692">
        <v>1.34</v>
      </c>
      <c r="F64" s="692">
        <v>1.42</v>
      </c>
      <c r="G64" s="699"/>
      <c r="H64" s="703"/>
    </row>
    <row r="65" spans="2:8">
      <c r="B65" s="673" t="s">
        <v>703</v>
      </c>
      <c r="C65" s="681">
        <v>20</v>
      </c>
      <c r="D65" s="688"/>
      <c r="E65" s="692">
        <v>1.37</v>
      </c>
      <c r="F65" s="692">
        <v>1.43</v>
      </c>
      <c r="G65" s="697">
        <v>1.45</v>
      </c>
      <c r="H65" s="702" t="s">
        <v>368</v>
      </c>
    </row>
    <row r="66" spans="2:8">
      <c r="B66" s="674" t="s">
        <v>703</v>
      </c>
      <c r="C66" s="682">
        <v>21</v>
      </c>
      <c r="D66" s="689"/>
      <c r="E66" s="693">
        <v>1.37</v>
      </c>
      <c r="F66" s="693">
        <v>1.43</v>
      </c>
      <c r="G66" s="698"/>
      <c r="H66" s="701"/>
    </row>
    <row r="67" spans="2:8">
      <c r="B67" s="672" t="s">
        <v>703</v>
      </c>
      <c r="C67" s="680">
        <v>22</v>
      </c>
      <c r="D67" s="687">
        <v>2010</v>
      </c>
      <c r="E67" s="691">
        <v>1.39</v>
      </c>
      <c r="F67" s="691">
        <v>1.56</v>
      </c>
      <c r="G67" s="698"/>
      <c r="H67" s="701"/>
    </row>
    <row r="68" spans="2:8">
      <c r="B68" s="673" t="s">
        <v>703</v>
      </c>
      <c r="C68" s="681">
        <v>23</v>
      </c>
      <c r="D68" s="688"/>
      <c r="E68" s="692">
        <v>1.39</v>
      </c>
      <c r="F68" s="692">
        <v>1.52</v>
      </c>
      <c r="G68" s="698"/>
      <c r="H68" s="701"/>
    </row>
    <row r="69" spans="2:8">
      <c r="B69" s="673" t="s">
        <v>703</v>
      </c>
      <c r="C69" s="681">
        <v>24</v>
      </c>
      <c r="D69" s="688"/>
      <c r="E69" s="692">
        <v>1.41</v>
      </c>
      <c r="F69" s="692">
        <v>1.52</v>
      </c>
      <c r="G69" s="699"/>
      <c r="H69" s="703"/>
    </row>
    <row r="70" spans="2:8">
      <c r="B70" s="673" t="s">
        <v>703</v>
      </c>
      <c r="C70" s="681">
        <v>25</v>
      </c>
      <c r="D70" s="688"/>
      <c r="E70" s="692">
        <v>1.43</v>
      </c>
      <c r="F70" s="692">
        <v>1.56</v>
      </c>
      <c r="G70" s="697">
        <v>1.47</v>
      </c>
      <c r="H70" s="702" t="s">
        <v>1082</v>
      </c>
    </row>
    <row r="71" spans="2:8">
      <c r="B71" s="673" t="s">
        <v>703</v>
      </c>
      <c r="C71" s="681">
        <v>26</v>
      </c>
      <c r="D71" s="689"/>
      <c r="E71" s="693">
        <v>1.42</v>
      </c>
      <c r="F71" s="693">
        <v>1.54</v>
      </c>
      <c r="G71" s="698"/>
      <c r="H71" s="701"/>
    </row>
    <row r="72" spans="2:8">
      <c r="B72" s="672" t="s">
        <v>703</v>
      </c>
      <c r="C72" s="680">
        <v>27</v>
      </c>
      <c r="D72" s="687">
        <v>2015</v>
      </c>
      <c r="E72" s="691">
        <v>1.46</v>
      </c>
      <c r="F72" s="691">
        <v>1.6</v>
      </c>
      <c r="G72" s="698"/>
      <c r="H72" s="701"/>
    </row>
    <row r="73" spans="2:8">
      <c r="B73" s="673" t="s">
        <v>703</v>
      </c>
      <c r="C73" s="681">
        <v>28</v>
      </c>
      <c r="D73" s="688"/>
      <c r="E73" s="692">
        <v>1.44</v>
      </c>
      <c r="F73" s="692">
        <v>1.58</v>
      </c>
      <c r="G73" s="698"/>
      <c r="H73" s="701"/>
    </row>
    <row r="74" spans="2:8">
      <c r="B74" s="673" t="s">
        <v>703</v>
      </c>
      <c r="C74" s="681">
        <v>29</v>
      </c>
      <c r="D74" s="688"/>
      <c r="E74" s="692">
        <v>1.43</v>
      </c>
      <c r="F74" s="692">
        <v>1.5699999999999998</v>
      </c>
      <c r="G74" s="699"/>
      <c r="H74" s="703"/>
    </row>
    <row r="75" spans="2:8">
      <c r="B75" s="673" t="s">
        <v>703</v>
      </c>
      <c r="C75" s="681">
        <v>30</v>
      </c>
      <c r="D75" s="688"/>
      <c r="E75" s="692">
        <v>1.42</v>
      </c>
      <c r="F75" s="692">
        <v>1.54</v>
      </c>
      <c r="G75" s="50"/>
      <c r="H75" s="50"/>
    </row>
    <row r="76" spans="2:8">
      <c r="B76" s="674" t="s">
        <v>1080</v>
      </c>
      <c r="C76" s="682" t="s">
        <v>1081</v>
      </c>
      <c r="D76" s="689"/>
      <c r="E76" s="693">
        <v>1.36</v>
      </c>
      <c r="F76" s="693">
        <v>1.56</v>
      </c>
      <c r="G76" s="50"/>
      <c r="H76" s="50"/>
    </row>
    <row r="77" spans="2:8">
      <c r="B77" s="672" t="s">
        <v>1080</v>
      </c>
      <c r="C77" s="680">
        <v>2</v>
      </c>
      <c r="D77" s="687">
        <v>2020</v>
      </c>
      <c r="E77" s="691">
        <v>1.33</v>
      </c>
      <c r="F77" s="691">
        <v>1.48</v>
      </c>
      <c r="G77" s="448"/>
      <c r="H77" s="694"/>
    </row>
    <row r="78" spans="2:8">
      <c r="B78" s="673" t="s">
        <v>1080</v>
      </c>
      <c r="C78" s="681">
        <v>3</v>
      </c>
      <c r="D78" s="688"/>
      <c r="E78" s="692">
        <v>1.3</v>
      </c>
      <c r="F78" s="692">
        <v>1.49</v>
      </c>
      <c r="G78" s="694"/>
      <c r="H78" s="694"/>
    </row>
    <row r="79" spans="2:8">
      <c r="B79" s="673" t="s">
        <v>1080</v>
      </c>
      <c r="C79" s="681">
        <v>4</v>
      </c>
      <c r="D79" s="688"/>
      <c r="E79" s="692">
        <v>1.26</v>
      </c>
      <c r="F79" s="692">
        <v>1.47</v>
      </c>
      <c r="G79" s="694"/>
      <c r="H79" s="694"/>
    </row>
    <row r="80" spans="2:8">
      <c r="B80" s="673"/>
      <c r="C80" s="681"/>
      <c r="D80" s="688"/>
      <c r="E80" s="692"/>
      <c r="F80" s="692"/>
      <c r="G80" s="58"/>
      <c r="H80" s="58"/>
    </row>
    <row r="81" spans="2:11">
      <c r="B81" s="674"/>
      <c r="C81" s="682"/>
      <c r="D81" s="689"/>
      <c r="E81" s="693"/>
      <c r="F81" s="693"/>
      <c r="G81" s="50"/>
      <c r="H81" s="50"/>
    </row>
    <row r="82" spans="2:11">
      <c r="B82" s="675" t="s">
        <v>452</v>
      </c>
      <c r="E82" s="50"/>
      <c r="F82" s="50"/>
      <c r="G82" s="50"/>
      <c r="H82" s="50"/>
    </row>
    <row r="83" spans="2:11">
      <c r="B83" s="50" t="s">
        <v>1089</v>
      </c>
      <c r="E83" s="50"/>
      <c r="F83" s="50"/>
      <c r="G83" s="50"/>
      <c r="H83" s="50"/>
    </row>
    <row r="84" spans="2:11">
      <c r="B84" s="50" t="s">
        <v>700</v>
      </c>
      <c r="E84" s="50"/>
      <c r="F84" s="50"/>
      <c r="G84" s="50"/>
      <c r="H84" s="50"/>
    </row>
    <row r="85" spans="2:11">
      <c r="B85" s="50" t="s">
        <v>1088</v>
      </c>
      <c r="E85" s="50"/>
      <c r="F85" s="50"/>
      <c r="G85" s="50"/>
      <c r="H85" s="50"/>
    </row>
    <row r="86" spans="2:11">
      <c r="B86" s="676" t="s">
        <v>46</v>
      </c>
      <c r="C86" s="683"/>
      <c r="D86" s="683"/>
      <c r="E86" s="683"/>
      <c r="F86" s="683"/>
      <c r="G86" s="683"/>
      <c r="H86" s="704"/>
    </row>
    <row r="87" spans="2:11">
      <c r="B87" s="677" t="s">
        <v>21</v>
      </c>
      <c r="C87" s="58"/>
      <c r="D87" s="58"/>
      <c r="E87" s="58"/>
      <c r="F87" s="58"/>
      <c r="G87" s="58"/>
      <c r="H87" s="705"/>
    </row>
    <row r="88" spans="2:11">
      <c r="B88" s="677" t="s">
        <v>880</v>
      </c>
      <c r="C88" s="684"/>
      <c r="D88" s="684"/>
      <c r="E88" s="694"/>
      <c r="F88" s="694"/>
      <c r="G88" s="694"/>
      <c r="H88" s="706"/>
    </row>
    <row r="89" spans="2:11">
      <c r="B89" s="677" t="s">
        <v>934</v>
      </c>
      <c r="C89" s="684"/>
      <c r="D89" s="684"/>
      <c r="E89" s="694"/>
      <c r="F89" s="694"/>
      <c r="G89" s="694"/>
      <c r="H89" s="706"/>
      <c r="K89" s="708"/>
    </row>
    <row r="90" spans="2:11">
      <c r="B90" s="678" t="s">
        <v>155</v>
      </c>
      <c r="C90" s="685"/>
      <c r="D90" s="685"/>
      <c r="E90" s="695"/>
      <c r="F90" s="695"/>
      <c r="G90" s="695"/>
      <c r="H90" s="707"/>
    </row>
    <row r="104" spans="5:8">
      <c r="E104" s="50"/>
      <c r="F104" s="50"/>
      <c r="G104" s="50"/>
      <c r="H104" s="50"/>
    </row>
    <row r="105" spans="5:8">
      <c r="E105" s="50"/>
      <c r="F105" s="50"/>
      <c r="G105" s="50"/>
      <c r="H105" s="50"/>
    </row>
    <row r="106" spans="5:8">
      <c r="E106" s="50"/>
      <c r="F106" s="50"/>
      <c r="G106" s="50"/>
      <c r="H106" s="50"/>
    </row>
    <row r="107" spans="5:8">
      <c r="E107" s="50"/>
      <c r="F107" s="50"/>
      <c r="G107" s="50"/>
      <c r="H107" s="50"/>
    </row>
    <row r="108" spans="5:8">
      <c r="E108" s="50"/>
      <c r="F108" s="50"/>
      <c r="G108" s="50"/>
      <c r="H108" s="50"/>
    </row>
  </sheetData>
  <mergeCells count="15">
    <mergeCell ref="B3:C3"/>
    <mergeCell ref="G40:G44"/>
    <mergeCell ref="H40:H44"/>
    <mergeCell ref="G45:G49"/>
    <mergeCell ref="H45:H49"/>
    <mergeCell ref="G50:G54"/>
    <mergeCell ref="H50:H54"/>
    <mergeCell ref="G55:G59"/>
    <mergeCell ref="H55:H59"/>
    <mergeCell ref="G60:G64"/>
    <mergeCell ref="H60:H64"/>
    <mergeCell ref="G65:G69"/>
    <mergeCell ref="H65:H69"/>
    <mergeCell ref="G70:G74"/>
    <mergeCell ref="H70:H74"/>
  </mergeCells>
  <phoneticPr fontId="4"/>
  <hyperlinks>
    <hyperlink ref="H1" location="目次!A1"/>
  </hyperlinks>
  <printOptions horizontalCentered="1"/>
  <pageMargins left="0.70866141732283472" right="0.70866141732283472" top="0.74803149606299213" bottom="0.74803149606299213" header="0.31496062992125984" footer="0.31496062992125984"/>
  <pageSetup paperSize="9" scale="80" fitToWidth="1" fitToHeight="1" orientation="portrait" usePrinterDefaults="1" r:id="rId1"/>
  <headerFooter>
    <oddFooter>&amp;C&amp;A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dimension ref="A1:E58"/>
  <sheetViews>
    <sheetView showGridLines="0" topLeftCell="A10" workbookViewId="0"/>
  </sheetViews>
  <sheetFormatPr defaultRowHeight="11.25"/>
  <cols>
    <col min="1" max="1" width="0.75" style="50" customWidth="1"/>
    <col min="2" max="2" width="12.25" style="50" customWidth="1"/>
    <col min="3" max="5" width="21.875" style="50" customWidth="1"/>
    <col min="6" max="6" width="14.125" style="50" bestFit="1" customWidth="1"/>
    <col min="7" max="16384" width="9" style="50" customWidth="1"/>
  </cols>
  <sheetData>
    <row r="1" spans="1:5">
      <c r="B1" s="50" t="s">
        <v>712</v>
      </c>
      <c r="E1" s="139" t="s">
        <v>725</v>
      </c>
    </row>
    <row r="3" spans="1:5" ht="33.75">
      <c r="B3" s="105" t="s">
        <v>86</v>
      </c>
      <c r="C3" s="181" t="s">
        <v>413</v>
      </c>
      <c r="D3" s="181" t="s">
        <v>1</v>
      </c>
      <c r="E3" s="181" t="s">
        <v>713</v>
      </c>
    </row>
    <row r="4" spans="1:5" ht="17.25">
      <c r="A4" s="709"/>
      <c r="B4" s="105" t="s">
        <v>263</v>
      </c>
      <c r="C4" s="710">
        <v>1.21</v>
      </c>
      <c r="D4" s="710">
        <v>1.27</v>
      </c>
      <c r="E4" s="710">
        <v>1.3</v>
      </c>
    </row>
    <row r="5" spans="1:5" ht="17.25">
      <c r="A5" s="709"/>
      <c r="B5" s="105" t="s">
        <v>414</v>
      </c>
      <c r="C5" s="710">
        <v>1.26</v>
      </c>
      <c r="D5" s="710">
        <v>1.29</v>
      </c>
      <c r="E5" s="710" t="s">
        <v>82</v>
      </c>
    </row>
    <row r="6" spans="1:5" ht="17.25">
      <c r="A6" s="709"/>
      <c r="B6" s="105" t="s">
        <v>696</v>
      </c>
      <c r="C6" s="710">
        <v>1.3</v>
      </c>
      <c r="D6" s="710">
        <v>1.33</v>
      </c>
      <c r="E6" s="710" t="s">
        <v>82</v>
      </c>
    </row>
    <row r="7" spans="1:5" ht="17.25">
      <c r="A7" s="709"/>
      <c r="B7" s="105" t="s">
        <v>705</v>
      </c>
      <c r="C7" s="710">
        <v>1.32</v>
      </c>
      <c r="D7" s="710">
        <v>1.35</v>
      </c>
      <c r="E7" s="710" t="s">
        <v>82</v>
      </c>
    </row>
    <row r="8" spans="1:5" ht="17.25">
      <c r="A8" s="709"/>
      <c r="B8" s="105" t="s">
        <v>561</v>
      </c>
      <c r="C8" s="711">
        <v>1.31</v>
      </c>
      <c r="D8" s="710">
        <v>1.34</v>
      </c>
      <c r="E8" s="710" t="s">
        <v>82</v>
      </c>
    </row>
    <row r="9" spans="1:5" ht="17.25">
      <c r="A9" s="709"/>
      <c r="B9" s="105" t="s">
        <v>237</v>
      </c>
      <c r="C9" s="711">
        <v>1.39</v>
      </c>
      <c r="D9" s="710">
        <v>1.46</v>
      </c>
      <c r="E9" s="710">
        <v>1.5</v>
      </c>
    </row>
    <row r="10" spans="1:5" ht="17.25">
      <c r="A10" s="709"/>
      <c r="B10" s="105" t="s">
        <v>714</v>
      </c>
      <c r="C10" s="711">
        <v>1.37</v>
      </c>
      <c r="D10" s="710">
        <v>1.44</v>
      </c>
      <c r="E10" s="710" t="s">
        <v>82</v>
      </c>
    </row>
    <row r="11" spans="1:5" ht="17.25">
      <c r="A11" s="709"/>
      <c r="B11" s="105" t="s">
        <v>634</v>
      </c>
      <c r="C11" s="710">
        <v>1.37</v>
      </c>
      <c r="D11" s="710">
        <v>1.45</v>
      </c>
      <c r="E11" s="710" t="s">
        <v>82</v>
      </c>
    </row>
    <row r="12" spans="1:5" ht="17.25">
      <c r="A12" s="709"/>
      <c r="B12" s="105" t="s">
        <v>499</v>
      </c>
      <c r="C12" s="710">
        <v>1.35</v>
      </c>
      <c r="D12" s="710">
        <v>1.43</v>
      </c>
      <c r="E12" s="710" t="s">
        <v>82</v>
      </c>
    </row>
    <row r="13" spans="1:5" ht="17.25">
      <c r="A13" s="709"/>
      <c r="B13" s="105" t="s">
        <v>852</v>
      </c>
      <c r="C13" s="710">
        <v>1.33</v>
      </c>
      <c r="D13" s="710">
        <v>1.42</v>
      </c>
      <c r="E13" s="710" t="s">
        <v>82</v>
      </c>
    </row>
    <row r="14" spans="1:5" ht="17.25">
      <c r="A14" s="709"/>
      <c r="B14" s="105" t="s">
        <v>731</v>
      </c>
      <c r="C14" s="710">
        <v>1.46</v>
      </c>
      <c r="D14" s="710">
        <v>1.53</v>
      </c>
      <c r="E14" s="710">
        <v>1.5699999999999998</v>
      </c>
    </row>
    <row r="15" spans="1:5" ht="17.25">
      <c r="A15" s="709"/>
      <c r="B15" s="105" t="s">
        <v>138</v>
      </c>
      <c r="C15" s="710">
        <v>1.36</v>
      </c>
      <c r="D15" s="710">
        <v>1.43</v>
      </c>
      <c r="E15" s="710" t="s">
        <v>82</v>
      </c>
    </row>
    <row r="16" spans="1:5" ht="17.25">
      <c r="A16" s="709"/>
      <c r="B16" s="105" t="s">
        <v>979</v>
      </c>
      <c r="C16" s="710">
        <v>1.36</v>
      </c>
      <c r="D16" s="710">
        <v>1.42</v>
      </c>
      <c r="E16" s="710" t="s">
        <v>82</v>
      </c>
    </row>
    <row r="17" spans="1:5" ht="17.25">
      <c r="A17" s="709"/>
      <c r="B17" s="105" t="s">
        <v>297</v>
      </c>
      <c r="C17" s="710">
        <v>1.37</v>
      </c>
      <c r="D17" s="710">
        <v>1.44</v>
      </c>
      <c r="E17" s="710" t="s">
        <v>82</v>
      </c>
    </row>
    <row r="18" spans="1:5" ht="17.25">
      <c r="A18" s="709"/>
      <c r="B18" s="105" t="s">
        <v>1068</v>
      </c>
      <c r="C18" s="710">
        <v>1.39</v>
      </c>
      <c r="D18" s="710">
        <v>1.48</v>
      </c>
      <c r="E18" s="710" t="s">
        <v>82</v>
      </c>
    </row>
    <row r="19" spans="1:5" ht="17.25">
      <c r="A19" s="709"/>
      <c r="B19" s="105" t="s">
        <v>54</v>
      </c>
      <c r="C19" s="710">
        <v>1.29</v>
      </c>
      <c r="D19" s="710">
        <v>1.36</v>
      </c>
      <c r="E19" s="710">
        <v>1.4</v>
      </c>
    </row>
    <row r="20" spans="1:5" ht="17.25">
      <c r="A20" s="709"/>
      <c r="B20" s="105" t="s">
        <v>1098</v>
      </c>
      <c r="C20" s="710">
        <v>1.34</v>
      </c>
      <c r="D20" s="710">
        <v>1.38</v>
      </c>
      <c r="E20" s="710" t="s">
        <v>82</v>
      </c>
    </row>
    <row r="21" spans="1:5">
      <c r="B21" s="50" t="s">
        <v>636</v>
      </c>
    </row>
    <row r="23" spans="1:5">
      <c r="B23" s="50" t="s">
        <v>710</v>
      </c>
    </row>
    <row r="24" spans="1:5">
      <c r="B24" s="50" t="s">
        <v>261</v>
      </c>
    </row>
    <row r="25" spans="1:5">
      <c r="B25" s="50" t="s">
        <v>620</v>
      </c>
    </row>
    <row r="27" spans="1:5">
      <c r="B27" s="50" t="s">
        <v>81</v>
      </c>
    </row>
    <row r="28" spans="1:5">
      <c r="B28" s="50" t="s">
        <v>787</v>
      </c>
    </row>
    <row r="29" spans="1:5">
      <c r="B29" s="50" t="s">
        <v>62</v>
      </c>
    </row>
    <row r="30" spans="1:5">
      <c r="B30" s="50" t="s">
        <v>715</v>
      </c>
    </row>
    <row r="31" spans="1:5">
      <c r="B31" s="50" t="s">
        <v>716</v>
      </c>
    </row>
    <row r="32" spans="1:5">
      <c r="B32" s="50" t="s">
        <v>717</v>
      </c>
    </row>
    <row r="33" spans="2:2">
      <c r="B33" s="50" t="s">
        <v>718</v>
      </c>
    </row>
    <row r="34" spans="2:2">
      <c r="B34" s="50" t="s">
        <v>245</v>
      </c>
    </row>
    <row r="35" spans="2:2">
      <c r="B35" s="50" t="s">
        <v>719</v>
      </c>
    </row>
    <row r="36" spans="2:2">
      <c r="B36" s="50" t="s">
        <v>721</v>
      </c>
    </row>
    <row r="37" spans="2:2">
      <c r="B37" s="50" t="s">
        <v>335</v>
      </c>
    </row>
    <row r="38" spans="2:2">
      <c r="B38" s="50" t="s">
        <v>785</v>
      </c>
    </row>
    <row r="39" spans="2:2">
      <c r="B39" s="50" t="s">
        <v>786</v>
      </c>
    </row>
    <row r="41" spans="2:2">
      <c r="B41" s="50" t="s">
        <v>509</v>
      </c>
    </row>
    <row r="42" spans="2:2">
      <c r="B42" s="50" t="s">
        <v>767</v>
      </c>
    </row>
    <row r="43" spans="2:2">
      <c r="B43" s="50" t="s">
        <v>670</v>
      </c>
    </row>
    <row r="44" spans="2:2">
      <c r="B44" s="50" t="s">
        <v>664</v>
      </c>
    </row>
    <row r="45" spans="2:2">
      <c r="B45" s="628" t="s">
        <v>722</v>
      </c>
    </row>
    <row r="46" spans="2:2">
      <c r="B46" s="628" t="s">
        <v>328</v>
      </c>
    </row>
    <row r="47" spans="2:2">
      <c r="B47" s="628" t="s">
        <v>619</v>
      </c>
    </row>
    <row r="48" spans="2:2">
      <c r="B48" s="628" t="s">
        <v>536</v>
      </c>
    </row>
    <row r="49" spans="2:2">
      <c r="B49" s="628" t="s">
        <v>182</v>
      </c>
    </row>
    <row r="50" spans="2:2">
      <c r="B50" s="50" t="s">
        <v>723</v>
      </c>
    </row>
    <row r="51" spans="2:2">
      <c r="B51" s="50" t="s">
        <v>174</v>
      </c>
    </row>
    <row r="52" spans="2:2">
      <c r="B52" s="50" t="s">
        <v>935</v>
      </c>
    </row>
    <row r="53" spans="2:2">
      <c r="B53" s="50" t="s">
        <v>400</v>
      </c>
    </row>
    <row r="54" spans="2:2">
      <c r="B54" s="50" t="s">
        <v>724</v>
      </c>
    </row>
    <row r="55" spans="2:2">
      <c r="B55" s="50" t="s">
        <v>937</v>
      </c>
    </row>
    <row r="57" spans="2:2">
      <c r="B57" s="50" t="s">
        <v>936</v>
      </c>
    </row>
    <row r="58" spans="2:2">
      <c r="B58" s="50" t="s">
        <v>202</v>
      </c>
    </row>
  </sheetData>
  <phoneticPr fontId="4"/>
  <hyperlinks>
    <hyperlink ref="E1" location="目次!A1"/>
  </hyperlink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headerFooter>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dimension ref="B1:U114"/>
  <sheetViews>
    <sheetView showGridLines="0" view="pageBreakPreview" topLeftCell="A37" zoomScale="90" zoomScaleNormal="80" zoomScaleSheetLayoutView="90" workbookViewId="0">
      <selection activeCell="Q106" sqref="Q106"/>
    </sheetView>
  </sheetViews>
  <sheetFormatPr defaultRowHeight="13.5"/>
  <cols>
    <col min="1" max="1" width="1.625" style="342" customWidth="1"/>
    <col min="2" max="16384" width="9" style="342" customWidth="1"/>
  </cols>
  <sheetData>
    <row r="1" spans="2:21" ht="12" customHeight="1">
      <c r="B1" s="342" t="s">
        <v>284</v>
      </c>
      <c r="T1" s="139" t="s">
        <v>725</v>
      </c>
      <c r="U1" s="139"/>
    </row>
    <row r="2" spans="2:21" ht="8.25" customHeight="1"/>
    <row r="3" spans="2:21">
      <c r="B3" s="712">
        <v>38626</v>
      </c>
      <c r="C3" s="727"/>
      <c r="D3" s="727"/>
      <c r="E3" s="746"/>
      <c r="F3" s="712">
        <v>38991</v>
      </c>
      <c r="G3" s="727"/>
      <c r="H3" s="727"/>
      <c r="I3" s="746"/>
      <c r="J3" s="712">
        <v>39356</v>
      </c>
      <c r="K3" s="727"/>
      <c r="L3" s="727"/>
      <c r="M3" s="746"/>
      <c r="N3" s="712">
        <v>39722</v>
      </c>
      <c r="O3" s="727"/>
      <c r="P3" s="727"/>
      <c r="Q3" s="746"/>
      <c r="R3" s="712">
        <v>40087</v>
      </c>
      <c r="S3" s="727"/>
      <c r="T3" s="727"/>
      <c r="U3" s="746"/>
    </row>
    <row r="4" spans="2:21">
      <c r="B4" s="712" t="s">
        <v>897</v>
      </c>
      <c r="C4" s="727"/>
      <c r="D4" s="727"/>
      <c r="E4" s="746"/>
      <c r="F4" s="712" t="s">
        <v>26</v>
      </c>
      <c r="G4" s="727"/>
      <c r="H4" s="727"/>
      <c r="I4" s="746"/>
      <c r="J4" s="712" t="s">
        <v>26</v>
      </c>
      <c r="K4" s="727"/>
      <c r="L4" s="727"/>
      <c r="M4" s="746"/>
      <c r="N4" s="712" t="s">
        <v>26</v>
      </c>
      <c r="O4" s="727"/>
      <c r="P4" s="727"/>
      <c r="Q4" s="746"/>
      <c r="R4" s="712" t="s">
        <v>26</v>
      </c>
      <c r="S4" s="727"/>
      <c r="T4" s="727"/>
      <c r="U4" s="746"/>
    </row>
    <row r="5" spans="2:21">
      <c r="B5" s="713" t="s">
        <v>899</v>
      </c>
      <c r="C5" s="728" t="s">
        <v>106</v>
      </c>
      <c r="D5" s="736" t="s">
        <v>136</v>
      </c>
      <c r="E5" s="747" t="s">
        <v>17</v>
      </c>
      <c r="F5" s="713" t="s">
        <v>899</v>
      </c>
      <c r="G5" s="728" t="s">
        <v>106</v>
      </c>
      <c r="H5" s="736" t="s">
        <v>136</v>
      </c>
      <c r="I5" s="747" t="s">
        <v>17</v>
      </c>
      <c r="J5" s="713" t="s">
        <v>899</v>
      </c>
      <c r="K5" s="728" t="s">
        <v>106</v>
      </c>
      <c r="L5" s="736" t="s">
        <v>136</v>
      </c>
      <c r="M5" s="747" t="s">
        <v>17</v>
      </c>
      <c r="N5" s="713" t="s">
        <v>899</v>
      </c>
      <c r="O5" s="728" t="s">
        <v>106</v>
      </c>
      <c r="P5" s="736" t="s">
        <v>136</v>
      </c>
      <c r="Q5" s="747" t="s">
        <v>17</v>
      </c>
      <c r="R5" s="713" t="s">
        <v>899</v>
      </c>
      <c r="S5" s="728" t="s">
        <v>106</v>
      </c>
      <c r="T5" s="736" t="s">
        <v>136</v>
      </c>
      <c r="U5" s="747" t="s">
        <v>17</v>
      </c>
    </row>
    <row r="6" spans="2:21">
      <c r="B6" s="714" t="s">
        <v>900</v>
      </c>
      <c r="C6" s="729">
        <v>11066</v>
      </c>
      <c r="D6" s="737">
        <v>5640</v>
      </c>
      <c r="E6" s="748">
        <v>5426</v>
      </c>
      <c r="F6" s="714" t="s">
        <v>900</v>
      </c>
      <c r="G6" s="729">
        <v>10932</v>
      </c>
      <c r="H6" s="737">
        <v>5539</v>
      </c>
      <c r="I6" s="748">
        <v>5393</v>
      </c>
      <c r="J6" s="714" t="s">
        <v>900</v>
      </c>
      <c r="K6" s="729">
        <v>10731</v>
      </c>
      <c r="L6" s="737">
        <v>5442</v>
      </c>
      <c r="M6" s="748">
        <v>5289</v>
      </c>
      <c r="N6" s="714" t="s">
        <v>900</v>
      </c>
      <c r="O6" s="729">
        <v>10725</v>
      </c>
      <c r="P6" s="737">
        <v>5424</v>
      </c>
      <c r="Q6" s="737">
        <v>5301</v>
      </c>
      <c r="R6" s="714" t="s">
        <v>900</v>
      </c>
      <c r="S6" s="729">
        <v>10625</v>
      </c>
      <c r="T6" s="737">
        <v>5410</v>
      </c>
      <c r="U6" s="748">
        <v>5215</v>
      </c>
    </row>
    <row r="7" spans="2:21">
      <c r="B7" s="715" t="s">
        <v>901</v>
      </c>
      <c r="C7" s="729">
        <v>12285</v>
      </c>
      <c r="D7" s="737">
        <v>6254</v>
      </c>
      <c r="E7" s="748">
        <v>6031</v>
      </c>
      <c r="F7" s="715" t="s">
        <v>901</v>
      </c>
      <c r="G7" s="729">
        <v>12100</v>
      </c>
      <c r="H7" s="737">
        <v>6159</v>
      </c>
      <c r="I7" s="748">
        <v>5941</v>
      </c>
      <c r="J7" s="715" t="s">
        <v>901</v>
      </c>
      <c r="K7" s="729">
        <v>11928</v>
      </c>
      <c r="L7" s="737">
        <v>6062</v>
      </c>
      <c r="M7" s="748">
        <v>5866</v>
      </c>
      <c r="N7" s="715" t="s">
        <v>901</v>
      </c>
      <c r="O7" s="729">
        <v>11693</v>
      </c>
      <c r="P7" s="737">
        <v>5950</v>
      </c>
      <c r="Q7" s="748">
        <v>5743</v>
      </c>
      <c r="R7" s="715" t="s">
        <v>901</v>
      </c>
      <c r="S7" s="729">
        <v>11452</v>
      </c>
      <c r="T7" s="737">
        <v>5812</v>
      </c>
      <c r="U7" s="748">
        <v>5640</v>
      </c>
    </row>
    <row r="8" spans="2:21">
      <c r="B8" s="715" t="s">
        <v>902</v>
      </c>
      <c r="C8" s="729">
        <v>13232</v>
      </c>
      <c r="D8" s="737">
        <v>6787</v>
      </c>
      <c r="E8" s="748">
        <v>6445</v>
      </c>
      <c r="F8" s="715" t="s">
        <v>902</v>
      </c>
      <c r="G8" s="729">
        <v>13067</v>
      </c>
      <c r="H8" s="737">
        <v>6618</v>
      </c>
      <c r="I8" s="748">
        <v>6449</v>
      </c>
      <c r="J8" s="715" t="s">
        <v>902</v>
      </c>
      <c r="K8" s="729">
        <v>12857</v>
      </c>
      <c r="L8" s="737">
        <v>6499</v>
      </c>
      <c r="M8" s="748">
        <v>6358</v>
      </c>
      <c r="N8" s="715" t="s">
        <v>902</v>
      </c>
      <c r="O8" s="729">
        <v>12635</v>
      </c>
      <c r="P8" s="737">
        <v>6425</v>
      </c>
      <c r="Q8" s="748">
        <v>6210</v>
      </c>
      <c r="R8" s="715" t="s">
        <v>902</v>
      </c>
      <c r="S8" s="729">
        <v>12298</v>
      </c>
      <c r="T8" s="737">
        <v>6190</v>
      </c>
      <c r="U8" s="748">
        <v>6108</v>
      </c>
    </row>
    <row r="9" spans="2:21">
      <c r="B9" s="716" t="s">
        <v>844</v>
      </c>
      <c r="C9" s="729">
        <v>14393</v>
      </c>
      <c r="D9" s="737">
        <v>7483</v>
      </c>
      <c r="E9" s="748">
        <v>6910</v>
      </c>
      <c r="F9" s="716" t="s">
        <v>844</v>
      </c>
      <c r="G9" s="729">
        <v>13936</v>
      </c>
      <c r="H9" s="737">
        <v>7108</v>
      </c>
      <c r="I9" s="748">
        <v>6828</v>
      </c>
      <c r="J9" s="716" t="s">
        <v>844</v>
      </c>
      <c r="K9" s="729">
        <v>13503</v>
      </c>
      <c r="L9" s="737">
        <v>6936</v>
      </c>
      <c r="M9" s="748">
        <v>6567</v>
      </c>
      <c r="N9" s="716" t="s">
        <v>844</v>
      </c>
      <c r="O9" s="729">
        <v>13179</v>
      </c>
      <c r="P9" s="737">
        <v>6734</v>
      </c>
      <c r="Q9" s="748">
        <v>6445</v>
      </c>
      <c r="R9" s="716" t="s">
        <v>844</v>
      </c>
      <c r="S9" s="729">
        <v>13177</v>
      </c>
      <c r="T9" s="737">
        <v>6791</v>
      </c>
      <c r="U9" s="748">
        <v>6386</v>
      </c>
    </row>
    <row r="10" spans="2:21">
      <c r="B10" s="716" t="s">
        <v>702</v>
      </c>
      <c r="C10" s="729">
        <v>14870</v>
      </c>
      <c r="D10" s="737">
        <v>7502</v>
      </c>
      <c r="E10" s="748">
        <v>7368</v>
      </c>
      <c r="F10" s="716" t="s">
        <v>702</v>
      </c>
      <c r="G10" s="729">
        <v>15351</v>
      </c>
      <c r="H10" s="737">
        <v>7668</v>
      </c>
      <c r="I10" s="748">
        <v>7683</v>
      </c>
      <c r="J10" s="716" t="s">
        <v>702</v>
      </c>
      <c r="K10" s="729">
        <v>14652</v>
      </c>
      <c r="L10" s="737">
        <v>7255</v>
      </c>
      <c r="M10" s="748">
        <v>7397</v>
      </c>
      <c r="N10" s="716" t="s">
        <v>702</v>
      </c>
      <c r="O10" s="729">
        <v>13841</v>
      </c>
      <c r="P10" s="737">
        <v>6836</v>
      </c>
      <c r="Q10" s="748">
        <v>7005</v>
      </c>
      <c r="R10" s="716" t="s">
        <v>702</v>
      </c>
      <c r="S10" s="729">
        <v>13205</v>
      </c>
      <c r="T10" s="737">
        <v>6561</v>
      </c>
      <c r="U10" s="748">
        <v>6644</v>
      </c>
    </row>
    <row r="11" spans="2:21">
      <c r="B11" s="716" t="s">
        <v>788</v>
      </c>
      <c r="C11" s="729">
        <v>15388</v>
      </c>
      <c r="D11" s="737">
        <v>7320</v>
      </c>
      <c r="E11" s="748">
        <v>8068</v>
      </c>
      <c r="F11" s="716" t="s">
        <v>788</v>
      </c>
      <c r="G11" s="729">
        <v>15371</v>
      </c>
      <c r="H11" s="737">
        <v>7447</v>
      </c>
      <c r="I11" s="748">
        <v>7924</v>
      </c>
      <c r="J11" s="716" t="s">
        <v>788</v>
      </c>
      <c r="K11" s="729">
        <v>14836</v>
      </c>
      <c r="L11" s="737">
        <v>7211</v>
      </c>
      <c r="M11" s="748">
        <v>7625</v>
      </c>
      <c r="N11" s="716" t="s">
        <v>788</v>
      </c>
      <c r="O11" s="729">
        <v>14475</v>
      </c>
      <c r="P11" s="737">
        <v>7027</v>
      </c>
      <c r="Q11" s="748">
        <v>7448</v>
      </c>
      <c r="R11" s="716" t="s">
        <v>788</v>
      </c>
      <c r="S11" s="729">
        <v>14130</v>
      </c>
      <c r="T11" s="737">
        <v>6908</v>
      </c>
      <c r="U11" s="748">
        <v>7222</v>
      </c>
    </row>
    <row r="12" spans="2:21">
      <c r="B12" s="716" t="s">
        <v>790</v>
      </c>
      <c r="C12" s="729">
        <v>17798</v>
      </c>
      <c r="D12" s="737">
        <v>8636</v>
      </c>
      <c r="E12" s="748">
        <v>9162</v>
      </c>
      <c r="F12" s="716" t="s">
        <v>790</v>
      </c>
      <c r="G12" s="729">
        <v>18128</v>
      </c>
      <c r="H12" s="737">
        <v>8975</v>
      </c>
      <c r="I12" s="748">
        <v>9153</v>
      </c>
      <c r="J12" s="716" t="s">
        <v>790</v>
      </c>
      <c r="K12" s="729">
        <v>17680</v>
      </c>
      <c r="L12" s="737">
        <v>8763</v>
      </c>
      <c r="M12" s="748">
        <v>8917</v>
      </c>
      <c r="N12" s="716" t="s">
        <v>790</v>
      </c>
      <c r="O12" s="729">
        <v>16941</v>
      </c>
      <c r="P12" s="737">
        <v>8389</v>
      </c>
      <c r="Q12" s="748">
        <v>8552</v>
      </c>
      <c r="R12" s="716" t="s">
        <v>790</v>
      </c>
      <c r="S12" s="729">
        <v>16193</v>
      </c>
      <c r="T12" s="737">
        <v>7991</v>
      </c>
      <c r="U12" s="748">
        <v>8202</v>
      </c>
    </row>
    <row r="13" spans="2:21">
      <c r="B13" s="716" t="s">
        <v>792</v>
      </c>
      <c r="C13" s="729">
        <v>15935</v>
      </c>
      <c r="D13" s="737">
        <v>7457</v>
      </c>
      <c r="E13" s="748">
        <v>8478</v>
      </c>
      <c r="F13" s="716" t="s">
        <v>792</v>
      </c>
      <c r="G13" s="729">
        <v>17030</v>
      </c>
      <c r="H13" s="737">
        <v>8109</v>
      </c>
      <c r="I13" s="748">
        <v>8921</v>
      </c>
      <c r="J13" s="716" t="s">
        <v>792</v>
      </c>
      <c r="K13" s="729">
        <v>17287</v>
      </c>
      <c r="L13" s="737">
        <v>8279</v>
      </c>
      <c r="M13" s="748">
        <v>9008</v>
      </c>
      <c r="N13" s="716" t="s">
        <v>792</v>
      </c>
      <c r="O13" s="729">
        <v>17621</v>
      </c>
      <c r="P13" s="737">
        <v>8584</v>
      </c>
      <c r="Q13" s="748">
        <v>9037</v>
      </c>
      <c r="R13" s="716" t="s">
        <v>792</v>
      </c>
      <c r="S13" s="729">
        <v>17900</v>
      </c>
      <c r="T13" s="737">
        <v>8825</v>
      </c>
      <c r="U13" s="748">
        <v>9075</v>
      </c>
    </row>
    <row r="14" spans="2:21">
      <c r="B14" s="716" t="s">
        <v>794</v>
      </c>
      <c r="C14" s="729">
        <v>15558</v>
      </c>
      <c r="D14" s="737">
        <v>7300</v>
      </c>
      <c r="E14" s="748">
        <v>8258</v>
      </c>
      <c r="F14" s="716" t="s">
        <v>794</v>
      </c>
      <c r="G14" s="729">
        <v>15100</v>
      </c>
      <c r="H14" s="737">
        <v>7164</v>
      </c>
      <c r="I14" s="748">
        <v>7936</v>
      </c>
      <c r="J14" s="716" t="s">
        <v>794</v>
      </c>
      <c r="K14" s="729">
        <v>15405</v>
      </c>
      <c r="L14" s="737">
        <v>7246</v>
      </c>
      <c r="M14" s="748">
        <v>8159</v>
      </c>
      <c r="N14" s="716" t="s">
        <v>794</v>
      </c>
      <c r="O14" s="729">
        <v>15643</v>
      </c>
      <c r="P14" s="737">
        <v>7343</v>
      </c>
      <c r="Q14" s="748">
        <v>8300</v>
      </c>
      <c r="R14" s="716" t="s">
        <v>794</v>
      </c>
      <c r="S14" s="729">
        <v>15892</v>
      </c>
      <c r="T14" s="737">
        <v>7463</v>
      </c>
      <c r="U14" s="748">
        <v>8429</v>
      </c>
    </row>
    <row r="15" spans="2:21">
      <c r="B15" s="717" t="s">
        <v>128</v>
      </c>
      <c r="C15" s="730">
        <v>17004</v>
      </c>
      <c r="D15" s="738">
        <v>8050</v>
      </c>
      <c r="E15" s="749">
        <v>8954</v>
      </c>
      <c r="F15" s="717" t="s">
        <v>128</v>
      </c>
      <c r="G15" s="730">
        <v>16396</v>
      </c>
      <c r="H15" s="738">
        <v>7809</v>
      </c>
      <c r="I15" s="749">
        <v>8587</v>
      </c>
      <c r="J15" s="717" t="s">
        <v>128</v>
      </c>
      <c r="K15" s="730">
        <v>16124</v>
      </c>
      <c r="L15" s="738">
        <v>7711</v>
      </c>
      <c r="M15" s="749">
        <v>8413</v>
      </c>
      <c r="N15" s="717" t="s">
        <v>128</v>
      </c>
      <c r="O15" s="730">
        <v>15694</v>
      </c>
      <c r="P15" s="738">
        <v>7486</v>
      </c>
      <c r="Q15" s="749">
        <v>8208</v>
      </c>
      <c r="R15" s="717" t="s">
        <v>128</v>
      </c>
      <c r="S15" s="730">
        <v>15355</v>
      </c>
      <c r="T15" s="738">
        <v>7302</v>
      </c>
      <c r="U15" s="749">
        <v>8053</v>
      </c>
    </row>
    <row r="16" spans="2:21">
      <c r="B16" s="714" t="s">
        <v>795</v>
      </c>
      <c r="C16" s="729">
        <v>20890</v>
      </c>
      <c r="D16" s="737">
        <v>10025</v>
      </c>
      <c r="E16" s="748">
        <v>10865</v>
      </c>
      <c r="F16" s="714" t="s">
        <v>795</v>
      </c>
      <c r="G16" s="729">
        <v>19797</v>
      </c>
      <c r="H16" s="737">
        <v>9640</v>
      </c>
      <c r="I16" s="748">
        <v>10157</v>
      </c>
      <c r="J16" s="714" t="s">
        <v>795</v>
      </c>
      <c r="K16" s="729">
        <v>18492</v>
      </c>
      <c r="L16" s="737">
        <v>8967</v>
      </c>
      <c r="M16" s="748">
        <v>9525</v>
      </c>
      <c r="N16" s="714" t="s">
        <v>795</v>
      </c>
      <c r="O16" s="729">
        <v>17759</v>
      </c>
      <c r="P16" s="737">
        <v>8584</v>
      </c>
      <c r="Q16" s="748">
        <v>9175</v>
      </c>
      <c r="R16" s="714" t="s">
        <v>795</v>
      </c>
      <c r="S16" s="729">
        <v>17381</v>
      </c>
      <c r="T16" s="737">
        <v>8343</v>
      </c>
      <c r="U16" s="748">
        <v>9038</v>
      </c>
    </row>
    <row r="17" spans="2:21">
      <c r="B17" s="715" t="s">
        <v>796</v>
      </c>
      <c r="C17" s="729">
        <v>25718</v>
      </c>
      <c r="D17" s="737">
        <v>12189</v>
      </c>
      <c r="E17" s="748">
        <v>13529</v>
      </c>
      <c r="F17" s="715" t="s">
        <v>796</v>
      </c>
      <c r="G17" s="729">
        <v>27062</v>
      </c>
      <c r="H17" s="737">
        <v>12889</v>
      </c>
      <c r="I17" s="748">
        <v>14173</v>
      </c>
      <c r="J17" s="715" t="s">
        <v>796</v>
      </c>
      <c r="K17" s="729">
        <v>25988</v>
      </c>
      <c r="L17" s="737">
        <v>12425</v>
      </c>
      <c r="M17" s="748">
        <v>13563</v>
      </c>
      <c r="N17" s="715" t="s">
        <v>796</v>
      </c>
      <c r="O17" s="729">
        <v>24661</v>
      </c>
      <c r="P17" s="737">
        <v>11828</v>
      </c>
      <c r="Q17" s="748">
        <v>12833</v>
      </c>
      <c r="R17" s="715" t="s">
        <v>796</v>
      </c>
      <c r="S17" s="729">
        <v>22459</v>
      </c>
      <c r="T17" s="737">
        <v>10789</v>
      </c>
      <c r="U17" s="748">
        <v>11670</v>
      </c>
    </row>
    <row r="18" spans="2:21">
      <c r="B18" s="715" t="s">
        <v>797</v>
      </c>
      <c r="C18" s="729">
        <v>21083</v>
      </c>
      <c r="D18" s="737">
        <v>9620</v>
      </c>
      <c r="E18" s="748">
        <v>11463</v>
      </c>
      <c r="F18" s="715" t="s">
        <v>797</v>
      </c>
      <c r="G18" s="729">
        <v>19503</v>
      </c>
      <c r="H18" s="737">
        <v>8890</v>
      </c>
      <c r="I18" s="748">
        <v>10613</v>
      </c>
      <c r="J18" s="715" t="s">
        <v>797</v>
      </c>
      <c r="K18" s="729">
        <v>20455</v>
      </c>
      <c r="L18" s="737">
        <v>9436</v>
      </c>
      <c r="M18" s="748">
        <v>11019</v>
      </c>
      <c r="N18" s="715" t="s">
        <v>797</v>
      </c>
      <c r="O18" s="729">
        <v>21747</v>
      </c>
      <c r="P18" s="737">
        <v>10103</v>
      </c>
      <c r="Q18" s="748">
        <v>11644</v>
      </c>
      <c r="R18" s="715" t="s">
        <v>797</v>
      </c>
      <c r="S18" s="729">
        <v>23394</v>
      </c>
      <c r="T18" s="737">
        <v>10953</v>
      </c>
      <c r="U18" s="748">
        <v>12441</v>
      </c>
    </row>
    <row r="19" spans="2:21">
      <c r="B19" s="716" t="s">
        <v>799</v>
      </c>
      <c r="C19" s="729">
        <v>19709</v>
      </c>
      <c r="D19" s="737">
        <v>8692</v>
      </c>
      <c r="E19" s="748">
        <v>11017</v>
      </c>
      <c r="F19" s="716" t="s">
        <v>799</v>
      </c>
      <c r="G19" s="729">
        <v>19638</v>
      </c>
      <c r="H19" s="737">
        <v>8639</v>
      </c>
      <c r="I19" s="748">
        <v>10999</v>
      </c>
      <c r="J19" s="716" t="s">
        <v>799</v>
      </c>
      <c r="K19" s="729">
        <v>19811</v>
      </c>
      <c r="L19" s="737">
        <v>8707</v>
      </c>
      <c r="M19" s="748">
        <v>11104</v>
      </c>
      <c r="N19" s="716" t="s">
        <v>799</v>
      </c>
      <c r="O19" s="729">
        <v>20105</v>
      </c>
      <c r="P19" s="737">
        <v>8831</v>
      </c>
      <c r="Q19" s="748">
        <v>11274</v>
      </c>
      <c r="R19" s="716" t="s">
        <v>799</v>
      </c>
      <c r="S19" s="729">
        <v>20517</v>
      </c>
      <c r="T19" s="737">
        <v>9106</v>
      </c>
      <c r="U19" s="748">
        <v>11411</v>
      </c>
    </row>
    <row r="20" spans="2:21">
      <c r="B20" s="716" t="s">
        <v>469</v>
      </c>
      <c r="C20" s="729">
        <v>19421</v>
      </c>
      <c r="D20" s="737">
        <v>8424</v>
      </c>
      <c r="E20" s="748">
        <v>10997</v>
      </c>
      <c r="F20" s="716" t="s">
        <v>469</v>
      </c>
      <c r="G20" s="729">
        <v>19373</v>
      </c>
      <c r="H20" s="737">
        <v>8347</v>
      </c>
      <c r="I20" s="748">
        <v>11026</v>
      </c>
      <c r="J20" s="716" t="s">
        <v>469</v>
      </c>
      <c r="K20" s="729">
        <v>19325</v>
      </c>
      <c r="L20" s="737">
        <v>8280</v>
      </c>
      <c r="M20" s="748">
        <v>11045</v>
      </c>
      <c r="N20" s="716" t="s">
        <v>469</v>
      </c>
      <c r="O20" s="729">
        <v>18856</v>
      </c>
      <c r="P20" s="737">
        <v>8133</v>
      </c>
      <c r="Q20" s="748">
        <v>10723</v>
      </c>
      <c r="R20" s="716" t="s">
        <v>469</v>
      </c>
      <c r="S20" s="729">
        <v>18292</v>
      </c>
      <c r="T20" s="737">
        <v>7776</v>
      </c>
      <c r="U20" s="748">
        <v>10516</v>
      </c>
    </row>
    <row r="21" spans="2:21">
      <c r="B21" s="716" t="s">
        <v>598</v>
      </c>
      <c r="C21" s="729">
        <v>15806</v>
      </c>
      <c r="D21" s="737">
        <v>6571</v>
      </c>
      <c r="E21" s="748">
        <v>9235</v>
      </c>
      <c r="F21" s="716" t="s">
        <v>598</v>
      </c>
      <c r="G21" s="729">
        <v>15716</v>
      </c>
      <c r="H21" s="737">
        <v>6419</v>
      </c>
      <c r="I21" s="748">
        <v>9297</v>
      </c>
      <c r="J21" s="716" t="s">
        <v>598</v>
      </c>
      <c r="K21" s="729">
        <v>16240</v>
      </c>
      <c r="L21" s="737">
        <v>6643</v>
      </c>
      <c r="M21" s="748">
        <v>9597</v>
      </c>
      <c r="N21" s="716" t="s">
        <v>598</v>
      </c>
      <c r="O21" s="729">
        <v>16579</v>
      </c>
      <c r="P21" s="737">
        <v>6760</v>
      </c>
      <c r="Q21" s="748">
        <v>9819</v>
      </c>
      <c r="R21" s="716" t="s">
        <v>598</v>
      </c>
      <c r="S21" s="729">
        <v>16629</v>
      </c>
      <c r="T21" s="737">
        <v>6788</v>
      </c>
      <c r="U21" s="748">
        <v>9841</v>
      </c>
    </row>
    <row r="22" spans="2:21">
      <c r="B22" s="716" t="s">
        <v>801</v>
      </c>
      <c r="C22" s="729">
        <v>10391</v>
      </c>
      <c r="D22" s="737">
        <v>3557</v>
      </c>
      <c r="E22" s="748">
        <v>6834</v>
      </c>
      <c r="F22" s="716" t="s">
        <v>801</v>
      </c>
      <c r="G22" s="729">
        <v>10868</v>
      </c>
      <c r="H22" s="737">
        <v>3827</v>
      </c>
      <c r="I22" s="748">
        <v>7041</v>
      </c>
      <c r="J22" s="716" t="s">
        <v>801</v>
      </c>
      <c r="K22" s="729">
        <v>11331</v>
      </c>
      <c r="L22" s="737">
        <v>4062</v>
      </c>
      <c r="M22" s="748">
        <v>7269</v>
      </c>
      <c r="N22" s="716" t="s">
        <v>801</v>
      </c>
      <c r="O22" s="729">
        <v>11891</v>
      </c>
      <c r="P22" s="737">
        <v>4339</v>
      </c>
      <c r="Q22" s="748">
        <v>7552</v>
      </c>
      <c r="R22" s="716" t="s">
        <v>801</v>
      </c>
      <c r="S22" s="729">
        <v>12396</v>
      </c>
      <c r="T22" s="737">
        <v>4607</v>
      </c>
      <c r="U22" s="748">
        <v>7789</v>
      </c>
    </row>
    <row r="23" spans="2:21">
      <c r="B23" s="716" t="s">
        <v>904</v>
      </c>
      <c r="C23" s="729">
        <v>5428</v>
      </c>
      <c r="D23" s="737">
        <v>1548</v>
      </c>
      <c r="E23" s="748">
        <v>3880</v>
      </c>
      <c r="F23" s="716" t="s">
        <v>904</v>
      </c>
      <c r="G23" s="729">
        <v>5727</v>
      </c>
      <c r="H23" s="737">
        <v>1557</v>
      </c>
      <c r="I23" s="748">
        <v>4170</v>
      </c>
      <c r="J23" s="716" t="s">
        <v>904</v>
      </c>
      <c r="K23" s="729">
        <v>6100</v>
      </c>
      <c r="L23" s="737">
        <v>1715</v>
      </c>
      <c r="M23" s="748">
        <v>4385</v>
      </c>
      <c r="N23" s="716" t="s">
        <v>904</v>
      </c>
      <c r="O23" s="729">
        <v>6456</v>
      </c>
      <c r="P23" s="737">
        <v>1839</v>
      </c>
      <c r="Q23" s="748">
        <v>4617</v>
      </c>
      <c r="R23" s="716" t="s">
        <v>904</v>
      </c>
      <c r="S23" s="729">
        <v>6904</v>
      </c>
      <c r="T23" s="737">
        <v>1950</v>
      </c>
      <c r="U23" s="748">
        <v>4954</v>
      </c>
    </row>
    <row r="24" spans="2:21">
      <c r="B24" s="718" t="s">
        <v>49</v>
      </c>
      <c r="C24" s="730">
        <v>2528</v>
      </c>
      <c r="D24" s="738">
        <v>586</v>
      </c>
      <c r="E24" s="749">
        <v>1942</v>
      </c>
      <c r="F24" s="718" t="s">
        <v>49</v>
      </c>
      <c r="G24" s="730">
        <v>2605</v>
      </c>
      <c r="H24" s="738">
        <v>578</v>
      </c>
      <c r="I24" s="749">
        <v>2027</v>
      </c>
      <c r="J24" s="718" t="s">
        <v>49</v>
      </c>
      <c r="K24" s="730">
        <v>2637</v>
      </c>
      <c r="L24" s="738">
        <v>595</v>
      </c>
      <c r="M24" s="749">
        <v>2042</v>
      </c>
      <c r="N24" s="718" t="s">
        <v>49</v>
      </c>
      <c r="O24" s="730">
        <v>2701</v>
      </c>
      <c r="P24" s="738">
        <v>597</v>
      </c>
      <c r="Q24" s="749">
        <v>2104</v>
      </c>
      <c r="R24" s="718" t="s">
        <v>49</v>
      </c>
      <c r="S24" s="730">
        <v>2777</v>
      </c>
      <c r="T24" s="738">
        <v>617</v>
      </c>
      <c r="U24" s="749">
        <v>2160</v>
      </c>
    </row>
    <row r="25" spans="2:21">
      <c r="B25" s="713" t="s">
        <v>819</v>
      </c>
      <c r="C25" s="731">
        <v>627</v>
      </c>
      <c r="D25" s="739">
        <v>120</v>
      </c>
      <c r="E25" s="750">
        <v>507</v>
      </c>
      <c r="F25" s="713" t="s">
        <v>287</v>
      </c>
      <c r="G25" s="731">
        <v>571</v>
      </c>
      <c r="H25" s="739">
        <v>91</v>
      </c>
      <c r="I25" s="750">
        <v>480</v>
      </c>
      <c r="J25" s="713" t="s">
        <v>287</v>
      </c>
      <c r="K25" s="731">
        <v>632</v>
      </c>
      <c r="L25" s="739">
        <v>99</v>
      </c>
      <c r="M25" s="750">
        <v>533</v>
      </c>
      <c r="N25" s="713" t="s">
        <v>287</v>
      </c>
      <c r="O25" s="731">
        <v>699</v>
      </c>
      <c r="P25" s="739">
        <v>116</v>
      </c>
      <c r="Q25" s="750">
        <v>583</v>
      </c>
      <c r="R25" s="713" t="s">
        <v>287</v>
      </c>
      <c r="S25" s="731">
        <v>720</v>
      </c>
      <c r="T25" s="739">
        <v>125</v>
      </c>
      <c r="U25" s="750">
        <v>595</v>
      </c>
    </row>
    <row r="26" spans="2:21">
      <c r="B26" s="719" t="s">
        <v>905</v>
      </c>
      <c r="C26" s="732">
        <v>80</v>
      </c>
      <c r="D26" s="740">
        <v>6</v>
      </c>
      <c r="E26" s="751">
        <v>74</v>
      </c>
      <c r="F26" s="713" t="s">
        <v>908</v>
      </c>
      <c r="G26" s="731">
        <v>247</v>
      </c>
      <c r="H26" s="739">
        <v>37</v>
      </c>
      <c r="I26" s="750">
        <v>210</v>
      </c>
      <c r="J26" s="713" t="s">
        <v>908</v>
      </c>
      <c r="K26" s="731">
        <v>291</v>
      </c>
      <c r="L26" s="739">
        <v>44</v>
      </c>
      <c r="M26" s="750">
        <v>247</v>
      </c>
      <c r="N26" s="713" t="s">
        <v>908</v>
      </c>
      <c r="O26" s="731">
        <v>313</v>
      </c>
      <c r="P26" s="739">
        <v>41</v>
      </c>
      <c r="Q26" s="750">
        <v>272</v>
      </c>
      <c r="R26" s="713" t="s">
        <v>908</v>
      </c>
      <c r="S26" s="731">
        <v>349</v>
      </c>
      <c r="T26" s="739">
        <v>48</v>
      </c>
      <c r="U26" s="750">
        <v>301</v>
      </c>
    </row>
    <row r="27" spans="2:21">
      <c r="B27" s="713" t="s">
        <v>309</v>
      </c>
      <c r="C27" s="732">
        <v>1483</v>
      </c>
      <c r="D27" s="740">
        <v>974</v>
      </c>
      <c r="E27" s="751">
        <v>509</v>
      </c>
      <c r="F27" s="713" t="s">
        <v>145</v>
      </c>
      <c r="G27" s="731">
        <v>0</v>
      </c>
      <c r="H27" s="739">
        <v>0</v>
      </c>
      <c r="I27" s="750">
        <v>0</v>
      </c>
      <c r="J27" s="713" t="s">
        <v>145</v>
      </c>
      <c r="K27" s="731">
        <v>0</v>
      </c>
      <c r="L27" s="739">
        <v>0</v>
      </c>
      <c r="M27" s="750">
        <v>0</v>
      </c>
      <c r="N27" s="713" t="s">
        <v>145</v>
      </c>
      <c r="O27" s="731">
        <v>0</v>
      </c>
      <c r="P27" s="739">
        <v>0</v>
      </c>
      <c r="Q27" s="750">
        <v>0</v>
      </c>
      <c r="R27" s="713" t="s">
        <v>145</v>
      </c>
      <c r="S27" s="731">
        <v>2</v>
      </c>
      <c r="T27" s="739">
        <v>0</v>
      </c>
      <c r="U27" s="750">
        <v>2</v>
      </c>
    </row>
    <row r="28" spans="2:21">
      <c r="B28" s="717" t="s">
        <v>106</v>
      </c>
      <c r="C28" s="731">
        <v>290693</v>
      </c>
      <c r="D28" s="739">
        <v>134741</v>
      </c>
      <c r="E28" s="739">
        <v>155952</v>
      </c>
      <c r="F28" s="717" t="s">
        <v>106</v>
      </c>
      <c r="G28" s="731">
        <v>288518</v>
      </c>
      <c r="H28" s="739">
        <v>133510</v>
      </c>
      <c r="I28" s="739">
        <v>155008</v>
      </c>
      <c r="J28" s="717" t="s">
        <v>106</v>
      </c>
      <c r="K28" s="731">
        <v>286305</v>
      </c>
      <c r="L28" s="739">
        <v>132377</v>
      </c>
      <c r="M28" s="739">
        <v>153928</v>
      </c>
      <c r="N28" s="717" t="s">
        <v>106</v>
      </c>
      <c r="O28" s="731">
        <v>284214</v>
      </c>
      <c r="P28" s="739">
        <v>131369</v>
      </c>
      <c r="Q28" s="739">
        <v>152845</v>
      </c>
      <c r="R28" s="717" t="s">
        <v>106</v>
      </c>
      <c r="S28" s="731">
        <v>282047</v>
      </c>
      <c r="T28" s="739">
        <v>130355</v>
      </c>
      <c r="U28" s="750">
        <v>151692</v>
      </c>
    </row>
    <row r="29" spans="2:21" ht="10.5" customHeight="1">
      <c r="B29" s="720"/>
      <c r="C29" s="720"/>
      <c r="D29" s="720"/>
      <c r="E29" s="720"/>
      <c r="F29" s="720"/>
      <c r="G29" s="720"/>
      <c r="H29" s="720"/>
      <c r="I29" s="720"/>
      <c r="J29" s="720"/>
      <c r="K29" s="720"/>
      <c r="L29" s="720"/>
      <c r="M29" s="720"/>
      <c r="N29" s="720"/>
      <c r="O29" s="720"/>
      <c r="P29" s="720"/>
      <c r="Q29" s="720"/>
      <c r="R29" s="720"/>
      <c r="S29" s="720"/>
      <c r="T29" s="720"/>
      <c r="U29" s="720"/>
    </row>
    <row r="30" spans="2:21">
      <c r="B30" s="712">
        <v>40452</v>
      </c>
      <c r="C30" s="727"/>
      <c r="D30" s="727"/>
      <c r="E30" s="746"/>
      <c r="F30" s="712">
        <v>40817</v>
      </c>
      <c r="G30" s="727"/>
      <c r="H30" s="727"/>
      <c r="I30" s="746"/>
      <c r="J30" s="712">
        <v>41183</v>
      </c>
      <c r="K30" s="727"/>
      <c r="L30" s="727"/>
      <c r="M30" s="746"/>
      <c r="N30" s="712">
        <v>41548</v>
      </c>
      <c r="O30" s="727"/>
      <c r="P30" s="727"/>
      <c r="Q30" s="746"/>
      <c r="R30" s="712">
        <v>41913</v>
      </c>
      <c r="S30" s="727"/>
      <c r="T30" s="727"/>
      <c r="U30" s="746"/>
    </row>
    <row r="31" spans="2:21">
      <c r="B31" s="712" t="s">
        <v>897</v>
      </c>
      <c r="C31" s="727"/>
      <c r="D31" s="727"/>
      <c r="E31" s="746"/>
      <c r="F31" s="712" t="s">
        <v>26</v>
      </c>
      <c r="G31" s="727"/>
      <c r="H31" s="727"/>
      <c r="I31" s="746"/>
      <c r="J31" s="712" t="s">
        <v>26</v>
      </c>
      <c r="K31" s="727"/>
      <c r="L31" s="727"/>
      <c r="M31" s="746"/>
      <c r="N31" s="712" t="s">
        <v>26</v>
      </c>
      <c r="O31" s="727"/>
      <c r="P31" s="727"/>
      <c r="Q31" s="746"/>
      <c r="R31" s="712" t="s">
        <v>26</v>
      </c>
      <c r="S31" s="727"/>
      <c r="T31" s="727"/>
      <c r="U31" s="746"/>
    </row>
    <row r="32" spans="2:21">
      <c r="B32" s="721" t="s">
        <v>899</v>
      </c>
      <c r="C32" s="733" t="s">
        <v>106</v>
      </c>
      <c r="D32" s="741" t="s">
        <v>136</v>
      </c>
      <c r="E32" s="752" t="s">
        <v>17</v>
      </c>
      <c r="F32" s="713" t="s">
        <v>899</v>
      </c>
      <c r="G32" s="735" t="s">
        <v>106</v>
      </c>
      <c r="H32" s="757" t="s">
        <v>136</v>
      </c>
      <c r="I32" s="758" t="s">
        <v>17</v>
      </c>
      <c r="J32" s="713" t="s">
        <v>899</v>
      </c>
      <c r="K32" s="735" t="s">
        <v>106</v>
      </c>
      <c r="L32" s="757" t="s">
        <v>136</v>
      </c>
      <c r="M32" s="758" t="s">
        <v>17</v>
      </c>
      <c r="N32" s="713" t="s">
        <v>899</v>
      </c>
      <c r="O32" s="735" t="s">
        <v>106</v>
      </c>
      <c r="P32" s="757" t="s">
        <v>136</v>
      </c>
      <c r="Q32" s="758" t="s">
        <v>17</v>
      </c>
      <c r="R32" s="713" t="s">
        <v>899</v>
      </c>
      <c r="S32" s="735" t="s">
        <v>106</v>
      </c>
      <c r="T32" s="736" t="s">
        <v>136</v>
      </c>
      <c r="U32" s="747" t="s">
        <v>17</v>
      </c>
    </row>
    <row r="33" spans="2:21">
      <c r="B33" s="722" t="s">
        <v>900</v>
      </c>
      <c r="C33" s="734">
        <v>10499</v>
      </c>
      <c r="D33" s="742">
        <v>5341</v>
      </c>
      <c r="E33" s="742">
        <v>5158</v>
      </c>
      <c r="F33" s="726" t="s">
        <v>900</v>
      </c>
      <c r="G33" s="734">
        <v>10488</v>
      </c>
      <c r="H33" s="742">
        <v>5297</v>
      </c>
      <c r="I33" s="742">
        <v>5191</v>
      </c>
      <c r="J33" s="726" t="s">
        <v>900</v>
      </c>
      <c r="K33" s="734">
        <v>10340</v>
      </c>
      <c r="L33" s="742">
        <v>5256</v>
      </c>
      <c r="M33" s="742">
        <v>5084</v>
      </c>
      <c r="N33" s="726" t="s">
        <v>900</v>
      </c>
      <c r="O33" s="734">
        <v>10225</v>
      </c>
      <c r="P33" s="742">
        <v>5213</v>
      </c>
      <c r="Q33" s="742">
        <v>5012</v>
      </c>
      <c r="R33" s="726" t="s">
        <v>900</v>
      </c>
      <c r="S33" s="734">
        <v>10006</v>
      </c>
      <c r="T33" s="742">
        <v>5096</v>
      </c>
      <c r="U33" s="753">
        <v>4910</v>
      </c>
    </row>
    <row r="34" spans="2:21">
      <c r="B34" s="723" t="s">
        <v>901</v>
      </c>
      <c r="C34" s="729">
        <v>11071</v>
      </c>
      <c r="D34" s="737">
        <v>5624</v>
      </c>
      <c r="E34" s="748">
        <v>5447</v>
      </c>
      <c r="F34" s="715" t="s">
        <v>901</v>
      </c>
      <c r="G34" s="729">
        <v>10870</v>
      </c>
      <c r="H34" s="737">
        <v>5538</v>
      </c>
      <c r="I34" s="748">
        <v>5332</v>
      </c>
      <c r="J34" s="715" t="s">
        <v>901</v>
      </c>
      <c r="K34" s="729">
        <v>10620</v>
      </c>
      <c r="L34" s="737">
        <v>5407</v>
      </c>
      <c r="M34" s="748">
        <v>5213</v>
      </c>
      <c r="N34" s="715" t="s">
        <v>901</v>
      </c>
      <c r="O34" s="729">
        <v>10544</v>
      </c>
      <c r="P34" s="737">
        <v>5374</v>
      </c>
      <c r="Q34" s="748">
        <v>5170</v>
      </c>
      <c r="R34" s="715" t="s">
        <v>901</v>
      </c>
      <c r="S34" s="729">
        <v>10532</v>
      </c>
      <c r="T34" s="737">
        <v>5389</v>
      </c>
      <c r="U34" s="748">
        <v>5143</v>
      </c>
    </row>
    <row r="35" spans="2:21">
      <c r="B35" s="723" t="s">
        <v>902</v>
      </c>
      <c r="C35" s="729">
        <v>12174</v>
      </c>
      <c r="D35" s="737">
        <v>6201</v>
      </c>
      <c r="E35" s="748">
        <v>5973</v>
      </c>
      <c r="F35" s="715" t="s">
        <v>902</v>
      </c>
      <c r="G35" s="729">
        <v>12056</v>
      </c>
      <c r="H35" s="737">
        <v>6154</v>
      </c>
      <c r="I35" s="748">
        <v>5902</v>
      </c>
      <c r="J35" s="715" t="s">
        <v>902</v>
      </c>
      <c r="K35" s="729">
        <v>11913</v>
      </c>
      <c r="L35" s="737">
        <v>6067</v>
      </c>
      <c r="M35" s="748">
        <v>5846</v>
      </c>
      <c r="N35" s="715" t="s">
        <v>902</v>
      </c>
      <c r="O35" s="729">
        <v>11689</v>
      </c>
      <c r="P35" s="737">
        <v>5961</v>
      </c>
      <c r="Q35" s="748">
        <v>5728</v>
      </c>
      <c r="R35" s="715" t="s">
        <v>902</v>
      </c>
      <c r="S35" s="729">
        <v>11415</v>
      </c>
      <c r="T35" s="737">
        <v>5829</v>
      </c>
      <c r="U35" s="748">
        <v>5586</v>
      </c>
    </row>
    <row r="36" spans="2:21">
      <c r="B36" s="723" t="s">
        <v>844</v>
      </c>
      <c r="C36" s="729">
        <v>12706</v>
      </c>
      <c r="D36" s="737">
        <v>6578</v>
      </c>
      <c r="E36" s="748">
        <v>6128</v>
      </c>
      <c r="F36" s="716" t="s">
        <v>844</v>
      </c>
      <c r="G36" s="729">
        <v>12860</v>
      </c>
      <c r="H36" s="737">
        <v>6611</v>
      </c>
      <c r="I36" s="748">
        <v>6249</v>
      </c>
      <c r="J36" s="716" t="s">
        <v>844</v>
      </c>
      <c r="K36" s="729">
        <v>12650</v>
      </c>
      <c r="L36" s="737">
        <v>6455</v>
      </c>
      <c r="M36" s="748">
        <v>6195</v>
      </c>
      <c r="N36" s="716" t="s">
        <v>844</v>
      </c>
      <c r="O36" s="729">
        <v>12431</v>
      </c>
      <c r="P36" s="737">
        <v>6337</v>
      </c>
      <c r="Q36" s="748">
        <v>6094</v>
      </c>
      <c r="R36" s="716" t="s">
        <v>844</v>
      </c>
      <c r="S36" s="729">
        <v>12214</v>
      </c>
      <c r="T36" s="737">
        <v>6207</v>
      </c>
      <c r="U36" s="748">
        <v>6007</v>
      </c>
    </row>
    <row r="37" spans="2:21">
      <c r="B37" s="723" t="s">
        <v>702</v>
      </c>
      <c r="C37" s="729">
        <v>12271</v>
      </c>
      <c r="D37" s="737">
        <v>6277</v>
      </c>
      <c r="E37" s="748">
        <v>5994</v>
      </c>
      <c r="F37" s="716" t="s">
        <v>702</v>
      </c>
      <c r="G37" s="729">
        <v>11965</v>
      </c>
      <c r="H37" s="737">
        <v>6250</v>
      </c>
      <c r="I37" s="748">
        <v>5715</v>
      </c>
      <c r="J37" s="716" t="s">
        <v>702</v>
      </c>
      <c r="K37" s="729">
        <v>11688</v>
      </c>
      <c r="L37" s="737">
        <v>6215</v>
      </c>
      <c r="M37" s="748">
        <v>5473</v>
      </c>
      <c r="N37" s="716" t="s">
        <v>702</v>
      </c>
      <c r="O37" s="729">
        <v>11431</v>
      </c>
      <c r="P37" s="737">
        <v>6095</v>
      </c>
      <c r="Q37" s="748">
        <v>5336</v>
      </c>
      <c r="R37" s="716" t="s">
        <v>702</v>
      </c>
      <c r="S37" s="729">
        <v>11384</v>
      </c>
      <c r="T37" s="737">
        <v>6042</v>
      </c>
      <c r="U37" s="748">
        <v>5342</v>
      </c>
    </row>
    <row r="38" spans="2:21">
      <c r="B38" s="723" t="s">
        <v>788</v>
      </c>
      <c r="C38" s="729">
        <v>13361</v>
      </c>
      <c r="D38" s="737">
        <v>6480</v>
      </c>
      <c r="E38" s="748">
        <v>6881</v>
      </c>
      <c r="F38" s="716" t="s">
        <v>788</v>
      </c>
      <c r="G38" s="729">
        <v>12913</v>
      </c>
      <c r="H38" s="737">
        <v>6235</v>
      </c>
      <c r="I38" s="748">
        <v>6678</v>
      </c>
      <c r="J38" s="716" t="s">
        <v>788</v>
      </c>
      <c r="K38" s="729">
        <v>12381</v>
      </c>
      <c r="L38" s="737">
        <v>6023</v>
      </c>
      <c r="M38" s="748">
        <v>6358</v>
      </c>
      <c r="N38" s="716" t="s">
        <v>788</v>
      </c>
      <c r="O38" s="729">
        <v>11812</v>
      </c>
      <c r="P38" s="737">
        <v>5812</v>
      </c>
      <c r="Q38" s="748">
        <v>6000</v>
      </c>
      <c r="R38" s="716" t="s">
        <v>788</v>
      </c>
      <c r="S38" s="729">
        <v>11164</v>
      </c>
      <c r="T38" s="737">
        <v>5584</v>
      </c>
      <c r="U38" s="748">
        <v>5580</v>
      </c>
    </row>
    <row r="39" spans="2:21">
      <c r="B39" s="723" t="s">
        <v>790</v>
      </c>
      <c r="C39" s="729">
        <v>15259</v>
      </c>
      <c r="D39" s="737">
        <v>7459</v>
      </c>
      <c r="E39" s="748">
        <v>7800</v>
      </c>
      <c r="F39" s="716" t="s">
        <v>790</v>
      </c>
      <c r="G39" s="729">
        <v>14683</v>
      </c>
      <c r="H39" s="737">
        <v>7186</v>
      </c>
      <c r="I39" s="748">
        <v>7497</v>
      </c>
      <c r="J39" s="716" t="s">
        <v>790</v>
      </c>
      <c r="K39" s="729">
        <v>14123</v>
      </c>
      <c r="L39" s="737">
        <v>6902</v>
      </c>
      <c r="M39" s="748">
        <v>7221</v>
      </c>
      <c r="N39" s="716" t="s">
        <v>790</v>
      </c>
      <c r="O39" s="729">
        <v>13667</v>
      </c>
      <c r="P39" s="737">
        <v>6665</v>
      </c>
      <c r="Q39" s="748">
        <v>7002</v>
      </c>
      <c r="R39" s="716" t="s">
        <v>790</v>
      </c>
      <c r="S39" s="729">
        <v>13323</v>
      </c>
      <c r="T39" s="737">
        <v>6515</v>
      </c>
      <c r="U39" s="748">
        <v>6808</v>
      </c>
    </row>
    <row r="40" spans="2:21">
      <c r="B40" s="723" t="s">
        <v>792</v>
      </c>
      <c r="C40" s="729">
        <v>17706</v>
      </c>
      <c r="D40" s="737">
        <v>8726</v>
      </c>
      <c r="E40" s="748">
        <v>8980</v>
      </c>
      <c r="F40" s="716" t="s">
        <v>792</v>
      </c>
      <c r="G40" s="729">
        <v>17670</v>
      </c>
      <c r="H40" s="737">
        <v>8771</v>
      </c>
      <c r="I40" s="748">
        <v>8899</v>
      </c>
      <c r="J40" s="716" t="s">
        <v>792</v>
      </c>
      <c r="K40" s="729">
        <v>17209</v>
      </c>
      <c r="L40" s="737">
        <v>8560</v>
      </c>
      <c r="M40" s="748">
        <v>8649</v>
      </c>
      <c r="N40" s="716" t="s">
        <v>792</v>
      </c>
      <c r="O40" s="729">
        <v>16521</v>
      </c>
      <c r="P40" s="737">
        <v>8208</v>
      </c>
      <c r="Q40" s="748">
        <v>8313</v>
      </c>
      <c r="R40" s="716" t="s">
        <v>792</v>
      </c>
      <c r="S40" s="729">
        <v>15721</v>
      </c>
      <c r="T40" s="737">
        <v>7789</v>
      </c>
      <c r="U40" s="748">
        <v>7932</v>
      </c>
    </row>
    <row r="41" spans="2:21">
      <c r="B41" s="723" t="s">
        <v>794</v>
      </c>
      <c r="C41" s="729">
        <v>15873</v>
      </c>
      <c r="D41" s="737">
        <v>7479</v>
      </c>
      <c r="E41" s="748">
        <v>8394</v>
      </c>
      <c r="F41" s="716" t="s">
        <v>794</v>
      </c>
      <c r="G41" s="729">
        <v>16661</v>
      </c>
      <c r="H41" s="737">
        <v>7886</v>
      </c>
      <c r="I41" s="748">
        <v>8775</v>
      </c>
      <c r="J41" s="716" t="s">
        <v>794</v>
      </c>
      <c r="K41" s="729">
        <v>16962</v>
      </c>
      <c r="L41" s="737">
        <v>8147</v>
      </c>
      <c r="M41" s="748">
        <v>8815</v>
      </c>
      <c r="N41" s="716" t="s">
        <v>794</v>
      </c>
      <c r="O41" s="729">
        <v>17253</v>
      </c>
      <c r="P41" s="737">
        <v>8431</v>
      </c>
      <c r="Q41" s="748">
        <v>8822</v>
      </c>
      <c r="R41" s="716" t="s">
        <v>794</v>
      </c>
      <c r="S41" s="729">
        <v>17649</v>
      </c>
      <c r="T41" s="737">
        <v>8732</v>
      </c>
      <c r="U41" s="748">
        <v>8917</v>
      </c>
    </row>
    <row r="42" spans="2:21">
      <c r="B42" s="724" t="s">
        <v>128</v>
      </c>
      <c r="C42" s="730">
        <v>15412</v>
      </c>
      <c r="D42" s="738">
        <v>7236</v>
      </c>
      <c r="E42" s="749">
        <v>8176</v>
      </c>
      <c r="F42" s="717" t="s">
        <v>128</v>
      </c>
      <c r="G42" s="730">
        <v>14988</v>
      </c>
      <c r="H42" s="738">
        <v>7072</v>
      </c>
      <c r="I42" s="749">
        <v>7916</v>
      </c>
      <c r="J42" s="717" t="s">
        <v>128</v>
      </c>
      <c r="K42" s="730">
        <v>15149</v>
      </c>
      <c r="L42" s="738">
        <v>7025</v>
      </c>
      <c r="M42" s="749">
        <v>8124</v>
      </c>
      <c r="N42" s="717" t="s">
        <v>128</v>
      </c>
      <c r="O42" s="730">
        <v>15343</v>
      </c>
      <c r="P42" s="738">
        <v>7121</v>
      </c>
      <c r="Q42" s="749">
        <v>8222</v>
      </c>
      <c r="R42" s="717" t="s">
        <v>128</v>
      </c>
      <c r="S42" s="730">
        <v>15590</v>
      </c>
      <c r="T42" s="738">
        <v>7258</v>
      </c>
      <c r="U42" s="749">
        <v>8332</v>
      </c>
    </row>
    <row r="43" spans="2:21">
      <c r="B43" s="725" t="s">
        <v>795</v>
      </c>
      <c r="C43" s="729">
        <v>16811</v>
      </c>
      <c r="D43" s="737">
        <v>7971</v>
      </c>
      <c r="E43" s="748">
        <v>8840</v>
      </c>
      <c r="F43" s="714" t="s">
        <v>795</v>
      </c>
      <c r="G43" s="729">
        <v>16321</v>
      </c>
      <c r="H43" s="737">
        <v>7691</v>
      </c>
      <c r="I43" s="748">
        <v>8630</v>
      </c>
      <c r="J43" s="725" t="s">
        <v>795</v>
      </c>
      <c r="K43" s="729">
        <v>16111</v>
      </c>
      <c r="L43" s="737">
        <v>7644</v>
      </c>
      <c r="M43" s="748">
        <v>8467</v>
      </c>
      <c r="N43" s="725" t="s">
        <v>795</v>
      </c>
      <c r="O43" s="729">
        <v>15626</v>
      </c>
      <c r="P43" s="737">
        <v>7365</v>
      </c>
      <c r="Q43" s="748">
        <v>8261</v>
      </c>
      <c r="R43" s="725" t="s">
        <v>795</v>
      </c>
      <c r="S43" s="729">
        <v>15181</v>
      </c>
      <c r="T43" s="737">
        <v>7124</v>
      </c>
      <c r="U43" s="748">
        <v>8057</v>
      </c>
    </row>
    <row r="44" spans="2:21">
      <c r="B44" s="723" t="s">
        <v>796</v>
      </c>
      <c r="C44" s="729">
        <v>20680</v>
      </c>
      <c r="D44" s="737">
        <v>9865</v>
      </c>
      <c r="E44" s="748">
        <v>10815</v>
      </c>
      <c r="F44" s="715" t="s">
        <v>796</v>
      </c>
      <c r="G44" s="729">
        <v>19558</v>
      </c>
      <c r="H44" s="737">
        <v>9398</v>
      </c>
      <c r="I44" s="748">
        <v>10160</v>
      </c>
      <c r="J44" s="715" t="s">
        <v>796</v>
      </c>
      <c r="K44" s="729">
        <v>18272</v>
      </c>
      <c r="L44" s="737">
        <v>8734</v>
      </c>
      <c r="M44" s="748">
        <v>9538</v>
      </c>
      <c r="N44" s="715" t="s">
        <v>796</v>
      </c>
      <c r="O44" s="729">
        <v>17577</v>
      </c>
      <c r="P44" s="737">
        <v>8363</v>
      </c>
      <c r="Q44" s="748">
        <v>9214</v>
      </c>
      <c r="R44" s="715" t="s">
        <v>796</v>
      </c>
      <c r="S44" s="729">
        <v>17175</v>
      </c>
      <c r="T44" s="737">
        <v>8127</v>
      </c>
      <c r="U44" s="748">
        <v>9048</v>
      </c>
    </row>
    <row r="45" spans="2:21">
      <c r="B45" s="723" t="s">
        <v>797</v>
      </c>
      <c r="C45" s="729">
        <v>25327</v>
      </c>
      <c r="D45" s="737">
        <v>11931</v>
      </c>
      <c r="E45" s="748">
        <v>13396</v>
      </c>
      <c r="F45" s="715" t="s">
        <v>797</v>
      </c>
      <c r="G45" s="729">
        <v>26679</v>
      </c>
      <c r="H45" s="737">
        <v>12561</v>
      </c>
      <c r="I45" s="748">
        <v>14118</v>
      </c>
      <c r="J45" s="715" t="s">
        <v>797</v>
      </c>
      <c r="K45" s="729">
        <v>25632</v>
      </c>
      <c r="L45" s="737">
        <v>12139</v>
      </c>
      <c r="M45" s="748">
        <v>13493</v>
      </c>
      <c r="N45" s="715" t="s">
        <v>797</v>
      </c>
      <c r="O45" s="729">
        <v>24290</v>
      </c>
      <c r="P45" s="737">
        <v>11552</v>
      </c>
      <c r="Q45" s="748">
        <v>12738</v>
      </c>
      <c r="R45" s="715" t="s">
        <v>797</v>
      </c>
      <c r="S45" s="729">
        <v>22159</v>
      </c>
      <c r="T45" s="737">
        <v>10528</v>
      </c>
      <c r="U45" s="748">
        <v>11631</v>
      </c>
    </row>
    <row r="46" spans="2:21">
      <c r="B46" s="723" t="s">
        <v>799</v>
      </c>
      <c r="C46" s="729">
        <v>20310</v>
      </c>
      <c r="D46" s="737">
        <v>9157</v>
      </c>
      <c r="E46" s="748">
        <v>11153</v>
      </c>
      <c r="F46" s="716" t="s">
        <v>799</v>
      </c>
      <c r="G46" s="729">
        <v>19168</v>
      </c>
      <c r="H46" s="737">
        <v>8658</v>
      </c>
      <c r="I46" s="748">
        <v>10510</v>
      </c>
      <c r="J46" s="723" t="s">
        <v>799</v>
      </c>
      <c r="K46" s="729">
        <v>20101</v>
      </c>
      <c r="L46" s="737">
        <v>9151</v>
      </c>
      <c r="M46" s="748">
        <v>10950</v>
      </c>
      <c r="N46" s="723" t="s">
        <v>799</v>
      </c>
      <c r="O46" s="729">
        <v>21312</v>
      </c>
      <c r="P46" s="737">
        <v>9749</v>
      </c>
      <c r="Q46" s="748">
        <v>11563</v>
      </c>
      <c r="R46" s="723" t="s">
        <v>799</v>
      </c>
      <c r="S46" s="729">
        <v>22830</v>
      </c>
      <c r="T46" s="737">
        <v>10548</v>
      </c>
      <c r="U46" s="748">
        <v>12282</v>
      </c>
    </row>
    <row r="47" spans="2:21">
      <c r="B47" s="723" t="s">
        <v>469</v>
      </c>
      <c r="C47" s="729">
        <v>18313</v>
      </c>
      <c r="D47" s="737">
        <v>7859</v>
      </c>
      <c r="E47" s="748">
        <v>10454</v>
      </c>
      <c r="F47" s="716" t="s">
        <v>469</v>
      </c>
      <c r="G47" s="729">
        <v>18738</v>
      </c>
      <c r="H47" s="737">
        <v>8094</v>
      </c>
      <c r="I47" s="748">
        <v>10644</v>
      </c>
      <c r="J47" s="723" t="s">
        <v>469</v>
      </c>
      <c r="K47" s="729">
        <v>18952</v>
      </c>
      <c r="L47" s="737">
        <v>8179</v>
      </c>
      <c r="M47" s="748">
        <v>10773</v>
      </c>
      <c r="N47" s="723" t="s">
        <v>469</v>
      </c>
      <c r="O47" s="729">
        <v>19223</v>
      </c>
      <c r="P47" s="737">
        <v>8275</v>
      </c>
      <c r="Q47" s="748">
        <v>10948</v>
      </c>
      <c r="R47" s="723" t="s">
        <v>469</v>
      </c>
      <c r="S47" s="729">
        <v>19673</v>
      </c>
      <c r="T47" s="737">
        <v>8572</v>
      </c>
      <c r="U47" s="748">
        <v>11101</v>
      </c>
    </row>
    <row r="48" spans="2:21">
      <c r="B48" s="723" t="s">
        <v>598</v>
      </c>
      <c r="C48" s="729">
        <v>17323</v>
      </c>
      <c r="D48" s="737">
        <v>7111</v>
      </c>
      <c r="E48" s="748">
        <v>10212</v>
      </c>
      <c r="F48" s="716" t="s">
        <v>598</v>
      </c>
      <c r="G48" s="729">
        <v>17587</v>
      </c>
      <c r="H48" s="737">
        <v>7254</v>
      </c>
      <c r="I48" s="748">
        <v>10333</v>
      </c>
      <c r="J48" s="723" t="s">
        <v>598</v>
      </c>
      <c r="K48" s="729">
        <v>17597</v>
      </c>
      <c r="L48" s="737">
        <v>7236</v>
      </c>
      <c r="M48" s="748">
        <v>10361</v>
      </c>
      <c r="N48" s="723" t="s">
        <v>598</v>
      </c>
      <c r="O48" s="729">
        <v>17216</v>
      </c>
      <c r="P48" s="737">
        <v>7140</v>
      </c>
      <c r="Q48" s="748">
        <v>10076</v>
      </c>
      <c r="R48" s="723" t="s">
        <v>598</v>
      </c>
      <c r="S48" s="729">
        <v>16772</v>
      </c>
      <c r="T48" s="737">
        <v>6875</v>
      </c>
      <c r="U48" s="748">
        <v>9897</v>
      </c>
    </row>
    <row r="49" spans="2:21">
      <c r="B49" s="723" t="s">
        <v>801</v>
      </c>
      <c r="C49" s="729">
        <v>12721</v>
      </c>
      <c r="D49" s="737">
        <v>4848</v>
      </c>
      <c r="E49" s="748">
        <v>7873</v>
      </c>
      <c r="F49" s="716" t="s">
        <v>801</v>
      </c>
      <c r="G49" s="729">
        <v>13059</v>
      </c>
      <c r="H49" s="737">
        <v>4950</v>
      </c>
      <c r="I49" s="748">
        <v>8109</v>
      </c>
      <c r="J49" s="723" t="s">
        <v>801</v>
      </c>
      <c r="K49" s="729">
        <v>13556</v>
      </c>
      <c r="L49" s="737">
        <v>5124</v>
      </c>
      <c r="M49" s="748">
        <v>8432</v>
      </c>
      <c r="N49" s="723" t="s">
        <v>801</v>
      </c>
      <c r="O49" s="729">
        <v>13803</v>
      </c>
      <c r="P49" s="737">
        <v>5238</v>
      </c>
      <c r="Q49" s="748">
        <v>8565</v>
      </c>
      <c r="R49" s="723" t="s">
        <v>801</v>
      </c>
      <c r="S49" s="729">
        <v>13952</v>
      </c>
      <c r="T49" s="737">
        <v>5321</v>
      </c>
      <c r="U49" s="748">
        <v>8631</v>
      </c>
    </row>
    <row r="50" spans="2:21">
      <c r="B50" s="723" t="s">
        <v>904</v>
      </c>
      <c r="C50" s="729">
        <v>7386</v>
      </c>
      <c r="D50" s="737">
        <v>2177</v>
      </c>
      <c r="E50" s="748">
        <v>5209</v>
      </c>
      <c r="F50" s="716" t="s">
        <v>904</v>
      </c>
      <c r="G50" s="729">
        <v>7973</v>
      </c>
      <c r="H50" s="737">
        <v>2432</v>
      </c>
      <c r="I50" s="748">
        <v>5541</v>
      </c>
      <c r="J50" s="723" t="s">
        <v>904</v>
      </c>
      <c r="K50" s="729">
        <v>8288</v>
      </c>
      <c r="L50" s="737">
        <v>2602</v>
      </c>
      <c r="M50" s="748">
        <v>5686</v>
      </c>
      <c r="N50" s="723" t="s">
        <v>904</v>
      </c>
      <c r="O50" s="729">
        <v>8658</v>
      </c>
      <c r="P50" s="737">
        <v>2771</v>
      </c>
      <c r="Q50" s="748">
        <v>5887</v>
      </c>
      <c r="R50" s="723" t="s">
        <v>904</v>
      </c>
      <c r="S50" s="729">
        <v>9019</v>
      </c>
      <c r="T50" s="737">
        <v>2932</v>
      </c>
      <c r="U50" s="748">
        <v>6087</v>
      </c>
    </row>
    <row r="51" spans="2:21">
      <c r="B51" s="723" t="s">
        <v>49</v>
      </c>
      <c r="C51" s="729">
        <v>3092</v>
      </c>
      <c r="D51" s="737">
        <v>665</v>
      </c>
      <c r="E51" s="748">
        <v>2427</v>
      </c>
      <c r="F51" s="716" t="s">
        <v>49</v>
      </c>
      <c r="G51" s="729">
        <v>3259</v>
      </c>
      <c r="H51" s="737">
        <v>723</v>
      </c>
      <c r="I51" s="748">
        <v>2536</v>
      </c>
      <c r="J51" s="723" t="s">
        <v>49</v>
      </c>
      <c r="K51" s="729">
        <v>3475</v>
      </c>
      <c r="L51" s="737">
        <v>776</v>
      </c>
      <c r="M51" s="748">
        <v>2699</v>
      </c>
      <c r="N51" s="723" t="s">
        <v>49</v>
      </c>
      <c r="O51" s="729">
        <v>3674</v>
      </c>
      <c r="P51" s="737">
        <v>823</v>
      </c>
      <c r="Q51" s="748">
        <v>2851</v>
      </c>
      <c r="R51" s="723" t="s">
        <v>49</v>
      </c>
      <c r="S51" s="729">
        <v>3970</v>
      </c>
      <c r="T51" s="737">
        <v>906</v>
      </c>
      <c r="U51" s="748">
        <v>3064</v>
      </c>
    </row>
    <row r="52" spans="2:21">
      <c r="B52" s="713" t="s">
        <v>819</v>
      </c>
      <c r="C52" s="731">
        <v>912</v>
      </c>
      <c r="D52" s="739">
        <v>161</v>
      </c>
      <c r="E52" s="750">
        <v>751</v>
      </c>
      <c r="F52" s="713" t="s">
        <v>287</v>
      </c>
      <c r="G52" s="731">
        <v>736</v>
      </c>
      <c r="H52" s="739">
        <v>142</v>
      </c>
      <c r="I52" s="750">
        <v>594</v>
      </c>
      <c r="J52" s="721" t="s">
        <v>287</v>
      </c>
      <c r="K52" s="731">
        <v>765</v>
      </c>
      <c r="L52" s="739">
        <v>136</v>
      </c>
      <c r="M52" s="750">
        <v>629</v>
      </c>
      <c r="N52" s="721" t="s">
        <v>287</v>
      </c>
      <c r="O52" s="731">
        <v>798</v>
      </c>
      <c r="P52" s="739">
        <v>127</v>
      </c>
      <c r="Q52" s="750">
        <v>671</v>
      </c>
      <c r="R52" s="721" t="s">
        <v>287</v>
      </c>
      <c r="S52" s="731">
        <v>792</v>
      </c>
      <c r="T52" s="739">
        <v>126</v>
      </c>
      <c r="U52" s="750">
        <v>666</v>
      </c>
    </row>
    <row r="53" spans="2:21">
      <c r="B53" s="719" t="s">
        <v>905</v>
      </c>
      <c r="C53" s="731">
        <v>142</v>
      </c>
      <c r="D53" s="739">
        <v>17</v>
      </c>
      <c r="E53" s="750">
        <v>125</v>
      </c>
      <c r="F53" s="713" t="s">
        <v>908</v>
      </c>
      <c r="G53" s="731">
        <v>386</v>
      </c>
      <c r="H53" s="739">
        <v>52</v>
      </c>
      <c r="I53" s="750">
        <v>334</v>
      </c>
      <c r="J53" s="713" t="s">
        <v>908</v>
      </c>
      <c r="K53" s="731">
        <v>398</v>
      </c>
      <c r="L53" s="739">
        <v>56</v>
      </c>
      <c r="M53" s="750">
        <v>342</v>
      </c>
      <c r="N53" s="713" t="s">
        <v>908</v>
      </c>
      <c r="O53" s="731">
        <v>394</v>
      </c>
      <c r="P53" s="739">
        <v>55</v>
      </c>
      <c r="Q53" s="750">
        <v>339</v>
      </c>
      <c r="R53" s="713" t="s">
        <v>908</v>
      </c>
      <c r="S53" s="731">
        <v>421</v>
      </c>
      <c r="T53" s="739">
        <v>49</v>
      </c>
      <c r="U53" s="750">
        <v>372</v>
      </c>
    </row>
    <row r="54" spans="2:21">
      <c r="B54" s="721" t="s">
        <v>145</v>
      </c>
      <c r="C54" s="731">
        <v>1598</v>
      </c>
      <c r="D54" s="739">
        <v>942</v>
      </c>
      <c r="E54" s="750">
        <v>656</v>
      </c>
      <c r="F54" s="713" t="s">
        <v>145</v>
      </c>
      <c r="G54" s="731">
        <v>1</v>
      </c>
      <c r="H54" s="739">
        <v>0</v>
      </c>
      <c r="I54" s="750">
        <v>1</v>
      </c>
      <c r="J54" s="721" t="s">
        <v>145</v>
      </c>
      <c r="K54" s="731">
        <v>1</v>
      </c>
      <c r="L54" s="739">
        <v>1</v>
      </c>
      <c r="M54" s="750">
        <v>0</v>
      </c>
      <c r="N54" s="721" t="s">
        <v>145</v>
      </c>
      <c r="O54" s="731">
        <v>1</v>
      </c>
      <c r="P54" s="739">
        <v>1</v>
      </c>
      <c r="Q54" s="750">
        <v>0</v>
      </c>
      <c r="R54" s="721" t="s">
        <v>145</v>
      </c>
      <c r="S54" s="731">
        <v>1</v>
      </c>
      <c r="T54" s="739">
        <v>1</v>
      </c>
      <c r="U54" s="750">
        <v>0</v>
      </c>
    </row>
    <row r="55" spans="2:21">
      <c r="B55" s="717" t="s">
        <v>106</v>
      </c>
      <c r="C55" s="731">
        <v>280947</v>
      </c>
      <c r="D55" s="739">
        <v>130105</v>
      </c>
      <c r="E55" s="739">
        <v>150842</v>
      </c>
      <c r="F55" s="717" t="s">
        <v>106</v>
      </c>
      <c r="G55" s="731">
        <v>278619</v>
      </c>
      <c r="H55" s="739">
        <v>128955</v>
      </c>
      <c r="I55" s="739">
        <v>149664</v>
      </c>
      <c r="J55" s="717" t="s">
        <v>106</v>
      </c>
      <c r="K55" s="731">
        <v>276183</v>
      </c>
      <c r="L55" s="739">
        <v>127835</v>
      </c>
      <c r="M55" s="739">
        <v>148348</v>
      </c>
      <c r="N55" s="717" t="s">
        <v>106</v>
      </c>
      <c r="O55" s="731">
        <v>273488</v>
      </c>
      <c r="P55" s="739">
        <v>126676</v>
      </c>
      <c r="Q55" s="739">
        <v>146812</v>
      </c>
      <c r="R55" s="717" t="s">
        <v>106</v>
      </c>
      <c r="S55" s="731">
        <v>270943</v>
      </c>
      <c r="T55" s="739">
        <v>125550</v>
      </c>
      <c r="U55" s="750">
        <v>145393</v>
      </c>
    </row>
    <row r="56" spans="2:21" ht="12" customHeight="1">
      <c r="B56" s="342" t="s">
        <v>284</v>
      </c>
      <c r="T56" s="139" t="s">
        <v>725</v>
      </c>
      <c r="U56" s="139"/>
    </row>
    <row r="58" spans="2:21">
      <c r="B58" s="712">
        <v>42278</v>
      </c>
      <c r="C58" s="727"/>
      <c r="D58" s="727"/>
      <c r="E58" s="746"/>
      <c r="F58" s="712">
        <v>42644</v>
      </c>
      <c r="G58" s="727"/>
      <c r="H58" s="727"/>
      <c r="I58" s="746"/>
      <c r="J58" s="712">
        <v>43009</v>
      </c>
      <c r="K58" s="727"/>
      <c r="L58" s="727"/>
      <c r="M58" s="746"/>
      <c r="N58" s="712">
        <v>43374</v>
      </c>
      <c r="O58" s="727"/>
      <c r="P58" s="727"/>
      <c r="Q58" s="746"/>
      <c r="R58" s="759" t="s">
        <v>951</v>
      </c>
      <c r="S58" s="760"/>
      <c r="T58" s="760"/>
      <c r="U58" s="761"/>
    </row>
    <row r="59" spans="2:21">
      <c r="B59" s="712" t="s">
        <v>897</v>
      </c>
      <c r="C59" s="727"/>
      <c r="D59" s="727"/>
      <c r="E59" s="746"/>
      <c r="F59" s="712" t="s">
        <v>26</v>
      </c>
      <c r="G59" s="727"/>
      <c r="H59" s="727"/>
      <c r="I59" s="746"/>
      <c r="J59" s="712" t="s">
        <v>26</v>
      </c>
      <c r="K59" s="727"/>
      <c r="L59" s="727"/>
      <c r="M59" s="746"/>
      <c r="N59" s="712" t="s">
        <v>26</v>
      </c>
      <c r="O59" s="727"/>
      <c r="P59" s="727"/>
      <c r="Q59" s="746"/>
      <c r="R59" s="712" t="s">
        <v>26</v>
      </c>
      <c r="S59" s="727"/>
      <c r="T59" s="727"/>
      <c r="U59" s="746"/>
    </row>
    <row r="60" spans="2:21">
      <c r="B60" s="713" t="s">
        <v>899</v>
      </c>
      <c r="C60" s="735" t="s">
        <v>106</v>
      </c>
      <c r="D60" s="736" t="s">
        <v>136</v>
      </c>
      <c r="E60" s="747" t="s">
        <v>17</v>
      </c>
      <c r="F60" s="713" t="s">
        <v>899</v>
      </c>
      <c r="G60" s="735" t="s">
        <v>106</v>
      </c>
      <c r="H60" s="736" t="s">
        <v>136</v>
      </c>
      <c r="I60" s="747" t="s">
        <v>17</v>
      </c>
      <c r="J60" s="713" t="s">
        <v>899</v>
      </c>
      <c r="K60" s="735" t="s">
        <v>106</v>
      </c>
      <c r="L60" s="736" t="s">
        <v>136</v>
      </c>
      <c r="M60" s="747" t="s">
        <v>17</v>
      </c>
      <c r="N60" s="713" t="s">
        <v>899</v>
      </c>
      <c r="O60" s="735" t="s">
        <v>106</v>
      </c>
      <c r="P60" s="736" t="s">
        <v>136</v>
      </c>
      <c r="Q60" s="747" t="s">
        <v>17</v>
      </c>
      <c r="R60" s="713" t="s">
        <v>899</v>
      </c>
      <c r="S60" s="735" t="s">
        <v>106</v>
      </c>
      <c r="T60" s="736" t="s">
        <v>136</v>
      </c>
      <c r="U60" s="747" t="s">
        <v>17</v>
      </c>
    </row>
    <row r="61" spans="2:21">
      <c r="B61" s="726" t="s">
        <v>900</v>
      </c>
      <c r="C61" s="734">
        <v>9518</v>
      </c>
      <c r="D61" s="742">
        <v>4892</v>
      </c>
      <c r="E61" s="753">
        <v>4626</v>
      </c>
      <c r="F61" s="726" t="s">
        <v>900</v>
      </c>
      <c r="G61" s="734">
        <v>9278</v>
      </c>
      <c r="H61" s="742">
        <v>4798</v>
      </c>
      <c r="I61" s="753">
        <v>4480</v>
      </c>
      <c r="J61" s="726" t="s">
        <v>900</v>
      </c>
      <c r="K61" s="734">
        <v>8982</v>
      </c>
      <c r="L61" s="742">
        <v>4582</v>
      </c>
      <c r="M61" s="753">
        <v>4400</v>
      </c>
      <c r="N61" s="726" t="s">
        <v>900</v>
      </c>
      <c r="O61" s="734">
        <v>8783</v>
      </c>
      <c r="P61" s="742">
        <v>4511</v>
      </c>
      <c r="Q61" s="753">
        <v>4272</v>
      </c>
      <c r="R61" s="726" t="s">
        <v>900</v>
      </c>
      <c r="S61" s="734">
        <f t="shared" ref="S61:S82" si="0">SUM(T61:U61)</f>
        <v>8563</v>
      </c>
      <c r="T61" s="742">
        <v>4391</v>
      </c>
      <c r="U61" s="753">
        <v>4172</v>
      </c>
    </row>
    <row r="62" spans="2:21">
      <c r="B62" s="715" t="s">
        <v>901</v>
      </c>
      <c r="C62" s="729">
        <v>10534</v>
      </c>
      <c r="D62" s="743">
        <v>5400</v>
      </c>
      <c r="E62" s="754">
        <v>5134</v>
      </c>
      <c r="F62" s="715" t="s">
        <v>901</v>
      </c>
      <c r="G62" s="729">
        <v>10451</v>
      </c>
      <c r="H62" s="743">
        <v>5309</v>
      </c>
      <c r="I62" s="754">
        <v>5142</v>
      </c>
      <c r="J62" s="715" t="s">
        <v>901</v>
      </c>
      <c r="K62" s="729">
        <v>10247</v>
      </c>
      <c r="L62" s="743">
        <v>5237</v>
      </c>
      <c r="M62" s="754">
        <v>5010</v>
      </c>
      <c r="N62" s="715" t="s">
        <v>901</v>
      </c>
      <c r="O62" s="729">
        <v>9988</v>
      </c>
      <c r="P62" s="743">
        <v>5074</v>
      </c>
      <c r="Q62" s="754">
        <v>4914</v>
      </c>
      <c r="R62" s="715" t="s">
        <v>901</v>
      </c>
      <c r="S62" s="729">
        <f t="shared" si="0"/>
        <v>9770</v>
      </c>
      <c r="T62" s="743">
        <v>4955</v>
      </c>
      <c r="U62" s="754">
        <v>4815</v>
      </c>
    </row>
    <row r="63" spans="2:21">
      <c r="B63" s="715" t="s">
        <v>902</v>
      </c>
      <c r="C63" s="729">
        <v>11064</v>
      </c>
      <c r="D63" s="743">
        <v>5633</v>
      </c>
      <c r="E63" s="754">
        <v>5431</v>
      </c>
      <c r="F63" s="715" t="s">
        <v>902</v>
      </c>
      <c r="G63" s="729">
        <v>10807</v>
      </c>
      <c r="H63" s="743">
        <v>5502</v>
      </c>
      <c r="I63" s="754">
        <v>5305</v>
      </c>
      <c r="J63" s="715" t="s">
        <v>902</v>
      </c>
      <c r="K63" s="729">
        <v>10567</v>
      </c>
      <c r="L63" s="743">
        <v>5374</v>
      </c>
      <c r="M63" s="754">
        <v>5193</v>
      </c>
      <c r="N63" s="715" t="s">
        <v>902</v>
      </c>
      <c r="O63" s="729">
        <v>10508</v>
      </c>
      <c r="P63" s="743">
        <v>5347</v>
      </c>
      <c r="Q63" s="754">
        <v>5161</v>
      </c>
      <c r="R63" s="715" t="s">
        <v>902</v>
      </c>
      <c r="S63" s="729">
        <f t="shared" si="0"/>
        <v>10495</v>
      </c>
      <c r="T63" s="743">
        <v>5367</v>
      </c>
      <c r="U63" s="754">
        <v>5128</v>
      </c>
    </row>
    <row r="64" spans="2:21">
      <c r="B64" s="716" t="s">
        <v>844</v>
      </c>
      <c r="C64" s="729">
        <v>11972</v>
      </c>
      <c r="D64" s="743">
        <v>6196</v>
      </c>
      <c r="E64" s="754">
        <v>5776</v>
      </c>
      <c r="F64" s="716" t="s">
        <v>844</v>
      </c>
      <c r="G64" s="729">
        <v>11970</v>
      </c>
      <c r="H64" s="743">
        <v>6144</v>
      </c>
      <c r="I64" s="754">
        <v>5826</v>
      </c>
      <c r="J64" s="716" t="s">
        <v>844</v>
      </c>
      <c r="K64" s="729">
        <v>11803</v>
      </c>
      <c r="L64" s="743">
        <v>6007</v>
      </c>
      <c r="M64" s="754">
        <v>5796</v>
      </c>
      <c r="N64" s="716" t="s">
        <v>844</v>
      </c>
      <c r="O64" s="729">
        <v>11585</v>
      </c>
      <c r="P64" s="743">
        <v>5867</v>
      </c>
      <c r="Q64" s="754">
        <v>5718</v>
      </c>
      <c r="R64" s="716" t="s">
        <v>844</v>
      </c>
      <c r="S64" s="729">
        <f t="shared" si="0"/>
        <v>11427</v>
      </c>
      <c r="T64" s="743">
        <v>5775</v>
      </c>
      <c r="U64" s="754">
        <v>5652</v>
      </c>
    </row>
    <row r="65" spans="2:21">
      <c r="B65" s="716" t="s">
        <v>702</v>
      </c>
      <c r="C65" s="729">
        <v>11140</v>
      </c>
      <c r="D65" s="743">
        <v>5797</v>
      </c>
      <c r="E65" s="754">
        <v>5343</v>
      </c>
      <c r="F65" s="716" t="s">
        <v>702</v>
      </c>
      <c r="G65" s="729">
        <v>11246</v>
      </c>
      <c r="H65" s="743">
        <v>5941</v>
      </c>
      <c r="I65" s="754">
        <v>5305</v>
      </c>
      <c r="J65" s="716" t="s">
        <v>702</v>
      </c>
      <c r="K65" s="729">
        <v>11350</v>
      </c>
      <c r="L65" s="743">
        <v>6028</v>
      </c>
      <c r="M65" s="754">
        <v>5322</v>
      </c>
      <c r="N65" s="716" t="s">
        <v>702</v>
      </c>
      <c r="O65" s="729">
        <v>11367</v>
      </c>
      <c r="P65" s="743">
        <v>6066</v>
      </c>
      <c r="Q65" s="754">
        <v>5301</v>
      </c>
      <c r="R65" s="716" t="s">
        <v>702</v>
      </c>
      <c r="S65" s="729">
        <f t="shared" si="0"/>
        <v>11198</v>
      </c>
      <c r="T65" s="743">
        <v>5879</v>
      </c>
      <c r="U65" s="754">
        <v>5319</v>
      </c>
    </row>
    <row r="66" spans="2:21">
      <c r="B66" s="716" t="s">
        <v>788</v>
      </c>
      <c r="C66" s="729">
        <v>11047</v>
      </c>
      <c r="D66" s="743">
        <v>5537</v>
      </c>
      <c r="E66" s="754">
        <v>5510</v>
      </c>
      <c r="F66" s="716" t="s">
        <v>788</v>
      </c>
      <c r="G66" s="729">
        <v>10511</v>
      </c>
      <c r="H66" s="743">
        <v>5306</v>
      </c>
      <c r="I66" s="754">
        <v>5205</v>
      </c>
      <c r="J66" s="716" t="s">
        <v>788</v>
      </c>
      <c r="K66" s="729">
        <v>10010</v>
      </c>
      <c r="L66" s="743">
        <v>5085</v>
      </c>
      <c r="M66" s="754">
        <v>4925</v>
      </c>
      <c r="N66" s="716" t="s">
        <v>788</v>
      </c>
      <c r="O66" s="729">
        <v>9654</v>
      </c>
      <c r="P66" s="743">
        <v>4931</v>
      </c>
      <c r="Q66" s="754">
        <v>4723</v>
      </c>
      <c r="R66" s="716" t="s">
        <v>788</v>
      </c>
      <c r="S66" s="729">
        <f t="shared" si="0"/>
        <v>9578</v>
      </c>
      <c r="T66" s="743">
        <v>5024</v>
      </c>
      <c r="U66" s="754">
        <v>4554</v>
      </c>
    </row>
    <row r="67" spans="2:21">
      <c r="B67" s="716" t="s">
        <v>790</v>
      </c>
      <c r="C67" s="729">
        <v>13169</v>
      </c>
      <c r="D67" s="743">
        <v>6436</v>
      </c>
      <c r="E67" s="754">
        <v>6733</v>
      </c>
      <c r="F67" s="716" t="s">
        <v>790</v>
      </c>
      <c r="G67" s="729">
        <v>12808</v>
      </c>
      <c r="H67" s="743">
        <v>6324</v>
      </c>
      <c r="I67" s="754">
        <v>6484</v>
      </c>
      <c r="J67" s="716" t="s">
        <v>790</v>
      </c>
      <c r="K67" s="729">
        <v>12308</v>
      </c>
      <c r="L67" s="743">
        <v>6110</v>
      </c>
      <c r="M67" s="754">
        <v>6198</v>
      </c>
      <c r="N67" s="716" t="s">
        <v>790</v>
      </c>
      <c r="O67" s="729">
        <v>11688</v>
      </c>
      <c r="P67" s="743">
        <v>5866</v>
      </c>
      <c r="Q67" s="754">
        <v>5822</v>
      </c>
      <c r="R67" s="716" t="s">
        <v>790</v>
      </c>
      <c r="S67" s="729">
        <f t="shared" si="0"/>
        <v>11091</v>
      </c>
      <c r="T67" s="743">
        <v>5563</v>
      </c>
      <c r="U67" s="754">
        <v>5528</v>
      </c>
    </row>
    <row r="68" spans="2:21">
      <c r="B68" s="716" t="s">
        <v>792</v>
      </c>
      <c r="C68" s="729">
        <v>15110</v>
      </c>
      <c r="D68" s="743">
        <v>7485</v>
      </c>
      <c r="E68" s="754">
        <v>7625</v>
      </c>
      <c r="F68" s="716" t="s">
        <v>792</v>
      </c>
      <c r="G68" s="729">
        <v>14490</v>
      </c>
      <c r="H68" s="743">
        <v>7163</v>
      </c>
      <c r="I68" s="754">
        <v>7327</v>
      </c>
      <c r="J68" s="716" t="s">
        <v>792</v>
      </c>
      <c r="K68" s="729">
        <v>13955</v>
      </c>
      <c r="L68" s="743">
        <v>6910</v>
      </c>
      <c r="M68" s="754">
        <v>7045</v>
      </c>
      <c r="N68" s="716" t="s">
        <v>792</v>
      </c>
      <c r="O68" s="729">
        <v>13497</v>
      </c>
      <c r="P68" s="743">
        <v>6634</v>
      </c>
      <c r="Q68" s="754">
        <v>6863</v>
      </c>
      <c r="R68" s="716" t="s">
        <v>792</v>
      </c>
      <c r="S68" s="729">
        <f t="shared" si="0"/>
        <v>13192</v>
      </c>
      <c r="T68" s="743">
        <v>6519</v>
      </c>
      <c r="U68" s="754">
        <v>6673</v>
      </c>
    </row>
    <row r="69" spans="2:21">
      <c r="B69" s="716" t="s">
        <v>794</v>
      </c>
      <c r="C69" s="729">
        <v>17656</v>
      </c>
      <c r="D69" s="743">
        <v>8698</v>
      </c>
      <c r="E69" s="754">
        <v>8958</v>
      </c>
      <c r="F69" s="716" t="s">
        <v>794</v>
      </c>
      <c r="G69" s="729">
        <v>17625</v>
      </c>
      <c r="H69" s="743">
        <v>8790</v>
      </c>
      <c r="I69" s="754">
        <v>8835</v>
      </c>
      <c r="J69" s="716" t="s">
        <v>794</v>
      </c>
      <c r="K69" s="729">
        <v>17115</v>
      </c>
      <c r="L69" s="743">
        <v>8508</v>
      </c>
      <c r="M69" s="754">
        <v>8607</v>
      </c>
      <c r="N69" s="716" t="s">
        <v>794</v>
      </c>
      <c r="O69" s="729">
        <v>16476</v>
      </c>
      <c r="P69" s="743">
        <v>8212</v>
      </c>
      <c r="Q69" s="754">
        <v>8264</v>
      </c>
      <c r="R69" s="716" t="s">
        <v>794</v>
      </c>
      <c r="S69" s="729">
        <f t="shared" si="0"/>
        <v>15632</v>
      </c>
      <c r="T69" s="743">
        <v>7762</v>
      </c>
      <c r="U69" s="754">
        <v>7870</v>
      </c>
    </row>
    <row r="70" spans="2:21">
      <c r="B70" s="717" t="s">
        <v>128</v>
      </c>
      <c r="C70" s="730">
        <v>15662</v>
      </c>
      <c r="D70" s="744">
        <v>7388</v>
      </c>
      <c r="E70" s="755">
        <v>8274</v>
      </c>
      <c r="F70" s="717" t="s">
        <v>128</v>
      </c>
      <c r="G70" s="730">
        <v>16508</v>
      </c>
      <c r="H70" s="744">
        <v>7858</v>
      </c>
      <c r="I70" s="755">
        <v>8650</v>
      </c>
      <c r="J70" s="717" t="s">
        <v>128</v>
      </c>
      <c r="K70" s="730">
        <v>16767</v>
      </c>
      <c r="L70" s="744">
        <v>8060</v>
      </c>
      <c r="M70" s="755">
        <v>8707</v>
      </c>
      <c r="N70" s="717" t="s">
        <v>128</v>
      </c>
      <c r="O70" s="730">
        <v>17132</v>
      </c>
      <c r="P70" s="744">
        <v>8348</v>
      </c>
      <c r="Q70" s="755">
        <v>8784</v>
      </c>
      <c r="R70" s="717" t="s">
        <v>128</v>
      </c>
      <c r="S70" s="729">
        <f t="shared" si="0"/>
        <v>17477</v>
      </c>
      <c r="T70" s="744">
        <v>8612</v>
      </c>
      <c r="U70" s="755">
        <v>8865</v>
      </c>
    </row>
    <row r="71" spans="2:21">
      <c r="B71" s="725" t="s">
        <v>795</v>
      </c>
      <c r="C71" s="729">
        <v>15208</v>
      </c>
      <c r="D71" s="743">
        <v>7128</v>
      </c>
      <c r="E71" s="754">
        <v>8080</v>
      </c>
      <c r="F71" s="725" t="s">
        <v>795</v>
      </c>
      <c r="G71" s="729">
        <v>14782</v>
      </c>
      <c r="H71" s="743">
        <v>6971</v>
      </c>
      <c r="I71" s="754">
        <v>7811</v>
      </c>
      <c r="J71" s="725" t="s">
        <v>795</v>
      </c>
      <c r="K71" s="729">
        <v>15057</v>
      </c>
      <c r="L71" s="743">
        <v>7041</v>
      </c>
      <c r="M71" s="754">
        <v>8016</v>
      </c>
      <c r="N71" s="725" t="s">
        <v>795</v>
      </c>
      <c r="O71" s="729">
        <v>15212</v>
      </c>
      <c r="P71" s="743">
        <v>7106</v>
      </c>
      <c r="Q71" s="754">
        <v>8106</v>
      </c>
      <c r="R71" s="725" t="s">
        <v>795</v>
      </c>
      <c r="S71" s="734">
        <f t="shared" si="0"/>
        <v>15424</v>
      </c>
      <c r="T71" s="743">
        <v>7213</v>
      </c>
      <c r="U71" s="754">
        <v>8211</v>
      </c>
    </row>
    <row r="72" spans="2:21">
      <c r="B72" s="715" t="s">
        <v>796</v>
      </c>
      <c r="C72" s="729">
        <v>16644</v>
      </c>
      <c r="D72" s="743">
        <v>7820</v>
      </c>
      <c r="E72" s="754">
        <v>8824</v>
      </c>
      <c r="F72" s="715" t="s">
        <v>796</v>
      </c>
      <c r="G72" s="729">
        <v>16154</v>
      </c>
      <c r="H72" s="743">
        <v>7557</v>
      </c>
      <c r="I72" s="754">
        <v>8597</v>
      </c>
      <c r="J72" s="715" t="s">
        <v>796</v>
      </c>
      <c r="K72" s="729">
        <v>15876</v>
      </c>
      <c r="L72" s="743">
        <v>7472</v>
      </c>
      <c r="M72" s="754">
        <v>8404</v>
      </c>
      <c r="N72" s="715" t="s">
        <v>796</v>
      </c>
      <c r="O72" s="729">
        <v>15375</v>
      </c>
      <c r="P72" s="743">
        <v>7245</v>
      </c>
      <c r="Q72" s="754">
        <v>8130</v>
      </c>
      <c r="R72" s="715" t="s">
        <v>796</v>
      </c>
      <c r="S72" s="729">
        <f t="shared" si="0"/>
        <v>15003</v>
      </c>
      <c r="T72" s="743">
        <v>7054</v>
      </c>
      <c r="U72" s="754">
        <v>7949</v>
      </c>
    </row>
    <row r="73" spans="2:21">
      <c r="B73" s="715" t="s">
        <v>797</v>
      </c>
      <c r="C73" s="729">
        <v>20346</v>
      </c>
      <c r="D73" s="743">
        <v>9671</v>
      </c>
      <c r="E73" s="754">
        <v>10675</v>
      </c>
      <c r="F73" s="715" t="s">
        <v>797</v>
      </c>
      <c r="G73" s="729">
        <v>19314</v>
      </c>
      <c r="H73" s="743">
        <v>9276</v>
      </c>
      <c r="I73" s="754">
        <v>10038</v>
      </c>
      <c r="J73" s="715" t="s">
        <v>797</v>
      </c>
      <c r="K73" s="729">
        <v>18007</v>
      </c>
      <c r="L73" s="743">
        <v>8598</v>
      </c>
      <c r="M73" s="754">
        <v>9409</v>
      </c>
      <c r="N73" s="715" t="s">
        <v>797</v>
      </c>
      <c r="O73" s="729">
        <v>17392</v>
      </c>
      <c r="P73" s="743">
        <v>8284</v>
      </c>
      <c r="Q73" s="754">
        <v>9108</v>
      </c>
      <c r="R73" s="715" t="s">
        <v>797</v>
      </c>
      <c r="S73" s="729">
        <f t="shared" si="0"/>
        <v>17012</v>
      </c>
      <c r="T73" s="743">
        <v>8022</v>
      </c>
      <c r="U73" s="754">
        <v>8990</v>
      </c>
    </row>
    <row r="74" spans="2:21">
      <c r="B74" s="723" t="s">
        <v>799</v>
      </c>
      <c r="C74" s="729">
        <v>24406</v>
      </c>
      <c r="D74" s="743">
        <v>11352</v>
      </c>
      <c r="E74" s="754">
        <v>13054</v>
      </c>
      <c r="F74" s="723" t="s">
        <v>799</v>
      </c>
      <c r="G74" s="729">
        <v>25704</v>
      </c>
      <c r="H74" s="743">
        <v>11924</v>
      </c>
      <c r="I74" s="754">
        <v>13780</v>
      </c>
      <c r="J74" s="723" t="s">
        <v>799</v>
      </c>
      <c r="K74" s="729">
        <v>24716</v>
      </c>
      <c r="L74" s="743">
        <v>11517</v>
      </c>
      <c r="M74" s="754">
        <v>13199</v>
      </c>
      <c r="N74" s="723" t="s">
        <v>799</v>
      </c>
      <c r="O74" s="729">
        <v>23478</v>
      </c>
      <c r="P74" s="743">
        <v>10977</v>
      </c>
      <c r="Q74" s="754">
        <v>12501</v>
      </c>
      <c r="R74" s="723" t="s">
        <v>799</v>
      </c>
      <c r="S74" s="729">
        <f t="shared" si="0"/>
        <v>21403</v>
      </c>
      <c r="T74" s="743">
        <v>10037</v>
      </c>
      <c r="U74" s="754">
        <v>11366</v>
      </c>
    </row>
    <row r="75" spans="2:21">
      <c r="B75" s="723" t="s">
        <v>469</v>
      </c>
      <c r="C75" s="729">
        <v>18943</v>
      </c>
      <c r="D75" s="743">
        <v>8303</v>
      </c>
      <c r="E75" s="754">
        <v>10640</v>
      </c>
      <c r="F75" s="723" t="s">
        <v>469</v>
      </c>
      <c r="G75" s="729">
        <v>17866</v>
      </c>
      <c r="H75" s="743">
        <v>7807</v>
      </c>
      <c r="I75" s="754">
        <v>10059</v>
      </c>
      <c r="J75" s="723" t="s">
        <v>469</v>
      </c>
      <c r="K75" s="729">
        <v>18790</v>
      </c>
      <c r="L75" s="743">
        <v>8285</v>
      </c>
      <c r="M75" s="754">
        <v>10505</v>
      </c>
      <c r="N75" s="723" t="s">
        <v>469</v>
      </c>
      <c r="O75" s="729">
        <v>19958</v>
      </c>
      <c r="P75" s="743">
        <v>8873</v>
      </c>
      <c r="Q75" s="754">
        <v>11085</v>
      </c>
      <c r="R75" s="723" t="s">
        <v>469</v>
      </c>
      <c r="S75" s="729">
        <f t="shared" si="0"/>
        <v>21424</v>
      </c>
      <c r="T75" s="743">
        <v>9637</v>
      </c>
      <c r="U75" s="754">
        <v>11787</v>
      </c>
    </row>
    <row r="76" spans="2:21">
      <c r="B76" s="723" t="s">
        <v>598</v>
      </c>
      <c r="C76" s="729">
        <v>16379</v>
      </c>
      <c r="D76" s="743">
        <v>6731</v>
      </c>
      <c r="E76" s="754">
        <v>9648</v>
      </c>
      <c r="F76" s="723" t="s">
        <v>598</v>
      </c>
      <c r="G76" s="729">
        <v>16816</v>
      </c>
      <c r="H76" s="743">
        <v>6959</v>
      </c>
      <c r="I76" s="754">
        <v>9857</v>
      </c>
      <c r="J76" s="723" t="s">
        <v>598</v>
      </c>
      <c r="K76" s="729">
        <v>17033</v>
      </c>
      <c r="L76" s="743">
        <v>7047</v>
      </c>
      <c r="M76" s="754">
        <v>9986</v>
      </c>
      <c r="N76" s="723" t="s">
        <v>598</v>
      </c>
      <c r="O76" s="729">
        <v>17322</v>
      </c>
      <c r="P76" s="743">
        <v>7140</v>
      </c>
      <c r="Q76" s="754">
        <v>10182</v>
      </c>
      <c r="R76" s="723" t="s">
        <v>598</v>
      </c>
      <c r="S76" s="729">
        <f t="shared" si="0"/>
        <v>17751</v>
      </c>
      <c r="T76" s="743">
        <v>7397</v>
      </c>
      <c r="U76" s="754">
        <v>10354</v>
      </c>
    </row>
    <row r="77" spans="2:21">
      <c r="B77" s="723" t="s">
        <v>801</v>
      </c>
      <c r="C77" s="729">
        <v>14216</v>
      </c>
      <c r="D77" s="743">
        <v>5394</v>
      </c>
      <c r="E77" s="754">
        <v>8822</v>
      </c>
      <c r="F77" s="723" t="s">
        <v>801</v>
      </c>
      <c r="G77" s="729">
        <v>14481</v>
      </c>
      <c r="H77" s="743">
        <v>5510</v>
      </c>
      <c r="I77" s="754">
        <v>8971</v>
      </c>
      <c r="J77" s="723" t="s">
        <v>801</v>
      </c>
      <c r="K77" s="729">
        <v>14552</v>
      </c>
      <c r="L77" s="743">
        <v>5553</v>
      </c>
      <c r="M77" s="754">
        <v>8999</v>
      </c>
      <c r="N77" s="723" t="s">
        <v>801</v>
      </c>
      <c r="O77" s="729">
        <v>14314</v>
      </c>
      <c r="P77" s="743">
        <v>5527</v>
      </c>
      <c r="Q77" s="754">
        <v>8787</v>
      </c>
      <c r="R77" s="723" t="s">
        <v>801</v>
      </c>
      <c r="S77" s="729">
        <f t="shared" si="0"/>
        <v>13942</v>
      </c>
      <c r="T77" s="743">
        <v>5291</v>
      </c>
      <c r="U77" s="754">
        <v>8651</v>
      </c>
    </row>
    <row r="78" spans="2:21">
      <c r="B78" s="723" t="s">
        <v>904</v>
      </c>
      <c r="C78" s="729">
        <v>8928</v>
      </c>
      <c r="D78" s="743">
        <v>2901</v>
      </c>
      <c r="E78" s="754">
        <v>6027</v>
      </c>
      <c r="F78" s="723" t="s">
        <v>904</v>
      </c>
      <c r="G78" s="729">
        <v>9263</v>
      </c>
      <c r="H78" s="743">
        <v>2999</v>
      </c>
      <c r="I78" s="754">
        <v>6264</v>
      </c>
      <c r="J78" s="723" t="s">
        <v>904</v>
      </c>
      <c r="K78" s="729">
        <v>9645</v>
      </c>
      <c r="L78" s="743">
        <v>3142</v>
      </c>
      <c r="M78" s="754">
        <v>6503</v>
      </c>
      <c r="N78" s="723" t="s">
        <v>904</v>
      </c>
      <c r="O78" s="729">
        <v>9878</v>
      </c>
      <c r="P78" s="743">
        <v>3252</v>
      </c>
      <c r="Q78" s="754">
        <v>6626</v>
      </c>
      <c r="R78" s="723" t="s">
        <v>904</v>
      </c>
      <c r="S78" s="729">
        <f t="shared" si="0"/>
        <v>10053</v>
      </c>
      <c r="T78" s="743">
        <v>3378</v>
      </c>
      <c r="U78" s="754">
        <v>6675</v>
      </c>
    </row>
    <row r="79" spans="2:21">
      <c r="B79" s="723" t="s">
        <v>49</v>
      </c>
      <c r="C79" s="729">
        <v>3961</v>
      </c>
      <c r="D79" s="743">
        <v>931</v>
      </c>
      <c r="E79" s="754">
        <v>3030</v>
      </c>
      <c r="F79" s="723" t="s">
        <v>49</v>
      </c>
      <c r="G79" s="729">
        <v>4284</v>
      </c>
      <c r="H79" s="743">
        <v>1048</v>
      </c>
      <c r="I79" s="754">
        <v>3236</v>
      </c>
      <c r="J79" s="723" t="s">
        <v>49</v>
      </c>
      <c r="K79" s="729">
        <v>4558</v>
      </c>
      <c r="L79" s="743">
        <v>1135</v>
      </c>
      <c r="M79" s="754">
        <v>3423</v>
      </c>
      <c r="N79" s="723" t="s">
        <v>49</v>
      </c>
      <c r="O79" s="729">
        <v>4775</v>
      </c>
      <c r="P79" s="743">
        <v>1198</v>
      </c>
      <c r="Q79" s="754">
        <v>3577</v>
      </c>
      <c r="R79" s="723" t="s">
        <v>49</v>
      </c>
      <c r="S79" s="729">
        <f t="shared" si="0"/>
        <v>4990</v>
      </c>
      <c r="T79" s="743">
        <v>1294</v>
      </c>
      <c r="U79" s="754">
        <v>3696</v>
      </c>
    </row>
    <row r="80" spans="2:21">
      <c r="B80" s="721" t="s">
        <v>287</v>
      </c>
      <c r="C80" s="731">
        <v>855</v>
      </c>
      <c r="D80" s="745">
        <v>141</v>
      </c>
      <c r="E80" s="756">
        <v>714</v>
      </c>
      <c r="F80" s="721" t="s">
        <v>287</v>
      </c>
      <c r="G80" s="731">
        <v>910</v>
      </c>
      <c r="H80" s="745">
        <v>148</v>
      </c>
      <c r="I80" s="756">
        <v>762</v>
      </c>
      <c r="J80" s="721" t="s">
        <v>287</v>
      </c>
      <c r="K80" s="731">
        <v>933</v>
      </c>
      <c r="L80" s="745">
        <v>158</v>
      </c>
      <c r="M80" s="756">
        <v>775</v>
      </c>
      <c r="N80" s="721" t="s">
        <v>287</v>
      </c>
      <c r="O80" s="731">
        <v>990</v>
      </c>
      <c r="P80" s="745">
        <v>171</v>
      </c>
      <c r="Q80" s="756">
        <v>819</v>
      </c>
      <c r="R80" s="721" t="s">
        <v>287</v>
      </c>
      <c r="S80" s="734">
        <f t="shared" si="0"/>
        <v>1099</v>
      </c>
      <c r="T80" s="745">
        <v>185</v>
      </c>
      <c r="U80" s="756">
        <v>914</v>
      </c>
    </row>
    <row r="81" spans="2:21">
      <c r="B81" s="713" t="s">
        <v>908</v>
      </c>
      <c r="C81" s="731">
        <v>385</v>
      </c>
      <c r="D81" s="745">
        <v>53</v>
      </c>
      <c r="E81" s="756">
        <v>332</v>
      </c>
      <c r="F81" s="713" t="s">
        <v>908</v>
      </c>
      <c r="G81" s="731">
        <v>416</v>
      </c>
      <c r="H81" s="745">
        <v>53</v>
      </c>
      <c r="I81" s="756">
        <v>363</v>
      </c>
      <c r="J81" s="713" t="s">
        <v>908</v>
      </c>
      <c r="K81" s="731">
        <v>431</v>
      </c>
      <c r="L81" s="745">
        <v>49</v>
      </c>
      <c r="M81" s="756">
        <v>382</v>
      </c>
      <c r="N81" s="713" t="s">
        <v>908</v>
      </c>
      <c r="O81" s="731">
        <v>483</v>
      </c>
      <c r="P81" s="745">
        <v>52</v>
      </c>
      <c r="Q81" s="756">
        <v>431</v>
      </c>
      <c r="R81" s="713" t="s">
        <v>908</v>
      </c>
      <c r="S81" s="734">
        <f t="shared" si="0"/>
        <v>514</v>
      </c>
      <c r="T81" s="745">
        <v>64</v>
      </c>
      <c r="U81" s="756">
        <v>450</v>
      </c>
    </row>
    <row r="82" spans="2:21">
      <c r="B82" s="721" t="s">
        <v>145</v>
      </c>
      <c r="C82" s="731">
        <v>1374</v>
      </c>
      <c r="D82" s="745">
        <v>835</v>
      </c>
      <c r="E82" s="756">
        <v>539</v>
      </c>
      <c r="F82" s="721" t="s">
        <v>145</v>
      </c>
      <c r="G82" s="731">
        <v>0</v>
      </c>
      <c r="H82" s="745">
        <v>0</v>
      </c>
      <c r="I82" s="756">
        <v>0</v>
      </c>
      <c r="J82" s="721" t="s">
        <v>145</v>
      </c>
      <c r="K82" s="731">
        <v>0</v>
      </c>
      <c r="L82" s="745">
        <v>0</v>
      </c>
      <c r="M82" s="756">
        <v>0</v>
      </c>
      <c r="N82" s="721" t="s">
        <v>145</v>
      </c>
      <c r="O82" s="731">
        <v>0</v>
      </c>
      <c r="P82" s="745">
        <v>0</v>
      </c>
      <c r="Q82" s="756">
        <v>0</v>
      </c>
      <c r="R82" s="721" t="s">
        <v>145</v>
      </c>
      <c r="S82" s="734">
        <f t="shared" si="0"/>
        <v>0</v>
      </c>
      <c r="T82" s="745">
        <v>0</v>
      </c>
      <c r="U82" s="756">
        <v>0</v>
      </c>
    </row>
    <row r="83" spans="2:21">
      <c r="B83" s="717" t="s">
        <v>106</v>
      </c>
      <c r="C83" s="731">
        <f>SUM(C61:C82)</f>
        <v>268517</v>
      </c>
      <c r="D83" s="739">
        <f>SUM(D61:D82)</f>
        <v>124722</v>
      </c>
      <c r="E83" s="750">
        <f>SUM(E61:E82)</f>
        <v>143795</v>
      </c>
      <c r="F83" s="717" t="s">
        <v>106</v>
      </c>
      <c r="G83" s="731">
        <f>SUM(G61:G82)</f>
        <v>265684</v>
      </c>
      <c r="H83" s="739">
        <f>SUM(H61:H82)</f>
        <v>123387</v>
      </c>
      <c r="I83" s="750">
        <f>SUM(I61:I82)</f>
        <v>142297</v>
      </c>
      <c r="J83" s="717" t="s">
        <v>106</v>
      </c>
      <c r="K83" s="731">
        <v>262702</v>
      </c>
      <c r="L83" s="739">
        <v>121898</v>
      </c>
      <c r="M83" s="750">
        <v>140804</v>
      </c>
      <c r="N83" s="717" t="s">
        <v>106</v>
      </c>
      <c r="O83" s="731">
        <f>SUM(O61:O82)</f>
        <v>259855</v>
      </c>
      <c r="P83" s="739">
        <f>SUM(P61:P82)</f>
        <v>120681</v>
      </c>
      <c r="Q83" s="750">
        <f>SUM(Q61:Q82)</f>
        <v>139174</v>
      </c>
      <c r="R83" s="717" t="s">
        <v>106</v>
      </c>
      <c r="S83" s="731">
        <f>SUM(S61:S82)</f>
        <v>257038</v>
      </c>
      <c r="T83" s="739">
        <f>SUM(T61:T82)</f>
        <v>119419</v>
      </c>
      <c r="U83" s="750">
        <f>SUM(U61:U82)</f>
        <v>137619</v>
      </c>
    </row>
    <row r="84" spans="2:21">
      <c r="N84" s="342" t="s">
        <v>646</v>
      </c>
    </row>
    <row r="86" spans="2:21">
      <c r="B86" s="712">
        <v>44105</v>
      </c>
      <c r="C86" s="727"/>
      <c r="D86" s="727"/>
      <c r="E86" s="746"/>
      <c r="F86" s="712">
        <v>44470</v>
      </c>
      <c r="G86" s="727"/>
      <c r="H86" s="727"/>
      <c r="I86" s="746"/>
      <c r="J86" s="712">
        <v>44835</v>
      </c>
      <c r="K86" s="727"/>
      <c r="L86" s="727"/>
      <c r="M86" s="746"/>
    </row>
    <row r="87" spans="2:21">
      <c r="B87" s="712" t="s">
        <v>897</v>
      </c>
      <c r="C87" s="727"/>
      <c r="D87" s="727"/>
      <c r="E87" s="746"/>
      <c r="F87" s="712" t="s">
        <v>26</v>
      </c>
      <c r="G87" s="727"/>
      <c r="H87" s="727"/>
      <c r="I87" s="746"/>
      <c r="J87" s="712" t="s">
        <v>26</v>
      </c>
      <c r="K87" s="727"/>
      <c r="L87" s="727"/>
      <c r="M87" s="746"/>
    </row>
    <row r="88" spans="2:21">
      <c r="B88" s="713" t="s">
        <v>899</v>
      </c>
      <c r="C88" s="735" t="s">
        <v>106</v>
      </c>
      <c r="D88" s="736" t="s">
        <v>136</v>
      </c>
      <c r="E88" s="747" t="s">
        <v>17</v>
      </c>
      <c r="F88" s="713" t="s">
        <v>899</v>
      </c>
      <c r="G88" s="735" t="s">
        <v>106</v>
      </c>
      <c r="H88" s="736" t="s">
        <v>136</v>
      </c>
      <c r="I88" s="747" t="s">
        <v>17</v>
      </c>
      <c r="J88" s="713" t="s">
        <v>899</v>
      </c>
      <c r="K88" s="735" t="s">
        <v>106</v>
      </c>
      <c r="L88" s="736" t="s">
        <v>136</v>
      </c>
      <c r="M88" s="747" t="s">
        <v>17</v>
      </c>
    </row>
    <row r="89" spans="2:21">
      <c r="B89" s="726" t="s">
        <v>900</v>
      </c>
      <c r="C89" s="734">
        <v>7954</v>
      </c>
      <c r="D89" s="742">
        <v>4053</v>
      </c>
      <c r="E89" s="753">
        <v>3901</v>
      </c>
      <c r="F89" s="726" t="s">
        <v>900</v>
      </c>
      <c r="G89" s="734">
        <v>7714</v>
      </c>
      <c r="H89" s="742">
        <v>3929</v>
      </c>
      <c r="I89" s="753">
        <v>3785</v>
      </c>
      <c r="J89" s="726" t="s">
        <v>900</v>
      </c>
      <c r="K89" s="734">
        <v>7507</v>
      </c>
      <c r="L89" s="742">
        <v>3857</v>
      </c>
      <c r="M89" s="753">
        <v>3650</v>
      </c>
    </row>
    <row r="90" spans="2:21">
      <c r="B90" s="715" t="s">
        <v>901</v>
      </c>
      <c r="C90" s="729">
        <v>9696</v>
      </c>
      <c r="D90" s="743">
        <v>4951</v>
      </c>
      <c r="E90" s="754">
        <v>4745</v>
      </c>
      <c r="F90" s="715" t="s">
        <v>901</v>
      </c>
      <c r="G90" s="729">
        <v>9420</v>
      </c>
      <c r="H90" s="743">
        <v>4881</v>
      </c>
      <c r="I90" s="754">
        <v>4539</v>
      </c>
      <c r="J90" s="715" t="s">
        <v>901</v>
      </c>
      <c r="K90" s="729">
        <v>9094</v>
      </c>
      <c r="L90" s="743">
        <v>4676</v>
      </c>
      <c r="M90" s="754">
        <v>4418</v>
      </c>
    </row>
    <row r="91" spans="2:21">
      <c r="B91" s="715" t="s">
        <v>902</v>
      </c>
      <c r="C91" s="729">
        <v>10505</v>
      </c>
      <c r="D91" s="743">
        <v>5383</v>
      </c>
      <c r="E91" s="754">
        <v>5122</v>
      </c>
      <c r="F91" s="715" t="s">
        <v>902</v>
      </c>
      <c r="G91" s="729">
        <v>10451</v>
      </c>
      <c r="H91" s="743">
        <v>5305</v>
      </c>
      <c r="I91" s="754">
        <v>5146</v>
      </c>
      <c r="J91" s="715" t="s">
        <v>902</v>
      </c>
      <c r="K91" s="729">
        <v>10292</v>
      </c>
      <c r="L91" s="743">
        <v>5230</v>
      </c>
      <c r="M91" s="754">
        <v>5062</v>
      </c>
    </row>
    <row r="92" spans="2:21">
      <c r="B92" s="716" t="s">
        <v>844</v>
      </c>
      <c r="C92" s="729">
        <v>10740</v>
      </c>
      <c r="D92" s="743">
        <v>5484</v>
      </c>
      <c r="E92" s="754">
        <v>5256</v>
      </c>
      <c r="F92" s="716" t="s">
        <v>844</v>
      </c>
      <c r="G92" s="729">
        <v>10585</v>
      </c>
      <c r="H92" s="743">
        <v>5412</v>
      </c>
      <c r="I92" s="754">
        <v>5173</v>
      </c>
      <c r="J92" s="716" t="s">
        <v>844</v>
      </c>
      <c r="K92" s="729">
        <v>10378</v>
      </c>
      <c r="L92" s="743">
        <v>5247</v>
      </c>
      <c r="M92" s="754">
        <v>5131</v>
      </c>
    </row>
    <row r="93" spans="2:21">
      <c r="B93" s="716" t="s">
        <v>702</v>
      </c>
      <c r="C93" s="729">
        <v>10367</v>
      </c>
      <c r="D93" s="743">
        <v>5334</v>
      </c>
      <c r="E93" s="754">
        <v>5033</v>
      </c>
      <c r="F93" s="716" t="s">
        <v>702</v>
      </c>
      <c r="G93" s="729">
        <v>10926</v>
      </c>
      <c r="H93" s="743">
        <v>5799</v>
      </c>
      <c r="I93" s="754">
        <v>5127</v>
      </c>
      <c r="J93" s="716" t="s">
        <v>702</v>
      </c>
      <c r="K93" s="729">
        <v>10888</v>
      </c>
      <c r="L93" s="743">
        <v>5894</v>
      </c>
      <c r="M93" s="754">
        <v>4994</v>
      </c>
    </row>
    <row r="94" spans="2:21">
      <c r="B94" s="716" t="s">
        <v>788</v>
      </c>
      <c r="C94" s="729">
        <v>9534</v>
      </c>
      <c r="D94" s="743">
        <v>4811</v>
      </c>
      <c r="E94" s="754">
        <v>4723</v>
      </c>
      <c r="F94" s="716" t="s">
        <v>788</v>
      </c>
      <c r="G94" s="729">
        <v>9538</v>
      </c>
      <c r="H94" s="743">
        <v>4779</v>
      </c>
      <c r="I94" s="754">
        <v>4759</v>
      </c>
      <c r="J94" s="716" t="s">
        <v>788</v>
      </c>
      <c r="K94" s="729">
        <v>9326</v>
      </c>
      <c r="L94" s="743">
        <v>4681</v>
      </c>
      <c r="M94" s="754">
        <v>4645</v>
      </c>
    </row>
    <row r="95" spans="2:21">
      <c r="B95" s="716" t="s">
        <v>790</v>
      </c>
      <c r="C95" s="729">
        <v>10530</v>
      </c>
      <c r="D95" s="743">
        <v>5296</v>
      </c>
      <c r="E95" s="754">
        <v>5234</v>
      </c>
      <c r="F95" s="716" t="s">
        <v>790</v>
      </c>
      <c r="G95" s="729">
        <v>10177</v>
      </c>
      <c r="H95" s="743">
        <v>5211</v>
      </c>
      <c r="I95" s="754">
        <v>4966</v>
      </c>
      <c r="J95" s="716" t="s">
        <v>790</v>
      </c>
      <c r="K95" s="729">
        <v>9722</v>
      </c>
      <c r="L95" s="743">
        <v>5023</v>
      </c>
      <c r="M95" s="754">
        <v>4699</v>
      </c>
    </row>
    <row r="96" spans="2:21">
      <c r="B96" s="716" t="s">
        <v>792</v>
      </c>
      <c r="C96" s="729">
        <v>12898</v>
      </c>
      <c r="D96" s="743">
        <v>6367</v>
      </c>
      <c r="E96" s="754">
        <v>6531</v>
      </c>
      <c r="F96" s="716" t="s">
        <v>792</v>
      </c>
      <c r="G96" s="729">
        <v>12610</v>
      </c>
      <c r="H96" s="743">
        <v>6257</v>
      </c>
      <c r="I96" s="754">
        <v>6353</v>
      </c>
      <c r="J96" s="716" t="s">
        <v>792</v>
      </c>
      <c r="K96" s="729">
        <v>12234</v>
      </c>
      <c r="L96" s="743">
        <v>6079</v>
      </c>
      <c r="M96" s="754">
        <v>6155</v>
      </c>
    </row>
    <row r="97" spans="2:13">
      <c r="B97" s="716" t="s">
        <v>794</v>
      </c>
      <c r="C97" s="729">
        <v>14856</v>
      </c>
      <c r="D97" s="743">
        <v>7340</v>
      </c>
      <c r="E97" s="754">
        <v>7516</v>
      </c>
      <c r="F97" s="716" t="s">
        <v>794</v>
      </c>
      <c r="G97" s="729">
        <v>14397</v>
      </c>
      <c r="H97" s="743">
        <v>7118</v>
      </c>
      <c r="I97" s="754">
        <v>7279</v>
      </c>
      <c r="J97" s="716" t="s">
        <v>794</v>
      </c>
      <c r="K97" s="729">
        <v>13838</v>
      </c>
      <c r="L97" s="743">
        <v>6877</v>
      </c>
      <c r="M97" s="754">
        <v>6961</v>
      </c>
    </row>
    <row r="98" spans="2:13">
      <c r="B98" s="717" t="s">
        <v>128</v>
      </c>
      <c r="C98" s="730">
        <v>17523</v>
      </c>
      <c r="D98" s="744">
        <v>8707</v>
      </c>
      <c r="E98" s="755">
        <v>8816</v>
      </c>
      <c r="F98" s="717" t="s">
        <v>128</v>
      </c>
      <c r="G98" s="730">
        <v>17675</v>
      </c>
      <c r="H98" s="744">
        <v>8874</v>
      </c>
      <c r="I98" s="755">
        <v>8801</v>
      </c>
      <c r="J98" s="717" t="s">
        <v>128</v>
      </c>
      <c r="K98" s="730">
        <v>17139</v>
      </c>
      <c r="L98" s="744">
        <v>8564</v>
      </c>
      <c r="M98" s="755">
        <v>8575</v>
      </c>
    </row>
    <row r="99" spans="2:13">
      <c r="B99" s="725" t="s">
        <v>795</v>
      </c>
      <c r="C99" s="729">
        <v>15500</v>
      </c>
      <c r="D99" s="743">
        <v>7289</v>
      </c>
      <c r="E99" s="754">
        <v>8211</v>
      </c>
      <c r="F99" s="725" t="s">
        <v>795</v>
      </c>
      <c r="G99" s="729">
        <v>16523</v>
      </c>
      <c r="H99" s="743">
        <v>7842</v>
      </c>
      <c r="I99" s="754">
        <v>8681</v>
      </c>
      <c r="J99" s="725" t="s">
        <v>795</v>
      </c>
      <c r="K99" s="729">
        <v>16887</v>
      </c>
      <c r="L99" s="743">
        <v>8137</v>
      </c>
      <c r="M99" s="754">
        <v>8750</v>
      </c>
    </row>
    <row r="100" spans="2:13">
      <c r="B100" s="715" t="s">
        <v>796</v>
      </c>
      <c r="C100" s="729">
        <v>14965</v>
      </c>
      <c r="D100" s="743">
        <v>6981</v>
      </c>
      <c r="E100" s="754">
        <v>7984</v>
      </c>
      <c r="F100" s="715" t="s">
        <v>796</v>
      </c>
      <c r="G100" s="729">
        <v>14654</v>
      </c>
      <c r="H100" s="743">
        <v>6885</v>
      </c>
      <c r="I100" s="754">
        <v>7769</v>
      </c>
      <c r="J100" s="715" t="s">
        <v>796</v>
      </c>
      <c r="K100" s="729">
        <v>14937</v>
      </c>
      <c r="L100" s="743">
        <v>6967</v>
      </c>
      <c r="M100" s="754">
        <v>7970</v>
      </c>
    </row>
    <row r="101" spans="2:13">
      <c r="B101" s="715" t="s">
        <v>797</v>
      </c>
      <c r="C101" s="729">
        <v>16385</v>
      </c>
      <c r="D101" s="743">
        <v>7672</v>
      </c>
      <c r="E101" s="754">
        <v>8713</v>
      </c>
      <c r="F101" s="715" t="s">
        <v>797</v>
      </c>
      <c r="G101" s="729">
        <v>15942</v>
      </c>
      <c r="H101" s="743">
        <v>7433</v>
      </c>
      <c r="I101" s="754">
        <v>8509</v>
      </c>
      <c r="J101" s="715" t="s">
        <v>797</v>
      </c>
      <c r="K101" s="729">
        <v>15663</v>
      </c>
      <c r="L101" s="743">
        <v>7337</v>
      </c>
      <c r="M101" s="754">
        <v>8326</v>
      </c>
    </row>
    <row r="102" spans="2:13">
      <c r="B102" s="723" t="s">
        <v>799</v>
      </c>
      <c r="C102" s="729">
        <v>19586</v>
      </c>
      <c r="D102" s="743">
        <v>9200</v>
      </c>
      <c r="E102" s="754">
        <v>10386</v>
      </c>
      <c r="F102" s="723" t="s">
        <v>799</v>
      </c>
      <c r="G102" s="729">
        <v>18694</v>
      </c>
      <c r="H102" s="743">
        <v>8886</v>
      </c>
      <c r="I102" s="754">
        <v>9808</v>
      </c>
      <c r="J102" s="723" t="s">
        <v>799</v>
      </c>
      <c r="K102" s="729">
        <v>17481</v>
      </c>
      <c r="L102" s="743">
        <v>8253</v>
      </c>
      <c r="M102" s="754">
        <v>9228</v>
      </c>
    </row>
    <row r="103" spans="2:13">
      <c r="B103" s="723" t="s">
        <v>469</v>
      </c>
      <c r="C103" s="729">
        <v>22964</v>
      </c>
      <c r="D103" s="743">
        <v>10411</v>
      </c>
      <c r="E103" s="754">
        <v>12553</v>
      </c>
      <c r="F103" s="723" t="s">
        <v>469</v>
      </c>
      <c r="G103" s="729">
        <v>24310</v>
      </c>
      <c r="H103" s="743">
        <v>11019</v>
      </c>
      <c r="I103" s="754">
        <v>13291</v>
      </c>
      <c r="J103" s="723" t="s">
        <v>469</v>
      </c>
      <c r="K103" s="729">
        <v>23338</v>
      </c>
      <c r="L103" s="743">
        <v>10662</v>
      </c>
      <c r="M103" s="754">
        <v>12676</v>
      </c>
    </row>
    <row r="104" spans="2:13">
      <c r="B104" s="723" t="s">
        <v>598</v>
      </c>
      <c r="C104" s="729">
        <v>17098</v>
      </c>
      <c r="D104" s="743">
        <v>7135</v>
      </c>
      <c r="E104" s="754">
        <v>9963</v>
      </c>
      <c r="F104" s="723" t="s">
        <v>598</v>
      </c>
      <c r="G104" s="729">
        <v>16209</v>
      </c>
      <c r="H104" s="743">
        <v>6751</v>
      </c>
      <c r="I104" s="754">
        <v>9458</v>
      </c>
      <c r="J104" s="723" t="s">
        <v>598</v>
      </c>
      <c r="K104" s="729">
        <v>17111</v>
      </c>
      <c r="L104" s="743">
        <v>7222</v>
      </c>
      <c r="M104" s="754">
        <v>9889</v>
      </c>
    </row>
    <row r="105" spans="2:13">
      <c r="B105" s="723" t="s">
        <v>801</v>
      </c>
      <c r="C105" s="729">
        <v>13646</v>
      </c>
      <c r="D105" s="743">
        <v>5190</v>
      </c>
      <c r="E105" s="754">
        <v>8456</v>
      </c>
      <c r="F105" s="723" t="s">
        <v>801</v>
      </c>
      <c r="G105" s="729">
        <v>14189</v>
      </c>
      <c r="H105" s="743">
        <v>5467</v>
      </c>
      <c r="I105" s="754">
        <v>8722</v>
      </c>
      <c r="J105" s="723" t="s">
        <v>801</v>
      </c>
      <c r="K105" s="729">
        <v>14381</v>
      </c>
      <c r="L105" s="743">
        <v>5528</v>
      </c>
      <c r="M105" s="754">
        <v>8853</v>
      </c>
    </row>
    <row r="106" spans="2:13">
      <c r="B106" s="723" t="s">
        <v>904</v>
      </c>
      <c r="C106" s="729">
        <v>10355</v>
      </c>
      <c r="D106" s="743">
        <v>3484</v>
      </c>
      <c r="E106" s="754">
        <v>6871</v>
      </c>
      <c r="F106" s="723" t="s">
        <v>904</v>
      </c>
      <c r="G106" s="729">
        <v>10610</v>
      </c>
      <c r="H106" s="743">
        <v>3584</v>
      </c>
      <c r="I106" s="754">
        <v>7026</v>
      </c>
      <c r="J106" s="723" t="s">
        <v>904</v>
      </c>
      <c r="K106" s="729">
        <v>10689</v>
      </c>
      <c r="L106" s="743">
        <v>3648</v>
      </c>
      <c r="M106" s="754">
        <v>7041</v>
      </c>
    </row>
    <row r="107" spans="2:13">
      <c r="B107" s="723" t="s">
        <v>49</v>
      </c>
      <c r="C107" s="729">
        <v>4928</v>
      </c>
      <c r="D107" s="743">
        <v>1298</v>
      </c>
      <c r="E107" s="754">
        <v>3630</v>
      </c>
      <c r="F107" s="723" t="s">
        <v>49</v>
      </c>
      <c r="G107" s="729">
        <v>5219</v>
      </c>
      <c r="H107" s="743">
        <v>1377</v>
      </c>
      <c r="I107" s="754">
        <v>3842</v>
      </c>
      <c r="J107" s="723" t="s">
        <v>49</v>
      </c>
      <c r="K107" s="729">
        <v>5492</v>
      </c>
      <c r="L107" s="743">
        <v>1435</v>
      </c>
      <c r="M107" s="754">
        <v>4057</v>
      </c>
    </row>
    <row r="108" spans="2:13">
      <c r="B108" s="721" t="s">
        <v>287</v>
      </c>
      <c r="C108" s="731">
        <v>1147</v>
      </c>
      <c r="D108" s="745">
        <v>197</v>
      </c>
      <c r="E108" s="756">
        <v>950</v>
      </c>
      <c r="F108" s="721" t="s">
        <v>287</v>
      </c>
      <c r="G108" s="731">
        <v>1234</v>
      </c>
      <c r="H108" s="745">
        <v>232</v>
      </c>
      <c r="I108" s="756">
        <v>1002</v>
      </c>
      <c r="J108" s="721" t="s">
        <v>287</v>
      </c>
      <c r="K108" s="731">
        <v>1204</v>
      </c>
      <c r="L108" s="745">
        <v>228</v>
      </c>
      <c r="M108" s="756">
        <v>976</v>
      </c>
    </row>
    <row r="109" spans="2:13">
      <c r="B109" s="713" t="s">
        <v>908</v>
      </c>
      <c r="C109" s="731">
        <v>602</v>
      </c>
      <c r="D109" s="745">
        <v>80</v>
      </c>
      <c r="E109" s="756">
        <v>522</v>
      </c>
      <c r="F109" s="713" t="s">
        <v>908</v>
      </c>
      <c r="G109" s="731">
        <v>639</v>
      </c>
      <c r="H109" s="745">
        <v>83</v>
      </c>
      <c r="I109" s="756">
        <v>556</v>
      </c>
      <c r="J109" s="713" t="s">
        <v>908</v>
      </c>
      <c r="K109" s="731">
        <v>635</v>
      </c>
      <c r="L109" s="745">
        <v>87</v>
      </c>
      <c r="M109" s="756">
        <v>548</v>
      </c>
    </row>
    <row r="110" spans="2:13">
      <c r="B110" s="721" t="s">
        <v>145</v>
      </c>
      <c r="C110" s="731">
        <v>3272</v>
      </c>
      <c r="D110" s="745">
        <v>2020</v>
      </c>
      <c r="E110" s="756">
        <v>1252</v>
      </c>
      <c r="F110" s="721" t="s">
        <v>145</v>
      </c>
      <c r="G110" s="731">
        <v>0</v>
      </c>
      <c r="H110" s="745">
        <v>0</v>
      </c>
      <c r="I110" s="756">
        <v>0</v>
      </c>
      <c r="J110" s="721" t="s">
        <v>145</v>
      </c>
      <c r="K110" s="731">
        <v>0</v>
      </c>
      <c r="L110" s="745">
        <v>0</v>
      </c>
      <c r="M110" s="756">
        <v>0</v>
      </c>
    </row>
    <row r="111" spans="2:13">
      <c r="B111" s="717" t="s">
        <v>106</v>
      </c>
      <c r="C111" s="731">
        <f>SUM(C89:C110)</f>
        <v>255051</v>
      </c>
      <c r="D111" s="739">
        <f>SUM(D89:D110)</f>
        <v>118683</v>
      </c>
      <c r="E111" s="750">
        <f>SUM(E89:E110)</f>
        <v>136368</v>
      </c>
      <c r="F111" s="717" t="s">
        <v>106</v>
      </c>
      <c r="G111" s="731">
        <f>SUM(G89:G110)</f>
        <v>251716</v>
      </c>
      <c r="H111" s="739">
        <f>SUM(H89:H110)</f>
        <v>117124</v>
      </c>
      <c r="I111" s="750">
        <f>SUM(I89:I110)</f>
        <v>134592</v>
      </c>
      <c r="J111" s="717" t="s">
        <v>106</v>
      </c>
      <c r="K111" s="731">
        <f>SUM(K89:K110)</f>
        <v>248236</v>
      </c>
      <c r="L111" s="739">
        <f>SUM(L89:L110)</f>
        <v>115632</v>
      </c>
      <c r="M111" s="750">
        <f>SUM(M89:M110)</f>
        <v>132604</v>
      </c>
    </row>
    <row r="112" spans="2:13">
      <c r="B112" s="342" t="s">
        <v>484</v>
      </c>
    </row>
    <row r="113" spans="2:2">
      <c r="B113" s="342" t="s">
        <v>1090</v>
      </c>
    </row>
    <row r="114" spans="2:2">
      <c r="B114" s="342" t="s">
        <v>1091</v>
      </c>
    </row>
  </sheetData>
  <mergeCells count="38">
    <mergeCell ref="T1:U1"/>
    <mergeCell ref="B3:E3"/>
    <mergeCell ref="F3:I3"/>
    <mergeCell ref="J3:M3"/>
    <mergeCell ref="N3:Q3"/>
    <mergeCell ref="R3:U3"/>
    <mergeCell ref="B4:E4"/>
    <mergeCell ref="F4:I4"/>
    <mergeCell ref="J4:M4"/>
    <mergeCell ref="N4:Q4"/>
    <mergeCell ref="R4:U4"/>
    <mergeCell ref="B30:E30"/>
    <mergeCell ref="F30:I30"/>
    <mergeCell ref="J30:M30"/>
    <mergeCell ref="N30:Q30"/>
    <mergeCell ref="R30:U30"/>
    <mergeCell ref="B31:E31"/>
    <mergeCell ref="F31:I31"/>
    <mergeCell ref="J31:M31"/>
    <mergeCell ref="N31:Q31"/>
    <mergeCell ref="R31:U31"/>
    <mergeCell ref="T56:U56"/>
    <mergeCell ref="B58:E58"/>
    <mergeCell ref="F58:I58"/>
    <mergeCell ref="J58:M58"/>
    <mergeCell ref="N58:Q58"/>
    <mergeCell ref="R58:U58"/>
    <mergeCell ref="B59:E59"/>
    <mergeCell ref="F59:I59"/>
    <mergeCell ref="J59:M59"/>
    <mergeCell ref="N59:Q59"/>
    <mergeCell ref="R59:U59"/>
    <mergeCell ref="B86:E86"/>
    <mergeCell ref="F86:I86"/>
    <mergeCell ref="J86:M86"/>
    <mergeCell ref="B87:E87"/>
    <mergeCell ref="F87:I87"/>
    <mergeCell ref="J87:M87"/>
  </mergeCells>
  <phoneticPr fontId="4"/>
  <hyperlinks>
    <hyperlink ref="T1" location="目次!A1"/>
    <hyperlink ref="T56" location="目次!A1"/>
  </hyperlinks>
  <printOptions horizontalCentered="1"/>
  <pageMargins left="0.70866141732283472" right="0.70866141732283472" top="0.74803149606299213" bottom="0.74803149606299213" header="0.31496062992125984" footer="0.31496062992125984"/>
  <pageSetup paperSize="9" scale="67" fitToWidth="1" fitToHeight="0" orientation="landscape" usePrinterDefaults="1" r:id="rId1"/>
  <rowBreaks count="1" manualBreakCount="1">
    <brk id="55"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dimension ref="B1:V108"/>
  <sheetViews>
    <sheetView showGridLines="0" workbookViewId="0"/>
  </sheetViews>
  <sheetFormatPr defaultRowHeight="11.25"/>
  <cols>
    <col min="1" max="1" width="0.75" style="657" customWidth="1"/>
    <col min="2" max="2" width="8.25" style="657" customWidth="1"/>
    <col min="3" max="5" width="6.75" style="657" customWidth="1"/>
    <col min="6" max="6" width="8.25" style="657" customWidth="1"/>
    <col min="7" max="9" width="6.75" style="657" customWidth="1"/>
    <col min="10" max="10" width="8.25" style="657" customWidth="1"/>
    <col min="11" max="13" width="6.75" style="657" customWidth="1"/>
    <col min="14" max="14" width="8.25" style="657" customWidth="1"/>
    <col min="15" max="17" width="6.75" style="657" customWidth="1"/>
    <col min="18" max="18" width="8.25" style="657" customWidth="1"/>
    <col min="19" max="21" width="6.75" style="657" customWidth="1"/>
    <col min="22" max="16384" width="9" style="657" customWidth="1"/>
  </cols>
  <sheetData>
    <row r="1" spans="2:22" ht="13.5">
      <c r="B1" s="657" t="s">
        <v>909</v>
      </c>
      <c r="T1" s="49" t="s">
        <v>725</v>
      </c>
      <c r="U1" s="49"/>
      <c r="V1" s="342"/>
    </row>
    <row r="3" spans="2:22">
      <c r="B3" s="762">
        <v>38625</v>
      </c>
      <c r="C3" s="770"/>
      <c r="D3" s="770"/>
      <c r="E3" s="783"/>
      <c r="F3" s="762">
        <v>38990</v>
      </c>
      <c r="G3" s="770"/>
      <c r="H3" s="770"/>
      <c r="I3" s="783"/>
      <c r="J3" s="762">
        <v>39355</v>
      </c>
      <c r="K3" s="770"/>
      <c r="L3" s="770"/>
      <c r="M3" s="783"/>
      <c r="N3" s="762">
        <v>39721</v>
      </c>
      <c r="O3" s="770"/>
      <c r="P3" s="770"/>
      <c r="Q3" s="783"/>
      <c r="R3" s="762">
        <v>40086</v>
      </c>
      <c r="S3" s="770"/>
      <c r="T3" s="770"/>
      <c r="U3" s="783"/>
    </row>
    <row r="4" spans="2:22">
      <c r="B4" s="763" t="s">
        <v>899</v>
      </c>
      <c r="C4" s="763" t="s">
        <v>106</v>
      </c>
      <c r="D4" s="770" t="s">
        <v>136</v>
      </c>
      <c r="E4" s="783" t="s">
        <v>17</v>
      </c>
      <c r="F4" s="763" t="s">
        <v>899</v>
      </c>
      <c r="G4" s="763" t="s">
        <v>106</v>
      </c>
      <c r="H4" s="770" t="s">
        <v>136</v>
      </c>
      <c r="I4" s="783" t="s">
        <v>17</v>
      </c>
      <c r="J4" s="763" t="s">
        <v>899</v>
      </c>
      <c r="K4" s="763" t="s">
        <v>106</v>
      </c>
      <c r="L4" s="770" t="s">
        <v>136</v>
      </c>
      <c r="M4" s="783" t="s">
        <v>17</v>
      </c>
      <c r="N4" s="763" t="s">
        <v>899</v>
      </c>
      <c r="O4" s="763" t="s">
        <v>106</v>
      </c>
      <c r="P4" s="770" t="s">
        <v>136</v>
      </c>
      <c r="Q4" s="783" t="s">
        <v>17</v>
      </c>
      <c r="R4" s="763" t="s">
        <v>899</v>
      </c>
      <c r="S4" s="763" t="s">
        <v>106</v>
      </c>
      <c r="T4" s="770" t="s">
        <v>136</v>
      </c>
      <c r="U4" s="783" t="s">
        <v>17</v>
      </c>
    </row>
    <row r="5" spans="2:22">
      <c r="B5" s="764" t="s">
        <v>900</v>
      </c>
      <c r="C5" s="771">
        <v>11258</v>
      </c>
      <c r="D5" s="778">
        <v>5747</v>
      </c>
      <c r="E5" s="784">
        <v>5511</v>
      </c>
      <c r="F5" s="764" t="s">
        <v>900</v>
      </c>
      <c r="G5" s="771">
        <v>11036</v>
      </c>
      <c r="H5" s="778">
        <v>5629</v>
      </c>
      <c r="I5" s="784">
        <v>5407</v>
      </c>
      <c r="J5" s="764" t="s">
        <v>900</v>
      </c>
      <c r="K5" s="771">
        <v>10827</v>
      </c>
      <c r="L5" s="778">
        <v>5527</v>
      </c>
      <c r="M5" s="784">
        <v>5300</v>
      </c>
      <c r="N5" s="764" t="s">
        <v>900</v>
      </c>
      <c r="O5" s="771">
        <v>10821</v>
      </c>
      <c r="P5" s="778">
        <v>5507</v>
      </c>
      <c r="Q5" s="784">
        <v>5314</v>
      </c>
      <c r="R5" s="764" t="s">
        <v>900</v>
      </c>
      <c r="S5" s="771">
        <v>10721</v>
      </c>
      <c r="T5" s="778">
        <v>5495</v>
      </c>
      <c r="U5" s="784">
        <v>5226</v>
      </c>
    </row>
    <row r="6" spans="2:22">
      <c r="B6" s="765" t="s">
        <v>901</v>
      </c>
      <c r="C6" s="772">
        <v>12382</v>
      </c>
      <c r="D6" s="779">
        <v>6318</v>
      </c>
      <c r="E6" s="785">
        <v>6064</v>
      </c>
      <c r="F6" s="765" t="s">
        <v>901</v>
      </c>
      <c r="G6" s="772">
        <v>12229</v>
      </c>
      <c r="H6" s="779">
        <v>6252</v>
      </c>
      <c r="I6" s="785">
        <v>5977</v>
      </c>
      <c r="J6" s="765" t="s">
        <v>901</v>
      </c>
      <c r="K6" s="772">
        <v>12060</v>
      </c>
      <c r="L6" s="779">
        <v>6159</v>
      </c>
      <c r="M6" s="785">
        <v>5901</v>
      </c>
      <c r="N6" s="765" t="s">
        <v>901</v>
      </c>
      <c r="O6" s="772">
        <v>11814</v>
      </c>
      <c r="P6" s="779">
        <v>6042</v>
      </c>
      <c r="Q6" s="785">
        <v>5772</v>
      </c>
      <c r="R6" s="765" t="s">
        <v>901</v>
      </c>
      <c r="S6" s="772">
        <v>11568</v>
      </c>
      <c r="T6" s="779">
        <v>5903</v>
      </c>
      <c r="U6" s="785">
        <v>5665</v>
      </c>
    </row>
    <row r="7" spans="2:22">
      <c r="B7" s="765" t="s">
        <v>902</v>
      </c>
      <c r="C7" s="772">
        <v>13330</v>
      </c>
      <c r="D7" s="779">
        <v>6832</v>
      </c>
      <c r="E7" s="785">
        <v>6498</v>
      </c>
      <c r="F7" s="765" t="s">
        <v>902</v>
      </c>
      <c r="G7" s="772">
        <v>13228</v>
      </c>
      <c r="H7" s="779">
        <v>6741</v>
      </c>
      <c r="I7" s="785">
        <v>6487</v>
      </c>
      <c r="J7" s="765" t="s">
        <v>902</v>
      </c>
      <c r="K7" s="772">
        <v>13001</v>
      </c>
      <c r="L7" s="779">
        <v>6607</v>
      </c>
      <c r="M7" s="785">
        <v>6394</v>
      </c>
      <c r="N7" s="765" t="s">
        <v>902</v>
      </c>
      <c r="O7" s="772">
        <v>12776</v>
      </c>
      <c r="P7" s="779">
        <v>6530</v>
      </c>
      <c r="Q7" s="785">
        <v>6246</v>
      </c>
      <c r="R7" s="765" t="s">
        <v>902</v>
      </c>
      <c r="S7" s="772">
        <v>12431</v>
      </c>
      <c r="T7" s="779">
        <v>6288</v>
      </c>
      <c r="U7" s="785">
        <v>6143</v>
      </c>
    </row>
    <row r="8" spans="2:22">
      <c r="B8" s="765" t="s">
        <v>844</v>
      </c>
      <c r="C8" s="772">
        <v>14909</v>
      </c>
      <c r="D8" s="779">
        <v>7625</v>
      </c>
      <c r="E8" s="785">
        <v>7284</v>
      </c>
      <c r="F8" s="765" t="s">
        <v>844</v>
      </c>
      <c r="G8" s="772">
        <v>14205</v>
      </c>
      <c r="H8" s="779">
        <v>7288</v>
      </c>
      <c r="I8" s="785">
        <v>6917</v>
      </c>
      <c r="J8" s="765" t="s">
        <v>844</v>
      </c>
      <c r="K8" s="772">
        <v>13766</v>
      </c>
      <c r="L8" s="779">
        <v>7105</v>
      </c>
      <c r="M8" s="785">
        <v>6661</v>
      </c>
      <c r="N8" s="765" t="s">
        <v>844</v>
      </c>
      <c r="O8" s="772">
        <v>13437</v>
      </c>
      <c r="P8" s="779">
        <v>6898</v>
      </c>
      <c r="Q8" s="785">
        <v>6539</v>
      </c>
      <c r="R8" s="765" t="s">
        <v>844</v>
      </c>
      <c r="S8" s="772">
        <v>13411</v>
      </c>
      <c r="T8" s="779">
        <v>6939</v>
      </c>
      <c r="U8" s="785">
        <v>6472</v>
      </c>
    </row>
    <row r="9" spans="2:22">
      <c r="B9" s="765" t="s">
        <v>702</v>
      </c>
      <c r="C9" s="772">
        <v>16259</v>
      </c>
      <c r="D9" s="779">
        <v>8072</v>
      </c>
      <c r="E9" s="785">
        <v>8187</v>
      </c>
      <c r="F9" s="765" t="s">
        <v>702</v>
      </c>
      <c r="G9" s="772">
        <v>15932</v>
      </c>
      <c r="H9" s="779">
        <v>7915</v>
      </c>
      <c r="I9" s="785">
        <v>8017</v>
      </c>
      <c r="J9" s="765" t="s">
        <v>702</v>
      </c>
      <c r="K9" s="772">
        <v>15223</v>
      </c>
      <c r="L9" s="779">
        <v>7496</v>
      </c>
      <c r="M9" s="785">
        <v>7727</v>
      </c>
      <c r="N9" s="765" t="s">
        <v>702</v>
      </c>
      <c r="O9" s="772">
        <v>14478</v>
      </c>
      <c r="P9" s="779">
        <v>7111</v>
      </c>
      <c r="Q9" s="785">
        <v>7367</v>
      </c>
      <c r="R9" s="765" t="s">
        <v>702</v>
      </c>
      <c r="S9" s="772">
        <v>13911</v>
      </c>
      <c r="T9" s="779">
        <v>6861</v>
      </c>
      <c r="U9" s="785">
        <v>7050</v>
      </c>
    </row>
    <row r="10" spans="2:22">
      <c r="B10" s="765" t="s">
        <v>788</v>
      </c>
      <c r="C10" s="772">
        <v>16427</v>
      </c>
      <c r="D10" s="779">
        <v>7992</v>
      </c>
      <c r="E10" s="785">
        <v>8435</v>
      </c>
      <c r="F10" s="765" t="s">
        <v>788</v>
      </c>
      <c r="G10" s="772">
        <v>15794</v>
      </c>
      <c r="H10" s="779">
        <v>7668</v>
      </c>
      <c r="I10" s="785">
        <v>8126</v>
      </c>
      <c r="J10" s="765" t="s">
        <v>788</v>
      </c>
      <c r="K10" s="772">
        <v>15274</v>
      </c>
      <c r="L10" s="779">
        <v>7424</v>
      </c>
      <c r="M10" s="785">
        <v>7850</v>
      </c>
      <c r="N10" s="765" t="s">
        <v>788</v>
      </c>
      <c r="O10" s="772">
        <v>14913</v>
      </c>
      <c r="P10" s="779">
        <v>7254</v>
      </c>
      <c r="Q10" s="785">
        <v>7659</v>
      </c>
      <c r="R10" s="765" t="s">
        <v>788</v>
      </c>
      <c r="S10" s="772">
        <v>14586</v>
      </c>
      <c r="T10" s="779">
        <v>7146</v>
      </c>
      <c r="U10" s="785">
        <v>7440</v>
      </c>
    </row>
    <row r="11" spans="2:22">
      <c r="B11" s="765" t="s">
        <v>790</v>
      </c>
      <c r="C11" s="772">
        <v>18666</v>
      </c>
      <c r="D11" s="779">
        <v>9233</v>
      </c>
      <c r="E11" s="785">
        <v>9433</v>
      </c>
      <c r="F11" s="765" t="s">
        <v>790</v>
      </c>
      <c r="G11" s="772">
        <v>18522</v>
      </c>
      <c r="H11" s="779">
        <v>9200</v>
      </c>
      <c r="I11" s="785">
        <v>9322</v>
      </c>
      <c r="J11" s="765" t="s">
        <v>790</v>
      </c>
      <c r="K11" s="772">
        <v>18066</v>
      </c>
      <c r="L11" s="779">
        <v>8988</v>
      </c>
      <c r="M11" s="785">
        <v>9078</v>
      </c>
      <c r="N11" s="765" t="s">
        <v>790</v>
      </c>
      <c r="O11" s="772">
        <v>17286</v>
      </c>
      <c r="P11" s="779">
        <v>8604</v>
      </c>
      <c r="Q11" s="785">
        <v>8682</v>
      </c>
      <c r="R11" s="765" t="s">
        <v>790</v>
      </c>
      <c r="S11" s="772">
        <v>16511</v>
      </c>
      <c r="T11" s="779">
        <v>8204</v>
      </c>
      <c r="U11" s="785">
        <v>8307</v>
      </c>
    </row>
    <row r="12" spans="2:22">
      <c r="B12" s="765" t="s">
        <v>792</v>
      </c>
      <c r="C12" s="772">
        <v>16504</v>
      </c>
      <c r="D12" s="779">
        <v>7869</v>
      </c>
      <c r="E12" s="785">
        <v>8635</v>
      </c>
      <c r="F12" s="765" t="s">
        <v>792</v>
      </c>
      <c r="G12" s="772">
        <v>17374</v>
      </c>
      <c r="H12" s="779">
        <v>8344</v>
      </c>
      <c r="I12" s="785">
        <v>9030</v>
      </c>
      <c r="J12" s="765" t="s">
        <v>792</v>
      </c>
      <c r="K12" s="772">
        <v>17645</v>
      </c>
      <c r="L12" s="779">
        <v>8523</v>
      </c>
      <c r="M12" s="785">
        <v>9122</v>
      </c>
      <c r="N12" s="765" t="s">
        <v>792</v>
      </c>
      <c r="O12" s="772">
        <v>17980</v>
      </c>
      <c r="P12" s="779">
        <v>8819</v>
      </c>
      <c r="Q12" s="785">
        <v>9161</v>
      </c>
      <c r="R12" s="765" t="s">
        <v>792</v>
      </c>
      <c r="S12" s="772">
        <v>18267</v>
      </c>
      <c r="T12" s="779">
        <v>9060</v>
      </c>
      <c r="U12" s="785">
        <v>9207</v>
      </c>
    </row>
    <row r="13" spans="2:22">
      <c r="B13" s="765" t="s">
        <v>794</v>
      </c>
      <c r="C13" s="772">
        <v>15965</v>
      </c>
      <c r="D13" s="779">
        <v>7640</v>
      </c>
      <c r="E13" s="785">
        <v>8325</v>
      </c>
      <c r="F13" s="765" t="s">
        <v>794</v>
      </c>
      <c r="G13" s="772">
        <v>15404</v>
      </c>
      <c r="H13" s="779">
        <v>7365</v>
      </c>
      <c r="I13" s="785">
        <v>8039</v>
      </c>
      <c r="J13" s="765" t="s">
        <v>794</v>
      </c>
      <c r="K13" s="772">
        <v>15691</v>
      </c>
      <c r="L13" s="779">
        <v>7434</v>
      </c>
      <c r="M13" s="785">
        <v>8257</v>
      </c>
      <c r="N13" s="765" t="s">
        <v>794</v>
      </c>
      <c r="O13" s="772">
        <v>15950</v>
      </c>
      <c r="P13" s="779">
        <v>7541</v>
      </c>
      <c r="Q13" s="785">
        <v>8409</v>
      </c>
      <c r="R13" s="765" t="s">
        <v>794</v>
      </c>
      <c r="S13" s="772">
        <v>16195</v>
      </c>
      <c r="T13" s="779">
        <v>7665</v>
      </c>
      <c r="U13" s="785">
        <v>8530</v>
      </c>
    </row>
    <row r="14" spans="2:22">
      <c r="B14" s="765" t="s">
        <v>128</v>
      </c>
      <c r="C14" s="772">
        <v>17455</v>
      </c>
      <c r="D14" s="779">
        <v>8423</v>
      </c>
      <c r="E14" s="785">
        <v>9032</v>
      </c>
      <c r="F14" s="765" t="s">
        <v>128</v>
      </c>
      <c r="G14" s="772">
        <v>16767</v>
      </c>
      <c r="H14" s="779">
        <v>8036</v>
      </c>
      <c r="I14" s="785">
        <v>8731</v>
      </c>
      <c r="J14" s="765" t="s">
        <v>128</v>
      </c>
      <c r="K14" s="772">
        <v>16490</v>
      </c>
      <c r="L14" s="779">
        <v>7943</v>
      </c>
      <c r="M14" s="785">
        <v>8547</v>
      </c>
      <c r="N14" s="765" t="s">
        <v>128</v>
      </c>
      <c r="O14" s="772">
        <v>16016</v>
      </c>
      <c r="P14" s="779">
        <v>7695</v>
      </c>
      <c r="Q14" s="785">
        <v>8321</v>
      </c>
      <c r="R14" s="765" t="s">
        <v>128</v>
      </c>
      <c r="S14" s="772">
        <v>15647</v>
      </c>
      <c r="T14" s="779">
        <v>7497</v>
      </c>
      <c r="U14" s="785">
        <v>8150</v>
      </c>
    </row>
    <row r="15" spans="2:22">
      <c r="B15" s="765" t="s">
        <v>795</v>
      </c>
      <c r="C15" s="772">
        <v>21466</v>
      </c>
      <c r="D15" s="779">
        <v>10492</v>
      </c>
      <c r="E15" s="785">
        <v>10974</v>
      </c>
      <c r="F15" s="765" t="s">
        <v>795</v>
      </c>
      <c r="G15" s="772">
        <v>20204</v>
      </c>
      <c r="H15" s="779">
        <v>9908</v>
      </c>
      <c r="I15" s="785">
        <v>10296</v>
      </c>
      <c r="J15" s="765" t="s">
        <v>795</v>
      </c>
      <c r="K15" s="772">
        <v>18873</v>
      </c>
      <c r="L15" s="779">
        <v>9228</v>
      </c>
      <c r="M15" s="785">
        <v>9645</v>
      </c>
      <c r="N15" s="765" t="s">
        <v>795</v>
      </c>
      <c r="O15" s="772">
        <v>18157</v>
      </c>
      <c r="P15" s="779">
        <v>8847</v>
      </c>
      <c r="Q15" s="785">
        <v>9310</v>
      </c>
      <c r="R15" s="765" t="s">
        <v>795</v>
      </c>
      <c r="S15" s="772">
        <v>17760</v>
      </c>
      <c r="T15" s="779">
        <v>8582</v>
      </c>
      <c r="U15" s="785">
        <v>9178</v>
      </c>
    </row>
    <row r="16" spans="2:22">
      <c r="B16" s="765" t="s">
        <v>796</v>
      </c>
      <c r="C16" s="772">
        <v>26213</v>
      </c>
      <c r="D16" s="779">
        <v>12584</v>
      </c>
      <c r="E16" s="785">
        <v>13629</v>
      </c>
      <c r="F16" s="765" t="s">
        <v>796</v>
      </c>
      <c r="G16" s="772">
        <v>27529</v>
      </c>
      <c r="H16" s="779">
        <v>13202</v>
      </c>
      <c r="I16" s="785">
        <v>14327</v>
      </c>
      <c r="J16" s="765" t="s">
        <v>796</v>
      </c>
      <c r="K16" s="772">
        <v>26471</v>
      </c>
      <c r="L16" s="779">
        <v>12733</v>
      </c>
      <c r="M16" s="785">
        <v>13738</v>
      </c>
      <c r="N16" s="765" t="s">
        <v>796</v>
      </c>
      <c r="O16" s="772">
        <v>25107</v>
      </c>
      <c r="P16" s="779">
        <v>12114</v>
      </c>
      <c r="Q16" s="785">
        <v>12993</v>
      </c>
      <c r="R16" s="765" t="s">
        <v>796</v>
      </c>
      <c r="S16" s="772">
        <v>22893</v>
      </c>
      <c r="T16" s="779">
        <v>11073</v>
      </c>
      <c r="U16" s="785">
        <v>11820</v>
      </c>
    </row>
    <row r="17" spans="2:21">
      <c r="B17" s="765" t="s">
        <v>797</v>
      </c>
      <c r="C17" s="772">
        <v>21205</v>
      </c>
      <c r="D17" s="779">
        <v>9754</v>
      </c>
      <c r="E17" s="785">
        <v>11451</v>
      </c>
      <c r="F17" s="765" t="s">
        <v>797</v>
      </c>
      <c r="G17" s="772">
        <v>19865</v>
      </c>
      <c r="H17" s="779">
        <v>9116</v>
      </c>
      <c r="I17" s="785">
        <v>10749</v>
      </c>
      <c r="J17" s="765" t="s">
        <v>797</v>
      </c>
      <c r="K17" s="772">
        <v>20826</v>
      </c>
      <c r="L17" s="779">
        <v>9680</v>
      </c>
      <c r="M17" s="785">
        <v>11146</v>
      </c>
      <c r="N17" s="765" t="s">
        <v>797</v>
      </c>
      <c r="O17" s="772">
        <v>22142</v>
      </c>
      <c r="P17" s="779">
        <v>10366</v>
      </c>
      <c r="Q17" s="785">
        <v>11776</v>
      </c>
      <c r="R17" s="765" t="s">
        <v>797</v>
      </c>
      <c r="S17" s="772">
        <v>23803</v>
      </c>
      <c r="T17" s="779">
        <v>11230</v>
      </c>
      <c r="U17" s="785">
        <v>12573</v>
      </c>
    </row>
    <row r="18" spans="2:21">
      <c r="B18" s="765" t="s">
        <v>799</v>
      </c>
      <c r="C18" s="772">
        <v>19681</v>
      </c>
      <c r="D18" s="779">
        <v>8686</v>
      </c>
      <c r="E18" s="785">
        <v>10995</v>
      </c>
      <c r="F18" s="765" t="s">
        <v>799</v>
      </c>
      <c r="G18" s="772">
        <v>19971</v>
      </c>
      <c r="H18" s="779">
        <v>8856</v>
      </c>
      <c r="I18" s="785">
        <v>11115</v>
      </c>
      <c r="J18" s="765" t="s">
        <v>799</v>
      </c>
      <c r="K18" s="772">
        <v>20168</v>
      </c>
      <c r="L18" s="779">
        <v>8934</v>
      </c>
      <c r="M18" s="785">
        <v>11234</v>
      </c>
      <c r="N18" s="765" t="s">
        <v>799</v>
      </c>
      <c r="O18" s="772">
        <v>20450</v>
      </c>
      <c r="P18" s="779">
        <v>9044</v>
      </c>
      <c r="Q18" s="785">
        <v>11406</v>
      </c>
      <c r="R18" s="765" t="s">
        <v>799</v>
      </c>
      <c r="S18" s="772">
        <v>20868</v>
      </c>
      <c r="T18" s="779">
        <v>9327</v>
      </c>
      <c r="U18" s="785">
        <v>11541</v>
      </c>
    </row>
    <row r="19" spans="2:21">
      <c r="B19" s="765" t="s">
        <v>469</v>
      </c>
      <c r="C19" s="772">
        <v>19488</v>
      </c>
      <c r="D19" s="779">
        <v>8428</v>
      </c>
      <c r="E19" s="785">
        <v>11060</v>
      </c>
      <c r="F19" s="765" t="s">
        <v>469</v>
      </c>
      <c r="G19" s="772">
        <v>19637</v>
      </c>
      <c r="H19" s="779">
        <v>8521</v>
      </c>
      <c r="I19" s="785">
        <v>11116</v>
      </c>
      <c r="J19" s="765" t="s">
        <v>469</v>
      </c>
      <c r="K19" s="772">
        <v>19587</v>
      </c>
      <c r="L19" s="779">
        <v>8458</v>
      </c>
      <c r="M19" s="785">
        <v>11129</v>
      </c>
      <c r="N19" s="765" t="s">
        <v>469</v>
      </c>
      <c r="O19" s="772">
        <v>19135</v>
      </c>
      <c r="P19" s="779">
        <v>8322</v>
      </c>
      <c r="Q19" s="785">
        <v>10813</v>
      </c>
      <c r="R19" s="765" t="s">
        <v>469</v>
      </c>
      <c r="S19" s="772">
        <v>18579</v>
      </c>
      <c r="T19" s="779">
        <v>7958</v>
      </c>
      <c r="U19" s="785">
        <v>10621</v>
      </c>
    </row>
    <row r="20" spans="2:21">
      <c r="B20" s="765" t="s">
        <v>598</v>
      </c>
      <c r="C20" s="772">
        <v>15578</v>
      </c>
      <c r="D20" s="779">
        <v>6491</v>
      </c>
      <c r="E20" s="785">
        <v>9087</v>
      </c>
      <c r="F20" s="765" t="s">
        <v>598</v>
      </c>
      <c r="G20" s="772">
        <v>15907</v>
      </c>
      <c r="H20" s="779">
        <v>6532</v>
      </c>
      <c r="I20" s="785">
        <v>9375</v>
      </c>
      <c r="J20" s="765" t="s">
        <v>598</v>
      </c>
      <c r="K20" s="772">
        <v>16444</v>
      </c>
      <c r="L20" s="779">
        <v>6769</v>
      </c>
      <c r="M20" s="785">
        <v>9675</v>
      </c>
      <c r="N20" s="765" t="s">
        <v>598</v>
      </c>
      <c r="O20" s="772">
        <v>16779</v>
      </c>
      <c r="P20" s="779">
        <v>6881</v>
      </c>
      <c r="Q20" s="785">
        <v>9898</v>
      </c>
      <c r="R20" s="765" t="s">
        <v>598</v>
      </c>
      <c r="S20" s="772">
        <v>16823</v>
      </c>
      <c r="T20" s="779">
        <v>6912</v>
      </c>
      <c r="U20" s="785">
        <v>9911</v>
      </c>
    </row>
    <row r="21" spans="2:21">
      <c r="B21" s="765" t="s">
        <v>801</v>
      </c>
      <c r="C21" s="772">
        <v>10423</v>
      </c>
      <c r="D21" s="779">
        <v>3570</v>
      </c>
      <c r="E21" s="785">
        <v>6853</v>
      </c>
      <c r="F21" s="765" t="s">
        <v>801</v>
      </c>
      <c r="G21" s="772">
        <v>11021</v>
      </c>
      <c r="H21" s="779">
        <v>3907</v>
      </c>
      <c r="I21" s="785">
        <v>7114</v>
      </c>
      <c r="J21" s="765" t="s">
        <v>801</v>
      </c>
      <c r="K21" s="772">
        <v>11473</v>
      </c>
      <c r="L21" s="779">
        <v>4140</v>
      </c>
      <c r="M21" s="785">
        <v>7333</v>
      </c>
      <c r="N21" s="765" t="s">
        <v>801</v>
      </c>
      <c r="O21" s="772">
        <v>12035</v>
      </c>
      <c r="P21" s="779">
        <v>4421</v>
      </c>
      <c r="Q21" s="785">
        <v>7614</v>
      </c>
      <c r="R21" s="765" t="s">
        <v>801</v>
      </c>
      <c r="S21" s="772">
        <v>12545</v>
      </c>
      <c r="T21" s="779">
        <v>4688</v>
      </c>
      <c r="U21" s="785">
        <v>7857</v>
      </c>
    </row>
    <row r="22" spans="2:21">
      <c r="B22" s="765" t="s">
        <v>904</v>
      </c>
      <c r="C22" s="772">
        <v>5547</v>
      </c>
      <c r="D22" s="779">
        <v>1560</v>
      </c>
      <c r="E22" s="785">
        <v>3987</v>
      </c>
      <c r="F22" s="765" t="s">
        <v>904</v>
      </c>
      <c r="G22" s="772">
        <v>5800</v>
      </c>
      <c r="H22" s="779">
        <v>1587</v>
      </c>
      <c r="I22" s="785">
        <v>4213</v>
      </c>
      <c r="J22" s="765" t="s">
        <v>904</v>
      </c>
      <c r="K22" s="772">
        <v>6185</v>
      </c>
      <c r="L22" s="779">
        <v>1754</v>
      </c>
      <c r="M22" s="785">
        <v>4431</v>
      </c>
      <c r="N22" s="765" t="s">
        <v>904</v>
      </c>
      <c r="O22" s="772">
        <v>6546</v>
      </c>
      <c r="P22" s="779">
        <v>1884</v>
      </c>
      <c r="Q22" s="785">
        <v>4662</v>
      </c>
      <c r="R22" s="765" t="s">
        <v>904</v>
      </c>
      <c r="S22" s="772">
        <v>7001</v>
      </c>
      <c r="T22" s="779">
        <v>2000</v>
      </c>
      <c r="U22" s="785">
        <v>5001</v>
      </c>
    </row>
    <row r="23" spans="2:21">
      <c r="B23" s="765" t="s">
        <v>49</v>
      </c>
      <c r="C23" s="772">
        <v>2536</v>
      </c>
      <c r="D23" s="779">
        <v>574</v>
      </c>
      <c r="E23" s="785">
        <v>1962</v>
      </c>
      <c r="F23" s="765" t="s">
        <v>49</v>
      </c>
      <c r="G23" s="772">
        <v>2628</v>
      </c>
      <c r="H23" s="779">
        <v>590</v>
      </c>
      <c r="I23" s="785">
        <v>2038</v>
      </c>
      <c r="J23" s="765" t="s">
        <v>49</v>
      </c>
      <c r="K23" s="772">
        <v>2664</v>
      </c>
      <c r="L23" s="779">
        <v>607</v>
      </c>
      <c r="M23" s="785">
        <v>2057</v>
      </c>
      <c r="N23" s="765" t="s">
        <v>49</v>
      </c>
      <c r="O23" s="772">
        <v>2730</v>
      </c>
      <c r="P23" s="779">
        <v>607</v>
      </c>
      <c r="Q23" s="785">
        <v>2123</v>
      </c>
      <c r="R23" s="765" t="s">
        <v>49</v>
      </c>
      <c r="S23" s="772">
        <v>2807</v>
      </c>
      <c r="T23" s="779">
        <v>630</v>
      </c>
      <c r="U23" s="785">
        <v>2177</v>
      </c>
    </row>
    <row r="24" spans="2:21">
      <c r="B24" s="765" t="s">
        <v>819</v>
      </c>
      <c r="C24" s="772">
        <v>671</v>
      </c>
      <c r="D24" s="779">
        <v>123</v>
      </c>
      <c r="E24" s="785">
        <v>548</v>
      </c>
      <c r="F24" s="765" t="s">
        <v>819</v>
      </c>
      <c r="G24" s="772">
        <v>731</v>
      </c>
      <c r="H24" s="779">
        <v>123</v>
      </c>
      <c r="I24" s="785">
        <v>608</v>
      </c>
      <c r="J24" s="765" t="s">
        <v>819</v>
      </c>
      <c r="K24" s="772">
        <v>809</v>
      </c>
      <c r="L24" s="779">
        <v>132</v>
      </c>
      <c r="M24" s="785">
        <v>677</v>
      </c>
      <c r="N24" s="765" t="s">
        <v>819</v>
      </c>
      <c r="O24" s="772">
        <v>884</v>
      </c>
      <c r="P24" s="779">
        <v>143</v>
      </c>
      <c r="Q24" s="785">
        <v>741</v>
      </c>
      <c r="R24" s="765" t="s">
        <v>819</v>
      </c>
      <c r="S24" s="772">
        <v>949</v>
      </c>
      <c r="T24" s="779">
        <v>156</v>
      </c>
      <c r="U24" s="785">
        <v>793</v>
      </c>
    </row>
    <row r="25" spans="2:21">
      <c r="B25" s="766" t="s">
        <v>743</v>
      </c>
      <c r="C25" s="773">
        <v>86</v>
      </c>
      <c r="D25" s="780">
        <v>5</v>
      </c>
      <c r="E25" s="786">
        <v>81</v>
      </c>
      <c r="F25" s="766" t="s">
        <v>743</v>
      </c>
      <c r="G25" s="773">
        <v>90</v>
      </c>
      <c r="H25" s="780">
        <v>7</v>
      </c>
      <c r="I25" s="786">
        <v>83</v>
      </c>
      <c r="J25" s="766" t="s">
        <v>743</v>
      </c>
      <c r="K25" s="773">
        <v>118</v>
      </c>
      <c r="L25" s="780">
        <v>13</v>
      </c>
      <c r="M25" s="786">
        <v>105</v>
      </c>
      <c r="N25" s="766" t="s">
        <v>743</v>
      </c>
      <c r="O25" s="773">
        <v>134</v>
      </c>
      <c r="P25" s="780">
        <v>16</v>
      </c>
      <c r="Q25" s="786">
        <v>118</v>
      </c>
      <c r="R25" s="766" t="s">
        <v>743</v>
      </c>
      <c r="S25" s="773">
        <v>127</v>
      </c>
      <c r="T25" s="780">
        <v>18</v>
      </c>
      <c r="U25" s="786">
        <v>109</v>
      </c>
    </row>
    <row r="26" spans="2:21">
      <c r="B26" s="767" t="s">
        <v>884</v>
      </c>
      <c r="C26" s="774">
        <v>296049</v>
      </c>
      <c r="D26" s="781">
        <v>138018</v>
      </c>
      <c r="E26" s="787">
        <v>158031</v>
      </c>
      <c r="F26" s="767" t="s">
        <v>884</v>
      </c>
      <c r="G26" s="774">
        <v>293874</v>
      </c>
      <c r="H26" s="781">
        <v>136787</v>
      </c>
      <c r="I26" s="787">
        <v>157087</v>
      </c>
      <c r="J26" s="767" t="s">
        <v>884</v>
      </c>
      <c r="K26" s="774">
        <v>291661</v>
      </c>
      <c r="L26" s="781">
        <v>135654</v>
      </c>
      <c r="M26" s="787">
        <v>156007</v>
      </c>
      <c r="N26" s="767" t="s">
        <v>884</v>
      </c>
      <c r="O26" s="774">
        <v>289570</v>
      </c>
      <c r="P26" s="781">
        <v>134646</v>
      </c>
      <c r="Q26" s="787">
        <v>154924</v>
      </c>
      <c r="R26" s="767" t="s">
        <v>884</v>
      </c>
      <c r="S26" s="774">
        <v>287403</v>
      </c>
      <c r="T26" s="781">
        <v>133632</v>
      </c>
      <c r="U26" s="787">
        <v>153771</v>
      </c>
    </row>
    <row r="28" spans="2:21">
      <c r="B28" s="762">
        <v>40451</v>
      </c>
      <c r="C28" s="770"/>
      <c r="D28" s="770"/>
      <c r="E28" s="783"/>
      <c r="F28" s="762">
        <v>40816</v>
      </c>
      <c r="G28" s="770"/>
      <c r="H28" s="770"/>
      <c r="I28" s="783"/>
      <c r="J28" s="762">
        <v>41182</v>
      </c>
      <c r="K28" s="770"/>
      <c r="L28" s="770"/>
      <c r="M28" s="783"/>
      <c r="N28" s="762">
        <v>41547</v>
      </c>
      <c r="O28" s="770"/>
      <c r="P28" s="770"/>
      <c r="Q28" s="783"/>
      <c r="R28" s="762">
        <v>41912</v>
      </c>
      <c r="S28" s="770"/>
      <c r="T28" s="770"/>
      <c r="U28" s="783"/>
    </row>
    <row r="29" spans="2:21">
      <c r="B29" s="763" t="s">
        <v>899</v>
      </c>
      <c r="C29" s="763" t="s">
        <v>106</v>
      </c>
      <c r="D29" s="770" t="s">
        <v>136</v>
      </c>
      <c r="E29" s="783" t="s">
        <v>17</v>
      </c>
      <c r="F29" s="763" t="s">
        <v>899</v>
      </c>
      <c r="G29" s="763" t="s">
        <v>106</v>
      </c>
      <c r="H29" s="770" t="s">
        <v>136</v>
      </c>
      <c r="I29" s="783" t="s">
        <v>17</v>
      </c>
      <c r="J29" s="763" t="s">
        <v>899</v>
      </c>
      <c r="K29" s="763" t="s">
        <v>106</v>
      </c>
      <c r="L29" s="770" t="s">
        <v>136</v>
      </c>
      <c r="M29" s="783" t="s">
        <v>17</v>
      </c>
      <c r="N29" s="763" t="s">
        <v>899</v>
      </c>
      <c r="O29" s="763" t="s">
        <v>106</v>
      </c>
      <c r="P29" s="770" t="s">
        <v>136</v>
      </c>
      <c r="Q29" s="783" t="s">
        <v>17</v>
      </c>
      <c r="R29" s="763" t="s">
        <v>899</v>
      </c>
      <c r="S29" s="763" t="s">
        <v>106</v>
      </c>
      <c r="T29" s="770" t="s">
        <v>136</v>
      </c>
      <c r="U29" s="783" t="s">
        <v>17</v>
      </c>
    </row>
    <row r="30" spans="2:21">
      <c r="B30" s="764" t="s">
        <v>900</v>
      </c>
      <c r="C30" s="771">
        <v>10761</v>
      </c>
      <c r="D30" s="778">
        <v>5502</v>
      </c>
      <c r="E30" s="784">
        <v>5259</v>
      </c>
      <c r="F30" s="764" t="s">
        <v>900</v>
      </c>
      <c r="G30" s="771">
        <v>10661</v>
      </c>
      <c r="H30" s="778">
        <v>5400</v>
      </c>
      <c r="I30" s="784">
        <v>5261</v>
      </c>
      <c r="J30" s="764" t="s">
        <v>900</v>
      </c>
      <c r="K30" s="771">
        <v>10473</v>
      </c>
      <c r="L30" s="778">
        <v>5344</v>
      </c>
      <c r="M30" s="784">
        <v>5129</v>
      </c>
      <c r="N30" s="764" t="s">
        <v>900</v>
      </c>
      <c r="O30" s="771">
        <v>10320</v>
      </c>
      <c r="P30" s="778">
        <v>5281</v>
      </c>
      <c r="Q30" s="784">
        <v>5039</v>
      </c>
      <c r="R30" s="764" t="s">
        <v>900</v>
      </c>
      <c r="S30" s="771">
        <v>10019</v>
      </c>
      <c r="T30" s="778">
        <v>5108</v>
      </c>
      <c r="U30" s="784">
        <v>4911</v>
      </c>
    </row>
    <row r="31" spans="2:21">
      <c r="B31" s="765" t="s">
        <v>901</v>
      </c>
      <c r="C31" s="772">
        <v>11270</v>
      </c>
      <c r="D31" s="779">
        <v>5742</v>
      </c>
      <c r="E31" s="785">
        <v>5528</v>
      </c>
      <c r="F31" s="765" t="s">
        <v>901</v>
      </c>
      <c r="G31" s="772">
        <v>11021</v>
      </c>
      <c r="H31" s="779">
        <v>5621</v>
      </c>
      <c r="I31" s="785">
        <v>5400</v>
      </c>
      <c r="J31" s="765" t="s">
        <v>901</v>
      </c>
      <c r="K31" s="772">
        <v>10809</v>
      </c>
      <c r="L31" s="779">
        <v>5504</v>
      </c>
      <c r="M31" s="785">
        <v>5305</v>
      </c>
      <c r="N31" s="765" t="s">
        <v>901</v>
      </c>
      <c r="O31" s="772">
        <v>10732</v>
      </c>
      <c r="P31" s="779">
        <v>5472</v>
      </c>
      <c r="Q31" s="785">
        <v>5260</v>
      </c>
      <c r="R31" s="765" t="s">
        <v>901</v>
      </c>
      <c r="S31" s="772">
        <v>10780</v>
      </c>
      <c r="T31" s="779">
        <v>5540</v>
      </c>
      <c r="U31" s="785">
        <v>5240</v>
      </c>
    </row>
    <row r="32" spans="2:21">
      <c r="B32" s="765" t="s">
        <v>902</v>
      </c>
      <c r="C32" s="772">
        <v>12317</v>
      </c>
      <c r="D32" s="779">
        <v>6270</v>
      </c>
      <c r="E32" s="785">
        <v>6047</v>
      </c>
      <c r="F32" s="765" t="s">
        <v>902</v>
      </c>
      <c r="G32" s="772">
        <v>12138</v>
      </c>
      <c r="H32" s="779">
        <v>6192</v>
      </c>
      <c r="I32" s="785">
        <v>5946</v>
      </c>
      <c r="J32" s="765" t="s">
        <v>902</v>
      </c>
      <c r="K32" s="772">
        <v>11989</v>
      </c>
      <c r="L32" s="779">
        <v>6112</v>
      </c>
      <c r="M32" s="785">
        <v>5877</v>
      </c>
      <c r="N32" s="765" t="s">
        <v>902</v>
      </c>
      <c r="O32" s="772">
        <v>11778</v>
      </c>
      <c r="P32" s="779">
        <v>6001</v>
      </c>
      <c r="Q32" s="785">
        <v>5777</v>
      </c>
      <c r="R32" s="765" t="s">
        <v>902</v>
      </c>
      <c r="S32" s="772">
        <v>11524</v>
      </c>
      <c r="T32" s="779">
        <v>5879</v>
      </c>
      <c r="U32" s="785">
        <v>5645</v>
      </c>
    </row>
    <row r="33" spans="2:21">
      <c r="B33" s="765" t="s">
        <v>844</v>
      </c>
      <c r="C33" s="772">
        <v>13216</v>
      </c>
      <c r="D33" s="779">
        <v>6789</v>
      </c>
      <c r="E33" s="785">
        <v>6427</v>
      </c>
      <c r="F33" s="765" t="s">
        <v>844</v>
      </c>
      <c r="G33" s="772">
        <v>13148</v>
      </c>
      <c r="H33" s="779">
        <v>6726</v>
      </c>
      <c r="I33" s="785">
        <v>6422</v>
      </c>
      <c r="J33" s="765" t="s">
        <v>844</v>
      </c>
      <c r="K33" s="772">
        <v>12860</v>
      </c>
      <c r="L33" s="779">
        <v>6551</v>
      </c>
      <c r="M33" s="785">
        <v>6309</v>
      </c>
      <c r="N33" s="765" t="s">
        <v>844</v>
      </c>
      <c r="O33" s="772">
        <v>12565</v>
      </c>
      <c r="P33" s="779">
        <v>6410</v>
      </c>
      <c r="Q33" s="785">
        <v>6155</v>
      </c>
      <c r="R33" s="765" t="s">
        <v>844</v>
      </c>
      <c r="S33" s="772">
        <v>12296</v>
      </c>
      <c r="T33" s="779">
        <v>6255</v>
      </c>
      <c r="U33" s="785">
        <v>6041</v>
      </c>
    </row>
    <row r="34" spans="2:21">
      <c r="B34" s="765" t="s">
        <v>702</v>
      </c>
      <c r="C34" s="772">
        <v>13569</v>
      </c>
      <c r="D34" s="779">
        <v>6791</v>
      </c>
      <c r="E34" s="785">
        <v>6778</v>
      </c>
      <c r="F34" s="765" t="s">
        <v>702</v>
      </c>
      <c r="G34" s="772">
        <v>13152</v>
      </c>
      <c r="H34" s="779">
        <v>6637</v>
      </c>
      <c r="I34" s="785">
        <v>6515</v>
      </c>
      <c r="J34" s="765" t="s">
        <v>702</v>
      </c>
      <c r="K34" s="772">
        <v>12807</v>
      </c>
      <c r="L34" s="779">
        <v>6506</v>
      </c>
      <c r="M34" s="785">
        <v>6301</v>
      </c>
      <c r="N34" s="765" t="s">
        <v>702</v>
      </c>
      <c r="O34" s="772">
        <v>12423</v>
      </c>
      <c r="P34" s="779">
        <v>6346</v>
      </c>
      <c r="Q34" s="785">
        <v>6077</v>
      </c>
      <c r="R34" s="765" t="s">
        <v>702</v>
      </c>
      <c r="S34" s="772">
        <v>12288</v>
      </c>
      <c r="T34" s="779">
        <v>6320</v>
      </c>
      <c r="U34" s="785">
        <v>5968</v>
      </c>
    </row>
    <row r="35" spans="2:21">
      <c r="B35" s="765" t="s">
        <v>788</v>
      </c>
      <c r="C35" s="772">
        <v>14310</v>
      </c>
      <c r="D35" s="779">
        <v>7010</v>
      </c>
      <c r="E35" s="785">
        <v>7300</v>
      </c>
      <c r="F35" s="765" t="s">
        <v>788</v>
      </c>
      <c r="G35" s="772">
        <v>13880</v>
      </c>
      <c r="H35" s="779">
        <v>6782</v>
      </c>
      <c r="I35" s="785">
        <v>7098</v>
      </c>
      <c r="J35" s="765" t="s">
        <v>788</v>
      </c>
      <c r="K35" s="772">
        <v>13399</v>
      </c>
      <c r="L35" s="779">
        <v>6601</v>
      </c>
      <c r="M35" s="785">
        <v>6798</v>
      </c>
      <c r="N35" s="765" t="s">
        <v>788</v>
      </c>
      <c r="O35" s="772">
        <v>12875</v>
      </c>
      <c r="P35" s="779">
        <v>6391</v>
      </c>
      <c r="Q35" s="785">
        <v>6484</v>
      </c>
      <c r="R35" s="765" t="s">
        <v>788</v>
      </c>
      <c r="S35" s="772">
        <v>12180</v>
      </c>
      <c r="T35" s="779">
        <v>6028</v>
      </c>
      <c r="U35" s="785">
        <v>6152</v>
      </c>
    </row>
    <row r="36" spans="2:21">
      <c r="B36" s="765" t="s">
        <v>790</v>
      </c>
      <c r="C36" s="772">
        <v>15873</v>
      </c>
      <c r="D36" s="779">
        <v>7853</v>
      </c>
      <c r="E36" s="785">
        <v>8020</v>
      </c>
      <c r="F36" s="765" t="s">
        <v>790</v>
      </c>
      <c r="G36" s="772">
        <v>15230</v>
      </c>
      <c r="H36" s="779">
        <v>7531</v>
      </c>
      <c r="I36" s="785">
        <v>7699</v>
      </c>
      <c r="J36" s="765" t="s">
        <v>790</v>
      </c>
      <c r="K36" s="772">
        <v>14705</v>
      </c>
      <c r="L36" s="779">
        <v>7259</v>
      </c>
      <c r="M36" s="785">
        <v>7446</v>
      </c>
      <c r="N36" s="765" t="s">
        <v>790</v>
      </c>
      <c r="O36" s="772">
        <v>14334</v>
      </c>
      <c r="P36" s="779">
        <v>7046</v>
      </c>
      <c r="Q36" s="785">
        <v>7288</v>
      </c>
      <c r="R36" s="765" t="s">
        <v>790</v>
      </c>
      <c r="S36" s="772">
        <v>14067</v>
      </c>
      <c r="T36" s="779">
        <v>6965</v>
      </c>
      <c r="U36" s="785">
        <v>7102</v>
      </c>
    </row>
    <row r="37" spans="2:21">
      <c r="B37" s="765" t="s">
        <v>792</v>
      </c>
      <c r="C37" s="772">
        <v>18281</v>
      </c>
      <c r="D37" s="779">
        <v>9079</v>
      </c>
      <c r="E37" s="785">
        <v>9202</v>
      </c>
      <c r="F37" s="765" t="s">
        <v>792</v>
      </c>
      <c r="G37" s="772">
        <v>18156</v>
      </c>
      <c r="H37" s="779">
        <v>9084</v>
      </c>
      <c r="I37" s="785">
        <v>9072</v>
      </c>
      <c r="J37" s="765" t="s">
        <v>792</v>
      </c>
      <c r="K37" s="772">
        <v>17726</v>
      </c>
      <c r="L37" s="779">
        <v>8907</v>
      </c>
      <c r="M37" s="785">
        <v>8819</v>
      </c>
      <c r="N37" s="765" t="s">
        <v>792</v>
      </c>
      <c r="O37" s="772">
        <v>17027</v>
      </c>
      <c r="P37" s="779">
        <v>8541</v>
      </c>
      <c r="Q37" s="785">
        <v>8486</v>
      </c>
      <c r="R37" s="765" t="s">
        <v>792</v>
      </c>
      <c r="S37" s="772">
        <v>16220</v>
      </c>
      <c r="T37" s="779">
        <v>8109</v>
      </c>
      <c r="U37" s="785">
        <v>8111</v>
      </c>
    </row>
    <row r="38" spans="2:21">
      <c r="B38" s="765" t="s">
        <v>794</v>
      </c>
      <c r="C38" s="772">
        <v>16387</v>
      </c>
      <c r="D38" s="779">
        <v>7843</v>
      </c>
      <c r="E38" s="785">
        <v>8544</v>
      </c>
      <c r="F38" s="765" t="s">
        <v>794</v>
      </c>
      <c r="G38" s="772">
        <v>17093</v>
      </c>
      <c r="H38" s="779">
        <v>8184</v>
      </c>
      <c r="I38" s="785">
        <v>8909</v>
      </c>
      <c r="J38" s="765" t="s">
        <v>794</v>
      </c>
      <c r="K38" s="772">
        <v>17397</v>
      </c>
      <c r="L38" s="779">
        <v>8429</v>
      </c>
      <c r="M38" s="785">
        <v>8968</v>
      </c>
      <c r="N38" s="765" t="s">
        <v>794</v>
      </c>
      <c r="O38" s="772">
        <v>17710</v>
      </c>
      <c r="P38" s="779">
        <v>8734</v>
      </c>
      <c r="Q38" s="785">
        <v>8976</v>
      </c>
      <c r="R38" s="765" t="s">
        <v>794</v>
      </c>
      <c r="S38" s="772">
        <v>18149</v>
      </c>
      <c r="T38" s="779">
        <v>9048</v>
      </c>
      <c r="U38" s="785">
        <v>9101</v>
      </c>
    </row>
    <row r="39" spans="2:21">
      <c r="B39" s="765" t="s">
        <v>128</v>
      </c>
      <c r="C39" s="772">
        <v>15757</v>
      </c>
      <c r="D39" s="779">
        <v>7525</v>
      </c>
      <c r="E39" s="785">
        <v>8232</v>
      </c>
      <c r="F39" s="765" t="s">
        <v>128</v>
      </c>
      <c r="G39" s="772">
        <v>15251</v>
      </c>
      <c r="H39" s="779">
        <v>7298</v>
      </c>
      <c r="I39" s="785">
        <v>7953</v>
      </c>
      <c r="J39" s="765" t="s">
        <v>128</v>
      </c>
      <c r="K39" s="772">
        <v>15439</v>
      </c>
      <c r="L39" s="779">
        <v>7268</v>
      </c>
      <c r="M39" s="785">
        <v>8171</v>
      </c>
      <c r="N39" s="765" t="s">
        <v>128</v>
      </c>
      <c r="O39" s="772">
        <v>15674</v>
      </c>
      <c r="P39" s="779">
        <v>7369</v>
      </c>
      <c r="Q39" s="785">
        <v>8305</v>
      </c>
      <c r="R39" s="765" t="s">
        <v>128</v>
      </c>
      <c r="S39" s="772">
        <v>15937</v>
      </c>
      <c r="T39" s="779">
        <v>7515</v>
      </c>
      <c r="U39" s="785">
        <v>8422</v>
      </c>
    </row>
    <row r="40" spans="2:21">
      <c r="B40" s="765" t="s">
        <v>795</v>
      </c>
      <c r="C40" s="772">
        <v>17231</v>
      </c>
      <c r="D40" s="779">
        <v>8266</v>
      </c>
      <c r="E40" s="785">
        <v>8965</v>
      </c>
      <c r="F40" s="765" t="s">
        <v>795</v>
      </c>
      <c r="G40" s="772">
        <v>16598</v>
      </c>
      <c r="H40" s="779">
        <v>7911</v>
      </c>
      <c r="I40" s="785">
        <v>8687</v>
      </c>
      <c r="J40" s="765" t="s">
        <v>795</v>
      </c>
      <c r="K40" s="772">
        <v>16387</v>
      </c>
      <c r="L40" s="779">
        <v>7874</v>
      </c>
      <c r="M40" s="785">
        <v>8513</v>
      </c>
      <c r="N40" s="765" t="s">
        <v>795</v>
      </c>
      <c r="O40" s="772">
        <v>15902</v>
      </c>
      <c r="P40" s="779">
        <v>7614</v>
      </c>
      <c r="Q40" s="785">
        <v>8288</v>
      </c>
      <c r="R40" s="765" t="s">
        <v>795</v>
      </c>
      <c r="S40" s="772">
        <v>15436</v>
      </c>
      <c r="T40" s="779">
        <v>7364</v>
      </c>
      <c r="U40" s="785">
        <v>8072</v>
      </c>
    </row>
    <row r="41" spans="2:21">
      <c r="B41" s="765" t="s">
        <v>796</v>
      </c>
      <c r="C41" s="772">
        <v>21056</v>
      </c>
      <c r="D41" s="779">
        <v>10175</v>
      </c>
      <c r="E41" s="785">
        <v>10881</v>
      </c>
      <c r="F41" s="765" t="s">
        <v>796</v>
      </c>
      <c r="G41" s="772">
        <v>19873</v>
      </c>
      <c r="H41" s="779">
        <v>9667</v>
      </c>
      <c r="I41" s="785">
        <v>10206</v>
      </c>
      <c r="J41" s="765" t="s">
        <v>796</v>
      </c>
      <c r="K41" s="772">
        <v>18561</v>
      </c>
      <c r="L41" s="779">
        <v>8998</v>
      </c>
      <c r="M41" s="785">
        <v>9563</v>
      </c>
      <c r="N41" s="765" t="s">
        <v>796</v>
      </c>
      <c r="O41" s="772">
        <v>17874</v>
      </c>
      <c r="P41" s="779">
        <v>8633</v>
      </c>
      <c r="Q41" s="785">
        <v>9241</v>
      </c>
      <c r="R41" s="765" t="s">
        <v>796</v>
      </c>
      <c r="S41" s="772">
        <v>17494</v>
      </c>
      <c r="T41" s="779">
        <v>8378</v>
      </c>
      <c r="U41" s="785">
        <v>9116</v>
      </c>
    </row>
    <row r="42" spans="2:21">
      <c r="B42" s="765" t="s">
        <v>797</v>
      </c>
      <c r="C42" s="772">
        <v>25644</v>
      </c>
      <c r="D42" s="779">
        <v>12184</v>
      </c>
      <c r="E42" s="785">
        <v>13460</v>
      </c>
      <c r="F42" s="765" t="s">
        <v>797</v>
      </c>
      <c r="G42" s="772">
        <v>26906</v>
      </c>
      <c r="H42" s="779">
        <v>12776</v>
      </c>
      <c r="I42" s="785">
        <v>14130</v>
      </c>
      <c r="J42" s="765" t="s">
        <v>797</v>
      </c>
      <c r="K42" s="772">
        <v>25898</v>
      </c>
      <c r="L42" s="779">
        <v>12362</v>
      </c>
      <c r="M42" s="785">
        <v>13536</v>
      </c>
      <c r="N42" s="765" t="s">
        <v>797</v>
      </c>
      <c r="O42" s="772">
        <v>24548</v>
      </c>
      <c r="P42" s="779">
        <v>11755</v>
      </c>
      <c r="Q42" s="785">
        <v>12793</v>
      </c>
      <c r="R42" s="765" t="s">
        <v>797</v>
      </c>
      <c r="S42" s="772">
        <v>22421</v>
      </c>
      <c r="T42" s="779">
        <v>10758</v>
      </c>
      <c r="U42" s="785">
        <v>11663</v>
      </c>
    </row>
    <row r="43" spans="2:21">
      <c r="B43" s="765" t="s">
        <v>799</v>
      </c>
      <c r="C43" s="772">
        <v>20301</v>
      </c>
      <c r="D43" s="779">
        <v>9159</v>
      </c>
      <c r="E43" s="785">
        <v>11142</v>
      </c>
      <c r="F43" s="765" t="s">
        <v>799</v>
      </c>
      <c r="G43" s="772">
        <v>19059</v>
      </c>
      <c r="H43" s="779">
        <v>8608</v>
      </c>
      <c r="I43" s="785">
        <v>10451</v>
      </c>
      <c r="J43" s="765" t="s">
        <v>799</v>
      </c>
      <c r="K43" s="772">
        <v>20033</v>
      </c>
      <c r="L43" s="779">
        <v>9136</v>
      </c>
      <c r="M43" s="785">
        <v>10897</v>
      </c>
      <c r="N43" s="765" t="s">
        <v>799</v>
      </c>
      <c r="O43" s="772">
        <v>21333</v>
      </c>
      <c r="P43" s="779">
        <v>9803</v>
      </c>
      <c r="Q43" s="785">
        <v>11530</v>
      </c>
      <c r="R43" s="765" t="s">
        <v>799</v>
      </c>
      <c r="S43" s="772">
        <v>22926</v>
      </c>
      <c r="T43" s="779">
        <v>10663</v>
      </c>
      <c r="U43" s="785">
        <v>12263</v>
      </c>
    </row>
    <row r="44" spans="2:21">
      <c r="B44" s="765" t="s">
        <v>469</v>
      </c>
      <c r="C44" s="772">
        <v>18339</v>
      </c>
      <c r="D44" s="779">
        <v>7863</v>
      </c>
      <c r="E44" s="785">
        <v>10476</v>
      </c>
      <c r="F44" s="765" t="s">
        <v>469</v>
      </c>
      <c r="G44" s="772">
        <v>18644</v>
      </c>
      <c r="H44" s="779">
        <v>8032</v>
      </c>
      <c r="I44" s="785">
        <v>10612</v>
      </c>
      <c r="J44" s="765" t="s">
        <v>469</v>
      </c>
      <c r="K44" s="772">
        <v>18865</v>
      </c>
      <c r="L44" s="779">
        <v>8127</v>
      </c>
      <c r="M44" s="785">
        <v>10738</v>
      </c>
      <c r="N44" s="765" t="s">
        <v>469</v>
      </c>
      <c r="O44" s="772">
        <v>19103</v>
      </c>
      <c r="P44" s="779">
        <v>8204</v>
      </c>
      <c r="Q44" s="785">
        <v>10899</v>
      </c>
      <c r="R44" s="765" t="s">
        <v>469</v>
      </c>
      <c r="S44" s="772">
        <v>19566</v>
      </c>
      <c r="T44" s="779">
        <v>8502</v>
      </c>
      <c r="U44" s="785">
        <v>11064</v>
      </c>
    </row>
    <row r="45" spans="2:21">
      <c r="B45" s="765" t="s">
        <v>598</v>
      </c>
      <c r="C45" s="772">
        <v>17318</v>
      </c>
      <c r="D45" s="779">
        <v>7079</v>
      </c>
      <c r="E45" s="785">
        <v>10239</v>
      </c>
      <c r="F45" s="765" t="s">
        <v>598</v>
      </c>
      <c r="G45" s="772">
        <v>17473</v>
      </c>
      <c r="H45" s="779">
        <v>7175</v>
      </c>
      <c r="I45" s="785">
        <v>10298</v>
      </c>
      <c r="J45" s="765" t="s">
        <v>598</v>
      </c>
      <c r="K45" s="772">
        <v>17490</v>
      </c>
      <c r="L45" s="779">
        <v>7163</v>
      </c>
      <c r="M45" s="785">
        <v>10327</v>
      </c>
      <c r="N45" s="765" t="s">
        <v>598</v>
      </c>
      <c r="O45" s="772">
        <v>17135</v>
      </c>
      <c r="P45" s="779">
        <v>7088</v>
      </c>
      <c r="Q45" s="785">
        <v>10047</v>
      </c>
      <c r="R45" s="765" t="s">
        <v>598</v>
      </c>
      <c r="S45" s="772">
        <v>16673</v>
      </c>
      <c r="T45" s="779">
        <v>6830</v>
      </c>
      <c r="U45" s="785">
        <v>9843</v>
      </c>
    </row>
    <row r="46" spans="2:21">
      <c r="B46" s="765" t="s">
        <v>801</v>
      </c>
      <c r="C46" s="772">
        <v>12660</v>
      </c>
      <c r="D46" s="779">
        <v>4784</v>
      </c>
      <c r="E46" s="785">
        <v>7876</v>
      </c>
      <c r="F46" s="765" t="s">
        <v>801</v>
      </c>
      <c r="G46" s="772">
        <v>12997</v>
      </c>
      <c r="H46" s="779">
        <v>4870</v>
      </c>
      <c r="I46" s="785">
        <v>8127</v>
      </c>
      <c r="J46" s="765" t="s">
        <v>801</v>
      </c>
      <c r="K46" s="772">
        <v>13480</v>
      </c>
      <c r="L46" s="779">
        <v>5047</v>
      </c>
      <c r="M46" s="785">
        <v>8433</v>
      </c>
      <c r="N46" s="765" t="s">
        <v>801</v>
      </c>
      <c r="O46" s="772">
        <v>13730</v>
      </c>
      <c r="P46" s="779">
        <v>5141</v>
      </c>
      <c r="Q46" s="785">
        <v>8589</v>
      </c>
      <c r="R46" s="765" t="s">
        <v>801</v>
      </c>
      <c r="S46" s="772">
        <v>13858</v>
      </c>
      <c r="T46" s="779">
        <v>5221</v>
      </c>
      <c r="U46" s="785">
        <v>8637</v>
      </c>
    </row>
    <row r="47" spans="2:21">
      <c r="B47" s="765" t="s">
        <v>904</v>
      </c>
      <c r="C47" s="772">
        <v>7314</v>
      </c>
      <c r="D47" s="779">
        <v>2151</v>
      </c>
      <c r="E47" s="785">
        <v>5163</v>
      </c>
      <c r="F47" s="765" t="s">
        <v>904</v>
      </c>
      <c r="G47" s="772">
        <v>7800</v>
      </c>
      <c r="H47" s="779">
        <v>2372</v>
      </c>
      <c r="I47" s="785">
        <v>5428</v>
      </c>
      <c r="J47" s="765" t="s">
        <v>904</v>
      </c>
      <c r="K47" s="772">
        <v>8118</v>
      </c>
      <c r="L47" s="779">
        <v>2514</v>
      </c>
      <c r="M47" s="785">
        <v>5604</v>
      </c>
      <c r="N47" s="765" t="s">
        <v>904</v>
      </c>
      <c r="O47" s="772">
        <v>8475</v>
      </c>
      <c r="P47" s="779">
        <v>2686</v>
      </c>
      <c r="Q47" s="785">
        <v>5789</v>
      </c>
      <c r="R47" s="765" t="s">
        <v>904</v>
      </c>
      <c r="S47" s="772">
        <v>8856</v>
      </c>
      <c r="T47" s="779">
        <v>2839</v>
      </c>
      <c r="U47" s="785">
        <v>6017</v>
      </c>
    </row>
    <row r="48" spans="2:21">
      <c r="B48" s="765" t="s">
        <v>49</v>
      </c>
      <c r="C48" s="772">
        <v>3074</v>
      </c>
      <c r="D48" s="779">
        <v>670</v>
      </c>
      <c r="E48" s="785">
        <v>2404</v>
      </c>
      <c r="F48" s="765" t="s">
        <v>49</v>
      </c>
      <c r="G48" s="772">
        <v>3225</v>
      </c>
      <c r="H48" s="779">
        <v>703</v>
      </c>
      <c r="I48" s="785">
        <v>2522</v>
      </c>
      <c r="J48" s="765" t="s">
        <v>49</v>
      </c>
      <c r="K48" s="772">
        <v>3415</v>
      </c>
      <c r="L48" s="779">
        <v>756</v>
      </c>
      <c r="M48" s="785">
        <v>2659</v>
      </c>
      <c r="N48" s="765" t="s">
        <v>49</v>
      </c>
      <c r="O48" s="772">
        <v>3609</v>
      </c>
      <c r="P48" s="779">
        <v>794</v>
      </c>
      <c r="Q48" s="785">
        <v>2815</v>
      </c>
      <c r="R48" s="765" t="s">
        <v>49</v>
      </c>
      <c r="S48" s="772">
        <v>3894</v>
      </c>
      <c r="T48" s="779">
        <v>863</v>
      </c>
      <c r="U48" s="785">
        <v>3031</v>
      </c>
    </row>
    <row r="49" spans="2:22">
      <c r="B49" s="765" t="s">
        <v>819</v>
      </c>
      <c r="C49" s="772">
        <v>925</v>
      </c>
      <c r="D49" s="779">
        <v>159</v>
      </c>
      <c r="E49" s="785">
        <v>766</v>
      </c>
      <c r="F49" s="765" t="s">
        <v>819</v>
      </c>
      <c r="G49" s="772">
        <v>957</v>
      </c>
      <c r="H49" s="779">
        <v>173</v>
      </c>
      <c r="I49" s="785">
        <v>784</v>
      </c>
      <c r="J49" s="765" t="s">
        <v>819</v>
      </c>
      <c r="K49" s="772">
        <v>940</v>
      </c>
      <c r="L49" s="779">
        <v>162</v>
      </c>
      <c r="M49" s="785">
        <v>778</v>
      </c>
      <c r="N49" s="765" t="s">
        <v>819</v>
      </c>
      <c r="O49" s="772">
        <v>958</v>
      </c>
      <c r="P49" s="779">
        <v>153</v>
      </c>
      <c r="Q49" s="785">
        <v>805</v>
      </c>
      <c r="R49" s="765" t="s">
        <v>819</v>
      </c>
      <c r="S49" s="772">
        <v>974</v>
      </c>
      <c r="T49" s="779">
        <v>150</v>
      </c>
      <c r="U49" s="785">
        <v>824</v>
      </c>
    </row>
    <row r="50" spans="2:22">
      <c r="B50" s="766" t="s">
        <v>743</v>
      </c>
      <c r="C50" s="773">
        <v>139</v>
      </c>
      <c r="D50" s="780">
        <v>15</v>
      </c>
      <c r="E50" s="786">
        <v>124</v>
      </c>
      <c r="F50" s="766" t="s">
        <v>743</v>
      </c>
      <c r="G50" s="773">
        <v>152</v>
      </c>
      <c r="H50" s="780">
        <v>17</v>
      </c>
      <c r="I50" s="786">
        <v>135</v>
      </c>
      <c r="J50" s="766" t="s">
        <v>743</v>
      </c>
      <c r="K50" s="773">
        <v>187</v>
      </c>
      <c r="L50" s="780">
        <v>19</v>
      </c>
      <c r="M50" s="786">
        <v>168</v>
      </c>
      <c r="N50" s="766" t="s">
        <v>743</v>
      </c>
      <c r="O50" s="773">
        <v>178</v>
      </c>
      <c r="P50" s="780">
        <v>18</v>
      </c>
      <c r="Q50" s="786">
        <v>160</v>
      </c>
      <c r="R50" s="766" t="s">
        <v>743</v>
      </c>
      <c r="S50" s="773">
        <v>180</v>
      </c>
      <c r="T50" s="780">
        <v>19</v>
      </c>
      <c r="U50" s="786">
        <v>161</v>
      </c>
    </row>
    <row r="51" spans="2:22">
      <c r="B51" s="767" t="s">
        <v>884</v>
      </c>
      <c r="C51" s="774">
        <v>285742</v>
      </c>
      <c r="D51" s="781">
        <v>132909</v>
      </c>
      <c r="E51" s="787">
        <v>152833</v>
      </c>
      <c r="F51" s="767" t="s">
        <v>884</v>
      </c>
      <c r="G51" s="774">
        <v>283414</v>
      </c>
      <c r="H51" s="781">
        <v>131759</v>
      </c>
      <c r="I51" s="787">
        <v>151655</v>
      </c>
      <c r="J51" s="767" t="s">
        <v>884</v>
      </c>
      <c r="K51" s="774">
        <v>280978</v>
      </c>
      <c r="L51" s="781">
        <v>130639</v>
      </c>
      <c r="M51" s="787">
        <v>150339</v>
      </c>
      <c r="N51" s="767" t="s">
        <v>884</v>
      </c>
      <c r="O51" s="774">
        <v>278283</v>
      </c>
      <c r="P51" s="781">
        <v>129480</v>
      </c>
      <c r="Q51" s="787">
        <v>148803</v>
      </c>
      <c r="R51" s="767" t="s">
        <v>884</v>
      </c>
      <c r="S51" s="774">
        <v>275738</v>
      </c>
      <c r="T51" s="781">
        <v>128354</v>
      </c>
      <c r="U51" s="787">
        <v>147384</v>
      </c>
    </row>
    <row r="52" spans="2:22" ht="13.5">
      <c r="B52" s="657" t="s">
        <v>909</v>
      </c>
      <c r="T52" s="49" t="s">
        <v>725</v>
      </c>
      <c r="U52" s="49"/>
      <c r="V52" s="342"/>
    </row>
    <row r="54" spans="2:22">
      <c r="B54" s="762">
        <v>42277</v>
      </c>
      <c r="C54" s="770"/>
      <c r="D54" s="770"/>
      <c r="E54" s="783"/>
      <c r="F54" s="762">
        <v>42643</v>
      </c>
      <c r="G54" s="770"/>
      <c r="H54" s="770"/>
      <c r="I54" s="783"/>
      <c r="J54" s="762">
        <v>43008</v>
      </c>
      <c r="K54" s="770"/>
      <c r="L54" s="770"/>
      <c r="M54" s="783"/>
      <c r="N54" s="762">
        <v>43373</v>
      </c>
      <c r="O54" s="770"/>
      <c r="P54" s="770"/>
      <c r="Q54" s="783"/>
      <c r="R54" s="763" t="s">
        <v>1052</v>
      </c>
      <c r="S54" s="770"/>
      <c r="T54" s="770"/>
      <c r="U54" s="783"/>
    </row>
    <row r="55" spans="2:22">
      <c r="B55" s="763" t="s">
        <v>899</v>
      </c>
      <c r="C55" s="763" t="s">
        <v>106</v>
      </c>
      <c r="D55" s="770" t="s">
        <v>136</v>
      </c>
      <c r="E55" s="783" t="s">
        <v>17</v>
      </c>
      <c r="F55" s="763" t="s">
        <v>899</v>
      </c>
      <c r="G55" s="763" t="s">
        <v>106</v>
      </c>
      <c r="H55" s="770" t="s">
        <v>136</v>
      </c>
      <c r="I55" s="783" t="s">
        <v>17</v>
      </c>
      <c r="J55" s="763" t="s">
        <v>899</v>
      </c>
      <c r="K55" s="763" t="s">
        <v>106</v>
      </c>
      <c r="L55" s="770" t="s">
        <v>136</v>
      </c>
      <c r="M55" s="783" t="s">
        <v>17</v>
      </c>
      <c r="N55" s="763" t="s">
        <v>899</v>
      </c>
      <c r="O55" s="763" t="s">
        <v>106</v>
      </c>
      <c r="P55" s="770" t="s">
        <v>136</v>
      </c>
      <c r="Q55" s="783" t="s">
        <v>17</v>
      </c>
      <c r="R55" s="763" t="s">
        <v>899</v>
      </c>
      <c r="S55" s="763" t="s">
        <v>106</v>
      </c>
      <c r="T55" s="770" t="s">
        <v>136</v>
      </c>
      <c r="U55" s="783" t="s">
        <v>17</v>
      </c>
    </row>
    <row r="56" spans="2:22">
      <c r="B56" s="764" t="s">
        <v>900</v>
      </c>
      <c r="C56" s="775">
        <v>9778</v>
      </c>
      <c r="D56" s="775">
        <v>5036</v>
      </c>
      <c r="E56" s="788">
        <v>4742</v>
      </c>
      <c r="F56" s="764" t="s">
        <v>900</v>
      </c>
      <c r="G56" s="775">
        <v>9484</v>
      </c>
      <c r="H56" s="775">
        <v>4915</v>
      </c>
      <c r="I56" s="788">
        <v>4569</v>
      </c>
      <c r="J56" s="764" t="s">
        <v>900</v>
      </c>
      <c r="K56" s="775">
        <v>9143</v>
      </c>
      <c r="L56" s="775">
        <v>4681</v>
      </c>
      <c r="M56" s="788">
        <v>4462</v>
      </c>
      <c r="N56" s="764" t="s">
        <v>900</v>
      </c>
      <c r="O56" s="775">
        <v>8905</v>
      </c>
      <c r="P56" s="775">
        <v>4583</v>
      </c>
      <c r="Q56" s="788">
        <v>4322</v>
      </c>
      <c r="R56" s="764" t="s">
        <v>900</v>
      </c>
      <c r="S56" s="775">
        <f t="shared" ref="S56:S76" si="0">SUM(T56:U56)</f>
        <v>8622</v>
      </c>
      <c r="T56" s="775">
        <v>4425</v>
      </c>
      <c r="U56" s="788">
        <v>4197</v>
      </c>
    </row>
    <row r="57" spans="2:22">
      <c r="B57" s="765" t="s">
        <v>901</v>
      </c>
      <c r="C57" s="775">
        <v>10726</v>
      </c>
      <c r="D57" s="775">
        <v>5499</v>
      </c>
      <c r="E57" s="788">
        <v>5227</v>
      </c>
      <c r="F57" s="765" t="s">
        <v>901</v>
      </c>
      <c r="G57" s="775">
        <v>10617</v>
      </c>
      <c r="H57" s="775">
        <v>5398</v>
      </c>
      <c r="I57" s="788">
        <v>5219</v>
      </c>
      <c r="J57" s="765" t="s">
        <v>901</v>
      </c>
      <c r="K57" s="775">
        <v>10428</v>
      </c>
      <c r="L57" s="775">
        <v>5325</v>
      </c>
      <c r="M57" s="788">
        <v>5103</v>
      </c>
      <c r="N57" s="765" t="s">
        <v>901</v>
      </c>
      <c r="O57" s="775">
        <v>10191</v>
      </c>
      <c r="P57" s="775">
        <v>5177</v>
      </c>
      <c r="Q57" s="788">
        <v>5014</v>
      </c>
      <c r="R57" s="765" t="s">
        <v>901</v>
      </c>
      <c r="S57" s="775">
        <f t="shared" si="0"/>
        <v>9996</v>
      </c>
      <c r="T57" s="775">
        <v>5077</v>
      </c>
      <c r="U57" s="788">
        <v>4919</v>
      </c>
    </row>
    <row r="58" spans="2:22">
      <c r="B58" s="765" t="s">
        <v>902</v>
      </c>
      <c r="C58" s="775">
        <v>11199</v>
      </c>
      <c r="D58" s="775">
        <v>5697</v>
      </c>
      <c r="E58" s="788">
        <v>5502</v>
      </c>
      <c r="F58" s="765" t="s">
        <v>902</v>
      </c>
      <c r="G58" s="775">
        <v>10932</v>
      </c>
      <c r="H58" s="775">
        <v>5565</v>
      </c>
      <c r="I58" s="788">
        <v>5367</v>
      </c>
      <c r="J58" s="765" t="s">
        <v>902</v>
      </c>
      <c r="K58" s="775">
        <v>10703</v>
      </c>
      <c r="L58" s="775">
        <v>5456</v>
      </c>
      <c r="M58" s="788">
        <v>5247</v>
      </c>
      <c r="N58" s="765" t="s">
        <v>902</v>
      </c>
      <c r="O58" s="775">
        <v>10646</v>
      </c>
      <c r="P58" s="775">
        <v>5426</v>
      </c>
      <c r="Q58" s="788">
        <v>5220</v>
      </c>
      <c r="R58" s="765" t="s">
        <v>902</v>
      </c>
      <c r="S58" s="775">
        <f t="shared" si="0"/>
        <v>10640</v>
      </c>
      <c r="T58" s="775">
        <v>5445</v>
      </c>
      <c r="U58" s="788">
        <v>5195</v>
      </c>
    </row>
    <row r="59" spans="2:22">
      <c r="B59" s="765" t="s">
        <v>844</v>
      </c>
      <c r="C59" s="775">
        <v>12191</v>
      </c>
      <c r="D59" s="775">
        <v>6210</v>
      </c>
      <c r="E59" s="788">
        <v>5981</v>
      </c>
      <c r="F59" s="765" t="s">
        <v>844</v>
      </c>
      <c r="G59" s="775">
        <v>12014</v>
      </c>
      <c r="H59" s="775">
        <v>6116</v>
      </c>
      <c r="I59" s="788">
        <v>5898</v>
      </c>
      <c r="J59" s="765" t="s">
        <v>844</v>
      </c>
      <c r="K59" s="775">
        <v>11850</v>
      </c>
      <c r="L59" s="775">
        <v>6016</v>
      </c>
      <c r="M59" s="788">
        <v>5834</v>
      </c>
      <c r="N59" s="765" t="s">
        <v>844</v>
      </c>
      <c r="O59" s="775">
        <v>11644</v>
      </c>
      <c r="P59" s="775">
        <v>5889</v>
      </c>
      <c r="Q59" s="788">
        <v>5755</v>
      </c>
      <c r="R59" s="765" t="s">
        <v>844</v>
      </c>
      <c r="S59" s="775">
        <f t="shared" si="0"/>
        <v>11522</v>
      </c>
      <c r="T59" s="775">
        <v>5829</v>
      </c>
      <c r="U59" s="788">
        <v>5693</v>
      </c>
    </row>
    <row r="60" spans="2:22">
      <c r="B60" s="765" t="s">
        <v>702</v>
      </c>
      <c r="C60" s="775">
        <v>11906</v>
      </c>
      <c r="D60" s="775">
        <v>6093</v>
      </c>
      <c r="E60" s="788">
        <v>5813</v>
      </c>
      <c r="F60" s="765" t="s">
        <v>702</v>
      </c>
      <c r="G60" s="775">
        <v>11874</v>
      </c>
      <c r="H60" s="775">
        <v>6059</v>
      </c>
      <c r="I60" s="788">
        <v>5815</v>
      </c>
      <c r="J60" s="765" t="s">
        <v>702</v>
      </c>
      <c r="K60" s="775">
        <v>11756</v>
      </c>
      <c r="L60" s="775">
        <v>5966</v>
      </c>
      <c r="M60" s="788">
        <v>5790</v>
      </c>
      <c r="N60" s="765" t="s">
        <v>702</v>
      </c>
      <c r="O60" s="775">
        <v>11648</v>
      </c>
      <c r="P60" s="775">
        <v>5966</v>
      </c>
      <c r="Q60" s="788">
        <v>5682</v>
      </c>
      <c r="R60" s="765" t="s">
        <v>702</v>
      </c>
      <c r="S60" s="775">
        <f t="shared" si="0"/>
        <v>11384</v>
      </c>
      <c r="T60" s="775">
        <v>5798</v>
      </c>
      <c r="U60" s="788">
        <v>5586</v>
      </c>
    </row>
    <row r="61" spans="2:22">
      <c r="B61" s="765" t="s">
        <v>788</v>
      </c>
      <c r="C61" s="775">
        <v>11633</v>
      </c>
      <c r="D61" s="775">
        <v>5838</v>
      </c>
      <c r="E61" s="788">
        <v>5795</v>
      </c>
      <c r="F61" s="765" t="s">
        <v>788</v>
      </c>
      <c r="G61" s="775">
        <v>11139</v>
      </c>
      <c r="H61" s="775">
        <v>5638</v>
      </c>
      <c r="I61" s="788">
        <v>5501</v>
      </c>
      <c r="J61" s="765" t="s">
        <v>788</v>
      </c>
      <c r="K61" s="775">
        <v>10749</v>
      </c>
      <c r="L61" s="775">
        <v>5502</v>
      </c>
      <c r="M61" s="788">
        <v>5247</v>
      </c>
      <c r="N61" s="765" t="s">
        <v>788</v>
      </c>
      <c r="O61" s="775">
        <v>10438</v>
      </c>
      <c r="P61" s="775">
        <v>5353</v>
      </c>
      <c r="Q61" s="788">
        <v>5085</v>
      </c>
      <c r="R61" s="765" t="s">
        <v>788</v>
      </c>
      <c r="S61" s="775">
        <f t="shared" si="0"/>
        <v>10360</v>
      </c>
      <c r="T61" s="775">
        <v>5360</v>
      </c>
      <c r="U61" s="788">
        <v>5000</v>
      </c>
    </row>
    <row r="62" spans="2:22">
      <c r="B62" s="765" t="s">
        <v>790</v>
      </c>
      <c r="C62" s="775">
        <v>13654</v>
      </c>
      <c r="D62" s="775">
        <v>6718</v>
      </c>
      <c r="E62" s="788">
        <v>6936</v>
      </c>
      <c r="F62" s="765" t="s">
        <v>790</v>
      </c>
      <c r="G62" s="775">
        <v>13211</v>
      </c>
      <c r="H62" s="775">
        <v>6529</v>
      </c>
      <c r="I62" s="788">
        <v>6682</v>
      </c>
      <c r="J62" s="765" t="s">
        <v>790</v>
      </c>
      <c r="K62" s="775">
        <v>12767</v>
      </c>
      <c r="L62" s="775">
        <v>6333</v>
      </c>
      <c r="M62" s="788">
        <v>6434</v>
      </c>
      <c r="N62" s="765" t="s">
        <v>790</v>
      </c>
      <c r="O62" s="775">
        <v>12152</v>
      </c>
      <c r="P62" s="775">
        <v>6090</v>
      </c>
      <c r="Q62" s="788">
        <v>6062</v>
      </c>
      <c r="R62" s="765" t="s">
        <v>790</v>
      </c>
      <c r="S62" s="775">
        <f t="shared" si="0"/>
        <v>11542</v>
      </c>
      <c r="T62" s="775">
        <v>5761</v>
      </c>
      <c r="U62" s="788">
        <v>5781</v>
      </c>
    </row>
    <row r="63" spans="2:22">
      <c r="B63" s="765" t="s">
        <v>792</v>
      </c>
      <c r="C63" s="775">
        <v>15538</v>
      </c>
      <c r="D63" s="775">
        <v>7786</v>
      </c>
      <c r="E63" s="788">
        <v>7752</v>
      </c>
      <c r="F63" s="765" t="s">
        <v>792</v>
      </c>
      <c r="G63" s="775">
        <v>14870</v>
      </c>
      <c r="H63" s="775">
        <v>7419</v>
      </c>
      <c r="I63" s="788">
        <v>7451</v>
      </c>
      <c r="J63" s="765" t="s">
        <v>792</v>
      </c>
      <c r="K63" s="775">
        <v>14312</v>
      </c>
      <c r="L63" s="775">
        <v>7132</v>
      </c>
      <c r="M63" s="788">
        <v>7180</v>
      </c>
      <c r="N63" s="765" t="s">
        <v>792</v>
      </c>
      <c r="O63" s="775">
        <v>13867</v>
      </c>
      <c r="P63" s="775">
        <v>6852</v>
      </c>
      <c r="Q63" s="788">
        <v>7015</v>
      </c>
      <c r="R63" s="765" t="s">
        <v>792</v>
      </c>
      <c r="S63" s="775">
        <f t="shared" si="0"/>
        <v>13601</v>
      </c>
      <c r="T63" s="775">
        <v>6778</v>
      </c>
      <c r="U63" s="788">
        <v>6823</v>
      </c>
    </row>
    <row r="64" spans="2:22">
      <c r="B64" s="765" t="s">
        <v>794</v>
      </c>
      <c r="C64" s="775">
        <v>18138</v>
      </c>
      <c r="D64" s="775">
        <v>9070</v>
      </c>
      <c r="E64" s="788">
        <v>9068</v>
      </c>
      <c r="F64" s="765" t="s">
        <v>794</v>
      </c>
      <c r="G64" s="775">
        <v>18013</v>
      </c>
      <c r="H64" s="775">
        <v>9094</v>
      </c>
      <c r="I64" s="788">
        <v>8919</v>
      </c>
      <c r="J64" s="765" t="s">
        <v>794</v>
      </c>
      <c r="K64" s="775">
        <v>17501</v>
      </c>
      <c r="L64" s="775">
        <v>8804</v>
      </c>
      <c r="M64" s="788">
        <v>8697</v>
      </c>
      <c r="N64" s="765" t="s">
        <v>794</v>
      </c>
      <c r="O64" s="775">
        <v>16838</v>
      </c>
      <c r="P64" s="775">
        <v>8477</v>
      </c>
      <c r="Q64" s="788">
        <v>8361</v>
      </c>
      <c r="R64" s="765" t="s">
        <v>794</v>
      </c>
      <c r="S64" s="775">
        <f t="shared" si="0"/>
        <v>15998</v>
      </c>
      <c r="T64" s="775">
        <v>8013</v>
      </c>
      <c r="U64" s="788">
        <v>7985</v>
      </c>
    </row>
    <row r="65" spans="2:21">
      <c r="B65" s="765" t="s">
        <v>128</v>
      </c>
      <c r="C65" s="775">
        <v>16107</v>
      </c>
      <c r="D65" s="775">
        <v>7686</v>
      </c>
      <c r="E65" s="788">
        <v>8421</v>
      </c>
      <c r="F65" s="765" t="s">
        <v>128</v>
      </c>
      <c r="G65" s="775">
        <v>16897</v>
      </c>
      <c r="H65" s="775">
        <v>8119</v>
      </c>
      <c r="I65" s="788">
        <v>8778</v>
      </c>
      <c r="J65" s="765" t="s">
        <v>128</v>
      </c>
      <c r="K65" s="775">
        <v>17185</v>
      </c>
      <c r="L65" s="775">
        <v>8360</v>
      </c>
      <c r="M65" s="788">
        <v>8825</v>
      </c>
      <c r="N65" s="765" t="s">
        <v>128</v>
      </c>
      <c r="O65" s="775">
        <v>17562</v>
      </c>
      <c r="P65" s="775">
        <v>8677</v>
      </c>
      <c r="Q65" s="788">
        <v>8885</v>
      </c>
      <c r="R65" s="765" t="s">
        <v>128</v>
      </c>
      <c r="S65" s="775">
        <f t="shared" si="0"/>
        <v>17876</v>
      </c>
      <c r="T65" s="775">
        <v>8924</v>
      </c>
      <c r="U65" s="788">
        <v>8952</v>
      </c>
    </row>
    <row r="66" spans="2:21">
      <c r="B66" s="765" t="s">
        <v>795</v>
      </c>
      <c r="C66" s="776">
        <v>15553</v>
      </c>
      <c r="D66" s="776">
        <v>7362</v>
      </c>
      <c r="E66" s="789">
        <v>8191</v>
      </c>
      <c r="F66" s="765" t="s">
        <v>795</v>
      </c>
      <c r="G66" s="776">
        <v>15032</v>
      </c>
      <c r="H66" s="776">
        <v>7131</v>
      </c>
      <c r="I66" s="789">
        <v>7901</v>
      </c>
      <c r="J66" s="765" t="s">
        <v>795</v>
      </c>
      <c r="K66" s="776">
        <v>15317</v>
      </c>
      <c r="L66" s="776">
        <v>7205</v>
      </c>
      <c r="M66" s="789">
        <v>8112</v>
      </c>
      <c r="N66" s="765" t="s">
        <v>795</v>
      </c>
      <c r="O66" s="776">
        <v>15477</v>
      </c>
      <c r="P66" s="776">
        <v>7269</v>
      </c>
      <c r="Q66" s="789">
        <v>8208</v>
      </c>
      <c r="R66" s="765" t="s">
        <v>795</v>
      </c>
      <c r="S66" s="775">
        <f t="shared" si="0"/>
        <v>15747</v>
      </c>
      <c r="T66" s="776">
        <v>7418</v>
      </c>
      <c r="U66" s="789">
        <v>8329</v>
      </c>
    </row>
    <row r="67" spans="2:21">
      <c r="B67" s="765" t="s">
        <v>796</v>
      </c>
      <c r="C67" s="775">
        <v>16955</v>
      </c>
      <c r="D67" s="775">
        <v>8055</v>
      </c>
      <c r="E67" s="788">
        <v>8900</v>
      </c>
      <c r="F67" s="765" t="s">
        <v>796</v>
      </c>
      <c r="G67" s="775">
        <v>16370</v>
      </c>
      <c r="H67" s="775">
        <v>7735</v>
      </c>
      <c r="I67" s="788">
        <v>8635</v>
      </c>
      <c r="J67" s="765" t="s">
        <v>796</v>
      </c>
      <c r="K67" s="775">
        <v>16119</v>
      </c>
      <c r="L67" s="775">
        <v>7667</v>
      </c>
      <c r="M67" s="788">
        <v>8452</v>
      </c>
      <c r="N67" s="765" t="s">
        <v>796</v>
      </c>
      <c r="O67" s="775">
        <v>15654</v>
      </c>
      <c r="P67" s="775">
        <v>7451</v>
      </c>
      <c r="Q67" s="788">
        <v>8203</v>
      </c>
      <c r="R67" s="765" t="s">
        <v>796</v>
      </c>
      <c r="S67" s="775">
        <f t="shared" si="0"/>
        <v>15264</v>
      </c>
      <c r="T67" s="775">
        <v>7246</v>
      </c>
      <c r="U67" s="788">
        <v>8018</v>
      </c>
    </row>
    <row r="68" spans="2:21">
      <c r="B68" s="765" t="s">
        <v>797</v>
      </c>
      <c r="C68" s="775">
        <v>20641</v>
      </c>
      <c r="D68" s="775">
        <v>9893</v>
      </c>
      <c r="E68" s="788">
        <v>10748</v>
      </c>
      <c r="F68" s="765" t="s">
        <v>797</v>
      </c>
      <c r="G68" s="775">
        <v>19528</v>
      </c>
      <c r="H68" s="775">
        <v>9449</v>
      </c>
      <c r="I68" s="788">
        <v>10079</v>
      </c>
      <c r="J68" s="765" t="s">
        <v>797</v>
      </c>
      <c r="K68" s="775">
        <v>18208</v>
      </c>
      <c r="L68" s="775">
        <v>8760</v>
      </c>
      <c r="M68" s="788">
        <v>9448</v>
      </c>
      <c r="N68" s="765" t="s">
        <v>797</v>
      </c>
      <c r="O68" s="775">
        <v>17602</v>
      </c>
      <c r="P68" s="775">
        <v>8447</v>
      </c>
      <c r="Q68" s="788">
        <v>9155</v>
      </c>
      <c r="R68" s="765" t="s">
        <v>797</v>
      </c>
      <c r="S68" s="775">
        <f t="shared" si="0"/>
        <v>17209</v>
      </c>
      <c r="T68" s="775">
        <v>8178</v>
      </c>
      <c r="U68" s="788">
        <v>9031</v>
      </c>
    </row>
    <row r="69" spans="2:21">
      <c r="B69" s="765" t="s">
        <v>799</v>
      </c>
      <c r="C69" s="775">
        <v>24722</v>
      </c>
      <c r="D69" s="775">
        <v>11573</v>
      </c>
      <c r="E69" s="788">
        <v>13149</v>
      </c>
      <c r="F69" s="765" t="s">
        <v>799</v>
      </c>
      <c r="G69" s="775">
        <v>25898</v>
      </c>
      <c r="H69" s="775">
        <v>12074</v>
      </c>
      <c r="I69" s="788">
        <v>13824</v>
      </c>
      <c r="J69" s="765" t="s">
        <v>799</v>
      </c>
      <c r="K69" s="775">
        <v>24902</v>
      </c>
      <c r="L69" s="775">
        <v>11673</v>
      </c>
      <c r="M69" s="788">
        <v>13229</v>
      </c>
      <c r="N69" s="765" t="s">
        <v>799</v>
      </c>
      <c r="O69" s="775">
        <v>23630</v>
      </c>
      <c r="P69" s="775">
        <v>11119</v>
      </c>
      <c r="Q69" s="788">
        <v>12511</v>
      </c>
      <c r="R69" s="765" t="s">
        <v>799</v>
      </c>
      <c r="S69" s="775">
        <f t="shared" si="0"/>
        <v>21593</v>
      </c>
      <c r="T69" s="775">
        <v>10204</v>
      </c>
      <c r="U69" s="788">
        <v>11389</v>
      </c>
    </row>
    <row r="70" spans="2:21">
      <c r="B70" s="765" t="s">
        <v>469</v>
      </c>
      <c r="C70" s="775">
        <v>19037</v>
      </c>
      <c r="D70" s="775">
        <v>8348</v>
      </c>
      <c r="E70" s="788">
        <v>10689</v>
      </c>
      <c r="F70" s="765" t="s">
        <v>469</v>
      </c>
      <c r="G70" s="775">
        <v>17872</v>
      </c>
      <c r="H70" s="775">
        <v>7819</v>
      </c>
      <c r="I70" s="788">
        <v>10053</v>
      </c>
      <c r="J70" s="765" t="s">
        <v>469</v>
      </c>
      <c r="K70" s="775">
        <v>18862</v>
      </c>
      <c r="L70" s="775">
        <v>8330</v>
      </c>
      <c r="M70" s="788">
        <v>10532</v>
      </c>
      <c r="N70" s="765" t="s">
        <v>469</v>
      </c>
      <c r="O70" s="775">
        <v>20098</v>
      </c>
      <c r="P70" s="775">
        <v>8963</v>
      </c>
      <c r="Q70" s="788">
        <v>11135</v>
      </c>
      <c r="R70" s="765" t="s">
        <v>469</v>
      </c>
      <c r="S70" s="775">
        <f t="shared" si="0"/>
        <v>21584</v>
      </c>
      <c r="T70" s="775">
        <v>9763</v>
      </c>
      <c r="U70" s="788">
        <v>11821</v>
      </c>
    </row>
    <row r="71" spans="2:21">
      <c r="B71" s="765" t="s">
        <v>598</v>
      </c>
      <c r="C71" s="775">
        <v>16454</v>
      </c>
      <c r="D71" s="775">
        <v>6733</v>
      </c>
      <c r="E71" s="788">
        <v>9721</v>
      </c>
      <c r="F71" s="765" t="s">
        <v>598</v>
      </c>
      <c r="G71" s="775">
        <v>16817</v>
      </c>
      <c r="H71" s="775">
        <v>6933</v>
      </c>
      <c r="I71" s="788">
        <v>9884</v>
      </c>
      <c r="J71" s="765" t="s">
        <v>598</v>
      </c>
      <c r="K71" s="775">
        <v>17026</v>
      </c>
      <c r="L71" s="775">
        <v>7018</v>
      </c>
      <c r="M71" s="788">
        <v>10008</v>
      </c>
      <c r="N71" s="765" t="s">
        <v>598</v>
      </c>
      <c r="O71" s="775">
        <v>17299</v>
      </c>
      <c r="P71" s="775">
        <v>7109</v>
      </c>
      <c r="Q71" s="788">
        <v>10190</v>
      </c>
      <c r="R71" s="765" t="s">
        <v>598</v>
      </c>
      <c r="S71" s="775">
        <f t="shared" si="0"/>
        <v>17734</v>
      </c>
      <c r="T71" s="775">
        <v>7358</v>
      </c>
      <c r="U71" s="788">
        <v>10376</v>
      </c>
    </row>
    <row r="72" spans="2:21">
      <c r="B72" s="765" t="s">
        <v>801</v>
      </c>
      <c r="C72" s="775">
        <v>14323</v>
      </c>
      <c r="D72" s="775">
        <v>5410</v>
      </c>
      <c r="E72" s="788">
        <v>8913</v>
      </c>
      <c r="F72" s="765" t="s">
        <v>801</v>
      </c>
      <c r="G72" s="775">
        <v>14476</v>
      </c>
      <c r="H72" s="775">
        <v>5489</v>
      </c>
      <c r="I72" s="788">
        <v>8987</v>
      </c>
      <c r="J72" s="765" t="s">
        <v>801</v>
      </c>
      <c r="K72" s="775">
        <v>14538</v>
      </c>
      <c r="L72" s="775">
        <v>5536</v>
      </c>
      <c r="M72" s="788">
        <v>9002</v>
      </c>
      <c r="N72" s="765" t="s">
        <v>801</v>
      </c>
      <c r="O72" s="775">
        <v>14312</v>
      </c>
      <c r="P72" s="775">
        <v>5520</v>
      </c>
      <c r="Q72" s="788">
        <v>8792</v>
      </c>
      <c r="R72" s="765" t="s">
        <v>801</v>
      </c>
      <c r="S72" s="775">
        <f t="shared" si="0"/>
        <v>13940</v>
      </c>
      <c r="T72" s="775">
        <v>5285</v>
      </c>
      <c r="U72" s="788">
        <v>8655</v>
      </c>
    </row>
    <row r="73" spans="2:21">
      <c r="B73" s="765" t="s">
        <v>904</v>
      </c>
      <c r="C73" s="775">
        <v>8957</v>
      </c>
      <c r="D73" s="775">
        <v>2893</v>
      </c>
      <c r="E73" s="788">
        <v>6064</v>
      </c>
      <c r="F73" s="765" t="s">
        <v>904</v>
      </c>
      <c r="G73" s="775">
        <v>9252</v>
      </c>
      <c r="H73" s="775">
        <v>2975</v>
      </c>
      <c r="I73" s="788">
        <v>6277</v>
      </c>
      <c r="J73" s="765" t="s">
        <v>904</v>
      </c>
      <c r="K73" s="775">
        <v>9663</v>
      </c>
      <c r="L73" s="775">
        <v>3122</v>
      </c>
      <c r="M73" s="788">
        <v>6541</v>
      </c>
      <c r="N73" s="765" t="s">
        <v>904</v>
      </c>
      <c r="O73" s="775">
        <v>9888</v>
      </c>
      <c r="P73" s="775">
        <v>3214</v>
      </c>
      <c r="Q73" s="788">
        <v>6674</v>
      </c>
      <c r="R73" s="765" t="s">
        <v>904</v>
      </c>
      <c r="S73" s="775">
        <f t="shared" si="0"/>
        <v>10060</v>
      </c>
      <c r="T73" s="775">
        <v>3339</v>
      </c>
      <c r="U73" s="788">
        <v>6721</v>
      </c>
    </row>
    <row r="74" spans="2:21">
      <c r="B74" s="765" t="s">
        <v>49</v>
      </c>
      <c r="C74" s="775">
        <v>4061</v>
      </c>
      <c r="D74" s="775">
        <v>941</v>
      </c>
      <c r="E74" s="788">
        <v>3120</v>
      </c>
      <c r="F74" s="765" t="s">
        <v>49</v>
      </c>
      <c r="G74" s="775">
        <v>4334</v>
      </c>
      <c r="H74" s="775">
        <v>1041</v>
      </c>
      <c r="I74" s="788">
        <v>3293</v>
      </c>
      <c r="J74" s="765" t="s">
        <v>49</v>
      </c>
      <c r="K74" s="775">
        <v>4546</v>
      </c>
      <c r="L74" s="775">
        <v>1113</v>
      </c>
      <c r="M74" s="788">
        <v>3433</v>
      </c>
      <c r="N74" s="765" t="s">
        <v>49</v>
      </c>
      <c r="O74" s="775">
        <v>4753</v>
      </c>
      <c r="P74" s="775">
        <v>1185</v>
      </c>
      <c r="Q74" s="788">
        <v>3568</v>
      </c>
      <c r="R74" s="765" t="s">
        <v>49</v>
      </c>
      <c r="S74" s="775">
        <f t="shared" si="0"/>
        <v>4981</v>
      </c>
      <c r="T74" s="775">
        <v>1279</v>
      </c>
      <c r="U74" s="788">
        <v>3702</v>
      </c>
    </row>
    <row r="75" spans="2:21">
      <c r="B75" s="765" t="s">
        <v>819</v>
      </c>
      <c r="C75" s="775">
        <v>1150</v>
      </c>
      <c r="D75" s="775">
        <v>186</v>
      </c>
      <c r="E75" s="788">
        <v>964</v>
      </c>
      <c r="F75" s="765" t="s">
        <v>819</v>
      </c>
      <c r="G75" s="775">
        <v>1222</v>
      </c>
      <c r="H75" s="775">
        <v>188</v>
      </c>
      <c r="I75" s="788">
        <v>1034</v>
      </c>
      <c r="J75" s="765" t="s">
        <v>819</v>
      </c>
      <c r="K75" s="775">
        <v>1282</v>
      </c>
      <c r="L75" s="775">
        <v>198</v>
      </c>
      <c r="M75" s="788">
        <v>1084</v>
      </c>
      <c r="N75" s="765" t="s">
        <v>819</v>
      </c>
      <c r="O75" s="775">
        <v>1398</v>
      </c>
      <c r="P75" s="775">
        <v>216</v>
      </c>
      <c r="Q75" s="788">
        <v>1182</v>
      </c>
      <c r="R75" s="765" t="s">
        <v>819</v>
      </c>
      <c r="S75" s="775">
        <f t="shared" si="0"/>
        <v>1519</v>
      </c>
      <c r="T75" s="775">
        <v>240</v>
      </c>
      <c r="U75" s="788">
        <v>1279</v>
      </c>
    </row>
    <row r="76" spans="2:21">
      <c r="B76" s="766" t="s">
        <v>743</v>
      </c>
      <c r="C76" s="775">
        <v>159</v>
      </c>
      <c r="D76" s="775">
        <v>16</v>
      </c>
      <c r="E76" s="788">
        <v>143</v>
      </c>
      <c r="F76" s="765" t="s">
        <v>743</v>
      </c>
      <c r="G76" s="775">
        <v>197</v>
      </c>
      <c r="H76" s="775">
        <v>22</v>
      </c>
      <c r="I76" s="788">
        <v>175</v>
      </c>
      <c r="J76" s="765" t="s">
        <v>743</v>
      </c>
      <c r="K76" s="775">
        <v>210</v>
      </c>
      <c r="L76" s="775">
        <v>22</v>
      </c>
      <c r="M76" s="788">
        <v>188</v>
      </c>
      <c r="N76" s="765" t="s">
        <v>743</v>
      </c>
      <c r="O76" s="775">
        <v>218</v>
      </c>
      <c r="P76" s="775">
        <v>19</v>
      </c>
      <c r="Q76" s="788">
        <v>199</v>
      </c>
      <c r="R76" s="765" t="s">
        <v>743</v>
      </c>
      <c r="S76" s="775">
        <f t="shared" si="0"/>
        <v>231</v>
      </c>
      <c r="T76" s="775">
        <v>20</v>
      </c>
      <c r="U76" s="788">
        <v>211</v>
      </c>
    </row>
    <row r="77" spans="2:21">
      <c r="B77" s="767" t="s">
        <v>884</v>
      </c>
      <c r="C77" s="777">
        <v>272882</v>
      </c>
      <c r="D77" s="782">
        <v>127043</v>
      </c>
      <c r="E77" s="790">
        <v>145839</v>
      </c>
      <c r="F77" s="767" t="s">
        <v>884</v>
      </c>
      <c r="G77" s="782">
        <v>270049</v>
      </c>
      <c r="H77" s="782">
        <v>125708</v>
      </c>
      <c r="I77" s="790">
        <v>144341</v>
      </c>
      <c r="J77" s="767" t="s">
        <v>884</v>
      </c>
      <c r="K77" s="782">
        <v>267067</v>
      </c>
      <c r="L77" s="782">
        <v>124219</v>
      </c>
      <c r="M77" s="790">
        <v>142848</v>
      </c>
      <c r="N77" s="767" t="s">
        <v>884</v>
      </c>
      <c r="O77" s="782">
        <v>264220</v>
      </c>
      <c r="P77" s="782">
        <v>123002</v>
      </c>
      <c r="Q77" s="790">
        <v>141218</v>
      </c>
      <c r="R77" s="767" t="s">
        <v>884</v>
      </c>
      <c r="S77" s="782">
        <f>SUM(S56:S76)</f>
        <v>261403</v>
      </c>
      <c r="T77" s="782">
        <f>SUM(T56:T76)</f>
        <v>121740</v>
      </c>
      <c r="U77" s="790">
        <f>SUM(U56:U76)</f>
        <v>139663</v>
      </c>
    </row>
    <row r="79" spans="2:21">
      <c r="B79" s="762">
        <v>44104</v>
      </c>
      <c r="C79" s="770"/>
      <c r="D79" s="770"/>
      <c r="E79" s="783"/>
      <c r="F79" s="762">
        <v>44469</v>
      </c>
      <c r="G79" s="770"/>
      <c r="H79" s="770"/>
      <c r="I79" s="783"/>
      <c r="J79" s="762">
        <v>44834</v>
      </c>
      <c r="K79" s="770"/>
      <c r="L79" s="770"/>
      <c r="M79" s="783"/>
    </row>
    <row r="80" spans="2:21">
      <c r="B80" s="763" t="s">
        <v>899</v>
      </c>
      <c r="C80" s="763" t="s">
        <v>106</v>
      </c>
      <c r="D80" s="770" t="s">
        <v>136</v>
      </c>
      <c r="E80" s="783" t="s">
        <v>17</v>
      </c>
      <c r="F80" s="763" t="s">
        <v>899</v>
      </c>
      <c r="G80" s="763" t="s">
        <v>106</v>
      </c>
      <c r="H80" s="770" t="s">
        <v>136</v>
      </c>
      <c r="I80" s="783" t="s">
        <v>17</v>
      </c>
      <c r="J80" s="763" t="s">
        <v>899</v>
      </c>
      <c r="K80" s="763" t="s">
        <v>106</v>
      </c>
      <c r="L80" s="770" t="s">
        <v>136</v>
      </c>
      <c r="M80" s="783" t="s">
        <v>17</v>
      </c>
    </row>
    <row r="81" spans="2:13">
      <c r="B81" s="764" t="s">
        <v>900</v>
      </c>
      <c r="C81" s="775">
        <f t="shared" ref="C81:C101" si="1">D81+E81</f>
        <v>8156</v>
      </c>
      <c r="D81" s="775">
        <v>4167</v>
      </c>
      <c r="E81" s="788">
        <v>3989</v>
      </c>
      <c r="F81" s="764" t="s">
        <v>900</v>
      </c>
      <c r="G81" s="775">
        <f t="shared" ref="G81:G101" si="2">H81+I81</f>
        <v>7868</v>
      </c>
      <c r="H81" s="775">
        <v>4024</v>
      </c>
      <c r="I81" s="788">
        <v>3844</v>
      </c>
      <c r="J81" s="764" t="s">
        <v>900</v>
      </c>
      <c r="K81" s="775">
        <f t="shared" ref="K81:K101" si="3">L81+M81</f>
        <v>7617</v>
      </c>
      <c r="L81" s="775">
        <v>3933</v>
      </c>
      <c r="M81" s="788">
        <v>3684</v>
      </c>
    </row>
    <row r="82" spans="2:13">
      <c r="B82" s="765" t="s">
        <v>901</v>
      </c>
      <c r="C82" s="775">
        <f t="shared" si="1"/>
        <v>9856</v>
      </c>
      <c r="D82" s="775">
        <v>5023</v>
      </c>
      <c r="E82" s="788">
        <v>4833</v>
      </c>
      <c r="F82" s="765" t="s">
        <v>901</v>
      </c>
      <c r="G82" s="775">
        <f t="shared" si="2"/>
        <v>9577</v>
      </c>
      <c r="H82" s="775">
        <v>4941</v>
      </c>
      <c r="I82" s="788">
        <v>4636</v>
      </c>
      <c r="J82" s="765" t="s">
        <v>901</v>
      </c>
      <c r="K82" s="775">
        <f t="shared" si="3"/>
        <v>9268</v>
      </c>
      <c r="L82" s="775">
        <v>4742</v>
      </c>
      <c r="M82" s="788">
        <v>4526</v>
      </c>
    </row>
    <row r="83" spans="2:13">
      <c r="B83" s="765" t="s">
        <v>902</v>
      </c>
      <c r="C83" s="775">
        <f t="shared" si="1"/>
        <v>10659</v>
      </c>
      <c r="D83" s="775">
        <v>5464</v>
      </c>
      <c r="E83" s="788">
        <v>5195</v>
      </c>
      <c r="F83" s="765" t="s">
        <v>902</v>
      </c>
      <c r="G83" s="775">
        <f t="shared" si="2"/>
        <v>10592</v>
      </c>
      <c r="H83" s="775">
        <v>5374</v>
      </c>
      <c r="I83" s="788">
        <v>5218</v>
      </c>
      <c r="J83" s="765" t="s">
        <v>902</v>
      </c>
      <c r="K83" s="775">
        <f t="shared" si="3"/>
        <v>10433</v>
      </c>
      <c r="L83" s="775">
        <v>5298</v>
      </c>
      <c r="M83" s="788">
        <v>5135</v>
      </c>
    </row>
    <row r="84" spans="2:13">
      <c r="B84" s="765" t="s">
        <v>844</v>
      </c>
      <c r="C84" s="775">
        <f t="shared" si="1"/>
        <v>11040</v>
      </c>
      <c r="D84" s="775">
        <v>5582</v>
      </c>
      <c r="E84" s="788">
        <v>5458</v>
      </c>
      <c r="F84" s="765" t="s">
        <v>844</v>
      </c>
      <c r="G84" s="775">
        <f t="shared" si="2"/>
        <v>10743</v>
      </c>
      <c r="H84" s="775">
        <v>5471</v>
      </c>
      <c r="I84" s="788">
        <v>5272</v>
      </c>
      <c r="J84" s="765" t="s">
        <v>844</v>
      </c>
      <c r="K84" s="775">
        <f t="shared" si="3"/>
        <v>10553</v>
      </c>
      <c r="L84" s="775">
        <v>5349</v>
      </c>
      <c r="M84" s="788">
        <v>5204</v>
      </c>
    </row>
    <row r="85" spans="2:13">
      <c r="B85" s="765" t="s">
        <v>702</v>
      </c>
      <c r="C85" s="775">
        <f t="shared" si="1"/>
        <v>11253</v>
      </c>
      <c r="D85" s="775">
        <v>5745</v>
      </c>
      <c r="E85" s="788">
        <v>5508</v>
      </c>
      <c r="F85" s="765" t="s">
        <v>702</v>
      </c>
      <c r="G85" s="775">
        <f t="shared" si="2"/>
        <v>11051</v>
      </c>
      <c r="H85" s="775">
        <v>5645</v>
      </c>
      <c r="I85" s="788">
        <v>5406</v>
      </c>
      <c r="J85" s="765" t="s">
        <v>702</v>
      </c>
      <c r="K85" s="775">
        <f t="shared" si="3"/>
        <v>10868</v>
      </c>
      <c r="L85" s="775">
        <v>5610</v>
      </c>
      <c r="M85" s="788">
        <v>5258</v>
      </c>
    </row>
    <row r="86" spans="2:13">
      <c r="B86" s="765" t="s">
        <v>788</v>
      </c>
      <c r="C86" s="775">
        <f t="shared" si="1"/>
        <v>10231</v>
      </c>
      <c r="D86" s="775">
        <v>5270</v>
      </c>
      <c r="E86" s="788">
        <v>4961</v>
      </c>
      <c r="F86" s="765" t="s">
        <v>788</v>
      </c>
      <c r="G86" s="775">
        <f t="shared" si="2"/>
        <v>10039</v>
      </c>
      <c r="H86" s="775">
        <v>5094</v>
      </c>
      <c r="I86" s="788">
        <v>4945</v>
      </c>
      <c r="J86" s="765" t="s">
        <v>788</v>
      </c>
      <c r="K86" s="775">
        <f t="shared" si="3"/>
        <v>9896</v>
      </c>
      <c r="L86" s="775">
        <v>5040</v>
      </c>
      <c r="M86" s="788">
        <v>4856</v>
      </c>
    </row>
    <row r="87" spans="2:13">
      <c r="B87" s="765" t="s">
        <v>790</v>
      </c>
      <c r="C87" s="775">
        <f t="shared" si="1"/>
        <v>10998</v>
      </c>
      <c r="D87" s="775">
        <v>5592</v>
      </c>
      <c r="E87" s="788">
        <v>5406</v>
      </c>
      <c r="F87" s="765" t="s">
        <v>790</v>
      </c>
      <c r="G87" s="775">
        <f t="shared" si="2"/>
        <v>10479</v>
      </c>
      <c r="H87" s="775">
        <v>5381</v>
      </c>
      <c r="I87" s="788">
        <v>5098</v>
      </c>
      <c r="J87" s="765" t="s">
        <v>790</v>
      </c>
      <c r="K87" s="775">
        <f t="shared" si="3"/>
        <v>10040</v>
      </c>
      <c r="L87" s="775">
        <v>5213</v>
      </c>
      <c r="M87" s="788">
        <v>4827</v>
      </c>
    </row>
    <row r="88" spans="2:13">
      <c r="B88" s="765" t="s">
        <v>792</v>
      </c>
      <c r="C88" s="775">
        <f t="shared" si="1"/>
        <v>13323</v>
      </c>
      <c r="D88" s="775">
        <v>6649</v>
      </c>
      <c r="E88" s="788">
        <v>6674</v>
      </c>
      <c r="F88" s="765" t="s">
        <v>792</v>
      </c>
      <c r="G88" s="775">
        <f t="shared" si="2"/>
        <v>12855</v>
      </c>
      <c r="H88" s="775">
        <v>6408</v>
      </c>
      <c r="I88" s="788">
        <v>6447</v>
      </c>
      <c r="J88" s="765" t="s">
        <v>792</v>
      </c>
      <c r="K88" s="775">
        <f t="shared" si="3"/>
        <v>12504</v>
      </c>
      <c r="L88" s="775">
        <v>6236</v>
      </c>
      <c r="M88" s="788">
        <v>6268</v>
      </c>
    </row>
    <row r="89" spans="2:13">
      <c r="B89" s="765" t="s">
        <v>794</v>
      </c>
      <c r="C89" s="775">
        <f t="shared" si="1"/>
        <v>15303</v>
      </c>
      <c r="D89" s="775">
        <v>7664</v>
      </c>
      <c r="E89" s="788">
        <v>7639</v>
      </c>
      <c r="F89" s="765" t="s">
        <v>794</v>
      </c>
      <c r="G89" s="775">
        <f t="shared" si="2"/>
        <v>14707</v>
      </c>
      <c r="H89" s="775">
        <v>7332</v>
      </c>
      <c r="I89" s="788">
        <v>7375</v>
      </c>
      <c r="J89" s="765" t="s">
        <v>794</v>
      </c>
      <c r="K89" s="775">
        <f t="shared" si="3"/>
        <v>14102</v>
      </c>
      <c r="L89" s="775">
        <v>7059</v>
      </c>
      <c r="M89" s="788">
        <v>7043</v>
      </c>
    </row>
    <row r="90" spans="2:13">
      <c r="B90" s="765" t="s">
        <v>128</v>
      </c>
      <c r="C90" s="775">
        <f t="shared" si="1"/>
        <v>17914</v>
      </c>
      <c r="D90" s="775">
        <v>8983</v>
      </c>
      <c r="E90" s="788">
        <v>8931</v>
      </c>
      <c r="F90" s="765" t="s">
        <v>128</v>
      </c>
      <c r="G90" s="775">
        <f t="shared" si="2"/>
        <v>17852</v>
      </c>
      <c r="H90" s="775">
        <v>9017</v>
      </c>
      <c r="I90" s="788">
        <v>8835</v>
      </c>
      <c r="J90" s="765" t="s">
        <v>128</v>
      </c>
      <c r="K90" s="775">
        <f t="shared" si="3"/>
        <v>17386</v>
      </c>
      <c r="L90" s="775">
        <v>8751</v>
      </c>
      <c r="M90" s="788">
        <v>8635</v>
      </c>
    </row>
    <row r="91" spans="2:13">
      <c r="B91" s="765" t="s">
        <v>795</v>
      </c>
      <c r="C91" s="775">
        <f t="shared" si="1"/>
        <v>15859</v>
      </c>
      <c r="D91" s="776">
        <v>7551</v>
      </c>
      <c r="E91" s="789">
        <v>8308</v>
      </c>
      <c r="F91" s="765" t="s">
        <v>795</v>
      </c>
      <c r="G91" s="775">
        <f t="shared" si="2"/>
        <v>16691</v>
      </c>
      <c r="H91" s="776">
        <v>7973</v>
      </c>
      <c r="I91" s="789">
        <v>8718</v>
      </c>
      <c r="J91" s="765" t="s">
        <v>795</v>
      </c>
      <c r="K91" s="775">
        <f t="shared" si="3"/>
        <v>17037</v>
      </c>
      <c r="L91" s="776">
        <v>8248</v>
      </c>
      <c r="M91" s="789">
        <v>8789</v>
      </c>
    </row>
    <row r="92" spans="2:13">
      <c r="B92" s="765" t="s">
        <v>796</v>
      </c>
      <c r="C92" s="775">
        <f t="shared" si="1"/>
        <v>15298</v>
      </c>
      <c r="D92" s="775">
        <v>7217</v>
      </c>
      <c r="E92" s="788">
        <v>8081</v>
      </c>
      <c r="F92" s="765" t="s">
        <v>796</v>
      </c>
      <c r="G92" s="775">
        <f t="shared" si="2"/>
        <v>14821</v>
      </c>
      <c r="H92" s="775">
        <v>7023</v>
      </c>
      <c r="I92" s="788">
        <v>7798</v>
      </c>
      <c r="J92" s="765" t="s">
        <v>796</v>
      </c>
      <c r="K92" s="775">
        <f t="shared" si="3"/>
        <v>15117</v>
      </c>
      <c r="L92" s="775">
        <v>7116</v>
      </c>
      <c r="M92" s="788">
        <v>8001</v>
      </c>
    </row>
    <row r="93" spans="2:13">
      <c r="B93" s="765" t="s">
        <v>797</v>
      </c>
      <c r="C93" s="775">
        <f t="shared" si="1"/>
        <v>16686</v>
      </c>
      <c r="D93" s="775">
        <v>7878</v>
      </c>
      <c r="E93" s="788">
        <v>8808</v>
      </c>
      <c r="F93" s="765" t="s">
        <v>797</v>
      </c>
      <c r="G93" s="775">
        <f t="shared" si="2"/>
        <v>16069</v>
      </c>
      <c r="H93" s="775">
        <v>7525</v>
      </c>
      <c r="I93" s="788">
        <v>8544</v>
      </c>
      <c r="J93" s="765" t="s">
        <v>797</v>
      </c>
      <c r="K93" s="775">
        <f t="shared" si="3"/>
        <v>15780</v>
      </c>
      <c r="L93" s="775">
        <v>7431</v>
      </c>
      <c r="M93" s="788">
        <v>8349</v>
      </c>
    </row>
    <row r="94" spans="2:13">
      <c r="B94" s="765" t="s">
        <v>799</v>
      </c>
      <c r="C94" s="775">
        <f t="shared" si="1"/>
        <v>19928</v>
      </c>
      <c r="D94" s="775">
        <v>9427</v>
      </c>
      <c r="E94" s="788">
        <v>10501</v>
      </c>
      <c r="F94" s="765" t="s">
        <v>799</v>
      </c>
      <c r="G94" s="775">
        <f t="shared" si="2"/>
        <v>18812</v>
      </c>
      <c r="H94" s="775">
        <v>8971</v>
      </c>
      <c r="I94" s="788">
        <v>9841</v>
      </c>
      <c r="J94" s="765" t="s">
        <v>799</v>
      </c>
      <c r="K94" s="775">
        <f t="shared" si="3"/>
        <v>17591</v>
      </c>
      <c r="L94" s="775">
        <v>8356</v>
      </c>
      <c r="M94" s="788">
        <v>9235</v>
      </c>
    </row>
    <row r="95" spans="2:13">
      <c r="B95" s="765" t="s">
        <v>469</v>
      </c>
      <c r="C95" s="775">
        <f t="shared" si="1"/>
        <v>23295</v>
      </c>
      <c r="D95" s="775">
        <v>10600</v>
      </c>
      <c r="E95" s="788">
        <v>12695</v>
      </c>
      <c r="F95" s="765" t="s">
        <v>469</v>
      </c>
      <c r="G95" s="775">
        <f t="shared" si="2"/>
        <v>24467</v>
      </c>
      <c r="H95" s="775">
        <v>11122</v>
      </c>
      <c r="I95" s="788">
        <v>13345</v>
      </c>
      <c r="J95" s="765" t="s">
        <v>469</v>
      </c>
      <c r="K95" s="775">
        <f t="shared" si="3"/>
        <v>23486</v>
      </c>
      <c r="L95" s="775">
        <v>10753</v>
      </c>
      <c r="M95" s="788">
        <v>12733</v>
      </c>
    </row>
    <row r="96" spans="2:13">
      <c r="B96" s="765" t="s">
        <v>598</v>
      </c>
      <c r="C96" s="775">
        <f t="shared" si="1"/>
        <v>17243</v>
      </c>
      <c r="D96" s="775">
        <v>7215</v>
      </c>
      <c r="E96" s="788">
        <v>10028</v>
      </c>
      <c r="F96" s="765" t="s">
        <v>598</v>
      </c>
      <c r="G96" s="775">
        <f t="shared" si="2"/>
        <v>16200</v>
      </c>
      <c r="H96" s="775">
        <v>6772</v>
      </c>
      <c r="I96" s="788">
        <v>9428</v>
      </c>
      <c r="J96" s="765" t="s">
        <v>598</v>
      </c>
      <c r="K96" s="775">
        <f t="shared" si="3"/>
        <v>17155</v>
      </c>
      <c r="L96" s="775">
        <v>7257</v>
      </c>
      <c r="M96" s="788">
        <v>9898</v>
      </c>
    </row>
    <row r="97" spans="2:13">
      <c r="B97" s="765" t="s">
        <v>801</v>
      </c>
      <c r="C97" s="775">
        <f t="shared" si="1"/>
        <v>13841</v>
      </c>
      <c r="D97" s="775">
        <v>5248</v>
      </c>
      <c r="E97" s="788">
        <v>8593</v>
      </c>
      <c r="F97" s="765" t="s">
        <v>801</v>
      </c>
      <c r="G97" s="775">
        <f t="shared" si="2"/>
        <v>14247</v>
      </c>
      <c r="H97" s="775">
        <v>5478</v>
      </c>
      <c r="I97" s="788">
        <v>8769</v>
      </c>
      <c r="J97" s="765" t="s">
        <v>801</v>
      </c>
      <c r="K97" s="775">
        <f t="shared" si="3"/>
        <v>14435</v>
      </c>
      <c r="L97" s="775">
        <v>5538</v>
      </c>
      <c r="M97" s="788">
        <v>8897</v>
      </c>
    </row>
    <row r="98" spans="2:13">
      <c r="B98" s="765" t="s">
        <v>904</v>
      </c>
      <c r="C98" s="775">
        <f t="shared" si="1"/>
        <v>10450</v>
      </c>
      <c r="D98" s="775">
        <v>3484</v>
      </c>
      <c r="E98" s="788">
        <v>6966</v>
      </c>
      <c r="F98" s="765" t="s">
        <v>904</v>
      </c>
      <c r="G98" s="775">
        <f t="shared" si="2"/>
        <v>10608</v>
      </c>
      <c r="H98" s="775">
        <v>3562</v>
      </c>
      <c r="I98" s="788">
        <v>7046</v>
      </c>
      <c r="J98" s="765" t="s">
        <v>904</v>
      </c>
      <c r="K98" s="775">
        <f t="shared" si="3"/>
        <v>10702</v>
      </c>
      <c r="L98" s="775">
        <v>3632</v>
      </c>
      <c r="M98" s="788">
        <v>7070</v>
      </c>
    </row>
    <row r="99" spans="2:13">
      <c r="B99" s="765" t="s">
        <v>49</v>
      </c>
      <c r="C99" s="775">
        <f t="shared" si="1"/>
        <v>5049</v>
      </c>
      <c r="D99" s="775">
        <v>1304</v>
      </c>
      <c r="E99" s="788">
        <v>3745</v>
      </c>
      <c r="F99" s="765" t="s">
        <v>49</v>
      </c>
      <c r="G99" s="775">
        <f t="shared" si="2"/>
        <v>5237</v>
      </c>
      <c r="H99" s="775">
        <v>1349</v>
      </c>
      <c r="I99" s="788">
        <v>3888</v>
      </c>
      <c r="J99" s="765" t="s">
        <v>49</v>
      </c>
      <c r="K99" s="775">
        <f t="shared" si="3"/>
        <v>5475</v>
      </c>
      <c r="L99" s="775">
        <v>1407</v>
      </c>
      <c r="M99" s="788">
        <v>4068</v>
      </c>
    </row>
    <row r="100" spans="2:13">
      <c r="B100" s="765" t="s">
        <v>819</v>
      </c>
      <c r="C100" s="775">
        <f t="shared" si="1"/>
        <v>1581</v>
      </c>
      <c r="D100" s="775">
        <v>264</v>
      </c>
      <c r="E100" s="788">
        <v>1317</v>
      </c>
      <c r="F100" s="765" t="s">
        <v>819</v>
      </c>
      <c r="G100" s="775">
        <f t="shared" si="2"/>
        <v>1682</v>
      </c>
      <c r="H100" s="775">
        <v>299</v>
      </c>
      <c r="I100" s="788">
        <v>1383</v>
      </c>
      <c r="J100" s="765" t="s">
        <v>819</v>
      </c>
      <c r="K100" s="775">
        <f t="shared" si="3"/>
        <v>1690</v>
      </c>
      <c r="L100" s="775">
        <v>299</v>
      </c>
      <c r="M100" s="788">
        <v>1391</v>
      </c>
    </row>
    <row r="101" spans="2:13">
      <c r="B101" s="766" t="s">
        <v>743</v>
      </c>
      <c r="C101" s="775">
        <f t="shared" si="1"/>
        <v>277</v>
      </c>
      <c r="D101" s="775">
        <v>24</v>
      </c>
      <c r="E101" s="788">
        <v>253</v>
      </c>
      <c r="F101" s="766" t="s">
        <v>743</v>
      </c>
      <c r="G101" s="775">
        <f t="shared" si="2"/>
        <v>308</v>
      </c>
      <c r="H101" s="775">
        <v>31</v>
      </c>
      <c r="I101" s="788">
        <v>277</v>
      </c>
      <c r="J101" s="766" t="s">
        <v>743</v>
      </c>
      <c r="K101" s="775">
        <f t="shared" si="3"/>
        <v>290</v>
      </c>
      <c r="L101" s="775">
        <v>32</v>
      </c>
      <c r="M101" s="788">
        <v>258</v>
      </c>
    </row>
    <row r="102" spans="2:13">
      <c r="B102" s="767" t="s">
        <v>884</v>
      </c>
      <c r="C102" s="777">
        <f>SUM(C81:C101)</f>
        <v>258240</v>
      </c>
      <c r="D102" s="782">
        <f>SUM(D81:D101)</f>
        <v>120351</v>
      </c>
      <c r="E102" s="790">
        <f>SUM(E81:E101)</f>
        <v>137889</v>
      </c>
      <c r="F102" s="767" t="s">
        <v>884</v>
      </c>
      <c r="G102" s="777">
        <f>SUM(G81:G101)</f>
        <v>254905</v>
      </c>
      <c r="H102" s="782">
        <f>SUM(H81:H101)</f>
        <v>118792</v>
      </c>
      <c r="I102" s="790">
        <f>SUM(I81:I101)</f>
        <v>136113</v>
      </c>
      <c r="J102" s="767" t="s">
        <v>884</v>
      </c>
      <c r="K102" s="777">
        <f>SUM(K81:K101)</f>
        <v>251425</v>
      </c>
      <c r="L102" s="782">
        <f>SUM(L81:L101)</f>
        <v>117300</v>
      </c>
      <c r="M102" s="790">
        <f>SUM(M81:M101)</f>
        <v>134125</v>
      </c>
    </row>
    <row r="104" spans="2:13">
      <c r="B104" s="768" t="s">
        <v>484</v>
      </c>
    </row>
    <row r="105" spans="2:13">
      <c r="B105" s="769" t="s">
        <v>1084</v>
      </c>
    </row>
    <row r="106" spans="2:13">
      <c r="B106" s="657" t="s">
        <v>1083</v>
      </c>
    </row>
    <row r="107" spans="2:13">
      <c r="B107" s="657" t="s">
        <v>369</v>
      </c>
    </row>
    <row r="108" spans="2:13">
      <c r="B108" s="657" t="s">
        <v>811</v>
      </c>
    </row>
  </sheetData>
  <mergeCells count="20">
    <mergeCell ref="T1:U1"/>
    <mergeCell ref="B3:E3"/>
    <mergeCell ref="F3:I3"/>
    <mergeCell ref="J3:M3"/>
    <mergeCell ref="N3:Q3"/>
    <mergeCell ref="R3:U3"/>
    <mergeCell ref="B28:E28"/>
    <mergeCell ref="F28:I28"/>
    <mergeCell ref="J28:M28"/>
    <mergeCell ref="N28:Q28"/>
    <mergeCell ref="R28:U28"/>
    <mergeCell ref="T52:U52"/>
    <mergeCell ref="B54:E54"/>
    <mergeCell ref="F54:I54"/>
    <mergeCell ref="J54:M54"/>
    <mergeCell ref="N54:Q54"/>
    <mergeCell ref="R54:U54"/>
    <mergeCell ref="B79:E79"/>
    <mergeCell ref="F79:I79"/>
    <mergeCell ref="J79:M79"/>
  </mergeCells>
  <phoneticPr fontId="4"/>
  <hyperlinks>
    <hyperlink ref="T1" location="目次!A1"/>
    <hyperlink ref="T52" location="目次!A1"/>
  </hyperlinks>
  <printOptions horizontalCentered="1"/>
  <pageMargins left="0.70866141732283472" right="0.70866141732283472" top="0.74803149606299213" bottom="0.74803149606299213" header="0.31496062992125984" footer="0.31496062992125984"/>
  <pageSetup paperSize="9" scale="83" fitToWidth="1" fitToHeight="0" orientation="landscape" usePrinterDefaults="1" r:id="rId1"/>
  <rowBreaks count="1" manualBreakCount="1">
    <brk id="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E133"/>
  <sheetViews>
    <sheetView showGridLines="0" zoomScale="106" zoomScaleNormal="106" workbookViewId="0"/>
  </sheetViews>
  <sheetFormatPr defaultRowHeight="11.25"/>
  <cols>
    <col min="1" max="1" width="0.75" style="50" customWidth="1"/>
    <col min="2" max="2" width="8.5" style="50" customWidth="1"/>
    <col min="3" max="3" width="6" style="50" customWidth="1"/>
    <col min="4" max="5" width="5.125" style="50" customWidth="1"/>
    <col min="6" max="7" width="3.125" style="50" bestFit="1" customWidth="1"/>
    <col min="8" max="8" width="4.75" style="50" bestFit="1" customWidth="1"/>
    <col min="9" max="11" width="3.125" style="50" bestFit="1" customWidth="1"/>
    <col min="12" max="13" width="3.875" style="50" bestFit="1" customWidth="1"/>
    <col min="14" max="17" width="4.875" style="50" bestFit="1" customWidth="1"/>
    <col min="18" max="19" width="3.875" style="50" bestFit="1" customWidth="1"/>
    <col min="20" max="21" width="3.125" style="50" bestFit="1" customWidth="1"/>
    <col min="22" max="27" width="3" style="50" bestFit="1" customWidth="1"/>
    <col min="28" max="29" width="3.875" style="50" bestFit="1" customWidth="1"/>
    <col min="30" max="30" width="7" style="50" bestFit="1" customWidth="1"/>
    <col min="31" max="31" width="5.875" style="50" bestFit="1" customWidth="1"/>
    <col min="32" max="40" width="3.375" style="50" customWidth="1"/>
    <col min="41" max="16384" width="9" style="50" customWidth="1"/>
  </cols>
  <sheetData>
    <row r="1" spans="1:31" ht="13.5" customHeight="1">
      <c r="B1" s="50" t="s">
        <v>95</v>
      </c>
      <c r="AD1" s="139" t="s">
        <v>725</v>
      </c>
      <c r="AE1" s="139"/>
    </row>
    <row r="2" spans="1:31">
      <c r="B2" s="58"/>
      <c r="C2" s="58"/>
      <c r="D2" s="58"/>
      <c r="E2" s="58"/>
      <c r="F2" s="58"/>
      <c r="G2" s="58"/>
      <c r="H2" s="58"/>
      <c r="I2" s="58"/>
      <c r="J2" s="58"/>
      <c r="K2" s="58"/>
      <c r="O2" s="58"/>
      <c r="P2" s="58"/>
      <c r="Q2" s="58"/>
      <c r="R2" s="58"/>
      <c r="S2" s="58"/>
      <c r="T2" s="58"/>
      <c r="U2" s="58"/>
      <c r="V2" s="58"/>
      <c r="W2" s="58"/>
      <c r="X2" s="58"/>
      <c r="Y2" s="58"/>
      <c r="Z2" s="58"/>
      <c r="AA2" s="58"/>
      <c r="AB2" s="58"/>
      <c r="AC2" s="58"/>
      <c r="AD2" s="58"/>
      <c r="AE2" s="58"/>
    </row>
    <row r="3" spans="1:31" ht="11.25" customHeight="1">
      <c r="A3" s="101"/>
      <c r="B3" s="87"/>
      <c r="C3" s="116" t="s">
        <v>25</v>
      </c>
      <c r="D3" s="120"/>
      <c r="E3" s="120"/>
      <c r="F3" s="125"/>
      <c r="G3" s="125"/>
      <c r="H3" s="125"/>
      <c r="I3" s="125"/>
      <c r="J3" s="125"/>
      <c r="K3" s="125"/>
      <c r="L3" s="125"/>
      <c r="M3" s="125"/>
      <c r="N3" s="125"/>
      <c r="O3" s="125"/>
      <c r="P3" s="125"/>
      <c r="Q3" s="125"/>
      <c r="R3" s="125"/>
      <c r="S3" s="125"/>
      <c r="T3" s="125"/>
      <c r="U3" s="125"/>
      <c r="V3" s="125"/>
      <c r="W3" s="125"/>
      <c r="X3" s="125"/>
      <c r="Y3" s="125"/>
      <c r="Z3" s="133"/>
      <c r="AA3" s="134"/>
      <c r="AB3" s="135" t="s">
        <v>955</v>
      </c>
      <c r="AC3" s="137"/>
      <c r="AD3" s="135" t="s">
        <v>190</v>
      </c>
      <c r="AE3" s="137"/>
    </row>
    <row r="4" spans="1:31" ht="22.5">
      <c r="A4" s="101" t="s">
        <v>166</v>
      </c>
      <c r="B4" s="115" t="s">
        <v>186</v>
      </c>
      <c r="C4" s="115"/>
      <c r="D4" s="121"/>
      <c r="E4" s="121"/>
      <c r="F4" s="126" t="s">
        <v>1008</v>
      </c>
      <c r="G4" s="130"/>
      <c r="H4" s="126" t="s">
        <v>1009</v>
      </c>
      <c r="I4" s="130"/>
      <c r="J4" s="126" t="s">
        <v>1011</v>
      </c>
      <c r="K4" s="130"/>
      <c r="L4" s="126" t="s">
        <v>893</v>
      </c>
      <c r="M4" s="130"/>
      <c r="N4" s="126" t="s">
        <v>1012</v>
      </c>
      <c r="O4" s="130"/>
      <c r="P4" s="126" t="s">
        <v>672</v>
      </c>
      <c r="Q4" s="130"/>
      <c r="R4" s="126" t="s">
        <v>1013</v>
      </c>
      <c r="S4" s="130"/>
      <c r="T4" s="126" t="s">
        <v>1014</v>
      </c>
      <c r="U4" s="130"/>
      <c r="V4" s="126" t="s">
        <v>1015</v>
      </c>
      <c r="W4" s="130"/>
      <c r="X4" s="126" t="s">
        <v>791</v>
      </c>
      <c r="Y4" s="130"/>
      <c r="Z4" s="126" t="s">
        <v>145</v>
      </c>
      <c r="AA4" s="130"/>
      <c r="AB4" s="136"/>
      <c r="AC4" s="138"/>
      <c r="AD4" s="136"/>
      <c r="AE4" s="138"/>
    </row>
    <row r="5" spans="1:31">
      <c r="A5" s="101"/>
      <c r="B5" s="103"/>
      <c r="C5" s="117" t="s">
        <v>106</v>
      </c>
      <c r="D5" s="121" t="s">
        <v>136</v>
      </c>
      <c r="E5" s="121" t="s">
        <v>17</v>
      </c>
      <c r="F5" s="127" t="s">
        <v>136</v>
      </c>
      <c r="G5" s="112" t="s">
        <v>17</v>
      </c>
      <c r="H5" s="127" t="s">
        <v>136</v>
      </c>
      <c r="I5" s="112" t="s">
        <v>17</v>
      </c>
      <c r="J5" s="127" t="s">
        <v>136</v>
      </c>
      <c r="K5" s="112" t="s">
        <v>17</v>
      </c>
      <c r="L5" s="127" t="s">
        <v>136</v>
      </c>
      <c r="M5" s="112" t="s">
        <v>17</v>
      </c>
      <c r="N5" s="127" t="s">
        <v>136</v>
      </c>
      <c r="O5" s="112" t="s">
        <v>17</v>
      </c>
      <c r="P5" s="127" t="s">
        <v>136</v>
      </c>
      <c r="Q5" s="112" t="s">
        <v>17</v>
      </c>
      <c r="R5" s="127" t="s">
        <v>136</v>
      </c>
      <c r="S5" s="112" t="s">
        <v>17</v>
      </c>
      <c r="T5" s="127" t="s">
        <v>136</v>
      </c>
      <c r="U5" s="112" t="s">
        <v>17</v>
      </c>
      <c r="V5" s="127" t="s">
        <v>136</v>
      </c>
      <c r="W5" s="112" t="s">
        <v>17</v>
      </c>
      <c r="X5" s="127" t="s">
        <v>136</v>
      </c>
      <c r="Y5" s="112" t="s">
        <v>17</v>
      </c>
      <c r="Z5" s="127" t="s">
        <v>136</v>
      </c>
      <c r="AA5" s="112" t="s">
        <v>17</v>
      </c>
      <c r="AB5" s="127" t="s">
        <v>136</v>
      </c>
      <c r="AC5" s="112" t="s">
        <v>17</v>
      </c>
      <c r="AD5" s="127" t="s">
        <v>136</v>
      </c>
      <c r="AE5" s="112" t="s">
        <v>17</v>
      </c>
    </row>
    <row r="6" spans="1:31">
      <c r="B6" s="103"/>
      <c r="C6" s="118"/>
      <c r="D6" s="122"/>
      <c r="E6" s="122"/>
      <c r="F6" s="128"/>
      <c r="G6" s="131"/>
      <c r="H6" s="128"/>
      <c r="I6" s="131"/>
      <c r="J6" s="128"/>
      <c r="K6" s="131"/>
      <c r="L6" s="128"/>
      <c r="M6" s="131"/>
      <c r="N6" s="128"/>
      <c r="O6" s="131"/>
      <c r="P6" s="128"/>
      <c r="Q6" s="131"/>
      <c r="R6" s="128"/>
      <c r="S6" s="131"/>
      <c r="T6" s="128"/>
      <c r="U6" s="131"/>
      <c r="V6" s="128"/>
      <c r="W6" s="131"/>
      <c r="X6" s="128"/>
      <c r="Y6" s="131"/>
      <c r="Z6" s="128"/>
      <c r="AA6" s="131"/>
      <c r="AB6" s="128"/>
      <c r="AC6" s="131"/>
      <c r="AD6" s="140"/>
      <c r="AE6" s="100"/>
    </row>
    <row r="7" spans="1:31">
      <c r="B7" s="103" t="s">
        <v>98</v>
      </c>
      <c r="C7" s="118"/>
      <c r="D7" s="122"/>
      <c r="E7" s="122"/>
      <c r="F7" s="128"/>
      <c r="G7" s="131"/>
      <c r="H7" s="128"/>
      <c r="I7" s="131"/>
      <c r="J7" s="128"/>
      <c r="K7" s="131"/>
      <c r="L7" s="128"/>
      <c r="M7" s="131"/>
      <c r="N7" s="128"/>
      <c r="O7" s="131"/>
      <c r="P7" s="128"/>
      <c r="Q7" s="131"/>
      <c r="R7" s="128"/>
      <c r="S7" s="131"/>
      <c r="T7" s="128"/>
      <c r="U7" s="131"/>
      <c r="V7" s="128"/>
      <c r="W7" s="131"/>
      <c r="X7" s="128"/>
      <c r="Y7" s="131"/>
      <c r="Z7" s="128"/>
      <c r="AA7" s="131"/>
      <c r="AB7" s="128"/>
      <c r="AC7" s="131"/>
      <c r="AD7" s="141"/>
      <c r="AE7" s="143"/>
    </row>
    <row r="8" spans="1:31">
      <c r="B8" s="104" t="s">
        <v>92</v>
      </c>
      <c r="C8" s="118">
        <v>2112</v>
      </c>
      <c r="D8" s="122">
        <v>1093</v>
      </c>
      <c r="E8" s="122">
        <v>1019</v>
      </c>
      <c r="F8" s="128">
        <v>3</v>
      </c>
      <c r="G8" s="131">
        <v>4</v>
      </c>
      <c r="H8" s="128">
        <v>11</v>
      </c>
      <c r="I8" s="131">
        <v>3</v>
      </c>
      <c r="J8" s="128">
        <v>14</v>
      </c>
      <c r="K8" s="131">
        <v>14</v>
      </c>
      <c r="L8" s="128">
        <v>77</v>
      </c>
      <c r="M8" s="131">
        <v>81</v>
      </c>
      <c r="N8" s="128">
        <v>383</v>
      </c>
      <c r="O8" s="131">
        <v>445</v>
      </c>
      <c r="P8" s="128">
        <v>473</v>
      </c>
      <c r="Q8" s="131">
        <v>382</v>
      </c>
      <c r="R8" s="128">
        <v>121</v>
      </c>
      <c r="S8" s="131">
        <v>84</v>
      </c>
      <c r="T8" s="128">
        <v>10</v>
      </c>
      <c r="U8" s="131">
        <v>6</v>
      </c>
      <c r="V8" s="128">
        <v>1</v>
      </c>
      <c r="W8" s="131" t="s">
        <v>38</v>
      </c>
      <c r="X8" s="128" t="s">
        <v>38</v>
      </c>
      <c r="Y8" s="131" t="s">
        <v>38</v>
      </c>
      <c r="Z8" s="128" t="s">
        <v>38</v>
      </c>
      <c r="AA8" s="131" t="s">
        <v>38</v>
      </c>
      <c r="AB8" s="128">
        <v>105</v>
      </c>
      <c r="AC8" s="131">
        <v>102</v>
      </c>
      <c r="AD8" s="141">
        <v>3.03</v>
      </c>
      <c r="AE8" s="143">
        <v>2.96</v>
      </c>
    </row>
    <row r="9" spans="1:31">
      <c r="B9" s="104" t="s">
        <v>16</v>
      </c>
      <c r="C9" s="118">
        <v>2154</v>
      </c>
      <c r="D9" s="122">
        <v>1099</v>
      </c>
      <c r="E9" s="122">
        <v>1055</v>
      </c>
      <c r="F9" s="128">
        <v>3</v>
      </c>
      <c r="G9" s="131">
        <v>1</v>
      </c>
      <c r="H9" s="128">
        <v>5</v>
      </c>
      <c r="I9" s="131">
        <v>1</v>
      </c>
      <c r="J9" s="128">
        <v>9</v>
      </c>
      <c r="K9" s="131">
        <v>16</v>
      </c>
      <c r="L9" s="128">
        <v>87</v>
      </c>
      <c r="M9" s="131">
        <v>111</v>
      </c>
      <c r="N9" s="128">
        <v>392</v>
      </c>
      <c r="O9" s="131">
        <v>437</v>
      </c>
      <c r="P9" s="128">
        <v>464</v>
      </c>
      <c r="Q9" s="131">
        <v>392</v>
      </c>
      <c r="R9" s="128">
        <v>130</v>
      </c>
      <c r="S9" s="131">
        <v>88</v>
      </c>
      <c r="T9" s="128">
        <v>9</v>
      </c>
      <c r="U9" s="131">
        <v>8</v>
      </c>
      <c r="V9" s="128" t="s">
        <v>38</v>
      </c>
      <c r="W9" s="131" t="s">
        <v>38</v>
      </c>
      <c r="X9" s="128" t="s">
        <v>38</v>
      </c>
      <c r="Y9" s="131" t="s">
        <v>38</v>
      </c>
      <c r="Z9" s="128" t="s">
        <v>38</v>
      </c>
      <c r="AA9" s="131">
        <v>1</v>
      </c>
      <c r="AB9" s="128">
        <v>104</v>
      </c>
      <c r="AC9" s="131">
        <v>129</v>
      </c>
      <c r="AD9" s="141">
        <v>3.03</v>
      </c>
      <c r="AE9" s="143">
        <v>2.95</v>
      </c>
    </row>
    <row r="10" spans="1:31">
      <c r="B10" s="104" t="s">
        <v>87</v>
      </c>
      <c r="C10" s="118">
        <v>2178</v>
      </c>
      <c r="D10" s="122">
        <v>1102</v>
      </c>
      <c r="E10" s="122">
        <v>1076</v>
      </c>
      <c r="F10" s="128">
        <v>1</v>
      </c>
      <c r="G10" s="131">
        <v>4</v>
      </c>
      <c r="H10" s="128">
        <v>12</v>
      </c>
      <c r="I10" s="131">
        <v>3</v>
      </c>
      <c r="J10" s="128">
        <v>21</v>
      </c>
      <c r="K10" s="131">
        <v>15</v>
      </c>
      <c r="L10" s="128">
        <v>64</v>
      </c>
      <c r="M10" s="131">
        <v>103</v>
      </c>
      <c r="N10" s="128">
        <v>395</v>
      </c>
      <c r="O10" s="131">
        <v>465</v>
      </c>
      <c r="P10" s="128">
        <v>481</v>
      </c>
      <c r="Q10" s="131">
        <v>393</v>
      </c>
      <c r="R10" s="128">
        <v>111</v>
      </c>
      <c r="S10" s="131">
        <v>84</v>
      </c>
      <c r="T10" s="128">
        <v>15</v>
      </c>
      <c r="U10" s="131">
        <v>9</v>
      </c>
      <c r="V10" s="128">
        <v>1</v>
      </c>
      <c r="W10" s="131" t="s">
        <v>38</v>
      </c>
      <c r="X10" s="128" t="s">
        <v>38</v>
      </c>
      <c r="Y10" s="131" t="s">
        <v>38</v>
      </c>
      <c r="Z10" s="128">
        <v>1</v>
      </c>
      <c r="AA10" s="131" t="s">
        <v>38</v>
      </c>
      <c r="AB10" s="128">
        <v>98</v>
      </c>
      <c r="AC10" s="131">
        <v>125</v>
      </c>
      <c r="AD10" s="141">
        <v>3.02</v>
      </c>
      <c r="AE10" s="143">
        <v>2.94</v>
      </c>
    </row>
    <row r="11" spans="1:31">
      <c r="B11" s="104" t="s">
        <v>76</v>
      </c>
      <c r="C11" s="118">
        <v>2156</v>
      </c>
      <c r="D11" s="122">
        <v>1111</v>
      </c>
      <c r="E11" s="122">
        <v>1045</v>
      </c>
      <c r="F11" s="128">
        <v>3</v>
      </c>
      <c r="G11" s="131">
        <v>3</v>
      </c>
      <c r="H11" s="128">
        <v>6</v>
      </c>
      <c r="I11" s="131">
        <v>8</v>
      </c>
      <c r="J11" s="128">
        <v>16</v>
      </c>
      <c r="K11" s="131">
        <v>18</v>
      </c>
      <c r="L11" s="128">
        <v>90</v>
      </c>
      <c r="M11" s="131">
        <v>106</v>
      </c>
      <c r="N11" s="128">
        <v>375</v>
      </c>
      <c r="O11" s="131">
        <v>434</v>
      </c>
      <c r="P11" s="128">
        <v>474</v>
      </c>
      <c r="Q11" s="131">
        <v>401</v>
      </c>
      <c r="R11" s="128">
        <v>138</v>
      </c>
      <c r="S11" s="131">
        <v>71</v>
      </c>
      <c r="T11" s="128">
        <v>9</v>
      </c>
      <c r="U11" s="131">
        <v>4</v>
      </c>
      <c r="V11" s="128" t="s">
        <v>38</v>
      </c>
      <c r="W11" s="131" t="s">
        <v>38</v>
      </c>
      <c r="X11" s="128" t="s">
        <v>38</v>
      </c>
      <c r="Y11" s="131" t="s">
        <v>38</v>
      </c>
      <c r="Z11" s="128" t="s">
        <v>38</v>
      </c>
      <c r="AA11" s="131" t="s">
        <v>38</v>
      </c>
      <c r="AB11" s="128">
        <v>115</v>
      </c>
      <c r="AC11" s="131">
        <v>135</v>
      </c>
      <c r="AD11" s="141">
        <v>3.03</v>
      </c>
      <c r="AE11" s="143">
        <v>2.93</v>
      </c>
    </row>
    <row r="12" spans="1:31">
      <c r="B12" s="104" t="s">
        <v>70</v>
      </c>
      <c r="C12" s="118">
        <v>2075</v>
      </c>
      <c r="D12" s="122">
        <v>1072</v>
      </c>
      <c r="E12" s="122">
        <v>1003</v>
      </c>
      <c r="F12" s="128">
        <v>1</v>
      </c>
      <c r="G12" s="131">
        <v>2</v>
      </c>
      <c r="H12" s="128">
        <v>5</v>
      </c>
      <c r="I12" s="131">
        <v>11</v>
      </c>
      <c r="J12" s="128">
        <v>14</v>
      </c>
      <c r="K12" s="131">
        <v>22</v>
      </c>
      <c r="L12" s="128">
        <v>74</v>
      </c>
      <c r="M12" s="131">
        <v>86</v>
      </c>
      <c r="N12" s="128">
        <v>383</v>
      </c>
      <c r="O12" s="131">
        <v>421</v>
      </c>
      <c r="P12" s="128">
        <v>446</v>
      </c>
      <c r="Q12" s="131">
        <v>395</v>
      </c>
      <c r="R12" s="128">
        <v>141</v>
      </c>
      <c r="S12" s="131">
        <v>59</v>
      </c>
      <c r="T12" s="128">
        <v>8</v>
      </c>
      <c r="U12" s="131">
        <v>7</v>
      </c>
      <c r="V12" s="128" t="s">
        <v>38</v>
      </c>
      <c r="W12" s="131" t="s">
        <v>38</v>
      </c>
      <c r="X12" s="128" t="s">
        <v>38</v>
      </c>
      <c r="Y12" s="131" t="s">
        <v>38</v>
      </c>
      <c r="Z12" s="128" t="s">
        <v>38</v>
      </c>
      <c r="AA12" s="131" t="s">
        <v>38</v>
      </c>
      <c r="AB12" s="128">
        <v>94</v>
      </c>
      <c r="AC12" s="131">
        <v>121</v>
      </c>
      <c r="AD12" s="141">
        <v>3.04</v>
      </c>
      <c r="AE12" s="143">
        <v>2.93</v>
      </c>
    </row>
    <row r="13" spans="1:31">
      <c r="B13" s="104" t="s">
        <v>5</v>
      </c>
      <c r="C13" s="118">
        <v>2145</v>
      </c>
      <c r="D13" s="122">
        <v>1068</v>
      </c>
      <c r="E13" s="122">
        <v>1077</v>
      </c>
      <c r="F13" s="128">
        <v>4</v>
      </c>
      <c r="G13" s="131">
        <v>2</v>
      </c>
      <c r="H13" s="128">
        <v>3</v>
      </c>
      <c r="I13" s="131">
        <v>7</v>
      </c>
      <c r="J13" s="128">
        <v>17</v>
      </c>
      <c r="K13" s="131">
        <v>13</v>
      </c>
      <c r="L13" s="128">
        <v>86</v>
      </c>
      <c r="M13" s="131">
        <v>115</v>
      </c>
      <c r="N13" s="128">
        <v>395</v>
      </c>
      <c r="O13" s="131">
        <v>464</v>
      </c>
      <c r="P13" s="128">
        <v>437</v>
      </c>
      <c r="Q13" s="131">
        <v>382</v>
      </c>
      <c r="R13" s="128">
        <v>120</v>
      </c>
      <c r="S13" s="131">
        <v>90</v>
      </c>
      <c r="T13" s="128">
        <v>5</v>
      </c>
      <c r="U13" s="131">
        <v>4</v>
      </c>
      <c r="V13" s="128">
        <v>1</v>
      </c>
      <c r="W13" s="131" t="s">
        <v>38</v>
      </c>
      <c r="X13" s="128" t="s">
        <v>38</v>
      </c>
      <c r="Y13" s="131" t="s">
        <v>38</v>
      </c>
      <c r="Z13" s="128" t="s">
        <v>38</v>
      </c>
      <c r="AA13" s="131" t="s">
        <v>38</v>
      </c>
      <c r="AB13" s="128">
        <v>110</v>
      </c>
      <c r="AC13" s="131">
        <v>137</v>
      </c>
      <c r="AD13" s="141">
        <v>3.02</v>
      </c>
      <c r="AE13" s="143">
        <v>2.94</v>
      </c>
    </row>
    <row r="14" spans="1:31">
      <c r="B14" s="104" t="s">
        <v>50</v>
      </c>
      <c r="C14" s="118">
        <v>2060</v>
      </c>
      <c r="D14" s="122">
        <v>1044</v>
      </c>
      <c r="E14" s="122">
        <v>1016</v>
      </c>
      <c r="F14" s="128" t="s">
        <v>38</v>
      </c>
      <c r="G14" s="131">
        <v>3</v>
      </c>
      <c r="H14" s="128">
        <v>8</v>
      </c>
      <c r="I14" s="131">
        <v>2</v>
      </c>
      <c r="J14" s="128">
        <v>25</v>
      </c>
      <c r="K14" s="131">
        <v>11</v>
      </c>
      <c r="L14" s="128">
        <v>79</v>
      </c>
      <c r="M14" s="131">
        <v>83</v>
      </c>
      <c r="N14" s="128">
        <v>355</v>
      </c>
      <c r="O14" s="131">
        <v>447</v>
      </c>
      <c r="P14" s="128">
        <v>438</v>
      </c>
      <c r="Q14" s="131">
        <v>379</v>
      </c>
      <c r="R14" s="128">
        <v>128</v>
      </c>
      <c r="S14" s="131">
        <v>83</v>
      </c>
      <c r="T14" s="128">
        <v>10</v>
      </c>
      <c r="U14" s="131">
        <v>7</v>
      </c>
      <c r="V14" s="128">
        <v>1</v>
      </c>
      <c r="W14" s="131">
        <v>1</v>
      </c>
      <c r="X14" s="128" t="s">
        <v>38</v>
      </c>
      <c r="Y14" s="131" t="s">
        <v>38</v>
      </c>
      <c r="Z14" s="128" t="s">
        <v>38</v>
      </c>
      <c r="AA14" s="131" t="s">
        <v>38</v>
      </c>
      <c r="AB14" s="128">
        <v>112</v>
      </c>
      <c r="AC14" s="131">
        <v>99</v>
      </c>
      <c r="AD14" s="141">
        <v>3.02</v>
      </c>
      <c r="AE14" s="143">
        <v>2.97</v>
      </c>
    </row>
    <row r="15" spans="1:31">
      <c r="B15" s="104" t="s">
        <v>42</v>
      </c>
      <c r="C15" s="118">
        <v>2002</v>
      </c>
      <c r="D15" s="122">
        <v>1007</v>
      </c>
      <c r="E15" s="122">
        <v>995</v>
      </c>
      <c r="F15" s="128" t="s">
        <v>38</v>
      </c>
      <c r="G15" s="131">
        <v>3</v>
      </c>
      <c r="H15" s="128">
        <v>6</v>
      </c>
      <c r="I15" s="131">
        <v>5</v>
      </c>
      <c r="J15" s="128">
        <v>17</v>
      </c>
      <c r="K15" s="131">
        <v>9</v>
      </c>
      <c r="L15" s="128">
        <v>71</v>
      </c>
      <c r="M15" s="131">
        <v>99</v>
      </c>
      <c r="N15" s="128">
        <v>375</v>
      </c>
      <c r="O15" s="131">
        <v>403</v>
      </c>
      <c r="P15" s="128">
        <v>410</v>
      </c>
      <c r="Q15" s="131">
        <v>393</v>
      </c>
      <c r="R15" s="128">
        <v>114</v>
      </c>
      <c r="S15" s="131">
        <v>77</v>
      </c>
      <c r="T15" s="128">
        <v>14</v>
      </c>
      <c r="U15" s="131">
        <v>6</v>
      </c>
      <c r="V15" s="128" t="s">
        <v>38</v>
      </c>
      <c r="W15" s="131" t="s">
        <v>38</v>
      </c>
      <c r="X15" s="128" t="s">
        <v>38</v>
      </c>
      <c r="Y15" s="131" t="s">
        <v>38</v>
      </c>
      <c r="Z15" s="128" t="s">
        <v>38</v>
      </c>
      <c r="AA15" s="131" t="s">
        <v>38</v>
      </c>
      <c r="AB15" s="128">
        <v>94</v>
      </c>
      <c r="AC15" s="131">
        <v>116</v>
      </c>
      <c r="AD15" s="141">
        <v>3.03</v>
      </c>
      <c r="AE15" s="143">
        <v>2.96</v>
      </c>
    </row>
    <row r="16" spans="1:31">
      <c r="B16" s="104" t="s">
        <v>30</v>
      </c>
      <c r="C16" s="118">
        <v>1919</v>
      </c>
      <c r="D16" s="122">
        <v>985</v>
      </c>
      <c r="E16" s="122">
        <v>934</v>
      </c>
      <c r="F16" s="128">
        <v>2</v>
      </c>
      <c r="G16" s="131" t="s">
        <v>38</v>
      </c>
      <c r="H16" s="128">
        <v>3</v>
      </c>
      <c r="I16" s="131">
        <v>5</v>
      </c>
      <c r="J16" s="128">
        <v>8</v>
      </c>
      <c r="K16" s="131">
        <v>10</v>
      </c>
      <c r="L16" s="128">
        <v>70</v>
      </c>
      <c r="M16" s="131">
        <v>87</v>
      </c>
      <c r="N16" s="128">
        <v>358</v>
      </c>
      <c r="O16" s="131">
        <v>370</v>
      </c>
      <c r="P16" s="128">
        <v>414</v>
      </c>
      <c r="Q16" s="131">
        <v>388</v>
      </c>
      <c r="R16" s="128">
        <v>121</v>
      </c>
      <c r="S16" s="131">
        <v>70</v>
      </c>
      <c r="T16" s="128">
        <v>9</v>
      </c>
      <c r="U16" s="131">
        <v>4</v>
      </c>
      <c r="V16" s="128" t="s">
        <v>38</v>
      </c>
      <c r="W16" s="131" t="s">
        <v>38</v>
      </c>
      <c r="X16" s="128" t="s">
        <v>38</v>
      </c>
      <c r="Y16" s="131" t="s">
        <v>38</v>
      </c>
      <c r="Z16" s="128" t="s">
        <v>38</v>
      </c>
      <c r="AA16" s="131" t="s">
        <v>38</v>
      </c>
      <c r="AB16" s="128">
        <v>83</v>
      </c>
      <c r="AC16" s="131">
        <v>102</v>
      </c>
      <c r="AD16" s="141">
        <v>3.04</v>
      </c>
      <c r="AE16" s="143">
        <v>2.97</v>
      </c>
    </row>
    <row r="17" spans="2:31">
      <c r="B17" s="104" t="s">
        <v>535</v>
      </c>
      <c r="C17" s="118">
        <v>1819</v>
      </c>
      <c r="D17" s="122">
        <v>947</v>
      </c>
      <c r="E17" s="122">
        <v>872</v>
      </c>
      <c r="F17" s="128">
        <v>1</v>
      </c>
      <c r="G17" s="131">
        <v>4</v>
      </c>
      <c r="H17" s="128">
        <v>7</v>
      </c>
      <c r="I17" s="131">
        <v>6</v>
      </c>
      <c r="J17" s="128">
        <v>7</v>
      </c>
      <c r="K17" s="131">
        <v>17</v>
      </c>
      <c r="L17" s="128">
        <v>59</v>
      </c>
      <c r="M17" s="131">
        <v>86</v>
      </c>
      <c r="N17" s="128">
        <v>333</v>
      </c>
      <c r="O17" s="131">
        <v>383</v>
      </c>
      <c r="P17" s="128">
        <v>411</v>
      </c>
      <c r="Q17" s="131">
        <v>304</v>
      </c>
      <c r="R17" s="128">
        <v>119</v>
      </c>
      <c r="S17" s="131">
        <v>67</v>
      </c>
      <c r="T17" s="128">
        <v>10</v>
      </c>
      <c r="U17" s="131">
        <v>5</v>
      </c>
      <c r="V17" s="128" t="s">
        <v>38</v>
      </c>
      <c r="W17" s="131" t="s">
        <v>38</v>
      </c>
      <c r="X17" s="128" t="s">
        <v>38</v>
      </c>
      <c r="Y17" s="131" t="s">
        <v>38</v>
      </c>
      <c r="Z17" s="128" t="s">
        <v>38</v>
      </c>
      <c r="AA17" s="131" t="s">
        <v>38</v>
      </c>
      <c r="AB17" s="128">
        <v>74</v>
      </c>
      <c r="AC17" s="131">
        <v>113</v>
      </c>
      <c r="AD17" s="141">
        <v>3.06</v>
      </c>
      <c r="AE17" s="143">
        <v>2.92</v>
      </c>
    </row>
    <row r="18" spans="2:31">
      <c r="B18" s="104" t="s">
        <v>357</v>
      </c>
      <c r="C18" s="118">
        <v>1928</v>
      </c>
      <c r="D18" s="122">
        <v>1019</v>
      </c>
      <c r="E18" s="122">
        <v>909</v>
      </c>
      <c r="F18" s="128">
        <v>2</v>
      </c>
      <c r="G18" s="131">
        <v>2</v>
      </c>
      <c r="H18" s="128">
        <v>5</v>
      </c>
      <c r="I18" s="131">
        <v>7</v>
      </c>
      <c r="J18" s="128">
        <v>8</v>
      </c>
      <c r="K18" s="131">
        <v>5</v>
      </c>
      <c r="L18" s="128">
        <v>73</v>
      </c>
      <c r="M18" s="131">
        <v>87</v>
      </c>
      <c r="N18" s="128">
        <v>357</v>
      </c>
      <c r="O18" s="131">
        <v>421</v>
      </c>
      <c r="P18" s="128">
        <v>430</v>
      </c>
      <c r="Q18" s="131">
        <v>325</v>
      </c>
      <c r="R18" s="128">
        <v>131</v>
      </c>
      <c r="S18" s="131">
        <v>58</v>
      </c>
      <c r="T18" s="128">
        <v>10</v>
      </c>
      <c r="U18" s="131">
        <v>4</v>
      </c>
      <c r="V18" s="128">
        <v>3</v>
      </c>
      <c r="W18" s="131" t="s">
        <v>38</v>
      </c>
      <c r="X18" s="128" t="s">
        <v>38</v>
      </c>
      <c r="Y18" s="131" t="s">
        <v>38</v>
      </c>
      <c r="Z18" s="128" t="s">
        <v>38</v>
      </c>
      <c r="AA18" s="131" t="s">
        <v>38</v>
      </c>
      <c r="AB18" s="128">
        <v>88</v>
      </c>
      <c r="AC18" s="131">
        <v>101</v>
      </c>
      <c r="AD18" s="141">
        <v>3.06</v>
      </c>
      <c r="AE18" s="143">
        <v>2.93</v>
      </c>
    </row>
    <row r="19" spans="2:31">
      <c r="B19" s="104" t="s">
        <v>906</v>
      </c>
      <c r="C19" s="118">
        <v>1742</v>
      </c>
      <c r="D19" s="122">
        <v>877</v>
      </c>
      <c r="E19" s="122">
        <v>865</v>
      </c>
      <c r="F19" s="128">
        <v>3</v>
      </c>
      <c r="G19" s="131" t="s">
        <v>38</v>
      </c>
      <c r="H19" s="128">
        <v>5</v>
      </c>
      <c r="I19" s="131">
        <v>3</v>
      </c>
      <c r="J19" s="128">
        <v>6</v>
      </c>
      <c r="K19" s="131">
        <v>12</v>
      </c>
      <c r="L19" s="128">
        <v>67</v>
      </c>
      <c r="M19" s="131">
        <v>88</v>
      </c>
      <c r="N19" s="128">
        <v>316</v>
      </c>
      <c r="O19" s="131">
        <v>381</v>
      </c>
      <c r="P19" s="128">
        <v>388</v>
      </c>
      <c r="Q19" s="131">
        <v>285</v>
      </c>
      <c r="R19" s="128">
        <v>81</v>
      </c>
      <c r="S19" s="131">
        <v>86</v>
      </c>
      <c r="T19" s="128">
        <v>10</v>
      </c>
      <c r="U19" s="131">
        <v>10</v>
      </c>
      <c r="V19" s="128">
        <v>1</v>
      </c>
      <c r="W19" s="131" t="s">
        <v>38</v>
      </c>
      <c r="X19" s="128" t="s">
        <v>38</v>
      </c>
      <c r="Y19" s="131" t="s">
        <v>38</v>
      </c>
      <c r="Z19" s="128" t="s">
        <v>38</v>
      </c>
      <c r="AA19" s="131" t="s">
        <v>38</v>
      </c>
      <c r="AB19" s="128">
        <v>81</v>
      </c>
      <c r="AC19" s="131">
        <v>103</v>
      </c>
      <c r="AD19" s="141">
        <v>3.02</v>
      </c>
      <c r="AE19" s="143">
        <v>2.97</v>
      </c>
    </row>
    <row r="20" spans="2:31">
      <c r="B20" s="104" t="s">
        <v>196</v>
      </c>
      <c r="C20" s="118">
        <v>1668</v>
      </c>
      <c r="D20" s="122">
        <v>838</v>
      </c>
      <c r="E20" s="122">
        <v>830</v>
      </c>
      <c r="F20" s="128">
        <v>1</v>
      </c>
      <c r="G20" s="131">
        <v>3</v>
      </c>
      <c r="H20" s="128">
        <v>5</v>
      </c>
      <c r="I20" s="131">
        <v>1</v>
      </c>
      <c r="J20" s="128">
        <v>11</v>
      </c>
      <c r="K20" s="131">
        <v>5</v>
      </c>
      <c r="L20" s="128">
        <v>61</v>
      </c>
      <c r="M20" s="131">
        <v>71</v>
      </c>
      <c r="N20" s="128">
        <v>309</v>
      </c>
      <c r="O20" s="131">
        <v>343</v>
      </c>
      <c r="P20" s="128">
        <v>340</v>
      </c>
      <c r="Q20" s="131">
        <v>345</v>
      </c>
      <c r="R20" s="128">
        <v>102</v>
      </c>
      <c r="S20" s="131">
        <v>61</v>
      </c>
      <c r="T20" s="128">
        <v>8</v>
      </c>
      <c r="U20" s="131">
        <v>1</v>
      </c>
      <c r="V20" s="128">
        <v>1</v>
      </c>
      <c r="W20" s="131" t="s">
        <v>38</v>
      </c>
      <c r="X20" s="128" t="s">
        <v>38</v>
      </c>
      <c r="Y20" s="131" t="s">
        <v>38</v>
      </c>
      <c r="Z20" s="128" t="s">
        <v>38</v>
      </c>
      <c r="AA20" s="131" t="s">
        <v>38</v>
      </c>
      <c r="AB20" s="128">
        <v>78</v>
      </c>
      <c r="AC20" s="131">
        <v>80</v>
      </c>
      <c r="AD20" s="141">
        <v>3.03</v>
      </c>
      <c r="AE20" s="143">
        <v>2.97</v>
      </c>
    </row>
    <row r="21" spans="2:31">
      <c r="B21" s="104" t="s">
        <v>982</v>
      </c>
      <c r="C21" s="118">
        <v>1621</v>
      </c>
      <c r="D21" s="122">
        <v>836</v>
      </c>
      <c r="E21" s="122">
        <v>785</v>
      </c>
      <c r="F21" s="128" t="s">
        <v>38</v>
      </c>
      <c r="G21" s="131">
        <v>5</v>
      </c>
      <c r="H21" s="128">
        <v>5</v>
      </c>
      <c r="I21" s="131">
        <v>2</v>
      </c>
      <c r="J21" s="128">
        <v>12</v>
      </c>
      <c r="K21" s="131">
        <v>5</v>
      </c>
      <c r="L21" s="128">
        <v>57</v>
      </c>
      <c r="M21" s="131">
        <v>68</v>
      </c>
      <c r="N21" s="128">
        <v>297</v>
      </c>
      <c r="O21" s="131">
        <v>351</v>
      </c>
      <c r="P21" s="128">
        <v>366</v>
      </c>
      <c r="Q21" s="131">
        <v>292</v>
      </c>
      <c r="R21" s="128">
        <v>91</v>
      </c>
      <c r="S21" s="131">
        <v>52</v>
      </c>
      <c r="T21" s="128">
        <v>8</v>
      </c>
      <c r="U21" s="131">
        <v>9</v>
      </c>
      <c r="V21" s="128" t="s">
        <v>38</v>
      </c>
      <c r="W21" s="131">
        <v>1</v>
      </c>
      <c r="X21" s="128" t="s">
        <v>38</v>
      </c>
      <c r="Y21" s="131" t="s">
        <v>38</v>
      </c>
      <c r="Z21" s="128" t="s">
        <v>38</v>
      </c>
      <c r="AA21" s="131" t="s">
        <v>38</v>
      </c>
      <c r="AB21" s="128">
        <v>74</v>
      </c>
      <c r="AC21" s="131">
        <v>80</v>
      </c>
      <c r="AD21" s="141" t="s">
        <v>1016</v>
      </c>
      <c r="AE21" s="143" t="s">
        <v>1017</v>
      </c>
    </row>
    <row r="22" spans="2:31">
      <c r="B22" s="104" t="s">
        <v>1060</v>
      </c>
      <c r="C22" s="118">
        <v>1606</v>
      </c>
      <c r="D22" s="123">
        <v>836</v>
      </c>
      <c r="E22" s="123">
        <v>770</v>
      </c>
      <c r="F22" s="128">
        <v>2</v>
      </c>
      <c r="G22" s="131">
        <v>2</v>
      </c>
      <c r="H22" s="128">
        <v>3</v>
      </c>
      <c r="I22" s="131">
        <v>5</v>
      </c>
      <c r="J22" s="128">
        <v>17</v>
      </c>
      <c r="K22" s="131">
        <v>7</v>
      </c>
      <c r="L22" s="128">
        <v>67</v>
      </c>
      <c r="M22" s="131">
        <v>65</v>
      </c>
      <c r="N22" s="128">
        <v>279</v>
      </c>
      <c r="O22" s="131">
        <v>346</v>
      </c>
      <c r="P22" s="128">
        <v>376</v>
      </c>
      <c r="Q22" s="131">
        <v>283</v>
      </c>
      <c r="R22" s="128">
        <v>87</v>
      </c>
      <c r="S22" s="131">
        <v>60</v>
      </c>
      <c r="T22" s="128">
        <v>4</v>
      </c>
      <c r="U22" s="131">
        <v>2</v>
      </c>
      <c r="V22" s="128">
        <v>1</v>
      </c>
      <c r="W22" s="131" t="s">
        <v>38</v>
      </c>
      <c r="X22" s="128" t="s">
        <v>38</v>
      </c>
      <c r="Y22" s="131" t="s">
        <v>38</v>
      </c>
      <c r="Z22" s="128" t="s">
        <v>38</v>
      </c>
      <c r="AA22" s="131" t="s">
        <v>38</v>
      </c>
      <c r="AB22" s="128">
        <v>89</v>
      </c>
      <c r="AC22" s="131">
        <v>79</v>
      </c>
      <c r="AD22" s="141">
        <v>3.02</v>
      </c>
      <c r="AE22" s="143">
        <v>2.95</v>
      </c>
    </row>
    <row r="23" spans="2:31">
      <c r="B23" s="104" t="s">
        <v>1069</v>
      </c>
      <c r="C23" s="118">
        <v>1427</v>
      </c>
      <c r="D23" s="123">
        <v>736</v>
      </c>
      <c r="E23" s="123">
        <v>691</v>
      </c>
      <c r="F23" s="128">
        <v>1</v>
      </c>
      <c r="G23" s="131">
        <v>0</v>
      </c>
      <c r="H23" s="128">
        <v>3</v>
      </c>
      <c r="I23" s="131">
        <v>5</v>
      </c>
      <c r="J23" s="128">
        <v>8</v>
      </c>
      <c r="K23" s="131">
        <v>10</v>
      </c>
      <c r="L23" s="128">
        <v>58</v>
      </c>
      <c r="M23" s="131">
        <v>66</v>
      </c>
      <c r="N23" s="128">
        <v>242</v>
      </c>
      <c r="O23" s="131">
        <v>285</v>
      </c>
      <c r="P23" s="128">
        <v>337</v>
      </c>
      <c r="Q23" s="131">
        <v>274</v>
      </c>
      <c r="R23" s="128">
        <v>78</v>
      </c>
      <c r="S23" s="131">
        <v>50</v>
      </c>
      <c r="T23" s="128">
        <v>9</v>
      </c>
      <c r="U23" s="131">
        <v>1</v>
      </c>
      <c r="V23" s="128">
        <v>0</v>
      </c>
      <c r="W23" s="131">
        <v>0</v>
      </c>
      <c r="X23" s="128">
        <v>0</v>
      </c>
      <c r="Y23" s="131">
        <v>0</v>
      </c>
      <c r="Z23" s="128">
        <v>0</v>
      </c>
      <c r="AA23" s="131">
        <v>0</v>
      </c>
      <c r="AB23" s="128">
        <v>70</v>
      </c>
      <c r="AC23" s="131">
        <v>81</v>
      </c>
      <c r="AD23" s="141">
        <v>3.046633152173913</v>
      </c>
      <c r="AE23" s="143">
        <v>2.950875542691751</v>
      </c>
    </row>
    <row r="24" spans="2:31">
      <c r="B24" s="104" t="s">
        <v>1071</v>
      </c>
      <c r="C24" s="118">
        <v>1450</v>
      </c>
      <c r="D24" s="123">
        <v>746</v>
      </c>
      <c r="E24" s="123">
        <v>704</v>
      </c>
      <c r="F24" s="128">
        <v>2</v>
      </c>
      <c r="G24" s="131">
        <v>1</v>
      </c>
      <c r="H24" s="128">
        <v>2</v>
      </c>
      <c r="I24" s="131">
        <v>3</v>
      </c>
      <c r="J24" s="128">
        <v>10</v>
      </c>
      <c r="K24" s="131">
        <v>7</v>
      </c>
      <c r="L24" s="128">
        <v>57</v>
      </c>
      <c r="M24" s="131">
        <v>66</v>
      </c>
      <c r="N24" s="128">
        <v>240</v>
      </c>
      <c r="O24" s="131">
        <v>282</v>
      </c>
      <c r="P24" s="128">
        <v>352</v>
      </c>
      <c r="Q24" s="131">
        <v>298</v>
      </c>
      <c r="R24" s="128">
        <v>79</v>
      </c>
      <c r="S24" s="131">
        <v>43</v>
      </c>
      <c r="T24" s="128">
        <v>4</v>
      </c>
      <c r="U24" s="131">
        <v>4</v>
      </c>
      <c r="V24" s="128">
        <v>0</v>
      </c>
      <c r="W24" s="131">
        <v>0</v>
      </c>
      <c r="X24" s="128">
        <v>0</v>
      </c>
      <c r="Y24" s="131">
        <v>0</v>
      </c>
      <c r="Z24" s="128">
        <v>0</v>
      </c>
      <c r="AA24" s="131">
        <v>0</v>
      </c>
      <c r="AB24" s="128">
        <v>71</v>
      </c>
      <c r="AC24" s="131">
        <v>77</v>
      </c>
      <c r="AD24" s="141">
        <v>3.0358243967828415</v>
      </c>
      <c r="AE24" s="143">
        <v>2.9592031250000002</v>
      </c>
    </row>
    <row r="25" spans="2:31">
      <c r="B25" s="103"/>
      <c r="C25" s="118"/>
      <c r="D25" s="122"/>
      <c r="E25" s="122"/>
      <c r="F25" s="128"/>
      <c r="G25" s="131"/>
      <c r="H25" s="128"/>
      <c r="I25" s="131"/>
      <c r="J25" s="128"/>
      <c r="K25" s="131"/>
      <c r="L25" s="128"/>
      <c r="M25" s="131"/>
      <c r="N25" s="128"/>
      <c r="O25" s="131"/>
      <c r="P25" s="128"/>
      <c r="Q25" s="131"/>
      <c r="R25" s="128"/>
      <c r="S25" s="131"/>
      <c r="T25" s="128"/>
      <c r="U25" s="131"/>
      <c r="V25" s="128"/>
      <c r="W25" s="131"/>
      <c r="X25" s="128"/>
      <c r="Y25" s="131"/>
      <c r="Z25" s="128"/>
      <c r="AA25" s="131"/>
      <c r="AB25" s="128"/>
      <c r="AC25" s="131"/>
      <c r="AD25" s="140"/>
      <c r="AE25" s="100"/>
    </row>
    <row r="26" spans="2:31">
      <c r="B26" s="103" t="s">
        <v>100</v>
      </c>
      <c r="C26" s="118"/>
      <c r="D26" s="122"/>
      <c r="E26" s="122"/>
      <c r="F26" s="128"/>
      <c r="G26" s="131"/>
      <c r="H26" s="128"/>
      <c r="I26" s="131"/>
      <c r="J26" s="128"/>
      <c r="K26" s="131"/>
      <c r="L26" s="128"/>
      <c r="M26" s="131"/>
      <c r="N26" s="128"/>
      <c r="O26" s="131"/>
      <c r="P26" s="128"/>
      <c r="Q26" s="131"/>
      <c r="R26" s="128"/>
      <c r="S26" s="131"/>
      <c r="T26" s="128"/>
      <c r="U26" s="131"/>
      <c r="V26" s="128"/>
      <c r="W26" s="131"/>
      <c r="X26" s="128"/>
      <c r="Y26" s="131"/>
      <c r="Z26" s="128"/>
      <c r="AA26" s="131"/>
      <c r="AB26" s="128"/>
      <c r="AC26" s="131"/>
      <c r="AD26" s="141"/>
      <c r="AE26" s="143"/>
    </row>
    <row r="27" spans="2:31">
      <c r="B27" s="104" t="s">
        <v>92</v>
      </c>
      <c r="C27" s="118">
        <v>11514</v>
      </c>
      <c r="D27" s="122">
        <v>5874</v>
      </c>
      <c r="E27" s="122">
        <v>5640</v>
      </c>
      <c r="F27" s="128">
        <v>17</v>
      </c>
      <c r="G27" s="131">
        <v>12</v>
      </c>
      <c r="H27" s="128">
        <v>29</v>
      </c>
      <c r="I27" s="131">
        <v>26</v>
      </c>
      <c r="J27" s="128">
        <v>72</v>
      </c>
      <c r="K27" s="131">
        <v>76</v>
      </c>
      <c r="L27" s="128">
        <v>404</v>
      </c>
      <c r="M27" s="131">
        <v>492</v>
      </c>
      <c r="N27" s="128">
        <v>2020</v>
      </c>
      <c r="O27" s="131">
        <v>2297</v>
      </c>
      <c r="P27" s="128">
        <v>2612</v>
      </c>
      <c r="Q27" s="131">
        <v>2225</v>
      </c>
      <c r="R27" s="128">
        <v>664</v>
      </c>
      <c r="S27" s="131">
        <v>479</v>
      </c>
      <c r="T27" s="128">
        <v>51</v>
      </c>
      <c r="U27" s="131">
        <v>31</v>
      </c>
      <c r="V27" s="128">
        <v>3</v>
      </c>
      <c r="W27" s="131">
        <v>2</v>
      </c>
      <c r="X27" s="128">
        <v>0</v>
      </c>
      <c r="Y27" s="131">
        <v>0</v>
      </c>
      <c r="Z27" s="128">
        <v>2</v>
      </c>
      <c r="AA27" s="131">
        <v>0</v>
      </c>
      <c r="AB27" s="128">
        <v>522</v>
      </c>
      <c r="AC27" s="131">
        <v>606</v>
      </c>
      <c r="AD27" s="141">
        <v>3.01</v>
      </c>
      <c r="AE27" s="143">
        <v>2.97</v>
      </c>
    </row>
    <row r="28" spans="2:31">
      <c r="B28" s="104" t="s">
        <v>16</v>
      </c>
      <c r="C28" s="118">
        <v>11692</v>
      </c>
      <c r="D28" s="122">
        <v>5935</v>
      </c>
      <c r="E28" s="122">
        <v>5757</v>
      </c>
      <c r="F28" s="128">
        <v>20</v>
      </c>
      <c r="G28" s="131">
        <v>16</v>
      </c>
      <c r="H28" s="128">
        <v>34</v>
      </c>
      <c r="I28" s="131">
        <v>22</v>
      </c>
      <c r="J28" s="128">
        <v>60</v>
      </c>
      <c r="K28" s="131">
        <v>75</v>
      </c>
      <c r="L28" s="128">
        <v>371</v>
      </c>
      <c r="M28" s="131">
        <v>467</v>
      </c>
      <c r="N28" s="128">
        <v>2070</v>
      </c>
      <c r="O28" s="131">
        <v>2361</v>
      </c>
      <c r="P28" s="128">
        <v>2565</v>
      </c>
      <c r="Q28" s="131">
        <v>2291</v>
      </c>
      <c r="R28" s="128">
        <v>742</v>
      </c>
      <c r="S28" s="131">
        <v>488</v>
      </c>
      <c r="T28" s="128">
        <v>65</v>
      </c>
      <c r="U28" s="131">
        <v>36</v>
      </c>
      <c r="V28" s="128">
        <v>7</v>
      </c>
      <c r="W28" s="131">
        <v>0</v>
      </c>
      <c r="X28" s="128">
        <v>0</v>
      </c>
      <c r="Y28" s="131">
        <v>0</v>
      </c>
      <c r="Z28" s="128">
        <v>1</v>
      </c>
      <c r="AA28" s="131">
        <v>1</v>
      </c>
      <c r="AB28" s="128">
        <v>485</v>
      </c>
      <c r="AC28" s="131">
        <v>580</v>
      </c>
      <c r="AD28" s="141">
        <v>3.05</v>
      </c>
      <c r="AE28" s="143">
        <v>2.98</v>
      </c>
    </row>
    <row r="29" spans="2:31">
      <c r="B29" s="104" t="s">
        <v>87</v>
      </c>
      <c r="C29" s="118">
        <v>11714</v>
      </c>
      <c r="D29" s="122">
        <v>5995</v>
      </c>
      <c r="E29" s="122">
        <v>5719</v>
      </c>
      <c r="F29" s="128">
        <v>19</v>
      </c>
      <c r="G29" s="131">
        <v>18</v>
      </c>
      <c r="H29" s="128">
        <v>34</v>
      </c>
      <c r="I29" s="131">
        <v>30</v>
      </c>
      <c r="J29" s="128">
        <v>80</v>
      </c>
      <c r="K29" s="131">
        <v>72</v>
      </c>
      <c r="L29" s="128">
        <v>374</v>
      </c>
      <c r="M29" s="131">
        <v>498</v>
      </c>
      <c r="N29" s="128">
        <v>2093</v>
      </c>
      <c r="O29" s="131">
        <v>2416</v>
      </c>
      <c r="P29" s="128">
        <v>2615</v>
      </c>
      <c r="Q29" s="131">
        <v>2195</v>
      </c>
      <c r="R29" s="128">
        <v>689</v>
      </c>
      <c r="S29" s="131">
        <v>460</v>
      </c>
      <c r="T29" s="128">
        <v>82</v>
      </c>
      <c r="U29" s="131">
        <v>28</v>
      </c>
      <c r="V29" s="128">
        <v>6</v>
      </c>
      <c r="W29" s="131">
        <v>2</v>
      </c>
      <c r="X29" s="128">
        <v>0</v>
      </c>
      <c r="Y29" s="131">
        <v>0</v>
      </c>
      <c r="Z29" s="128">
        <v>3</v>
      </c>
      <c r="AA29" s="131">
        <v>0</v>
      </c>
      <c r="AB29" s="128">
        <v>507</v>
      </c>
      <c r="AC29" s="131">
        <v>618</v>
      </c>
      <c r="AD29" s="141">
        <v>3.05</v>
      </c>
      <c r="AE29" s="143">
        <v>2.96</v>
      </c>
    </row>
    <row r="30" spans="2:31">
      <c r="B30" s="104" t="s">
        <v>76</v>
      </c>
      <c r="C30" s="118">
        <v>11560</v>
      </c>
      <c r="D30" s="122">
        <v>5903</v>
      </c>
      <c r="E30" s="122">
        <v>5657</v>
      </c>
      <c r="F30" s="128">
        <v>29</v>
      </c>
      <c r="G30" s="131">
        <v>17</v>
      </c>
      <c r="H30" s="128">
        <v>32</v>
      </c>
      <c r="I30" s="131">
        <v>28</v>
      </c>
      <c r="J30" s="128">
        <v>70</v>
      </c>
      <c r="K30" s="131">
        <v>82</v>
      </c>
      <c r="L30" s="128">
        <v>403</v>
      </c>
      <c r="M30" s="131">
        <v>522</v>
      </c>
      <c r="N30" s="128">
        <v>2090</v>
      </c>
      <c r="O30" s="131">
        <v>2364</v>
      </c>
      <c r="P30" s="128">
        <v>2514</v>
      </c>
      <c r="Q30" s="131">
        <v>2194</v>
      </c>
      <c r="R30" s="128">
        <v>698</v>
      </c>
      <c r="S30" s="131">
        <v>409</v>
      </c>
      <c r="T30" s="128">
        <v>63</v>
      </c>
      <c r="U30" s="131">
        <v>34</v>
      </c>
      <c r="V30" s="128">
        <v>3</v>
      </c>
      <c r="W30" s="131">
        <v>2</v>
      </c>
      <c r="X30" s="128" t="s">
        <v>38</v>
      </c>
      <c r="Y30" s="131">
        <v>1</v>
      </c>
      <c r="Z30" s="128">
        <v>1</v>
      </c>
      <c r="AA30" s="131">
        <v>4</v>
      </c>
      <c r="AB30" s="128">
        <v>534</v>
      </c>
      <c r="AC30" s="131">
        <v>649</v>
      </c>
      <c r="AD30" s="141">
        <v>3.03</v>
      </c>
      <c r="AE30" s="143">
        <v>2.95</v>
      </c>
    </row>
    <row r="31" spans="2:31">
      <c r="B31" s="104" t="s">
        <v>70</v>
      </c>
      <c r="C31" s="118">
        <v>11312</v>
      </c>
      <c r="D31" s="122">
        <v>5785</v>
      </c>
      <c r="E31" s="122">
        <v>5527</v>
      </c>
      <c r="F31" s="128">
        <v>8</v>
      </c>
      <c r="G31" s="131">
        <v>17</v>
      </c>
      <c r="H31" s="128">
        <v>24</v>
      </c>
      <c r="I31" s="131">
        <v>31</v>
      </c>
      <c r="J31" s="128">
        <v>85</v>
      </c>
      <c r="K31" s="131">
        <v>70</v>
      </c>
      <c r="L31" s="128">
        <v>362</v>
      </c>
      <c r="M31" s="131">
        <v>524</v>
      </c>
      <c r="N31" s="128">
        <v>2092</v>
      </c>
      <c r="O31" s="131">
        <v>2368</v>
      </c>
      <c r="P31" s="128">
        <v>2499</v>
      </c>
      <c r="Q31" s="131">
        <v>2089</v>
      </c>
      <c r="R31" s="128">
        <v>665</v>
      </c>
      <c r="S31" s="131">
        <v>397</v>
      </c>
      <c r="T31" s="128">
        <v>46</v>
      </c>
      <c r="U31" s="131">
        <v>29</v>
      </c>
      <c r="V31" s="128">
        <v>2</v>
      </c>
      <c r="W31" s="131">
        <v>1</v>
      </c>
      <c r="X31" s="128" t="s">
        <v>38</v>
      </c>
      <c r="Y31" s="131" t="s">
        <v>38</v>
      </c>
      <c r="Z31" s="128">
        <v>2</v>
      </c>
      <c r="AA31" s="131">
        <v>1</v>
      </c>
      <c r="AB31" s="128">
        <v>479</v>
      </c>
      <c r="AC31" s="131">
        <v>642</v>
      </c>
      <c r="AD31" s="141">
        <v>3.04</v>
      </c>
      <c r="AE31" s="143">
        <v>2.94</v>
      </c>
    </row>
    <row r="32" spans="2:31">
      <c r="B32" s="104" t="s">
        <v>5</v>
      </c>
      <c r="C32" s="118">
        <v>11551</v>
      </c>
      <c r="D32" s="122">
        <v>5864</v>
      </c>
      <c r="E32" s="122">
        <v>5687</v>
      </c>
      <c r="F32" s="128">
        <v>17</v>
      </c>
      <c r="G32" s="131">
        <v>10</v>
      </c>
      <c r="H32" s="128">
        <v>26</v>
      </c>
      <c r="I32" s="131">
        <v>25</v>
      </c>
      <c r="J32" s="128">
        <v>75</v>
      </c>
      <c r="K32" s="131">
        <v>73</v>
      </c>
      <c r="L32" s="128">
        <v>395</v>
      </c>
      <c r="M32" s="131">
        <v>518</v>
      </c>
      <c r="N32" s="128">
        <v>2081</v>
      </c>
      <c r="O32" s="131">
        <v>2451</v>
      </c>
      <c r="P32" s="128">
        <v>2565</v>
      </c>
      <c r="Q32" s="131">
        <v>2109</v>
      </c>
      <c r="R32" s="128">
        <v>635</v>
      </c>
      <c r="S32" s="131">
        <v>462</v>
      </c>
      <c r="T32" s="128">
        <v>63</v>
      </c>
      <c r="U32" s="131">
        <v>38</v>
      </c>
      <c r="V32" s="128">
        <v>7</v>
      </c>
      <c r="W32" s="131" t="s">
        <v>38</v>
      </c>
      <c r="X32" s="128" t="s">
        <v>38</v>
      </c>
      <c r="Y32" s="131">
        <v>1</v>
      </c>
      <c r="Z32" s="128" t="s">
        <v>38</v>
      </c>
      <c r="AA32" s="131" t="s">
        <v>38</v>
      </c>
      <c r="AB32" s="128">
        <v>513</v>
      </c>
      <c r="AC32" s="131">
        <v>626</v>
      </c>
      <c r="AD32" s="141">
        <v>3.04</v>
      </c>
      <c r="AE32" s="143">
        <v>2.96</v>
      </c>
    </row>
    <row r="33" spans="1:31">
      <c r="B33" s="104" t="s">
        <v>50</v>
      </c>
      <c r="C33" s="118">
        <v>11222</v>
      </c>
      <c r="D33" s="122">
        <v>5747</v>
      </c>
      <c r="E33" s="122">
        <v>5475</v>
      </c>
      <c r="F33" s="128">
        <v>25</v>
      </c>
      <c r="G33" s="131">
        <v>19</v>
      </c>
      <c r="H33" s="128">
        <v>39</v>
      </c>
      <c r="I33" s="131">
        <v>29</v>
      </c>
      <c r="J33" s="128">
        <v>80</v>
      </c>
      <c r="K33" s="131">
        <v>62</v>
      </c>
      <c r="L33" s="128">
        <v>381</v>
      </c>
      <c r="M33" s="131">
        <v>456</v>
      </c>
      <c r="N33" s="128">
        <v>1966</v>
      </c>
      <c r="O33" s="131">
        <v>2375</v>
      </c>
      <c r="P33" s="128">
        <v>2477</v>
      </c>
      <c r="Q33" s="131">
        <v>2063</v>
      </c>
      <c r="R33" s="128">
        <v>723</v>
      </c>
      <c r="S33" s="131">
        <v>437</v>
      </c>
      <c r="T33" s="128">
        <v>55</v>
      </c>
      <c r="U33" s="131">
        <v>29</v>
      </c>
      <c r="V33" s="128">
        <v>1</v>
      </c>
      <c r="W33" s="131">
        <v>2</v>
      </c>
      <c r="X33" s="128" t="s">
        <v>38</v>
      </c>
      <c r="Y33" s="131" t="s">
        <v>38</v>
      </c>
      <c r="Z33" s="128" t="s">
        <v>38</v>
      </c>
      <c r="AA33" s="131">
        <v>3</v>
      </c>
      <c r="AB33" s="128">
        <v>525</v>
      </c>
      <c r="AC33" s="131">
        <v>566</v>
      </c>
      <c r="AD33" s="141">
        <v>3.04</v>
      </c>
      <c r="AE33" s="143">
        <v>2.96</v>
      </c>
    </row>
    <row r="34" spans="1:31">
      <c r="B34" s="104" t="s">
        <v>42</v>
      </c>
      <c r="C34" s="118">
        <v>10797</v>
      </c>
      <c r="D34" s="122">
        <v>5539</v>
      </c>
      <c r="E34" s="122">
        <v>5258</v>
      </c>
      <c r="F34" s="128">
        <v>15</v>
      </c>
      <c r="G34" s="131">
        <v>18</v>
      </c>
      <c r="H34" s="128">
        <v>28</v>
      </c>
      <c r="I34" s="131">
        <v>36</v>
      </c>
      <c r="J34" s="128">
        <v>63</v>
      </c>
      <c r="K34" s="131">
        <v>59</v>
      </c>
      <c r="L34" s="128">
        <v>381</v>
      </c>
      <c r="M34" s="131">
        <v>460</v>
      </c>
      <c r="N34" s="128">
        <v>1888</v>
      </c>
      <c r="O34" s="131">
        <v>2194</v>
      </c>
      <c r="P34" s="128">
        <v>2451</v>
      </c>
      <c r="Q34" s="131">
        <v>2048</v>
      </c>
      <c r="R34" s="128">
        <v>661</v>
      </c>
      <c r="S34" s="131">
        <v>414</v>
      </c>
      <c r="T34" s="128">
        <v>49</v>
      </c>
      <c r="U34" s="131">
        <v>24</v>
      </c>
      <c r="V34" s="128">
        <v>1</v>
      </c>
      <c r="W34" s="131">
        <v>2</v>
      </c>
      <c r="X34" s="128">
        <v>1</v>
      </c>
      <c r="Y34" s="131">
        <v>1</v>
      </c>
      <c r="Z34" s="128">
        <v>1</v>
      </c>
      <c r="AA34" s="131">
        <v>2</v>
      </c>
      <c r="AB34" s="128">
        <v>487</v>
      </c>
      <c r="AC34" s="131">
        <v>573</v>
      </c>
      <c r="AD34" s="141">
        <v>3.04</v>
      </c>
      <c r="AE34" s="143">
        <v>2.96</v>
      </c>
    </row>
    <row r="35" spans="1:31">
      <c r="B35" s="104" t="s">
        <v>30</v>
      </c>
      <c r="C35" s="118">
        <v>10705</v>
      </c>
      <c r="D35" s="122">
        <v>5503</v>
      </c>
      <c r="E35" s="122">
        <v>5202</v>
      </c>
      <c r="F35" s="128">
        <v>9</v>
      </c>
      <c r="G35" s="131">
        <v>15</v>
      </c>
      <c r="H35" s="128">
        <v>22</v>
      </c>
      <c r="I35" s="131">
        <v>28</v>
      </c>
      <c r="J35" s="128">
        <v>69</v>
      </c>
      <c r="K35" s="131">
        <v>60</v>
      </c>
      <c r="L35" s="128">
        <v>344</v>
      </c>
      <c r="M35" s="131">
        <v>459</v>
      </c>
      <c r="N35" s="128">
        <v>1878</v>
      </c>
      <c r="O35" s="131">
        <v>2161</v>
      </c>
      <c r="P35" s="128">
        <v>2439</v>
      </c>
      <c r="Q35" s="131">
        <v>2030</v>
      </c>
      <c r="R35" s="128">
        <v>686</v>
      </c>
      <c r="S35" s="131">
        <v>418</v>
      </c>
      <c r="T35" s="128">
        <v>50</v>
      </c>
      <c r="U35" s="131">
        <v>30</v>
      </c>
      <c r="V35" s="128">
        <v>5</v>
      </c>
      <c r="W35" s="131" t="s">
        <v>38</v>
      </c>
      <c r="X35" s="128">
        <v>1</v>
      </c>
      <c r="Y35" s="131">
        <v>1</v>
      </c>
      <c r="Z35" s="128" t="s">
        <v>38</v>
      </c>
      <c r="AA35" s="131" t="s">
        <v>38</v>
      </c>
      <c r="AB35" s="128">
        <v>444</v>
      </c>
      <c r="AC35" s="131">
        <v>562</v>
      </c>
      <c r="AD35" s="141">
        <v>3.05</v>
      </c>
      <c r="AE35" s="143">
        <v>2.96</v>
      </c>
    </row>
    <row r="36" spans="1:31">
      <c r="B36" s="104" t="s">
        <v>535</v>
      </c>
      <c r="C36" s="118">
        <v>10197</v>
      </c>
      <c r="D36" s="122">
        <v>5309</v>
      </c>
      <c r="E36" s="122">
        <v>4888</v>
      </c>
      <c r="F36" s="128">
        <v>10</v>
      </c>
      <c r="G36" s="131">
        <v>9</v>
      </c>
      <c r="H36" s="128">
        <v>28</v>
      </c>
      <c r="I36" s="131">
        <v>23</v>
      </c>
      <c r="J36" s="128">
        <v>47</v>
      </c>
      <c r="K36" s="131">
        <v>63</v>
      </c>
      <c r="L36" s="128">
        <v>367</v>
      </c>
      <c r="M36" s="131">
        <v>406</v>
      </c>
      <c r="N36" s="128">
        <v>1867</v>
      </c>
      <c r="O36" s="131">
        <v>2061</v>
      </c>
      <c r="P36" s="128">
        <v>2315</v>
      </c>
      <c r="Q36" s="131">
        <v>1874</v>
      </c>
      <c r="R36" s="128">
        <v>624</v>
      </c>
      <c r="S36" s="131">
        <v>411</v>
      </c>
      <c r="T36" s="128">
        <v>50</v>
      </c>
      <c r="U36" s="131">
        <v>40</v>
      </c>
      <c r="V36" s="128">
        <v>1</v>
      </c>
      <c r="W36" s="131">
        <v>1</v>
      </c>
      <c r="X36" s="128" t="s">
        <v>38</v>
      </c>
      <c r="Y36" s="131" t="s">
        <v>38</v>
      </c>
      <c r="Z36" s="128" t="s">
        <v>38</v>
      </c>
      <c r="AA36" s="131" t="s">
        <v>38</v>
      </c>
      <c r="AB36" s="128">
        <v>452</v>
      </c>
      <c r="AC36" s="131">
        <v>501</v>
      </c>
      <c r="AD36" s="141">
        <v>3.05</v>
      </c>
      <c r="AE36" s="143">
        <v>2.97</v>
      </c>
    </row>
    <row r="37" spans="1:31">
      <c r="B37" s="104" t="s">
        <v>357</v>
      </c>
      <c r="C37" s="118">
        <v>10360</v>
      </c>
      <c r="D37" s="122">
        <v>5395</v>
      </c>
      <c r="E37" s="122">
        <v>4965</v>
      </c>
      <c r="F37" s="128">
        <v>18</v>
      </c>
      <c r="G37" s="131">
        <v>12</v>
      </c>
      <c r="H37" s="128">
        <v>21</v>
      </c>
      <c r="I37" s="131">
        <v>32</v>
      </c>
      <c r="J37" s="128">
        <v>60</v>
      </c>
      <c r="K37" s="131">
        <v>56</v>
      </c>
      <c r="L37" s="128">
        <v>367</v>
      </c>
      <c r="M37" s="131">
        <v>457</v>
      </c>
      <c r="N37" s="128">
        <v>1842</v>
      </c>
      <c r="O37" s="131">
        <v>2154</v>
      </c>
      <c r="P37" s="128">
        <v>2390</v>
      </c>
      <c r="Q37" s="131">
        <v>1852</v>
      </c>
      <c r="R37" s="128">
        <v>641</v>
      </c>
      <c r="S37" s="131">
        <v>378</v>
      </c>
      <c r="T37" s="128">
        <v>53</v>
      </c>
      <c r="U37" s="131">
        <v>23</v>
      </c>
      <c r="V37" s="128">
        <v>3</v>
      </c>
      <c r="W37" s="131" t="s">
        <v>38</v>
      </c>
      <c r="X37" s="128" t="s">
        <v>38</v>
      </c>
      <c r="Y37" s="131" t="s">
        <v>38</v>
      </c>
      <c r="Z37" s="128" t="s">
        <v>38</v>
      </c>
      <c r="AA37" s="131">
        <v>1</v>
      </c>
      <c r="AB37" s="128">
        <v>466</v>
      </c>
      <c r="AC37" s="131">
        <v>557</v>
      </c>
      <c r="AD37" s="141">
        <v>3.05</v>
      </c>
      <c r="AE37" s="143">
        <v>2.95</v>
      </c>
    </row>
    <row r="38" spans="1:31">
      <c r="B38" s="104" t="s">
        <v>906</v>
      </c>
      <c r="C38" s="118">
        <v>9844</v>
      </c>
      <c r="D38" s="122">
        <v>5076</v>
      </c>
      <c r="E38" s="122">
        <v>4768</v>
      </c>
      <c r="F38" s="128">
        <v>19</v>
      </c>
      <c r="G38" s="131">
        <v>11</v>
      </c>
      <c r="H38" s="128">
        <v>17</v>
      </c>
      <c r="I38" s="131">
        <v>20</v>
      </c>
      <c r="J38" s="128">
        <v>54</v>
      </c>
      <c r="K38" s="131">
        <v>55</v>
      </c>
      <c r="L38" s="128">
        <v>311</v>
      </c>
      <c r="M38" s="131">
        <v>438</v>
      </c>
      <c r="N38" s="128">
        <v>1829</v>
      </c>
      <c r="O38" s="131">
        <v>2037</v>
      </c>
      <c r="P38" s="128">
        <v>2211</v>
      </c>
      <c r="Q38" s="131">
        <v>1772</v>
      </c>
      <c r="R38" s="128">
        <v>587</v>
      </c>
      <c r="S38" s="131">
        <v>401</v>
      </c>
      <c r="T38" s="128">
        <v>47</v>
      </c>
      <c r="U38" s="131">
        <v>32</v>
      </c>
      <c r="V38" s="128">
        <v>1</v>
      </c>
      <c r="W38" s="131">
        <v>2</v>
      </c>
      <c r="X38" s="128" t="s">
        <v>38</v>
      </c>
      <c r="Y38" s="131" t="s">
        <v>38</v>
      </c>
      <c r="Z38" s="128" t="s">
        <v>38</v>
      </c>
      <c r="AA38" s="131" t="s">
        <v>38</v>
      </c>
      <c r="AB38" s="128">
        <v>401</v>
      </c>
      <c r="AC38" s="131">
        <v>524</v>
      </c>
      <c r="AD38" s="141">
        <v>3.04</v>
      </c>
      <c r="AE38" s="143">
        <v>2.96</v>
      </c>
    </row>
    <row r="39" spans="1:31">
      <c r="B39" s="104" t="s">
        <v>196</v>
      </c>
      <c r="C39" s="118">
        <v>9455</v>
      </c>
      <c r="D39" s="122">
        <v>4836</v>
      </c>
      <c r="E39" s="122">
        <v>4619</v>
      </c>
      <c r="F39" s="128">
        <v>8</v>
      </c>
      <c r="G39" s="131">
        <v>19</v>
      </c>
      <c r="H39" s="128">
        <v>25</v>
      </c>
      <c r="I39" s="131">
        <v>21</v>
      </c>
      <c r="J39" s="128">
        <v>53</v>
      </c>
      <c r="K39" s="131">
        <v>60</v>
      </c>
      <c r="L39" s="128">
        <v>327</v>
      </c>
      <c r="M39" s="131">
        <v>377</v>
      </c>
      <c r="N39" s="128">
        <v>1683</v>
      </c>
      <c r="O39" s="131">
        <v>1936</v>
      </c>
      <c r="P39" s="128">
        <v>2109</v>
      </c>
      <c r="Q39" s="131">
        <v>1852</v>
      </c>
      <c r="R39" s="128">
        <v>580</v>
      </c>
      <c r="S39" s="131">
        <v>331</v>
      </c>
      <c r="T39" s="128">
        <v>49</v>
      </c>
      <c r="U39" s="131">
        <v>21</v>
      </c>
      <c r="V39" s="128">
        <v>2</v>
      </c>
      <c r="W39" s="131">
        <v>2</v>
      </c>
      <c r="X39" s="128" t="s">
        <v>38</v>
      </c>
      <c r="Y39" s="131" t="s">
        <v>38</v>
      </c>
      <c r="Z39" s="128" t="s">
        <v>38</v>
      </c>
      <c r="AA39" s="131" t="s">
        <v>38</v>
      </c>
      <c r="AB39" s="128">
        <v>413</v>
      </c>
      <c r="AC39" s="131">
        <v>477</v>
      </c>
      <c r="AD39" s="141">
        <v>3.04</v>
      </c>
      <c r="AE39" s="143">
        <v>2.96</v>
      </c>
    </row>
    <row r="40" spans="1:31">
      <c r="B40" s="104" t="s">
        <v>982</v>
      </c>
      <c r="C40" s="118">
        <v>8987</v>
      </c>
      <c r="D40" s="122">
        <v>4606</v>
      </c>
      <c r="E40" s="122">
        <v>4381</v>
      </c>
      <c r="F40" s="128">
        <v>15</v>
      </c>
      <c r="G40" s="131">
        <v>12</v>
      </c>
      <c r="H40" s="128">
        <v>18</v>
      </c>
      <c r="I40" s="131">
        <v>17</v>
      </c>
      <c r="J40" s="128">
        <v>43</v>
      </c>
      <c r="K40" s="131">
        <v>53</v>
      </c>
      <c r="L40" s="128">
        <v>308</v>
      </c>
      <c r="M40" s="131">
        <v>367</v>
      </c>
      <c r="N40" s="128">
        <v>1598</v>
      </c>
      <c r="O40" s="131">
        <v>1837</v>
      </c>
      <c r="P40" s="128">
        <v>1998</v>
      </c>
      <c r="Q40" s="131">
        <v>1721</v>
      </c>
      <c r="R40" s="128">
        <v>578</v>
      </c>
      <c r="S40" s="131">
        <v>351</v>
      </c>
      <c r="T40" s="128">
        <v>45</v>
      </c>
      <c r="U40" s="131">
        <v>20</v>
      </c>
      <c r="V40" s="128">
        <v>2</v>
      </c>
      <c r="W40" s="131">
        <v>2</v>
      </c>
      <c r="X40" s="128" t="s">
        <v>38</v>
      </c>
      <c r="Y40" s="131">
        <v>1</v>
      </c>
      <c r="Z40" s="128">
        <v>1</v>
      </c>
      <c r="AA40" s="131" t="s">
        <v>38</v>
      </c>
      <c r="AB40" s="128">
        <v>384</v>
      </c>
      <c r="AC40" s="131">
        <v>449</v>
      </c>
      <c r="AD40" s="141" t="s">
        <v>991</v>
      </c>
      <c r="AE40" s="143" t="s">
        <v>1018</v>
      </c>
    </row>
    <row r="41" spans="1:31">
      <c r="B41" s="104" t="s">
        <v>1060</v>
      </c>
      <c r="C41" s="118">
        <v>8771</v>
      </c>
      <c r="D41" s="123">
        <v>4471</v>
      </c>
      <c r="E41" s="123">
        <v>4300</v>
      </c>
      <c r="F41" s="128">
        <v>20</v>
      </c>
      <c r="G41" s="131">
        <v>13</v>
      </c>
      <c r="H41" s="128">
        <v>19</v>
      </c>
      <c r="I41" s="131">
        <v>19</v>
      </c>
      <c r="J41" s="128">
        <v>59</v>
      </c>
      <c r="K41" s="131">
        <v>38</v>
      </c>
      <c r="L41" s="128">
        <v>325</v>
      </c>
      <c r="M41" s="131">
        <v>380</v>
      </c>
      <c r="N41" s="128">
        <v>1517</v>
      </c>
      <c r="O41" s="131">
        <v>1799</v>
      </c>
      <c r="P41" s="128">
        <v>1967</v>
      </c>
      <c r="Q41" s="131">
        <v>1674</v>
      </c>
      <c r="R41" s="128">
        <v>521</v>
      </c>
      <c r="S41" s="131">
        <v>353</v>
      </c>
      <c r="T41" s="128">
        <v>40</v>
      </c>
      <c r="U41" s="131">
        <v>21</v>
      </c>
      <c r="V41" s="128">
        <v>2</v>
      </c>
      <c r="W41" s="131">
        <v>3</v>
      </c>
      <c r="X41" s="128">
        <v>1</v>
      </c>
      <c r="Y41" s="131" t="s">
        <v>38</v>
      </c>
      <c r="Z41" s="128" t="s">
        <v>38</v>
      </c>
      <c r="AA41" s="131" t="s">
        <v>38</v>
      </c>
      <c r="AB41" s="128">
        <v>423</v>
      </c>
      <c r="AC41" s="131">
        <v>450</v>
      </c>
      <c r="AD41" s="141">
        <v>3.03</v>
      </c>
      <c r="AE41" s="143">
        <v>2.97</v>
      </c>
    </row>
    <row r="42" spans="1:31">
      <c r="B42" s="104" t="s">
        <v>1069</v>
      </c>
      <c r="C42" s="118">
        <v>8203</v>
      </c>
      <c r="D42" s="123">
        <v>4184</v>
      </c>
      <c r="E42" s="123">
        <v>4019</v>
      </c>
      <c r="F42" s="128">
        <v>12</v>
      </c>
      <c r="G42" s="131">
        <v>9</v>
      </c>
      <c r="H42" s="128">
        <v>13</v>
      </c>
      <c r="I42" s="131">
        <v>27</v>
      </c>
      <c r="J42" s="128">
        <v>45</v>
      </c>
      <c r="K42" s="131">
        <v>60</v>
      </c>
      <c r="L42" s="128">
        <v>287</v>
      </c>
      <c r="M42" s="131">
        <v>365</v>
      </c>
      <c r="N42" s="128">
        <v>1456</v>
      </c>
      <c r="O42" s="131">
        <v>1611</v>
      </c>
      <c r="P42" s="128">
        <v>1831</v>
      </c>
      <c r="Q42" s="131">
        <v>1593</v>
      </c>
      <c r="R42" s="128">
        <v>491</v>
      </c>
      <c r="S42" s="131">
        <v>340</v>
      </c>
      <c r="T42" s="128">
        <v>47</v>
      </c>
      <c r="U42" s="131">
        <v>14</v>
      </c>
      <c r="V42" s="128">
        <v>2</v>
      </c>
      <c r="W42" s="131">
        <v>0</v>
      </c>
      <c r="X42" s="128">
        <v>0</v>
      </c>
      <c r="Y42" s="131">
        <v>0</v>
      </c>
      <c r="Z42" s="128">
        <v>0</v>
      </c>
      <c r="AA42" s="131">
        <v>0</v>
      </c>
      <c r="AB42" s="128">
        <v>357</v>
      </c>
      <c r="AC42" s="131">
        <v>461</v>
      </c>
      <c r="AD42" s="141">
        <v>3.0471259560229447</v>
      </c>
      <c r="AE42" s="143">
        <v>2.9567001741726799</v>
      </c>
    </row>
    <row r="43" spans="1:31">
      <c r="B43" s="104" t="s">
        <v>1071</v>
      </c>
      <c r="C43" s="118">
        <v>7978</v>
      </c>
      <c r="D43" s="123">
        <v>4095</v>
      </c>
      <c r="E43" s="123">
        <v>3883</v>
      </c>
      <c r="F43" s="128">
        <v>15</v>
      </c>
      <c r="G43" s="131">
        <v>10</v>
      </c>
      <c r="H43" s="128">
        <v>14</v>
      </c>
      <c r="I43" s="131">
        <v>18</v>
      </c>
      <c r="J43" s="128">
        <v>39</v>
      </c>
      <c r="K43" s="131">
        <v>39</v>
      </c>
      <c r="L43" s="128">
        <v>278</v>
      </c>
      <c r="M43" s="131">
        <v>311</v>
      </c>
      <c r="N43" s="128">
        <v>1406</v>
      </c>
      <c r="O43" s="131">
        <v>1649</v>
      </c>
      <c r="P43" s="128">
        <v>1827</v>
      </c>
      <c r="Q43" s="131">
        <v>1532</v>
      </c>
      <c r="R43" s="128">
        <v>472</v>
      </c>
      <c r="S43" s="131">
        <v>300</v>
      </c>
      <c r="T43" s="128">
        <v>40</v>
      </c>
      <c r="U43" s="131">
        <v>20</v>
      </c>
      <c r="V43" s="128">
        <v>2</v>
      </c>
      <c r="W43" s="131">
        <v>3</v>
      </c>
      <c r="X43" s="128">
        <v>2</v>
      </c>
      <c r="Y43" s="131">
        <v>1</v>
      </c>
      <c r="Z43" s="128">
        <v>0</v>
      </c>
      <c r="AA43" s="131">
        <v>0</v>
      </c>
      <c r="AB43" s="128">
        <v>346</v>
      </c>
      <c r="AC43" s="131">
        <v>378</v>
      </c>
      <c r="AD43" s="141">
        <v>3.0484507696066454</v>
      </c>
      <c r="AE43" s="143">
        <v>2.9699325090159707</v>
      </c>
    </row>
    <row r="44" spans="1:31">
      <c r="B44" s="88"/>
      <c r="C44" s="119"/>
      <c r="D44" s="124"/>
      <c r="E44" s="124"/>
      <c r="F44" s="129"/>
      <c r="G44" s="132"/>
      <c r="H44" s="129"/>
      <c r="I44" s="132"/>
      <c r="J44" s="129"/>
      <c r="K44" s="132"/>
      <c r="L44" s="129"/>
      <c r="M44" s="132"/>
      <c r="N44" s="129"/>
      <c r="O44" s="132"/>
      <c r="P44" s="129"/>
      <c r="Q44" s="132"/>
      <c r="R44" s="129"/>
      <c r="S44" s="132"/>
      <c r="T44" s="129"/>
      <c r="U44" s="132"/>
      <c r="V44" s="129"/>
      <c r="W44" s="132"/>
      <c r="X44" s="129"/>
      <c r="Y44" s="132"/>
      <c r="Z44" s="129"/>
      <c r="AA44" s="132"/>
      <c r="AB44" s="129"/>
      <c r="AC44" s="132"/>
      <c r="AD44" s="142"/>
      <c r="AE44" s="144"/>
    </row>
    <row r="46" spans="1:31" ht="11.25" customHeight="1">
      <c r="A46" s="101"/>
      <c r="B46" s="87"/>
      <c r="C46" s="116" t="s">
        <v>25</v>
      </c>
      <c r="D46" s="120"/>
      <c r="E46" s="120"/>
      <c r="F46" s="125"/>
      <c r="G46" s="125"/>
      <c r="H46" s="125"/>
      <c r="I46" s="125"/>
      <c r="J46" s="125"/>
      <c r="K46" s="125"/>
      <c r="L46" s="125"/>
      <c r="M46" s="125"/>
      <c r="N46" s="125"/>
      <c r="O46" s="125"/>
      <c r="P46" s="125"/>
      <c r="Q46" s="125"/>
      <c r="R46" s="125"/>
      <c r="S46" s="125"/>
      <c r="T46" s="125"/>
      <c r="U46" s="125"/>
      <c r="V46" s="125"/>
      <c r="W46" s="125"/>
      <c r="X46" s="125"/>
      <c r="Y46" s="125"/>
      <c r="Z46" s="133"/>
      <c r="AA46" s="134"/>
      <c r="AB46" s="135" t="s">
        <v>955</v>
      </c>
      <c r="AC46" s="137"/>
      <c r="AD46" s="135" t="s">
        <v>190</v>
      </c>
      <c r="AE46" s="137"/>
    </row>
    <row r="47" spans="1:31" ht="22.5">
      <c r="A47" s="101" t="s">
        <v>166</v>
      </c>
      <c r="B47" s="115" t="s">
        <v>187</v>
      </c>
      <c r="C47" s="115"/>
      <c r="D47" s="121"/>
      <c r="E47" s="121"/>
      <c r="F47" s="126" t="s">
        <v>1008</v>
      </c>
      <c r="G47" s="130"/>
      <c r="H47" s="126" t="s">
        <v>1009</v>
      </c>
      <c r="I47" s="130"/>
      <c r="J47" s="126" t="s">
        <v>1011</v>
      </c>
      <c r="K47" s="130"/>
      <c r="L47" s="126" t="s">
        <v>893</v>
      </c>
      <c r="M47" s="130"/>
      <c r="N47" s="126" t="s">
        <v>1012</v>
      </c>
      <c r="O47" s="130"/>
      <c r="P47" s="126" t="s">
        <v>672</v>
      </c>
      <c r="Q47" s="130"/>
      <c r="R47" s="126" t="s">
        <v>1013</v>
      </c>
      <c r="S47" s="130"/>
      <c r="T47" s="126" t="s">
        <v>1014</v>
      </c>
      <c r="U47" s="130"/>
      <c r="V47" s="126" t="s">
        <v>1015</v>
      </c>
      <c r="W47" s="130"/>
      <c r="X47" s="126" t="s">
        <v>791</v>
      </c>
      <c r="Y47" s="130"/>
      <c r="Z47" s="126" t="s">
        <v>145</v>
      </c>
      <c r="AA47" s="130"/>
      <c r="AB47" s="136"/>
      <c r="AC47" s="138"/>
      <c r="AD47" s="136"/>
      <c r="AE47" s="138"/>
    </row>
    <row r="48" spans="1:31">
      <c r="A48" s="101"/>
      <c r="B48" s="103"/>
      <c r="C48" s="117" t="s">
        <v>106</v>
      </c>
      <c r="D48" s="121" t="s">
        <v>136</v>
      </c>
      <c r="E48" s="121" t="s">
        <v>17</v>
      </c>
      <c r="F48" s="127" t="s">
        <v>136</v>
      </c>
      <c r="G48" s="112" t="s">
        <v>17</v>
      </c>
      <c r="H48" s="127" t="s">
        <v>136</v>
      </c>
      <c r="I48" s="112" t="s">
        <v>17</v>
      </c>
      <c r="J48" s="127" t="s">
        <v>136</v>
      </c>
      <c r="K48" s="112" t="s">
        <v>17</v>
      </c>
      <c r="L48" s="127" t="s">
        <v>136</v>
      </c>
      <c r="M48" s="112" t="s">
        <v>17</v>
      </c>
      <c r="N48" s="127" t="s">
        <v>136</v>
      </c>
      <c r="O48" s="112" t="s">
        <v>17</v>
      </c>
      <c r="P48" s="127" t="s">
        <v>136</v>
      </c>
      <c r="Q48" s="112" t="s">
        <v>17</v>
      </c>
      <c r="R48" s="127" t="s">
        <v>136</v>
      </c>
      <c r="S48" s="112" t="s">
        <v>17</v>
      </c>
      <c r="T48" s="127" t="s">
        <v>136</v>
      </c>
      <c r="U48" s="112" t="s">
        <v>17</v>
      </c>
      <c r="V48" s="127" t="s">
        <v>136</v>
      </c>
      <c r="W48" s="112" t="s">
        <v>17</v>
      </c>
      <c r="X48" s="127" t="s">
        <v>136</v>
      </c>
      <c r="Y48" s="112" t="s">
        <v>17</v>
      </c>
      <c r="Z48" s="127" t="s">
        <v>136</v>
      </c>
      <c r="AA48" s="112" t="s">
        <v>17</v>
      </c>
      <c r="AB48" s="127" t="s">
        <v>136</v>
      </c>
      <c r="AC48" s="112" t="s">
        <v>17</v>
      </c>
      <c r="AD48" s="127" t="s">
        <v>136</v>
      </c>
      <c r="AE48" s="112" t="s">
        <v>17</v>
      </c>
    </row>
    <row r="49" spans="2:31">
      <c r="B49" s="103"/>
      <c r="C49" s="118"/>
      <c r="D49" s="122"/>
      <c r="E49" s="122"/>
      <c r="F49" s="128"/>
      <c r="G49" s="131"/>
      <c r="H49" s="128"/>
      <c r="I49" s="131"/>
      <c r="J49" s="128"/>
      <c r="K49" s="131"/>
      <c r="L49" s="128"/>
      <c r="M49" s="131"/>
      <c r="N49" s="128"/>
      <c r="O49" s="131"/>
      <c r="P49" s="128"/>
      <c r="Q49" s="131"/>
      <c r="R49" s="128"/>
      <c r="S49" s="131"/>
      <c r="T49" s="128"/>
      <c r="U49" s="131"/>
      <c r="V49" s="128"/>
      <c r="W49" s="131"/>
      <c r="X49" s="128"/>
      <c r="Y49" s="131"/>
      <c r="Z49" s="128"/>
      <c r="AA49" s="131"/>
      <c r="AB49" s="128"/>
      <c r="AC49" s="131"/>
      <c r="AD49" s="90"/>
      <c r="AE49" s="99"/>
    </row>
    <row r="50" spans="2:31">
      <c r="B50" s="103" t="s">
        <v>98</v>
      </c>
      <c r="C50" s="118"/>
      <c r="D50" s="122"/>
      <c r="E50" s="122"/>
      <c r="F50" s="128"/>
      <c r="G50" s="131"/>
      <c r="H50" s="128"/>
      <c r="I50" s="131"/>
      <c r="J50" s="128"/>
      <c r="K50" s="131"/>
      <c r="L50" s="128"/>
      <c r="M50" s="131"/>
      <c r="N50" s="128"/>
      <c r="O50" s="131"/>
      <c r="P50" s="128"/>
      <c r="Q50" s="131"/>
      <c r="R50" s="128"/>
      <c r="S50" s="131"/>
      <c r="T50" s="128"/>
      <c r="U50" s="131"/>
      <c r="V50" s="128"/>
      <c r="W50" s="131"/>
      <c r="X50" s="128"/>
      <c r="Y50" s="131"/>
      <c r="Z50" s="128"/>
      <c r="AA50" s="131"/>
      <c r="AB50" s="128"/>
      <c r="AC50" s="131"/>
      <c r="AD50" s="141"/>
      <c r="AE50" s="143"/>
    </row>
    <row r="51" spans="2:31">
      <c r="B51" s="104" t="s">
        <v>92</v>
      </c>
      <c r="C51" s="118">
        <v>2079</v>
      </c>
      <c r="D51" s="122">
        <v>1078</v>
      </c>
      <c r="E51" s="122">
        <v>1001</v>
      </c>
      <c r="F51" s="128">
        <v>3</v>
      </c>
      <c r="G51" s="131">
        <v>2</v>
      </c>
      <c r="H51" s="128">
        <v>11</v>
      </c>
      <c r="I51" s="131" t="s">
        <v>38</v>
      </c>
      <c r="J51" s="128">
        <v>8</v>
      </c>
      <c r="K51" s="131">
        <v>8</v>
      </c>
      <c r="L51" s="128">
        <v>72</v>
      </c>
      <c r="M51" s="131">
        <v>74</v>
      </c>
      <c r="N51" s="128">
        <v>379</v>
      </c>
      <c r="O51" s="131">
        <v>445</v>
      </c>
      <c r="P51" s="128">
        <v>473</v>
      </c>
      <c r="Q51" s="131">
        <v>382</v>
      </c>
      <c r="R51" s="128">
        <v>121</v>
      </c>
      <c r="S51" s="131">
        <v>84</v>
      </c>
      <c r="T51" s="128">
        <v>10</v>
      </c>
      <c r="U51" s="131">
        <v>6</v>
      </c>
      <c r="V51" s="128">
        <v>1</v>
      </c>
      <c r="W51" s="131" t="s">
        <v>38</v>
      </c>
      <c r="X51" s="128" t="s">
        <v>38</v>
      </c>
      <c r="Y51" s="131" t="s">
        <v>38</v>
      </c>
      <c r="Z51" s="128" t="s">
        <v>38</v>
      </c>
      <c r="AA51" s="131" t="s">
        <v>38</v>
      </c>
      <c r="AB51" s="128">
        <v>94</v>
      </c>
      <c r="AC51" s="131">
        <v>84</v>
      </c>
      <c r="AD51" s="141">
        <v>3.04</v>
      </c>
      <c r="AE51" s="143">
        <v>2.98</v>
      </c>
    </row>
    <row r="52" spans="2:31">
      <c r="B52" s="104" t="s">
        <v>16</v>
      </c>
      <c r="C52" s="118">
        <v>2115</v>
      </c>
      <c r="D52" s="122">
        <v>1079</v>
      </c>
      <c r="E52" s="122">
        <v>1036</v>
      </c>
      <c r="F52" s="128">
        <v>2</v>
      </c>
      <c r="G52" s="131">
        <v>1</v>
      </c>
      <c r="H52" s="128">
        <v>4</v>
      </c>
      <c r="I52" s="131">
        <v>1</v>
      </c>
      <c r="J52" s="128">
        <v>8</v>
      </c>
      <c r="K52" s="131">
        <v>12</v>
      </c>
      <c r="L52" s="128">
        <v>79</v>
      </c>
      <c r="M52" s="131">
        <v>100</v>
      </c>
      <c r="N52" s="128">
        <v>383</v>
      </c>
      <c r="O52" s="131">
        <v>433</v>
      </c>
      <c r="P52" s="128">
        <v>464</v>
      </c>
      <c r="Q52" s="131">
        <v>392</v>
      </c>
      <c r="R52" s="128">
        <v>130</v>
      </c>
      <c r="S52" s="131">
        <v>88</v>
      </c>
      <c r="T52" s="128">
        <v>9</v>
      </c>
      <c r="U52" s="131">
        <v>8</v>
      </c>
      <c r="V52" s="128" t="s">
        <v>38</v>
      </c>
      <c r="W52" s="131" t="s">
        <v>38</v>
      </c>
      <c r="X52" s="128" t="s">
        <v>38</v>
      </c>
      <c r="Y52" s="131" t="s">
        <v>38</v>
      </c>
      <c r="Z52" s="128" t="s">
        <v>38</v>
      </c>
      <c r="AA52" s="131">
        <v>1</v>
      </c>
      <c r="AB52" s="128">
        <v>93</v>
      </c>
      <c r="AC52" s="131">
        <v>114</v>
      </c>
      <c r="AD52" s="141">
        <v>3.05</v>
      </c>
      <c r="AE52" s="143">
        <v>2.97</v>
      </c>
    </row>
    <row r="53" spans="2:31">
      <c r="B53" s="104" t="s">
        <v>87</v>
      </c>
      <c r="C53" s="118">
        <v>2107</v>
      </c>
      <c r="D53" s="122">
        <v>1063</v>
      </c>
      <c r="E53" s="122">
        <v>1044</v>
      </c>
      <c r="F53" s="128">
        <v>1</v>
      </c>
      <c r="G53" s="131">
        <v>4</v>
      </c>
      <c r="H53" s="128">
        <v>5</v>
      </c>
      <c r="I53" s="131" t="s">
        <v>38</v>
      </c>
      <c r="J53" s="128">
        <v>11</v>
      </c>
      <c r="K53" s="131">
        <v>11</v>
      </c>
      <c r="L53" s="128">
        <v>54</v>
      </c>
      <c r="M53" s="131">
        <v>81</v>
      </c>
      <c r="N53" s="128">
        <v>384</v>
      </c>
      <c r="O53" s="131">
        <v>462</v>
      </c>
      <c r="P53" s="128">
        <v>480</v>
      </c>
      <c r="Q53" s="131">
        <v>393</v>
      </c>
      <c r="R53" s="128">
        <v>111</v>
      </c>
      <c r="S53" s="131">
        <v>84</v>
      </c>
      <c r="T53" s="128">
        <v>15</v>
      </c>
      <c r="U53" s="131">
        <v>9</v>
      </c>
      <c r="V53" s="128">
        <v>1</v>
      </c>
      <c r="W53" s="131" t="s">
        <v>38</v>
      </c>
      <c r="X53" s="128" t="s">
        <v>38</v>
      </c>
      <c r="Y53" s="131" t="s">
        <v>38</v>
      </c>
      <c r="Z53" s="128">
        <v>1</v>
      </c>
      <c r="AA53" s="131" t="s">
        <v>38</v>
      </c>
      <c r="AB53" s="128">
        <v>71</v>
      </c>
      <c r="AC53" s="131">
        <v>96</v>
      </c>
      <c r="AD53" s="141">
        <v>3.06</v>
      </c>
      <c r="AE53" s="143">
        <v>2.96</v>
      </c>
    </row>
    <row r="54" spans="2:31">
      <c r="B54" s="104" t="s">
        <v>76</v>
      </c>
      <c r="C54" s="118">
        <v>2106</v>
      </c>
      <c r="D54" s="122">
        <v>1089</v>
      </c>
      <c r="E54" s="122">
        <v>1017</v>
      </c>
      <c r="F54" s="128">
        <v>3</v>
      </c>
      <c r="G54" s="131">
        <v>2</v>
      </c>
      <c r="H54" s="128">
        <v>5</v>
      </c>
      <c r="I54" s="131">
        <v>6</v>
      </c>
      <c r="J54" s="128">
        <v>13</v>
      </c>
      <c r="K54" s="131">
        <v>11</v>
      </c>
      <c r="L54" s="128">
        <v>78</v>
      </c>
      <c r="M54" s="131">
        <v>91</v>
      </c>
      <c r="N54" s="128">
        <v>370</v>
      </c>
      <c r="O54" s="131">
        <v>431</v>
      </c>
      <c r="P54" s="128">
        <v>474</v>
      </c>
      <c r="Q54" s="131">
        <v>401</v>
      </c>
      <c r="R54" s="128">
        <v>137</v>
      </c>
      <c r="S54" s="131">
        <v>71</v>
      </c>
      <c r="T54" s="128">
        <v>9</v>
      </c>
      <c r="U54" s="131">
        <v>4</v>
      </c>
      <c r="V54" s="128" t="s">
        <v>38</v>
      </c>
      <c r="W54" s="131" t="s">
        <v>38</v>
      </c>
      <c r="X54" s="128" t="s">
        <v>38</v>
      </c>
      <c r="Y54" s="131" t="s">
        <v>38</v>
      </c>
      <c r="Z54" s="128" t="s">
        <v>38</v>
      </c>
      <c r="AA54" s="131" t="s">
        <v>38</v>
      </c>
      <c r="AB54" s="128">
        <v>99</v>
      </c>
      <c r="AC54" s="131">
        <v>110</v>
      </c>
      <c r="AD54" s="141">
        <v>3.04</v>
      </c>
      <c r="AE54" s="143">
        <v>2.95</v>
      </c>
    </row>
    <row r="55" spans="2:31">
      <c r="B55" s="104" t="s">
        <v>70</v>
      </c>
      <c r="C55" s="118">
        <v>2022</v>
      </c>
      <c r="D55" s="122">
        <v>1050</v>
      </c>
      <c r="E55" s="122">
        <v>972</v>
      </c>
      <c r="F55" s="128" t="s">
        <v>38</v>
      </c>
      <c r="G55" s="131">
        <v>1</v>
      </c>
      <c r="H55" s="128">
        <v>2</v>
      </c>
      <c r="I55" s="131">
        <v>3</v>
      </c>
      <c r="J55" s="128">
        <v>14</v>
      </c>
      <c r="K55" s="131">
        <v>12</v>
      </c>
      <c r="L55" s="128">
        <v>64</v>
      </c>
      <c r="M55" s="131">
        <v>78</v>
      </c>
      <c r="N55" s="128">
        <v>377</v>
      </c>
      <c r="O55" s="131">
        <v>417</v>
      </c>
      <c r="P55" s="128">
        <v>444</v>
      </c>
      <c r="Q55" s="131">
        <v>395</v>
      </c>
      <c r="R55" s="128">
        <v>141</v>
      </c>
      <c r="S55" s="131">
        <v>59</v>
      </c>
      <c r="T55" s="128">
        <v>8</v>
      </c>
      <c r="U55" s="131">
        <v>7</v>
      </c>
      <c r="V55" s="128" t="s">
        <v>38</v>
      </c>
      <c r="W55" s="131" t="s">
        <v>38</v>
      </c>
      <c r="X55" s="128" t="s">
        <v>38</v>
      </c>
      <c r="Y55" s="131" t="s">
        <v>38</v>
      </c>
      <c r="Z55" s="128" t="s">
        <v>38</v>
      </c>
      <c r="AA55" s="131" t="s">
        <v>38</v>
      </c>
      <c r="AB55" s="128">
        <v>80</v>
      </c>
      <c r="AC55" s="131">
        <v>94</v>
      </c>
      <c r="AD55" s="141">
        <v>3.06</v>
      </c>
      <c r="AE55" s="143">
        <v>2.96</v>
      </c>
    </row>
    <row r="56" spans="2:31">
      <c r="B56" s="104" t="s">
        <v>5</v>
      </c>
      <c r="C56" s="118">
        <v>2102</v>
      </c>
      <c r="D56" s="122">
        <v>1045</v>
      </c>
      <c r="E56" s="122">
        <v>1057</v>
      </c>
      <c r="F56" s="128">
        <v>4</v>
      </c>
      <c r="G56" s="131">
        <v>2</v>
      </c>
      <c r="H56" s="128">
        <v>2</v>
      </c>
      <c r="I56" s="131">
        <v>5</v>
      </c>
      <c r="J56" s="128">
        <v>14</v>
      </c>
      <c r="K56" s="131">
        <v>9</v>
      </c>
      <c r="L56" s="128">
        <v>73</v>
      </c>
      <c r="M56" s="131">
        <v>108</v>
      </c>
      <c r="N56" s="128">
        <v>389</v>
      </c>
      <c r="O56" s="131">
        <v>458</v>
      </c>
      <c r="P56" s="128">
        <v>437</v>
      </c>
      <c r="Q56" s="131">
        <v>381</v>
      </c>
      <c r="R56" s="128">
        <v>120</v>
      </c>
      <c r="S56" s="131">
        <v>90</v>
      </c>
      <c r="T56" s="128">
        <v>5</v>
      </c>
      <c r="U56" s="131">
        <v>4</v>
      </c>
      <c r="V56" s="128">
        <v>1</v>
      </c>
      <c r="W56" s="131" t="s">
        <v>38</v>
      </c>
      <c r="X56" s="128" t="s">
        <v>38</v>
      </c>
      <c r="Y56" s="131" t="s">
        <v>38</v>
      </c>
      <c r="Z56" s="128" t="s">
        <v>38</v>
      </c>
      <c r="AA56" s="131" t="s">
        <v>38</v>
      </c>
      <c r="AB56" s="128">
        <v>93</v>
      </c>
      <c r="AC56" s="131">
        <v>124</v>
      </c>
      <c r="AD56" s="141">
        <v>3.03</v>
      </c>
      <c r="AE56" s="143">
        <v>2.95</v>
      </c>
    </row>
    <row r="57" spans="2:31">
      <c r="B57" s="104" t="s">
        <v>50</v>
      </c>
      <c r="C57" s="118">
        <v>2018</v>
      </c>
      <c r="D57" s="122">
        <v>1017</v>
      </c>
      <c r="E57" s="122">
        <v>1001</v>
      </c>
      <c r="F57" s="128" t="s">
        <v>38</v>
      </c>
      <c r="G57" s="131">
        <v>3</v>
      </c>
      <c r="H57" s="128">
        <v>6</v>
      </c>
      <c r="I57" s="131">
        <v>2</v>
      </c>
      <c r="J57" s="128">
        <v>19</v>
      </c>
      <c r="K57" s="131">
        <v>6</v>
      </c>
      <c r="L57" s="128">
        <v>65</v>
      </c>
      <c r="M57" s="131">
        <v>76</v>
      </c>
      <c r="N57" s="128">
        <v>350</v>
      </c>
      <c r="O57" s="131">
        <v>444</v>
      </c>
      <c r="P57" s="128">
        <v>438</v>
      </c>
      <c r="Q57" s="131">
        <v>379</v>
      </c>
      <c r="R57" s="128">
        <v>128</v>
      </c>
      <c r="S57" s="131">
        <v>83</v>
      </c>
      <c r="T57" s="128">
        <v>10</v>
      </c>
      <c r="U57" s="131">
        <v>7</v>
      </c>
      <c r="V57" s="128">
        <v>1</v>
      </c>
      <c r="W57" s="131">
        <v>1</v>
      </c>
      <c r="X57" s="128" t="s">
        <v>38</v>
      </c>
      <c r="Y57" s="131" t="s">
        <v>38</v>
      </c>
      <c r="Z57" s="128" t="s">
        <v>38</v>
      </c>
      <c r="AA57" s="131" t="s">
        <v>38</v>
      </c>
      <c r="AB57" s="128">
        <v>90</v>
      </c>
      <c r="AC57" s="131">
        <v>87</v>
      </c>
      <c r="AD57" s="141">
        <v>3.05</v>
      </c>
      <c r="AE57" s="143">
        <v>2.98</v>
      </c>
    </row>
    <row r="58" spans="2:31">
      <c r="B58" s="104" t="s">
        <v>42</v>
      </c>
      <c r="C58" s="118">
        <v>1963</v>
      </c>
      <c r="D58" s="122">
        <v>989</v>
      </c>
      <c r="E58" s="122">
        <v>974</v>
      </c>
      <c r="F58" s="128" t="s">
        <v>38</v>
      </c>
      <c r="G58" s="131">
        <v>3</v>
      </c>
      <c r="H58" s="128">
        <v>4</v>
      </c>
      <c r="I58" s="131">
        <v>5</v>
      </c>
      <c r="J58" s="128">
        <v>10</v>
      </c>
      <c r="K58" s="131">
        <v>6</v>
      </c>
      <c r="L58" s="128">
        <v>64</v>
      </c>
      <c r="M58" s="131">
        <v>87</v>
      </c>
      <c r="N58" s="128">
        <v>373</v>
      </c>
      <c r="O58" s="131">
        <v>397</v>
      </c>
      <c r="P58" s="128">
        <v>410</v>
      </c>
      <c r="Q58" s="131">
        <v>393</v>
      </c>
      <c r="R58" s="128">
        <v>114</v>
      </c>
      <c r="S58" s="131">
        <v>77</v>
      </c>
      <c r="T58" s="128">
        <v>14</v>
      </c>
      <c r="U58" s="131">
        <v>6</v>
      </c>
      <c r="V58" s="128" t="s">
        <v>38</v>
      </c>
      <c r="W58" s="131" t="s">
        <v>38</v>
      </c>
      <c r="X58" s="128" t="s">
        <v>38</v>
      </c>
      <c r="Y58" s="131" t="s">
        <v>38</v>
      </c>
      <c r="Z58" s="128" t="s">
        <v>38</v>
      </c>
      <c r="AA58" s="131" t="s">
        <v>38</v>
      </c>
      <c r="AB58" s="128">
        <v>78</v>
      </c>
      <c r="AC58" s="131">
        <v>101</v>
      </c>
      <c r="AD58" s="141">
        <v>3.05</v>
      </c>
      <c r="AE58" s="143">
        <v>2.97</v>
      </c>
    </row>
    <row r="59" spans="2:31">
      <c r="B59" s="104" t="s">
        <v>30</v>
      </c>
      <c r="C59" s="118">
        <v>1876</v>
      </c>
      <c r="D59" s="122">
        <v>963</v>
      </c>
      <c r="E59" s="122">
        <v>913</v>
      </c>
      <c r="F59" s="128">
        <v>1</v>
      </c>
      <c r="G59" s="131" t="s">
        <v>38</v>
      </c>
      <c r="H59" s="128">
        <v>3</v>
      </c>
      <c r="I59" s="131">
        <v>3</v>
      </c>
      <c r="J59" s="128">
        <v>8</v>
      </c>
      <c r="K59" s="131">
        <v>5</v>
      </c>
      <c r="L59" s="128">
        <v>58</v>
      </c>
      <c r="M59" s="131">
        <v>77</v>
      </c>
      <c r="N59" s="128">
        <v>351</v>
      </c>
      <c r="O59" s="131">
        <v>366</v>
      </c>
      <c r="P59" s="128">
        <v>412</v>
      </c>
      <c r="Q59" s="131">
        <v>388</v>
      </c>
      <c r="R59" s="128">
        <v>121</v>
      </c>
      <c r="S59" s="131">
        <v>70</v>
      </c>
      <c r="T59" s="128">
        <v>9</v>
      </c>
      <c r="U59" s="131">
        <v>4</v>
      </c>
      <c r="V59" s="128" t="s">
        <v>38</v>
      </c>
      <c r="W59" s="131" t="s">
        <v>38</v>
      </c>
      <c r="X59" s="128" t="s">
        <v>38</v>
      </c>
      <c r="Y59" s="131" t="s">
        <v>38</v>
      </c>
      <c r="Z59" s="128" t="s">
        <v>38</v>
      </c>
      <c r="AA59" s="131" t="s">
        <v>38</v>
      </c>
      <c r="AB59" s="128">
        <v>70</v>
      </c>
      <c r="AC59" s="131">
        <v>85</v>
      </c>
      <c r="AD59" s="141">
        <v>3.06</v>
      </c>
      <c r="AE59" s="143">
        <v>2.99</v>
      </c>
    </row>
    <row r="60" spans="2:31">
      <c r="B60" s="104" t="s">
        <v>535</v>
      </c>
      <c r="C60" s="118">
        <v>1778</v>
      </c>
      <c r="D60" s="122">
        <v>933</v>
      </c>
      <c r="E60" s="122">
        <v>845</v>
      </c>
      <c r="F60" s="128">
        <v>1</v>
      </c>
      <c r="G60" s="131">
        <v>2</v>
      </c>
      <c r="H60" s="128">
        <v>5</v>
      </c>
      <c r="I60" s="131">
        <v>3</v>
      </c>
      <c r="J60" s="128">
        <v>5</v>
      </c>
      <c r="K60" s="131">
        <v>11</v>
      </c>
      <c r="L60" s="128">
        <v>54</v>
      </c>
      <c r="M60" s="131">
        <v>72</v>
      </c>
      <c r="N60" s="128">
        <v>329</v>
      </c>
      <c r="O60" s="131">
        <v>382</v>
      </c>
      <c r="P60" s="128">
        <v>410</v>
      </c>
      <c r="Q60" s="131">
        <v>303</v>
      </c>
      <c r="R60" s="128">
        <v>119</v>
      </c>
      <c r="S60" s="131">
        <v>67</v>
      </c>
      <c r="T60" s="128">
        <v>10</v>
      </c>
      <c r="U60" s="131">
        <v>5</v>
      </c>
      <c r="V60" s="128" t="s">
        <v>38</v>
      </c>
      <c r="W60" s="131" t="s">
        <v>38</v>
      </c>
      <c r="X60" s="128" t="s">
        <v>38</v>
      </c>
      <c r="Y60" s="131" t="s">
        <v>38</v>
      </c>
      <c r="Z60" s="128" t="s">
        <v>38</v>
      </c>
      <c r="AA60" s="131" t="s">
        <v>38</v>
      </c>
      <c r="AB60" s="128">
        <v>65</v>
      </c>
      <c r="AC60" s="131">
        <v>88</v>
      </c>
      <c r="AD60" s="141">
        <v>3.07</v>
      </c>
      <c r="AE60" s="143">
        <v>2.95</v>
      </c>
    </row>
    <row r="61" spans="2:31">
      <c r="B61" s="104" t="s">
        <v>357</v>
      </c>
      <c r="C61" s="118">
        <v>1893</v>
      </c>
      <c r="D61" s="122">
        <v>1007</v>
      </c>
      <c r="E61" s="122">
        <v>886</v>
      </c>
      <c r="F61" s="128">
        <v>1</v>
      </c>
      <c r="G61" s="131">
        <v>1</v>
      </c>
      <c r="H61" s="128">
        <v>3</v>
      </c>
      <c r="I61" s="131">
        <v>6</v>
      </c>
      <c r="J61" s="128">
        <v>7</v>
      </c>
      <c r="K61" s="131">
        <v>3</v>
      </c>
      <c r="L61" s="128">
        <v>68</v>
      </c>
      <c r="M61" s="131">
        <v>71</v>
      </c>
      <c r="N61" s="128">
        <v>356</v>
      </c>
      <c r="O61" s="131">
        <v>418</v>
      </c>
      <c r="P61" s="128">
        <v>428</v>
      </c>
      <c r="Q61" s="131">
        <v>325</v>
      </c>
      <c r="R61" s="128">
        <v>131</v>
      </c>
      <c r="S61" s="131">
        <v>58</v>
      </c>
      <c r="T61" s="128">
        <v>10</v>
      </c>
      <c r="U61" s="131">
        <v>4</v>
      </c>
      <c r="V61" s="128">
        <v>3</v>
      </c>
      <c r="W61" s="131" t="s">
        <v>38</v>
      </c>
      <c r="X61" s="128" t="s">
        <v>38</v>
      </c>
      <c r="Y61" s="131" t="s">
        <v>38</v>
      </c>
      <c r="Z61" s="128" t="s">
        <v>38</v>
      </c>
      <c r="AA61" s="131" t="s">
        <v>38</v>
      </c>
      <c r="AB61" s="128">
        <v>79</v>
      </c>
      <c r="AC61" s="131">
        <v>81</v>
      </c>
      <c r="AD61" s="141">
        <v>3.07</v>
      </c>
      <c r="AE61" s="143">
        <v>2.95</v>
      </c>
    </row>
    <row r="62" spans="2:31">
      <c r="B62" s="104" t="s">
        <v>906</v>
      </c>
      <c r="C62" s="118">
        <v>1718</v>
      </c>
      <c r="D62" s="122">
        <v>866</v>
      </c>
      <c r="E62" s="122">
        <v>852</v>
      </c>
      <c r="F62" s="128">
        <v>3</v>
      </c>
      <c r="G62" s="131" t="s">
        <v>38</v>
      </c>
      <c r="H62" s="128">
        <v>5</v>
      </c>
      <c r="I62" s="131">
        <v>2</v>
      </c>
      <c r="J62" s="128">
        <v>6</v>
      </c>
      <c r="K62" s="131">
        <v>10</v>
      </c>
      <c r="L62" s="128">
        <v>62</v>
      </c>
      <c r="M62" s="131">
        <v>82</v>
      </c>
      <c r="N62" s="128">
        <v>311</v>
      </c>
      <c r="O62" s="131">
        <v>377</v>
      </c>
      <c r="P62" s="128">
        <v>387</v>
      </c>
      <c r="Q62" s="131">
        <v>285</v>
      </c>
      <c r="R62" s="128">
        <v>81</v>
      </c>
      <c r="S62" s="131">
        <v>86</v>
      </c>
      <c r="T62" s="128">
        <v>10</v>
      </c>
      <c r="U62" s="131">
        <v>10</v>
      </c>
      <c r="V62" s="128">
        <v>1</v>
      </c>
      <c r="W62" s="131" t="s">
        <v>38</v>
      </c>
      <c r="X62" s="128" t="s">
        <v>38</v>
      </c>
      <c r="Y62" s="131" t="s">
        <v>38</v>
      </c>
      <c r="Z62" s="128" t="s">
        <v>38</v>
      </c>
      <c r="AA62" s="131" t="s">
        <v>38</v>
      </c>
      <c r="AB62" s="128">
        <v>76</v>
      </c>
      <c r="AC62" s="131">
        <v>94</v>
      </c>
      <c r="AD62" s="141">
        <v>3.02</v>
      </c>
      <c r="AE62" s="143">
        <v>2.98</v>
      </c>
    </row>
    <row r="63" spans="2:31">
      <c r="B63" s="104" t="s">
        <v>196</v>
      </c>
      <c r="C63" s="118">
        <v>1648</v>
      </c>
      <c r="D63" s="122">
        <v>827</v>
      </c>
      <c r="E63" s="122">
        <v>821</v>
      </c>
      <c r="F63" s="128">
        <v>1</v>
      </c>
      <c r="G63" s="131">
        <v>3</v>
      </c>
      <c r="H63" s="128">
        <v>5</v>
      </c>
      <c r="I63" s="131" t="s">
        <v>38</v>
      </c>
      <c r="J63" s="128">
        <v>8</v>
      </c>
      <c r="K63" s="131">
        <v>4</v>
      </c>
      <c r="L63" s="128">
        <v>57</v>
      </c>
      <c r="M63" s="131">
        <v>66</v>
      </c>
      <c r="N63" s="128">
        <v>306</v>
      </c>
      <c r="O63" s="131">
        <v>341</v>
      </c>
      <c r="P63" s="128">
        <v>339</v>
      </c>
      <c r="Q63" s="131">
        <v>345</v>
      </c>
      <c r="R63" s="128">
        <v>102</v>
      </c>
      <c r="S63" s="131">
        <v>61</v>
      </c>
      <c r="T63" s="128">
        <v>8</v>
      </c>
      <c r="U63" s="131">
        <v>1</v>
      </c>
      <c r="V63" s="128">
        <v>1</v>
      </c>
      <c r="W63" s="131" t="s">
        <v>38</v>
      </c>
      <c r="X63" s="128" t="s">
        <v>38</v>
      </c>
      <c r="Y63" s="131" t="s">
        <v>38</v>
      </c>
      <c r="Z63" s="128" t="s">
        <v>38</v>
      </c>
      <c r="AA63" s="131" t="s">
        <v>38</v>
      </c>
      <c r="AB63" s="128">
        <v>71</v>
      </c>
      <c r="AC63" s="131">
        <v>73</v>
      </c>
      <c r="AD63" s="141">
        <v>3.04</v>
      </c>
      <c r="AE63" s="143">
        <v>2.98</v>
      </c>
    </row>
    <row r="64" spans="2:31">
      <c r="B64" s="104" t="s">
        <v>982</v>
      </c>
      <c r="C64" s="118">
        <v>1589</v>
      </c>
      <c r="D64" s="122">
        <v>818</v>
      </c>
      <c r="E64" s="122">
        <v>771</v>
      </c>
      <c r="F64" s="128" t="s">
        <v>38</v>
      </c>
      <c r="G64" s="131">
        <v>3</v>
      </c>
      <c r="H64" s="128">
        <v>4</v>
      </c>
      <c r="I64" s="131">
        <v>1</v>
      </c>
      <c r="J64" s="128">
        <v>8</v>
      </c>
      <c r="K64" s="131">
        <v>4</v>
      </c>
      <c r="L64" s="128">
        <v>50</v>
      </c>
      <c r="M64" s="131">
        <v>63</v>
      </c>
      <c r="N64" s="128">
        <v>292</v>
      </c>
      <c r="O64" s="131">
        <v>346</v>
      </c>
      <c r="P64" s="128">
        <v>365</v>
      </c>
      <c r="Q64" s="131">
        <v>292</v>
      </c>
      <c r="R64" s="128">
        <v>91</v>
      </c>
      <c r="S64" s="131">
        <v>52</v>
      </c>
      <c r="T64" s="128">
        <v>8</v>
      </c>
      <c r="U64" s="131">
        <v>9</v>
      </c>
      <c r="V64" s="128" t="s">
        <v>38</v>
      </c>
      <c r="W64" s="131">
        <v>1</v>
      </c>
      <c r="X64" s="128" t="s">
        <v>38</v>
      </c>
      <c r="Y64" s="131" t="s">
        <v>38</v>
      </c>
      <c r="Z64" s="128" t="s">
        <v>38</v>
      </c>
      <c r="AA64" s="131" t="s">
        <v>38</v>
      </c>
      <c r="AB64" s="128">
        <v>62</v>
      </c>
      <c r="AC64" s="131">
        <v>71</v>
      </c>
      <c r="AD64" s="141">
        <v>3.05</v>
      </c>
      <c r="AE64" s="143">
        <v>2.97</v>
      </c>
    </row>
    <row r="65" spans="2:31">
      <c r="B65" s="104" t="s">
        <v>1060</v>
      </c>
      <c r="C65" s="118">
        <v>1575</v>
      </c>
      <c r="D65" s="123">
        <v>817</v>
      </c>
      <c r="E65" s="123">
        <v>758</v>
      </c>
      <c r="F65" s="128">
        <v>2</v>
      </c>
      <c r="G65" s="131" t="s">
        <v>38</v>
      </c>
      <c r="H65" s="128">
        <v>2</v>
      </c>
      <c r="I65" s="131">
        <v>5</v>
      </c>
      <c r="J65" s="128">
        <v>8</v>
      </c>
      <c r="K65" s="131">
        <v>7</v>
      </c>
      <c r="L65" s="128">
        <v>64</v>
      </c>
      <c r="M65" s="131">
        <v>58</v>
      </c>
      <c r="N65" s="128">
        <v>273</v>
      </c>
      <c r="O65" s="131">
        <v>343</v>
      </c>
      <c r="P65" s="128">
        <v>376</v>
      </c>
      <c r="Q65" s="131">
        <v>283</v>
      </c>
      <c r="R65" s="128">
        <v>87</v>
      </c>
      <c r="S65" s="131">
        <v>60</v>
      </c>
      <c r="T65" s="128">
        <v>4</v>
      </c>
      <c r="U65" s="131">
        <v>2</v>
      </c>
      <c r="V65" s="128">
        <v>1</v>
      </c>
      <c r="W65" s="131" t="s">
        <v>38</v>
      </c>
      <c r="X65" s="128" t="s">
        <v>38</v>
      </c>
      <c r="Y65" s="131" t="s">
        <v>38</v>
      </c>
      <c r="Z65" s="128" t="s">
        <v>38</v>
      </c>
      <c r="AA65" s="131" t="s">
        <v>38</v>
      </c>
      <c r="AB65" s="128">
        <v>76</v>
      </c>
      <c r="AC65" s="131">
        <v>70</v>
      </c>
      <c r="AD65" s="141">
        <v>3.05</v>
      </c>
      <c r="AE65" s="143">
        <v>2.97</v>
      </c>
    </row>
    <row r="66" spans="2:31">
      <c r="B66" s="104" t="s">
        <v>1069</v>
      </c>
      <c r="C66" s="118">
        <v>1399</v>
      </c>
      <c r="D66" s="123">
        <v>724</v>
      </c>
      <c r="E66" s="123">
        <v>675</v>
      </c>
      <c r="F66" s="128">
        <v>1</v>
      </c>
      <c r="G66" s="131">
        <v>0</v>
      </c>
      <c r="H66" s="128">
        <v>1</v>
      </c>
      <c r="I66" s="131">
        <v>5</v>
      </c>
      <c r="J66" s="128">
        <v>7</v>
      </c>
      <c r="K66" s="131">
        <v>6</v>
      </c>
      <c r="L66" s="128">
        <v>53</v>
      </c>
      <c r="M66" s="131">
        <v>55</v>
      </c>
      <c r="N66" s="128">
        <v>238</v>
      </c>
      <c r="O66" s="131">
        <v>284</v>
      </c>
      <c r="P66" s="128">
        <v>337</v>
      </c>
      <c r="Q66" s="131">
        <v>274</v>
      </c>
      <c r="R66" s="128">
        <v>78</v>
      </c>
      <c r="S66" s="131">
        <v>50</v>
      </c>
      <c r="T66" s="128">
        <v>9</v>
      </c>
      <c r="U66" s="131">
        <v>1</v>
      </c>
      <c r="V66" s="128">
        <v>0</v>
      </c>
      <c r="W66" s="131">
        <v>0</v>
      </c>
      <c r="X66" s="128">
        <v>0</v>
      </c>
      <c r="Y66" s="131">
        <v>0</v>
      </c>
      <c r="Z66" s="128">
        <v>0</v>
      </c>
      <c r="AA66" s="131">
        <v>0</v>
      </c>
      <c r="AB66" s="128">
        <v>62</v>
      </c>
      <c r="AC66" s="131">
        <v>66</v>
      </c>
      <c r="AD66" s="141">
        <v>3.0616850828729278</v>
      </c>
      <c r="AE66" s="143">
        <v>2.9700281481481485</v>
      </c>
    </row>
    <row r="67" spans="2:31">
      <c r="B67" s="104" t="s">
        <v>1071</v>
      </c>
      <c r="C67" s="118">
        <v>1409</v>
      </c>
      <c r="D67" s="123">
        <v>727</v>
      </c>
      <c r="E67" s="123">
        <v>682</v>
      </c>
      <c r="F67" s="128">
        <v>0</v>
      </c>
      <c r="G67" s="131">
        <v>1</v>
      </c>
      <c r="H67" s="128">
        <v>1</v>
      </c>
      <c r="I67" s="131">
        <v>3</v>
      </c>
      <c r="J67" s="128">
        <v>6</v>
      </c>
      <c r="K67" s="131">
        <v>5</v>
      </c>
      <c r="L67" s="128">
        <v>47</v>
      </c>
      <c r="M67" s="131">
        <v>49</v>
      </c>
      <c r="N67" s="128">
        <v>238</v>
      </c>
      <c r="O67" s="131">
        <v>279</v>
      </c>
      <c r="P67" s="128">
        <v>352</v>
      </c>
      <c r="Q67" s="131">
        <v>298</v>
      </c>
      <c r="R67" s="128">
        <v>79</v>
      </c>
      <c r="S67" s="131">
        <v>43</v>
      </c>
      <c r="T67" s="128">
        <v>4</v>
      </c>
      <c r="U67" s="131">
        <v>4</v>
      </c>
      <c r="V67" s="128">
        <v>0</v>
      </c>
      <c r="W67" s="131">
        <v>0</v>
      </c>
      <c r="X67" s="128">
        <v>0</v>
      </c>
      <c r="Y67" s="131">
        <v>0</v>
      </c>
      <c r="Z67" s="128">
        <v>0</v>
      </c>
      <c r="AA67" s="131">
        <v>0</v>
      </c>
      <c r="AB67" s="128">
        <v>54</v>
      </c>
      <c r="AC67" s="131">
        <v>58</v>
      </c>
      <c r="AD67" s="141">
        <v>3.0631925722145805</v>
      </c>
      <c r="AE67" s="143">
        <v>2.9807199413489736</v>
      </c>
    </row>
    <row r="68" spans="2:31">
      <c r="B68" s="103"/>
      <c r="C68" s="118"/>
      <c r="D68" s="122"/>
      <c r="E68" s="122"/>
      <c r="F68" s="128"/>
      <c r="G68" s="131"/>
      <c r="H68" s="128"/>
      <c r="I68" s="131"/>
      <c r="J68" s="128"/>
      <c r="K68" s="131"/>
      <c r="L68" s="128"/>
      <c r="M68" s="131"/>
      <c r="N68" s="128"/>
      <c r="O68" s="131"/>
      <c r="P68" s="128"/>
      <c r="Q68" s="131"/>
      <c r="R68" s="128"/>
      <c r="S68" s="131"/>
      <c r="T68" s="128"/>
      <c r="U68" s="131"/>
      <c r="V68" s="128"/>
      <c r="W68" s="131"/>
      <c r="X68" s="128"/>
      <c r="Y68" s="131"/>
      <c r="Z68" s="128"/>
      <c r="AA68" s="131"/>
      <c r="AB68" s="128"/>
      <c r="AC68" s="131"/>
      <c r="AD68" s="140"/>
      <c r="AE68" s="100"/>
    </row>
    <row r="69" spans="2:31">
      <c r="B69" s="103" t="s">
        <v>100</v>
      </c>
      <c r="C69" s="118"/>
      <c r="D69" s="122"/>
      <c r="E69" s="122"/>
      <c r="F69" s="128"/>
      <c r="G69" s="131"/>
      <c r="H69" s="128"/>
      <c r="I69" s="131"/>
      <c r="J69" s="128"/>
      <c r="K69" s="131"/>
      <c r="L69" s="128"/>
      <c r="M69" s="131"/>
      <c r="N69" s="128"/>
      <c r="O69" s="131"/>
      <c r="P69" s="128"/>
      <c r="Q69" s="131"/>
      <c r="R69" s="128"/>
      <c r="S69" s="131"/>
      <c r="T69" s="128"/>
      <c r="U69" s="131"/>
      <c r="V69" s="128"/>
      <c r="W69" s="131"/>
      <c r="X69" s="128"/>
      <c r="Y69" s="131"/>
      <c r="Z69" s="128"/>
      <c r="AA69" s="131"/>
      <c r="AB69" s="128"/>
      <c r="AC69" s="131"/>
      <c r="AD69" s="141"/>
      <c r="AE69" s="143"/>
    </row>
    <row r="70" spans="2:31">
      <c r="B70" s="104" t="s">
        <v>92</v>
      </c>
      <c r="C70" s="118">
        <v>11265</v>
      </c>
      <c r="D70" s="122">
        <v>5747</v>
      </c>
      <c r="E70" s="122">
        <v>5518</v>
      </c>
      <c r="F70" s="128">
        <v>14</v>
      </c>
      <c r="G70" s="131">
        <v>8</v>
      </c>
      <c r="H70" s="128">
        <v>26</v>
      </c>
      <c r="I70" s="131">
        <v>17</v>
      </c>
      <c r="J70" s="128">
        <v>49</v>
      </c>
      <c r="K70" s="131">
        <v>42</v>
      </c>
      <c r="L70" s="128">
        <v>348</v>
      </c>
      <c r="M70" s="131">
        <v>439</v>
      </c>
      <c r="N70" s="128">
        <v>1981</v>
      </c>
      <c r="O70" s="131">
        <v>2275</v>
      </c>
      <c r="P70" s="128">
        <v>2609</v>
      </c>
      <c r="Q70" s="131">
        <v>2225</v>
      </c>
      <c r="R70" s="128">
        <v>664</v>
      </c>
      <c r="S70" s="131">
        <v>479</v>
      </c>
      <c r="T70" s="128">
        <v>51</v>
      </c>
      <c r="U70" s="131">
        <v>31</v>
      </c>
      <c r="V70" s="128">
        <v>3</v>
      </c>
      <c r="W70" s="131">
        <v>2</v>
      </c>
      <c r="X70" s="128">
        <v>0</v>
      </c>
      <c r="Y70" s="131">
        <v>0</v>
      </c>
      <c r="Z70" s="128">
        <v>2</v>
      </c>
      <c r="AA70" s="131">
        <v>0</v>
      </c>
      <c r="AB70" s="128">
        <v>437</v>
      </c>
      <c r="AC70" s="131">
        <v>506</v>
      </c>
      <c r="AD70" s="141">
        <v>3.06</v>
      </c>
      <c r="AE70" s="143">
        <v>2.99</v>
      </c>
    </row>
    <row r="71" spans="2:31">
      <c r="B71" s="104" t="s">
        <v>16</v>
      </c>
      <c r="C71" s="118">
        <v>11488</v>
      </c>
      <c r="D71" s="122">
        <v>5825</v>
      </c>
      <c r="E71" s="122">
        <v>5663</v>
      </c>
      <c r="F71" s="128">
        <v>15</v>
      </c>
      <c r="G71" s="131">
        <v>13</v>
      </c>
      <c r="H71" s="128">
        <v>29</v>
      </c>
      <c r="I71" s="131">
        <v>16</v>
      </c>
      <c r="J71" s="128">
        <v>42</v>
      </c>
      <c r="K71" s="131">
        <v>55</v>
      </c>
      <c r="L71" s="128">
        <v>333</v>
      </c>
      <c r="M71" s="131">
        <v>424</v>
      </c>
      <c r="N71" s="128">
        <v>2031</v>
      </c>
      <c r="O71" s="131">
        <v>2339</v>
      </c>
      <c r="P71" s="128">
        <v>2561</v>
      </c>
      <c r="Q71" s="131">
        <v>2291</v>
      </c>
      <c r="R71" s="128">
        <v>742</v>
      </c>
      <c r="S71" s="131">
        <v>488</v>
      </c>
      <c r="T71" s="128">
        <v>65</v>
      </c>
      <c r="U71" s="131">
        <v>36</v>
      </c>
      <c r="V71" s="128">
        <v>7</v>
      </c>
      <c r="W71" s="131">
        <v>0</v>
      </c>
      <c r="X71" s="128">
        <v>0</v>
      </c>
      <c r="Y71" s="131">
        <v>0</v>
      </c>
      <c r="Z71" s="128">
        <v>0</v>
      </c>
      <c r="AA71" s="131">
        <v>1</v>
      </c>
      <c r="AB71" s="128">
        <v>419</v>
      </c>
      <c r="AC71" s="131">
        <v>508</v>
      </c>
      <c r="AD71" s="141">
        <v>3.06</v>
      </c>
      <c r="AE71" s="143">
        <v>2.99</v>
      </c>
    </row>
    <row r="72" spans="2:31">
      <c r="B72" s="104" t="s">
        <v>87</v>
      </c>
      <c r="C72" s="118">
        <v>11445</v>
      </c>
      <c r="D72" s="122">
        <v>5867</v>
      </c>
      <c r="E72" s="122">
        <v>5578</v>
      </c>
      <c r="F72" s="128">
        <v>17</v>
      </c>
      <c r="G72" s="131">
        <v>18</v>
      </c>
      <c r="H72" s="128">
        <v>21</v>
      </c>
      <c r="I72" s="131">
        <v>26</v>
      </c>
      <c r="J72" s="128">
        <v>60</v>
      </c>
      <c r="K72" s="131">
        <v>49</v>
      </c>
      <c r="L72" s="128">
        <v>319</v>
      </c>
      <c r="M72" s="131">
        <v>421</v>
      </c>
      <c r="N72" s="128">
        <v>2057</v>
      </c>
      <c r="O72" s="131">
        <v>2383</v>
      </c>
      <c r="P72" s="128">
        <v>2613</v>
      </c>
      <c r="Q72" s="131">
        <v>2191</v>
      </c>
      <c r="R72" s="128">
        <v>689</v>
      </c>
      <c r="S72" s="131">
        <v>460</v>
      </c>
      <c r="T72" s="128">
        <v>82</v>
      </c>
      <c r="U72" s="131">
        <v>28</v>
      </c>
      <c r="V72" s="128">
        <v>6</v>
      </c>
      <c r="W72" s="131">
        <v>2</v>
      </c>
      <c r="X72" s="128">
        <v>0</v>
      </c>
      <c r="Y72" s="131">
        <v>0</v>
      </c>
      <c r="Z72" s="128">
        <v>3</v>
      </c>
      <c r="AA72" s="131">
        <v>0</v>
      </c>
      <c r="AB72" s="128">
        <v>417</v>
      </c>
      <c r="AC72" s="131">
        <v>514</v>
      </c>
      <c r="AD72" s="141">
        <v>3.06</v>
      </c>
      <c r="AE72" s="143">
        <v>2.97</v>
      </c>
    </row>
    <row r="73" spans="2:31">
      <c r="B73" s="104" t="s">
        <v>76</v>
      </c>
      <c r="C73" s="118">
        <v>11344</v>
      </c>
      <c r="D73" s="122">
        <v>5807</v>
      </c>
      <c r="E73" s="122">
        <v>5537</v>
      </c>
      <c r="F73" s="128">
        <v>22</v>
      </c>
      <c r="G73" s="131">
        <v>11</v>
      </c>
      <c r="H73" s="128">
        <v>25</v>
      </c>
      <c r="I73" s="131">
        <v>22</v>
      </c>
      <c r="J73" s="128">
        <v>53</v>
      </c>
      <c r="K73" s="131">
        <v>59</v>
      </c>
      <c r="L73" s="128">
        <v>358</v>
      </c>
      <c r="M73" s="131">
        <v>460</v>
      </c>
      <c r="N73" s="128">
        <v>2072</v>
      </c>
      <c r="O73" s="131">
        <v>2341</v>
      </c>
      <c r="P73" s="128">
        <v>2513</v>
      </c>
      <c r="Q73" s="131">
        <v>2194</v>
      </c>
      <c r="R73" s="128">
        <v>697</v>
      </c>
      <c r="S73" s="131">
        <v>409</v>
      </c>
      <c r="T73" s="128">
        <v>63</v>
      </c>
      <c r="U73" s="131">
        <v>34</v>
      </c>
      <c r="V73" s="128">
        <v>3</v>
      </c>
      <c r="W73" s="131">
        <v>2</v>
      </c>
      <c r="X73" s="128" t="s">
        <v>38</v>
      </c>
      <c r="Y73" s="131">
        <v>1</v>
      </c>
      <c r="Z73" s="128">
        <v>1</v>
      </c>
      <c r="AA73" s="131">
        <v>4</v>
      </c>
      <c r="AB73" s="128">
        <v>458</v>
      </c>
      <c r="AC73" s="131">
        <v>552</v>
      </c>
      <c r="AD73" s="141">
        <v>3.05</v>
      </c>
      <c r="AE73" s="143">
        <v>2.97</v>
      </c>
    </row>
    <row r="74" spans="2:31">
      <c r="B74" s="104" t="s">
        <v>70</v>
      </c>
      <c r="C74" s="118">
        <v>11082</v>
      </c>
      <c r="D74" s="122">
        <v>5684</v>
      </c>
      <c r="E74" s="122">
        <v>5398</v>
      </c>
      <c r="F74" s="128">
        <v>7</v>
      </c>
      <c r="G74" s="131">
        <v>12</v>
      </c>
      <c r="H74" s="128">
        <v>15</v>
      </c>
      <c r="I74" s="131">
        <v>20</v>
      </c>
      <c r="J74" s="128">
        <v>71</v>
      </c>
      <c r="K74" s="131">
        <v>41</v>
      </c>
      <c r="L74" s="128">
        <v>324</v>
      </c>
      <c r="M74" s="131">
        <v>463</v>
      </c>
      <c r="N74" s="128">
        <v>2056</v>
      </c>
      <c r="O74" s="131">
        <v>2346</v>
      </c>
      <c r="P74" s="128">
        <v>2496</v>
      </c>
      <c r="Q74" s="131">
        <v>2088</v>
      </c>
      <c r="R74" s="128">
        <v>665</v>
      </c>
      <c r="S74" s="131">
        <v>397</v>
      </c>
      <c r="T74" s="128">
        <v>46</v>
      </c>
      <c r="U74" s="131">
        <v>29</v>
      </c>
      <c r="V74" s="128">
        <v>2</v>
      </c>
      <c r="W74" s="131">
        <v>1</v>
      </c>
      <c r="X74" s="128">
        <v>0</v>
      </c>
      <c r="Y74" s="131">
        <v>0</v>
      </c>
      <c r="Z74" s="128">
        <v>2</v>
      </c>
      <c r="AA74" s="131">
        <v>1</v>
      </c>
      <c r="AB74" s="128">
        <v>417</v>
      </c>
      <c r="AC74" s="131">
        <v>536</v>
      </c>
      <c r="AD74" s="141">
        <v>3.05</v>
      </c>
      <c r="AE74" s="143">
        <v>2.97</v>
      </c>
    </row>
    <row r="75" spans="2:31">
      <c r="B75" s="104" t="s">
        <v>5</v>
      </c>
      <c r="C75" s="118">
        <v>11312</v>
      </c>
      <c r="D75" s="122">
        <v>5735</v>
      </c>
      <c r="E75" s="122">
        <v>5577</v>
      </c>
      <c r="F75" s="128">
        <v>16</v>
      </c>
      <c r="G75" s="131">
        <v>8</v>
      </c>
      <c r="H75" s="128">
        <v>21</v>
      </c>
      <c r="I75" s="131">
        <v>17</v>
      </c>
      <c r="J75" s="128">
        <v>55</v>
      </c>
      <c r="K75" s="131">
        <v>51</v>
      </c>
      <c r="L75" s="128">
        <v>338</v>
      </c>
      <c r="M75" s="131">
        <v>471</v>
      </c>
      <c r="N75" s="128">
        <v>2036</v>
      </c>
      <c r="O75" s="131">
        <v>2421</v>
      </c>
      <c r="P75" s="128">
        <v>2564</v>
      </c>
      <c r="Q75" s="131">
        <v>2108</v>
      </c>
      <c r="R75" s="128">
        <v>635</v>
      </c>
      <c r="S75" s="131">
        <v>462</v>
      </c>
      <c r="T75" s="128">
        <v>63</v>
      </c>
      <c r="U75" s="131">
        <v>38</v>
      </c>
      <c r="V75" s="128">
        <v>7</v>
      </c>
      <c r="W75" s="131" t="s">
        <v>38</v>
      </c>
      <c r="X75" s="128" t="s">
        <v>38</v>
      </c>
      <c r="Y75" s="131">
        <v>1</v>
      </c>
      <c r="Z75" s="128" t="s">
        <v>38</v>
      </c>
      <c r="AA75" s="131" t="s">
        <v>38</v>
      </c>
      <c r="AB75" s="128">
        <v>430</v>
      </c>
      <c r="AC75" s="131">
        <v>547</v>
      </c>
      <c r="AD75" s="141">
        <v>3.05</v>
      </c>
      <c r="AE75" s="143">
        <v>2.97</v>
      </c>
    </row>
    <row r="76" spans="2:31">
      <c r="B76" s="104" t="s">
        <v>50</v>
      </c>
      <c r="C76" s="118">
        <v>10981</v>
      </c>
      <c r="D76" s="122">
        <v>5615</v>
      </c>
      <c r="E76" s="122">
        <v>5366</v>
      </c>
      <c r="F76" s="128">
        <v>18</v>
      </c>
      <c r="G76" s="131">
        <v>14</v>
      </c>
      <c r="H76" s="128">
        <v>29</v>
      </c>
      <c r="I76" s="131">
        <v>20</v>
      </c>
      <c r="J76" s="128">
        <v>56</v>
      </c>
      <c r="K76" s="131">
        <v>43</v>
      </c>
      <c r="L76" s="128">
        <v>321</v>
      </c>
      <c r="M76" s="131">
        <v>411</v>
      </c>
      <c r="N76" s="128">
        <v>1939</v>
      </c>
      <c r="O76" s="131">
        <v>2347</v>
      </c>
      <c r="P76" s="128">
        <v>2474</v>
      </c>
      <c r="Q76" s="131">
        <v>2060</v>
      </c>
      <c r="R76" s="128">
        <v>722</v>
      </c>
      <c r="S76" s="131">
        <v>437</v>
      </c>
      <c r="T76" s="128">
        <v>55</v>
      </c>
      <c r="U76" s="131">
        <v>29</v>
      </c>
      <c r="V76" s="128">
        <v>1</v>
      </c>
      <c r="W76" s="131">
        <v>2</v>
      </c>
      <c r="X76" s="128" t="s">
        <v>38</v>
      </c>
      <c r="Y76" s="131" t="s">
        <v>38</v>
      </c>
      <c r="Z76" s="128" t="s">
        <v>38</v>
      </c>
      <c r="AA76" s="131">
        <v>3</v>
      </c>
      <c r="AB76" s="128">
        <v>424</v>
      </c>
      <c r="AC76" s="131">
        <v>488</v>
      </c>
      <c r="AD76" s="141">
        <v>3.06</v>
      </c>
      <c r="AE76" s="143">
        <v>2.98</v>
      </c>
    </row>
    <row r="77" spans="2:31">
      <c r="B77" s="104" t="s">
        <v>42</v>
      </c>
      <c r="C77" s="118">
        <v>10567</v>
      </c>
      <c r="D77" s="122">
        <v>5425</v>
      </c>
      <c r="E77" s="122">
        <v>5142</v>
      </c>
      <c r="F77" s="128">
        <v>13</v>
      </c>
      <c r="G77" s="131">
        <v>11</v>
      </c>
      <c r="H77" s="128">
        <v>15</v>
      </c>
      <c r="I77" s="131">
        <v>22</v>
      </c>
      <c r="J77" s="128">
        <v>46</v>
      </c>
      <c r="K77" s="131">
        <v>41</v>
      </c>
      <c r="L77" s="128">
        <v>331</v>
      </c>
      <c r="M77" s="131">
        <v>409</v>
      </c>
      <c r="N77" s="128">
        <v>1858</v>
      </c>
      <c r="O77" s="131">
        <v>2170</v>
      </c>
      <c r="P77" s="128">
        <v>2450</v>
      </c>
      <c r="Q77" s="131">
        <v>2046</v>
      </c>
      <c r="R77" s="128">
        <v>660</v>
      </c>
      <c r="S77" s="131">
        <v>414</v>
      </c>
      <c r="T77" s="128">
        <v>49</v>
      </c>
      <c r="U77" s="131">
        <v>24</v>
      </c>
      <c r="V77" s="128">
        <v>1</v>
      </c>
      <c r="W77" s="131">
        <v>2</v>
      </c>
      <c r="X77" s="128">
        <v>1</v>
      </c>
      <c r="Y77" s="131">
        <v>1</v>
      </c>
      <c r="Z77" s="128">
        <v>1</v>
      </c>
      <c r="AA77" s="131">
        <v>2</v>
      </c>
      <c r="AB77" s="128">
        <v>405</v>
      </c>
      <c r="AC77" s="131">
        <v>483</v>
      </c>
      <c r="AD77" s="141">
        <v>3.06</v>
      </c>
      <c r="AE77" s="143">
        <v>2.98</v>
      </c>
    </row>
    <row r="78" spans="2:31">
      <c r="B78" s="104" t="s">
        <v>30</v>
      </c>
      <c r="C78" s="118">
        <v>10491</v>
      </c>
      <c r="D78" s="122">
        <v>5397</v>
      </c>
      <c r="E78" s="122">
        <v>5094</v>
      </c>
      <c r="F78" s="128">
        <v>6</v>
      </c>
      <c r="G78" s="131">
        <v>14</v>
      </c>
      <c r="H78" s="128">
        <v>18</v>
      </c>
      <c r="I78" s="131">
        <v>22</v>
      </c>
      <c r="J78" s="128">
        <v>57</v>
      </c>
      <c r="K78" s="131">
        <v>40</v>
      </c>
      <c r="L78" s="128">
        <v>302</v>
      </c>
      <c r="M78" s="131">
        <v>407</v>
      </c>
      <c r="N78" s="128">
        <v>1838</v>
      </c>
      <c r="O78" s="131">
        <v>2133</v>
      </c>
      <c r="P78" s="128">
        <v>2434</v>
      </c>
      <c r="Q78" s="131">
        <v>2029</v>
      </c>
      <c r="R78" s="128">
        <v>686</v>
      </c>
      <c r="S78" s="131">
        <v>418</v>
      </c>
      <c r="T78" s="128">
        <v>50</v>
      </c>
      <c r="U78" s="131">
        <v>30</v>
      </c>
      <c r="V78" s="128">
        <v>5</v>
      </c>
      <c r="W78" s="131" t="s">
        <v>38</v>
      </c>
      <c r="X78" s="128">
        <v>1</v>
      </c>
      <c r="Y78" s="131">
        <v>1</v>
      </c>
      <c r="Z78" s="128" t="s">
        <v>38</v>
      </c>
      <c r="AA78" s="131" t="s">
        <v>38</v>
      </c>
      <c r="AB78" s="128">
        <v>383</v>
      </c>
      <c r="AC78" s="131">
        <v>483</v>
      </c>
      <c r="AD78" s="141">
        <v>3.07</v>
      </c>
      <c r="AE78" s="143">
        <v>2.98</v>
      </c>
    </row>
    <row r="79" spans="2:31">
      <c r="B79" s="104" t="s">
        <v>535</v>
      </c>
      <c r="C79" s="118">
        <v>10004</v>
      </c>
      <c r="D79" s="122">
        <v>5211</v>
      </c>
      <c r="E79" s="122">
        <v>4793</v>
      </c>
      <c r="F79" s="128">
        <v>9</v>
      </c>
      <c r="G79" s="131">
        <v>7</v>
      </c>
      <c r="H79" s="128">
        <v>22</v>
      </c>
      <c r="I79" s="131">
        <v>15</v>
      </c>
      <c r="J79" s="128">
        <v>39</v>
      </c>
      <c r="K79" s="131">
        <v>50</v>
      </c>
      <c r="L79" s="128">
        <v>319</v>
      </c>
      <c r="M79" s="131">
        <v>353</v>
      </c>
      <c r="N79" s="128">
        <v>1836</v>
      </c>
      <c r="O79" s="131">
        <v>2043</v>
      </c>
      <c r="P79" s="128">
        <v>2311</v>
      </c>
      <c r="Q79" s="131">
        <v>1873</v>
      </c>
      <c r="R79" s="128">
        <v>624</v>
      </c>
      <c r="S79" s="131">
        <v>411</v>
      </c>
      <c r="T79" s="128">
        <v>50</v>
      </c>
      <c r="U79" s="131">
        <v>40</v>
      </c>
      <c r="V79" s="128">
        <v>1</v>
      </c>
      <c r="W79" s="131">
        <v>1</v>
      </c>
      <c r="X79" s="128" t="s">
        <v>38</v>
      </c>
      <c r="Y79" s="131" t="s">
        <v>38</v>
      </c>
      <c r="Z79" s="128" t="s">
        <v>38</v>
      </c>
      <c r="AA79" s="131" t="s">
        <v>38</v>
      </c>
      <c r="AB79" s="128">
        <v>389</v>
      </c>
      <c r="AC79" s="131">
        <v>425</v>
      </c>
      <c r="AD79" s="141">
        <v>3.06</v>
      </c>
      <c r="AE79" s="143">
        <v>2.99</v>
      </c>
    </row>
    <row r="80" spans="2:31">
      <c r="B80" s="104" t="s">
        <v>357</v>
      </c>
      <c r="C80" s="118">
        <v>10166</v>
      </c>
      <c r="D80" s="122">
        <v>5292</v>
      </c>
      <c r="E80" s="122">
        <v>4874</v>
      </c>
      <c r="F80" s="128">
        <v>11</v>
      </c>
      <c r="G80" s="131">
        <v>10</v>
      </c>
      <c r="H80" s="128">
        <v>18</v>
      </c>
      <c r="I80" s="131">
        <v>24</v>
      </c>
      <c r="J80" s="128">
        <v>42</v>
      </c>
      <c r="K80" s="131">
        <v>45</v>
      </c>
      <c r="L80" s="128">
        <v>324</v>
      </c>
      <c r="M80" s="131">
        <v>413</v>
      </c>
      <c r="N80" s="128">
        <v>1816</v>
      </c>
      <c r="O80" s="131">
        <v>2131</v>
      </c>
      <c r="P80" s="128">
        <v>2384</v>
      </c>
      <c r="Q80" s="131">
        <v>1850</v>
      </c>
      <c r="R80" s="128">
        <v>641</v>
      </c>
      <c r="S80" s="131">
        <v>377</v>
      </c>
      <c r="T80" s="128">
        <v>53</v>
      </c>
      <c r="U80" s="131">
        <v>23</v>
      </c>
      <c r="V80" s="128">
        <v>3</v>
      </c>
      <c r="W80" s="131" t="s">
        <v>38</v>
      </c>
      <c r="X80" s="128" t="s">
        <v>38</v>
      </c>
      <c r="Y80" s="131" t="s">
        <v>38</v>
      </c>
      <c r="Z80" s="128" t="s">
        <v>38</v>
      </c>
      <c r="AA80" s="131">
        <v>1</v>
      </c>
      <c r="AB80" s="128">
        <v>395</v>
      </c>
      <c r="AC80" s="131">
        <v>492</v>
      </c>
      <c r="AD80" s="141">
        <v>3.06</v>
      </c>
      <c r="AE80" s="143">
        <v>2.96</v>
      </c>
    </row>
    <row r="81" spans="1:31">
      <c r="B81" s="104" t="s">
        <v>906</v>
      </c>
      <c r="C81" s="118">
        <v>9653</v>
      </c>
      <c r="D81" s="122">
        <v>4976</v>
      </c>
      <c r="E81" s="122">
        <v>4677</v>
      </c>
      <c r="F81" s="128">
        <v>12</v>
      </c>
      <c r="G81" s="131">
        <v>8</v>
      </c>
      <c r="H81" s="128">
        <v>13</v>
      </c>
      <c r="I81" s="131">
        <v>13</v>
      </c>
      <c r="J81" s="128">
        <v>38</v>
      </c>
      <c r="K81" s="131">
        <v>37</v>
      </c>
      <c r="L81" s="128">
        <v>264</v>
      </c>
      <c r="M81" s="131">
        <v>399</v>
      </c>
      <c r="N81" s="128">
        <v>1807</v>
      </c>
      <c r="O81" s="131">
        <v>2016</v>
      </c>
      <c r="P81" s="128">
        <v>2207</v>
      </c>
      <c r="Q81" s="131">
        <v>1769</v>
      </c>
      <c r="R81" s="128">
        <v>587</v>
      </c>
      <c r="S81" s="131">
        <v>401</v>
      </c>
      <c r="T81" s="128">
        <v>47</v>
      </c>
      <c r="U81" s="131">
        <v>32</v>
      </c>
      <c r="V81" s="128">
        <v>1</v>
      </c>
      <c r="W81" s="131">
        <v>2</v>
      </c>
      <c r="X81" s="128" t="s">
        <v>38</v>
      </c>
      <c r="Y81" s="131" t="s">
        <v>38</v>
      </c>
      <c r="Z81" s="128" t="s">
        <v>38</v>
      </c>
      <c r="AA81" s="131" t="s">
        <v>38</v>
      </c>
      <c r="AB81" s="128">
        <v>327</v>
      </c>
      <c r="AC81" s="131">
        <v>457</v>
      </c>
      <c r="AD81" s="141">
        <v>3.06</v>
      </c>
      <c r="AE81" s="143">
        <v>2.98</v>
      </c>
    </row>
    <row r="82" spans="1:31">
      <c r="B82" s="104" t="s">
        <v>196</v>
      </c>
      <c r="C82" s="118">
        <v>9300</v>
      </c>
      <c r="D82" s="122">
        <v>4767</v>
      </c>
      <c r="E82" s="122">
        <v>4533</v>
      </c>
      <c r="F82" s="128">
        <v>6</v>
      </c>
      <c r="G82" s="131">
        <v>17</v>
      </c>
      <c r="H82" s="128">
        <v>20</v>
      </c>
      <c r="I82" s="131">
        <v>16</v>
      </c>
      <c r="J82" s="128">
        <v>44</v>
      </c>
      <c r="K82" s="131">
        <v>40</v>
      </c>
      <c r="L82" s="128">
        <v>298</v>
      </c>
      <c r="M82" s="131">
        <v>338</v>
      </c>
      <c r="N82" s="128">
        <v>1662</v>
      </c>
      <c r="O82" s="131">
        <v>1918</v>
      </c>
      <c r="P82" s="128">
        <v>2106</v>
      </c>
      <c r="Q82" s="131">
        <v>1850</v>
      </c>
      <c r="R82" s="128">
        <v>580</v>
      </c>
      <c r="S82" s="131">
        <v>331</v>
      </c>
      <c r="T82" s="128">
        <v>49</v>
      </c>
      <c r="U82" s="131">
        <v>21</v>
      </c>
      <c r="V82" s="128">
        <v>2</v>
      </c>
      <c r="W82" s="131">
        <v>2</v>
      </c>
      <c r="X82" s="128" t="s">
        <v>38</v>
      </c>
      <c r="Y82" s="131" t="s">
        <v>38</v>
      </c>
      <c r="Z82" s="128" t="s">
        <v>38</v>
      </c>
      <c r="AA82" s="131" t="s">
        <v>38</v>
      </c>
      <c r="AB82" s="128">
        <v>368</v>
      </c>
      <c r="AC82" s="131">
        <v>411</v>
      </c>
      <c r="AD82" s="141">
        <v>3.06</v>
      </c>
      <c r="AE82" s="143">
        <v>2.98</v>
      </c>
    </row>
    <row r="83" spans="1:31">
      <c r="B83" s="104" t="s">
        <v>982</v>
      </c>
      <c r="C83" s="118">
        <v>8804</v>
      </c>
      <c r="D83" s="122">
        <v>4522</v>
      </c>
      <c r="E83" s="122">
        <v>4282</v>
      </c>
      <c r="F83" s="128">
        <v>11</v>
      </c>
      <c r="G83" s="131">
        <v>6</v>
      </c>
      <c r="H83" s="128">
        <v>12</v>
      </c>
      <c r="I83" s="131">
        <v>12</v>
      </c>
      <c r="J83" s="128">
        <v>30</v>
      </c>
      <c r="K83" s="131">
        <v>40</v>
      </c>
      <c r="L83" s="128">
        <v>280</v>
      </c>
      <c r="M83" s="131">
        <v>321</v>
      </c>
      <c r="N83" s="128">
        <v>1569</v>
      </c>
      <c r="O83" s="131">
        <v>1808</v>
      </c>
      <c r="P83" s="128">
        <v>1994</v>
      </c>
      <c r="Q83" s="131">
        <v>1721</v>
      </c>
      <c r="R83" s="128">
        <v>578</v>
      </c>
      <c r="S83" s="131">
        <v>351</v>
      </c>
      <c r="T83" s="128">
        <v>45</v>
      </c>
      <c r="U83" s="131">
        <v>20</v>
      </c>
      <c r="V83" s="128">
        <v>2</v>
      </c>
      <c r="W83" s="131">
        <v>2</v>
      </c>
      <c r="X83" s="128" t="s">
        <v>38</v>
      </c>
      <c r="Y83" s="131">
        <v>1</v>
      </c>
      <c r="Z83" s="128">
        <v>1</v>
      </c>
      <c r="AA83" s="131" t="s">
        <v>38</v>
      </c>
      <c r="AB83" s="128">
        <v>333</v>
      </c>
      <c r="AC83" s="131">
        <v>379</v>
      </c>
      <c r="AD83" s="141">
        <v>3.06</v>
      </c>
      <c r="AE83" s="143">
        <v>2.99</v>
      </c>
    </row>
    <row r="84" spans="1:31">
      <c r="B84" s="104" t="s">
        <v>1060</v>
      </c>
      <c r="C84" s="118">
        <v>8585</v>
      </c>
      <c r="D84" s="123">
        <v>4370</v>
      </c>
      <c r="E84" s="123">
        <v>4215</v>
      </c>
      <c r="F84" s="128">
        <v>18</v>
      </c>
      <c r="G84" s="131">
        <v>9</v>
      </c>
      <c r="H84" s="128">
        <v>14</v>
      </c>
      <c r="I84" s="131">
        <v>16</v>
      </c>
      <c r="J84" s="128">
        <v>43</v>
      </c>
      <c r="K84" s="131">
        <v>30</v>
      </c>
      <c r="L84" s="128">
        <v>280</v>
      </c>
      <c r="M84" s="131">
        <v>334</v>
      </c>
      <c r="N84" s="128">
        <v>1489</v>
      </c>
      <c r="O84" s="131">
        <v>1778</v>
      </c>
      <c r="P84" s="128">
        <v>1962</v>
      </c>
      <c r="Q84" s="131">
        <v>1672</v>
      </c>
      <c r="R84" s="128">
        <v>521</v>
      </c>
      <c r="S84" s="131">
        <v>352</v>
      </c>
      <c r="T84" s="128">
        <v>40</v>
      </c>
      <c r="U84" s="131">
        <v>21</v>
      </c>
      <c r="V84" s="128">
        <v>2</v>
      </c>
      <c r="W84" s="131">
        <v>3</v>
      </c>
      <c r="X84" s="128">
        <v>1</v>
      </c>
      <c r="Y84" s="131" t="s">
        <v>38</v>
      </c>
      <c r="Z84" s="128" t="s">
        <v>38</v>
      </c>
      <c r="AA84" s="131" t="s">
        <v>38</v>
      </c>
      <c r="AB84" s="128">
        <v>355</v>
      </c>
      <c r="AC84" s="131">
        <v>389</v>
      </c>
      <c r="AD84" s="141">
        <v>3.04</v>
      </c>
      <c r="AE84" s="143">
        <v>2.96</v>
      </c>
    </row>
    <row r="85" spans="1:31">
      <c r="B85" s="104" t="s">
        <v>1069</v>
      </c>
      <c r="C85" s="118">
        <v>7987</v>
      </c>
      <c r="D85" s="123">
        <v>4084</v>
      </c>
      <c r="E85" s="123">
        <v>3903</v>
      </c>
      <c r="F85" s="128">
        <v>12</v>
      </c>
      <c r="G85" s="131">
        <v>7</v>
      </c>
      <c r="H85" s="128">
        <v>4</v>
      </c>
      <c r="I85" s="131">
        <v>18</v>
      </c>
      <c r="J85" s="128">
        <v>33</v>
      </c>
      <c r="K85" s="131">
        <v>40</v>
      </c>
      <c r="L85" s="128">
        <v>252</v>
      </c>
      <c r="M85" s="131">
        <v>311</v>
      </c>
      <c r="N85" s="128">
        <v>1419</v>
      </c>
      <c r="O85" s="131">
        <v>1582</v>
      </c>
      <c r="P85" s="128">
        <v>1824</v>
      </c>
      <c r="Q85" s="131">
        <v>1592</v>
      </c>
      <c r="R85" s="128">
        <v>491</v>
      </c>
      <c r="S85" s="131">
        <v>339</v>
      </c>
      <c r="T85" s="128">
        <v>47</v>
      </c>
      <c r="U85" s="131">
        <v>14</v>
      </c>
      <c r="V85" s="128">
        <v>2</v>
      </c>
      <c r="W85" s="131">
        <v>0</v>
      </c>
      <c r="X85" s="128">
        <v>0</v>
      </c>
      <c r="Y85" s="131">
        <v>0</v>
      </c>
      <c r="Z85" s="128">
        <v>0</v>
      </c>
      <c r="AA85" s="131">
        <v>0</v>
      </c>
      <c r="AB85" s="128">
        <v>301</v>
      </c>
      <c r="AC85" s="131">
        <v>376</v>
      </c>
      <c r="AD85" s="141">
        <v>3.064479431929481</v>
      </c>
      <c r="AE85" s="143">
        <v>2.9795959518319242</v>
      </c>
    </row>
    <row r="86" spans="1:31">
      <c r="B86" s="104" t="s">
        <v>1071</v>
      </c>
      <c r="C86" s="118">
        <v>7818</v>
      </c>
      <c r="D86" s="123">
        <v>4013</v>
      </c>
      <c r="E86" s="123">
        <v>3805</v>
      </c>
      <c r="F86" s="128">
        <v>9</v>
      </c>
      <c r="G86" s="131">
        <v>9</v>
      </c>
      <c r="H86" s="128">
        <v>8</v>
      </c>
      <c r="I86" s="131">
        <v>13</v>
      </c>
      <c r="J86" s="128">
        <v>28</v>
      </c>
      <c r="K86" s="131">
        <v>31</v>
      </c>
      <c r="L86" s="128">
        <v>242</v>
      </c>
      <c r="M86" s="131">
        <v>268</v>
      </c>
      <c r="N86" s="128">
        <v>1384</v>
      </c>
      <c r="O86" s="131">
        <v>1631</v>
      </c>
      <c r="P86" s="128">
        <v>1826</v>
      </c>
      <c r="Q86" s="131">
        <v>1529</v>
      </c>
      <c r="R86" s="128">
        <v>472</v>
      </c>
      <c r="S86" s="131">
        <v>300</v>
      </c>
      <c r="T86" s="128">
        <v>40</v>
      </c>
      <c r="U86" s="131">
        <v>20</v>
      </c>
      <c r="V86" s="128">
        <v>2</v>
      </c>
      <c r="W86" s="131">
        <v>3</v>
      </c>
      <c r="X86" s="128">
        <v>2</v>
      </c>
      <c r="Y86" s="131">
        <v>1</v>
      </c>
      <c r="Z86" s="128">
        <v>0</v>
      </c>
      <c r="AA86" s="131">
        <v>0</v>
      </c>
      <c r="AB86" s="128">
        <v>287</v>
      </c>
      <c r="AC86" s="131">
        <v>321</v>
      </c>
      <c r="AD86" s="141">
        <v>3.0667000747943156</v>
      </c>
      <c r="AE86" s="143">
        <v>2.9843948475289173</v>
      </c>
    </row>
    <row r="87" spans="1:31">
      <c r="B87" s="88"/>
      <c r="C87" s="119"/>
      <c r="D87" s="124"/>
      <c r="E87" s="124"/>
      <c r="F87" s="129"/>
      <c r="G87" s="132"/>
      <c r="H87" s="129"/>
      <c r="I87" s="132"/>
      <c r="J87" s="129"/>
      <c r="K87" s="132"/>
      <c r="L87" s="129"/>
      <c r="M87" s="132"/>
      <c r="N87" s="129"/>
      <c r="O87" s="132"/>
      <c r="P87" s="129"/>
      <c r="Q87" s="132"/>
      <c r="R87" s="129"/>
      <c r="S87" s="132"/>
      <c r="T87" s="129"/>
      <c r="U87" s="132"/>
      <c r="V87" s="129"/>
      <c r="W87" s="132"/>
      <c r="X87" s="129"/>
      <c r="Y87" s="132"/>
      <c r="Z87" s="129"/>
      <c r="AA87" s="132"/>
      <c r="AB87" s="129"/>
      <c r="AC87" s="132"/>
      <c r="AD87" s="64"/>
      <c r="AE87" s="70"/>
    </row>
    <row r="89" spans="1:31" ht="11.25" customHeight="1">
      <c r="A89" s="101"/>
      <c r="B89" s="87"/>
      <c r="C89" s="116" t="s">
        <v>25</v>
      </c>
      <c r="D89" s="120"/>
      <c r="E89" s="120"/>
      <c r="F89" s="125"/>
      <c r="G89" s="125"/>
      <c r="H89" s="125"/>
      <c r="I89" s="125"/>
      <c r="J89" s="125"/>
      <c r="K89" s="125"/>
      <c r="L89" s="125"/>
      <c r="M89" s="125"/>
      <c r="N89" s="125"/>
      <c r="O89" s="125"/>
      <c r="P89" s="125"/>
      <c r="Q89" s="125"/>
      <c r="R89" s="125"/>
      <c r="S89" s="125"/>
      <c r="T89" s="125"/>
      <c r="U89" s="125"/>
      <c r="V89" s="125"/>
      <c r="W89" s="125"/>
      <c r="X89" s="125"/>
      <c r="Y89" s="125"/>
      <c r="Z89" s="133"/>
      <c r="AA89" s="134"/>
      <c r="AB89" s="135" t="s">
        <v>955</v>
      </c>
      <c r="AC89" s="137"/>
      <c r="AD89" s="135" t="s">
        <v>190</v>
      </c>
      <c r="AE89" s="137"/>
    </row>
    <row r="90" spans="1:31" ht="22.5">
      <c r="A90" s="101" t="s">
        <v>166</v>
      </c>
      <c r="B90" s="115" t="s">
        <v>189</v>
      </c>
      <c r="C90" s="115"/>
      <c r="D90" s="121"/>
      <c r="E90" s="121"/>
      <c r="F90" s="126" t="s">
        <v>1008</v>
      </c>
      <c r="G90" s="130"/>
      <c r="H90" s="126" t="s">
        <v>1009</v>
      </c>
      <c r="I90" s="130"/>
      <c r="J90" s="126" t="s">
        <v>1011</v>
      </c>
      <c r="K90" s="130"/>
      <c r="L90" s="126" t="s">
        <v>893</v>
      </c>
      <c r="M90" s="130"/>
      <c r="N90" s="126" t="s">
        <v>1012</v>
      </c>
      <c r="O90" s="130"/>
      <c r="P90" s="126" t="s">
        <v>672</v>
      </c>
      <c r="Q90" s="130"/>
      <c r="R90" s="126" t="s">
        <v>1013</v>
      </c>
      <c r="S90" s="130"/>
      <c r="T90" s="126" t="s">
        <v>1014</v>
      </c>
      <c r="U90" s="130"/>
      <c r="V90" s="126" t="s">
        <v>1015</v>
      </c>
      <c r="W90" s="130"/>
      <c r="X90" s="126" t="s">
        <v>791</v>
      </c>
      <c r="Y90" s="130"/>
      <c r="Z90" s="126" t="s">
        <v>145</v>
      </c>
      <c r="AA90" s="130"/>
      <c r="AB90" s="136"/>
      <c r="AC90" s="138"/>
      <c r="AD90" s="136"/>
      <c r="AE90" s="138"/>
    </row>
    <row r="91" spans="1:31">
      <c r="A91" s="101"/>
      <c r="B91" s="103"/>
      <c r="C91" s="117" t="s">
        <v>106</v>
      </c>
      <c r="D91" s="121" t="s">
        <v>136</v>
      </c>
      <c r="E91" s="121" t="s">
        <v>17</v>
      </c>
      <c r="F91" s="127" t="s">
        <v>136</v>
      </c>
      <c r="G91" s="112" t="s">
        <v>17</v>
      </c>
      <c r="H91" s="127" t="s">
        <v>136</v>
      </c>
      <c r="I91" s="112" t="s">
        <v>17</v>
      </c>
      <c r="J91" s="127" t="s">
        <v>136</v>
      </c>
      <c r="K91" s="112" t="s">
        <v>17</v>
      </c>
      <c r="L91" s="127" t="s">
        <v>136</v>
      </c>
      <c r="M91" s="112" t="s">
        <v>17</v>
      </c>
      <c r="N91" s="127" t="s">
        <v>136</v>
      </c>
      <c r="O91" s="112" t="s">
        <v>17</v>
      </c>
      <c r="P91" s="127" t="s">
        <v>136</v>
      </c>
      <c r="Q91" s="112" t="s">
        <v>17</v>
      </c>
      <c r="R91" s="127" t="s">
        <v>136</v>
      </c>
      <c r="S91" s="112" t="s">
        <v>17</v>
      </c>
      <c r="T91" s="127" t="s">
        <v>136</v>
      </c>
      <c r="U91" s="112" t="s">
        <v>17</v>
      </c>
      <c r="V91" s="127" t="s">
        <v>136</v>
      </c>
      <c r="W91" s="112" t="s">
        <v>17</v>
      </c>
      <c r="X91" s="127" t="s">
        <v>136</v>
      </c>
      <c r="Y91" s="112" t="s">
        <v>17</v>
      </c>
      <c r="Z91" s="127" t="s">
        <v>136</v>
      </c>
      <c r="AA91" s="112" t="s">
        <v>17</v>
      </c>
      <c r="AB91" s="127" t="s">
        <v>136</v>
      </c>
      <c r="AC91" s="112" t="s">
        <v>17</v>
      </c>
      <c r="AD91" s="127" t="s">
        <v>136</v>
      </c>
      <c r="AE91" s="112" t="s">
        <v>17</v>
      </c>
    </row>
    <row r="92" spans="1:31">
      <c r="B92" s="103"/>
      <c r="C92" s="118"/>
      <c r="D92" s="122"/>
      <c r="E92" s="122"/>
      <c r="F92" s="128"/>
      <c r="G92" s="131"/>
      <c r="H92" s="128"/>
      <c r="I92" s="131"/>
      <c r="J92" s="128"/>
      <c r="K92" s="131"/>
      <c r="L92" s="128"/>
      <c r="M92" s="131"/>
      <c r="N92" s="128"/>
      <c r="O92" s="131"/>
      <c r="P92" s="128"/>
      <c r="Q92" s="131"/>
      <c r="R92" s="128"/>
      <c r="S92" s="131"/>
      <c r="T92" s="128"/>
      <c r="U92" s="131"/>
      <c r="V92" s="128"/>
      <c r="W92" s="131"/>
      <c r="X92" s="128"/>
      <c r="Y92" s="131"/>
      <c r="Z92" s="128"/>
      <c r="AA92" s="131"/>
      <c r="AB92" s="128"/>
      <c r="AC92" s="131"/>
      <c r="AD92" s="90"/>
      <c r="AE92" s="99"/>
    </row>
    <row r="93" spans="1:31">
      <c r="B93" s="103" t="s">
        <v>98</v>
      </c>
      <c r="C93" s="118"/>
      <c r="D93" s="122"/>
      <c r="E93" s="122"/>
      <c r="F93" s="128"/>
      <c r="G93" s="131"/>
      <c r="H93" s="128"/>
      <c r="I93" s="131"/>
      <c r="J93" s="128"/>
      <c r="K93" s="131"/>
      <c r="L93" s="128"/>
      <c r="M93" s="131"/>
      <c r="N93" s="128"/>
      <c r="O93" s="131"/>
      <c r="P93" s="128"/>
      <c r="Q93" s="131"/>
      <c r="R93" s="128"/>
      <c r="S93" s="131"/>
      <c r="T93" s="128"/>
      <c r="U93" s="131"/>
      <c r="V93" s="128"/>
      <c r="W93" s="131"/>
      <c r="X93" s="128"/>
      <c r="Y93" s="131"/>
      <c r="Z93" s="128"/>
      <c r="AA93" s="131"/>
      <c r="AB93" s="128"/>
      <c r="AC93" s="131"/>
      <c r="AD93" s="141"/>
      <c r="AE93" s="143"/>
    </row>
    <row r="94" spans="1:31">
      <c r="B94" s="104" t="s">
        <v>92</v>
      </c>
      <c r="C94" s="118">
        <v>33</v>
      </c>
      <c r="D94" s="122">
        <v>15</v>
      </c>
      <c r="E94" s="122">
        <v>18</v>
      </c>
      <c r="F94" s="128" t="s">
        <v>38</v>
      </c>
      <c r="G94" s="131">
        <v>2</v>
      </c>
      <c r="H94" s="128" t="s">
        <v>38</v>
      </c>
      <c r="I94" s="131">
        <v>3</v>
      </c>
      <c r="J94" s="128">
        <v>6</v>
      </c>
      <c r="K94" s="131">
        <v>6</v>
      </c>
      <c r="L94" s="128">
        <v>5</v>
      </c>
      <c r="M94" s="131">
        <v>7</v>
      </c>
      <c r="N94" s="128">
        <v>4</v>
      </c>
      <c r="O94" s="131" t="s">
        <v>38</v>
      </c>
      <c r="P94" s="128" t="s">
        <v>38</v>
      </c>
      <c r="Q94" s="131" t="s">
        <v>38</v>
      </c>
      <c r="R94" s="128" t="s">
        <v>38</v>
      </c>
      <c r="S94" s="131" t="s">
        <v>38</v>
      </c>
      <c r="T94" s="128" t="s">
        <v>38</v>
      </c>
      <c r="U94" s="131" t="s">
        <v>38</v>
      </c>
      <c r="V94" s="128" t="s">
        <v>38</v>
      </c>
      <c r="W94" s="131" t="s">
        <v>38</v>
      </c>
      <c r="X94" s="128" t="s">
        <v>38</v>
      </c>
      <c r="Y94" s="131" t="s">
        <v>38</v>
      </c>
      <c r="Z94" s="128" t="s">
        <v>38</v>
      </c>
      <c r="AA94" s="131" t="s">
        <v>38</v>
      </c>
      <c r="AB94" s="128">
        <v>11</v>
      </c>
      <c r="AC94" s="131">
        <v>18</v>
      </c>
      <c r="AD94" s="141">
        <v>2.23</v>
      </c>
      <c r="AE94" s="143">
        <v>1.83</v>
      </c>
    </row>
    <row r="95" spans="1:31">
      <c r="B95" s="104" t="s">
        <v>16</v>
      </c>
      <c r="C95" s="118">
        <v>39</v>
      </c>
      <c r="D95" s="122">
        <v>20</v>
      </c>
      <c r="E95" s="122">
        <v>19</v>
      </c>
      <c r="F95" s="128">
        <v>1</v>
      </c>
      <c r="G95" s="131" t="s">
        <v>38</v>
      </c>
      <c r="H95" s="128">
        <v>1</v>
      </c>
      <c r="I95" s="131" t="s">
        <v>38</v>
      </c>
      <c r="J95" s="128">
        <v>1</v>
      </c>
      <c r="K95" s="131">
        <v>4</v>
      </c>
      <c r="L95" s="128">
        <v>8</v>
      </c>
      <c r="M95" s="131">
        <v>11</v>
      </c>
      <c r="N95" s="128">
        <v>9</v>
      </c>
      <c r="O95" s="131">
        <v>4</v>
      </c>
      <c r="P95" s="128" t="s">
        <v>38</v>
      </c>
      <c r="Q95" s="131" t="s">
        <v>38</v>
      </c>
      <c r="R95" s="128" t="s">
        <v>38</v>
      </c>
      <c r="S95" s="131" t="s">
        <v>38</v>
      </c>
      <c r="T95" s="128" t="s">
        <v>38</v>
      </c>
      <c r="U95" s="131" t="s">
        <v>38</v>
      </c>
      <c r="V95" s="128" t="s">
        <v>38</v>
      </c>
      <c r="W95" s="131" t="s">
        <v>38</v>
      </c>
      <c r="X95" s="128" t="s">
        <v>38</v>
      </c>
      <c r="Y95" s="131" t="s">
        <v>38</v>
      </c>
      <c r="Z95" s="128" t="s">
        <v>38</v>
      </c>
      <c r="AA95" s="131" t="s">
        <v>38</v>
      </c>
      <c r="AB95" s="128">
        <v>11</v>
      </c>
      <c r="AC95" s="131">
        <v>15</v>
      </c>
      <c r="AD95" s="141">
        <v>2.29</v>
      </c>
      <c r="AE95" s="143">
        <v>2.2200000000000002</v>
      </c>
    </row>
    <row r="96" spans="1:31">
      <c r="B96" s="104" t="s">
        <v>87</v>
      </c>
      <c r="C96" s="118">
        <v>71</v>
      </c>
      <c r="D96" s="122">
        <v>39</v>
      </c>
      <c r="E96" s="122">
        <v>32</v>
      </c>
      <c r="F96" s="128" t="s">
        <v>38</v>
      </c>
      <c r="G96" s="131" t="s">
        <v>38</v>
      </c>
      <c r="H96" s="128">
        <v>7</v>
      </c>
      <c r="I96" s="131">
        <v>3</v>
      </c>
      <c r="J96" s="128">
        <v>10</v>
      </c>
      <c r="K96" s="131">
        <v>4</v>
      </c>
      <c r="L96" s="128">
        <v>10</v>
      </c>
      <c r="M96" s="131">
        <v>22</v>
      </c>
      <c r="N96" s="128">
        <v>11</v>
      </c>
      <c r="O96" s="131">
        <v>3</v>
      </c>
      <c r="P96" s="128">
        <v>1</v>
      </c>
      <c r="Q96" s="131" t="s">
        <v>38</v>
      </c>
      <c r="R96" s="128" t="s">
        <v>38</v>
      </c>
      <c r="S96" s="131" t="s">
        <v>38</v>
      </c>
      <c r="T96" s="128" t="s">
        <v>38</v>
      </c>
      <c r="U96" s="131" t="s">
        <v>38</v>
      </c>
      <c r="V96" s="128" t="s">
        <v>38</v>
      </c>
      <c r="W96" s="131" t="s">
        <v>38</v>
      </c>
      <c r="X96" s="128" t="s">
        <v>38</v>
      </c>
      <c r="Y96" s="131" t="s">
        <v>38</v>
      </c>
      <c r="Z96" s="128" t="s">
        <v>38</v>
      </c>
      <c r="AA96" s="131" t="s">
        <v>38</v>
      </c>
      <c r="AB96" s="128">
        <v>27</v>
      </c>
      <c r="AC96" s="131">
        <v>29</v>
      </c>
      <c r="AD96" s="141">
        <v>2.09</v>
      </c>
      <c r="AE96" s="143">
        <v>2.16</v>
      </c>
    </row>
    <row r="97" spans="2:31">
      <c r="B97" s="104" t="s">
        <v>76</v>
      </c>
      <c r="C97" s="118">
        <v>50</v>
      </c>
      <c r="D97" s="122">
        <v>22</v>
      </c>
      <c r="E97" s="122">
        <v>28</v>
      </c>
      <c r="F97" s="128" t="s">
        <v>38</v>
      </c>
      <c r="G97" s="131">
        <v>1</v>
      </c>
      <c r="H97" s="128">
        <v>1</v>
      </c>
      <c r="I97" s="131">
        <v>2</v>
      </c>
      <c r="J97" s="128">
        <v>3</v>
      </c>
      <c r="K97" s="131">
        <v>7</v>
      </c>
      <c r="L97" s="128">
        <v>12</v>
      </c>
      <c r="M97" s="131">
        <v>15</v>
      </c>
      <c r="N97" s="128">
        <v>5</v>
      </c>
      <c r="O97" s="131">
        <v>3</v>
      </c>
      <c r="P97" s="128" t="s">
        <v>38</v>
      </c>
      <c r="Q97" s="131" t="s">
        <v>38</v>
      </c>
      <c r="R97" s="128">
        <v>1</v>
      </c>
      <c r="S97" s="131" t="s">
        <v>38</v>
      </c>
      <c r="T97" s="128" t="s">
        <v>38</v>
      </c>
      <c r="U97" s="131" t="s">
        <v>38</v>
      </c>
      <c r="V97" s="128" t="s">
        <v>38</v>
      </c>
      <c r="W97" s="131" t="s">
        <v>38</v>
      </c>
      <c r="X97" s="128" t="s">
        <v>38</v>
      </c>
      <c r="Y97" s="131" t="s">
        <v>38</v>
      </c>
      <c r="Z97" s="128" t="s">
        <v>38</v>
      </c>
      <c r="AA97" s="131" t="s">
        <v>38</v>
      </c>
      <c r="AB97" s="128">
        <v>16</v>
      </c>
      <c r="AC97" s="131">
        <v>25</v>
      </c>
      <c r="AD97" s="141">
        <v>2.29</v>
      </c>
      <c r="AE97" s="143">
        <v>2.06</v>
      </c>
    </row>
    <row r="98" spans="2:31">
      <c r="B98" s="104" t="s">
        <v>70</v>
      </c>
      <c r="C98" s="118">
        <v>53</v>
      </c>
      <c r="D98" s="122">
        <v>22</v>
      </c>
      <c r="E98" s="122">
        <v>31</v>
      </c>
      <c r="F98" s="128">
        <v>1</v>
      </c>
      <c r="G98" s="131">
        <v>1</v>
      </c>
      <c r="H98" s="128">
        <v>3</v>
      </c>
      <c r="I98" s="131">
        <v>8</v>
      </c>
      <c r="J98" s="128" t="s">
        <v>38</v>
      </c>
      <c r="K98" s="131">
        <v>10</v>
      </c>
      <c r="L98" s="128">
        <v>10</v>
      </c>
      <c r="M98" s="131">
        <v>8</v>
      </c>
      <c r="N98" s="128">
        <v>6</v>
      </c>
      <c r="O98" s="131">
        <v>4</v>
      </c>
      <c r="P98" s="128">
        <v>2</v>
      </c>
      <c r="Q98" s="131" t="s">
        <v>38</v>
      </c>
      <c r="R98" s="128" t="s">
        <v>38</v>
      </c>
      <c r="S98" s="131" t="s">
        <v>38</v>
      </c>
      <c r="T98" s="128" t="s">
        <v>38</v>
      </c>
      <c r="U98" s="131" t="s">
        <v>38</v>
      </c>
      <c r="V98" s="128" t="s">
        <v>38</v>
      </c>
      <c r="W98" s="131" t="s">
        <v>38</v>
      </c>
      <c r="X98" s="128" t="s">
        <v>38</v>
      </c>
      <c r="Y98" s="131" t="s">
        <v>38</v>
      </c>
      <c r="Z98" s="128" t="s">
        <v>38</v>
      </c>
      <c r="AA98" s="131" t="s">
        <v>38</v>
      </c>
      <c r="AB98" s="128">
        <v>14</v>
      </c>
      <c r="AC98" s="131">
        <v>27</v>
      </c>
      <c r="AD98" s="141">
        <v>2.21</v>
      </c>
      <c r="AE98" s="143">
        <v>1.88</v>
      </c>
    </row>
    <row r="99" spans="2:31">
      <c r="B99" s="104" t="s">
        <v>5</v>
      </c>
      <c r="C99" s="118">
        <v>43</v>
      </c>
      <c r="D99" s="122">
        <v>23</v>
      </c>
      <c r="E99" s="122">
        <v>20</v>
      </c>
      <c r="F99" s="128" t="s">
        <v>38</v>
      </c>
      <c r="G99" s="131" t="s">
        <v>38</v>
      </c>
      <c r="H99" s="128">
        <v>1</v>
      </c>
      <c r="I99" s="131">
        <v>2</v>
      </c>
      <c r="J99" s="128">
        <v>3</v>
      </c>
      <c r="K99" s="131">
        <v>4</v>
      </c>
      <c r="L99" s="128">
        <v>13</v>
      </c>
      <c r="M99" s="131">
        <v>7</v>
      </c>
      <c r="N99" s="128">
        <v>6</v>
      </c>
      <c r="O99" s="131">
        <v>6</v>
      </c>
      <c r="P99" s="128" t="s">
        <v>38</v>
      </c>
      <c r="Q99" s="131">
        <v>1</v>
      </c>
      <c r="R99" s="128" t="s">
        <v>38</v>
      </c>
      <c r="S99" s="131" t="s">
        <v>38</v>
      </c>
      <c r="T99" s="128" t="s">
        <v>38</v>
      </c>
      <c r="U99" s="131" t="s">
        <v>38</v>
      </c>
      <c r="V99" s="128" t="s">
        <v>38</v>
      </c>
      <c r="W99" s="131" t="s">
        <v>38</v>
      </c>
      <c r="X99" s="128" t="s">
        <v>38</v>
      </c>
      <c r="Y99" s="131" t="s">
        <v>38</v>
      </c>
      <c r="Z99" s="128" t="s">
        <v>38</v>
      </c>
      <c r="AA99" s="131" t="s">
        <v>38</v>
      </c>
      <c r="AB99" s="128">
        <v>17</v>
      </c>
      <c r="AC99" s="131">
        <v>13</v>
      </c>
      <c r="AD99" s="141">
        <v>2.29</v>
      </c>
      <c r="AE99" s="143">
        <v>2.29</v>
      </c>
    </row>
    <row r="100" spans="2:31">
      <c r="B100" s="104" t="s">
        <v>50</v>
      </c>
      <c r="C100" s="118">
        <v>42</v>
      </c>
      <c r="D100" s="122">
        <v>27</v>
      </c>
      <c r="E100" s="122">
        <v>15</v>
      </c>
      <c r="F100" s="128" t="s">
        <v>38</v>
      </c>
      <c r="G100" s="131" t="s">
        <v>38</v>
      </c>
      <c r="H100" s="128">
        <v>2</v>
      </c>
      <c r="I100" s="131" t="s">
        <v>38</v>
      </c>
      <c r="J100" s="128">
        <v>6</v>
      </c>
      <c r="K100" s="131">
        <v>5</v>
      </c>
      <c r="L100" s="128">
        <v>14</v>
      </c>
      <c r="M100" s="131">
        <v>7</v>
      </c>
      <c r="N100" s="128">
        <v>5</v>
      </c>
      <c r="O100" s="131">
        <v>3</v>
      </c>
      <c r="P100" s="128" t="s">
        <v>38</v>
      </c>
      <c r="Q100" s="131" t="s">
        <v>38</v>
      </c>
      <c r="R100" s="128" t="s">
        <v>38</v>
      </c>
      <c r="S100" s="131" t="s">
        <v>38</v>
      </c>
      <c r="T100" s="128" t="s">
        <v>38</v>
      </c>
      <c r="U100" s="131" t="s">
        <v>38</v>
      </c>
      <c r="V100" s="128" t="s">
        <v>38</v>
      </c>
      <c r="W100" s="131" t="s">
        <v>38</v>
      </c>
      <c r="X100" s="128" t="s">
        <v>38</v>
      </c>
      <c r="Y100" s="131" t="s">
        <v>38</v>
      </c>
      <c r="Z100" s="128" t="s">
        <v>38</v>
      </c>
      <c r="AA100" s="131" t="s">
        <v>38</v>
      </c>
      <c r="AB100" s="128">
        <v>22</v>
      </c>
      <c r="AC100" s="131">
        <v>12</v>
      </c>
      <c r="AD100" s="141">
        <v>2.19</v>
      </c>
      <c r="AE100" s="143">
        <v>2.23</v>
      </c>
    </row>
    <row r="101" spans="2:31">
      <c r="B101" s="104" t="s">
        <v>42</v>
      </c>
      <c r="C101" s="118">
        <v>39</v>
      </c>
      <c r="D101" s="122">
        <v>18</v>
      </c>
      <c r="E101" s="122">
        <v>21</v>
      </c>
      <c r="F101" s="128" t="s">
        <v>38</v>
      </c>
      <c r="G101" s="131" t="s">
        <v>38</v>
      </c>
      <c r="H101" s="128">
        <v>2</v>
      </c>
      <c r="I101" s="131" t="s">
        <v>38</v>
      </c>
      <c r="J101" s="128">
        <v>7</v>
      </c>
      <c r="K101" s="131">
        <v>3</v>
      </c>
      <c r="L101" s="128">
        <v>7</v>
      </c>
      <c r="M101" s="131">
        <v>12</v>
      </c>
      <c r="N101" s="128">
        <v>2</v>
      </c>
      <c r="O101" s="131">
        <v>6</v>
      </c>
      <c r="P101" s="128" t="s">
        <v>38</v>
      </c>
      <c r="Q101" s="131" t="s">
        <v>38</v>
      </c>
      <c r="R101" s="128" t="s">
        <v>38</v>
      </c>
      <c r="S101" s="131" t="s">
        <v>38</v>
      </c>
      <c r="T101" s="128" t="s">
        <v>38</v>
      </c>
      <c r="U101" s="131" t="s">
        <v>38</v>
      </c>
      <c r="V101" s="128" t="s">
        <v>38</v>
      </c>
      <c r="W101" s="131" t="s">
        <v>38</v>
      </c>
      <c r="X101" s="128" t="s">
        <v>38</v>
      </c>
      <c r="Y101" s="131" t="s">
        <v>38</v>
      </c>
      <c r="Z101" s="128" t="s">
        <v>38</v>
      </c>
      <c r="AA101" s="131" t="s">
        <v>38</v>
      </c>
      <c r="AB101" s="128">
        <v>16</v>
      </c>
      <c r="AC101" s="131">
        <v>15</v>
      </c>
      <c r="AD101" s="141">
        <v>1.96</v>
      </c>
      <c r="AE101" s="143">
        <v>2.29</v>
      </c>
    </row>
    <row r="102" spans="2:31">
      <c r="B102" s="104" t="s">
        <v>30</v>
      </c>
      <c r="C102" s="118">
        <v>43</v>
      </c>
      <c r="D102" s="122">
        <v>22</v>
      </c>
      <c r="E102" s="122">
        <v>21</v>
      </c>
      <c r="F102" s="128">
        <v>1</v>
      </c>
      <c r="G102" s="131" t="s">
        <v>38</v>
      </c>
      <c r="H102" s="128" t="s">
        <v>38</v>
      </c>
      <c r="I102" s="131">
        <v>2</v>
      </c>
      <c r="J102" s="128" t="s">
        <v>38</v>
      </c>
      <c r="K102" s="131">
        <v>5</v>
      </c>
      <c r="L102" s="128">
        <v>12</v>
      </c>
      <c r="M102" s="131">
        <v>10</v>
      </c>
      <c r="N102" s="128">
        <v>7</v>
      </c>
      <c r="O102" s="131">
        <v>4</v>
      </c>
      <c r="P102" s="128">
        <v>2</v>
      </c>
      <c r="Q102" s="131" t="s">
        <v>38</v>
      </c>
      <c r="R102" s="128" t="s">
        <v>38</v>
      </c>
      <c r="S102" s="131" t="s">
        <v>38</v>
      </c>
      <c r="T102" s="128" t="s">
        <v>38</v>
      </c>
      <c r="U102" s="131" t="s">
        <v>38</v>
      </c>
      <c r="V102" s="128" t="s">
        <v>38</v>
      </c>
      <c r="W102" s="131" t="s">
        <v>38</v>
      </c>
      <c r="X102" s="128" t="s">
        <v>38</v>
      </c>
      <c r="Y102" s="131" t="s">
        <v>38</v>
      </c>
      <c r="Z102" s="128" t="s">
        <v>38</v>
      </c>
      <c r="AA102" s="131" t="s">
        <v>38</v>
      </c>
      <c r="AB102" s="128">
        <v>13</v>
      </c>
      <c r="AC102" s="131">
        <v>17</v>
      </c>
      <c r="AD102" s="141">
        <v>2.36</v>
      </c>
      <c r="AE102" s="143">
        <v>2.1800000000000002</v>
      </c>
    </row>
    <row r="103" spans="2:31">
      <c r="B103" s="104" t="s">
        <v>535</v>
      </c>
      <c r="C103" s="118">
        <v>41</v>
      </c>
      <c r="D103" s="122">
        <v>14</v>
      </c>
      <c r="E103" s="122">
        <v>27</v>
      </c>
      <c r="F103" s="128" t="s">
        <v>38</v>
      </c>
      <c r="G103" s="131">
        <v>2</v>
      </c>
      <c r="H103" s="128">
        <v>2</v>
      </c>
      <c r="I103" s="131">
        <v>3</v>
      </c>
      <c r="J103" s="128">
        <v>2</v>
      </c>
      <c r="K103" s="131">
        <v>6</v>
      </c>
      <c r="L103" s="128">
        <v>5</v>
      </c>
      <c r="M103" s="131">
        <v>14</v>
      </c>
      <c r="N103" s="128">
        <v>4</v>
      </c>
      <c r="O103" s="131">
        <v>1</v>
      </c>
      <c r="P103" s="128">
        <v>1</v>
      </c>
      <c r="Q103" s="131">
        <v>1</v>
      </c>
      <c r="R103" s="128" t="s">
        <v>38</v>
      </c>
      <c r="S103" s="131" t="s">
        <v>38</v>
      </c>
      <c r="T103" s="128" t="s">
        <v>38</v>
      </c>
      <c r="U103" s="131" t="s">
        <v>38</v>
      </c>
      <c r="V103" s="128" t="s">
        <v>38</v>
      </c>
      <c r="W103" s="131" t="s">
        <v>38</v>
      </c>
      <c r="X103" s="128" t="s">
        <v>38</v>
      </c>
      <c r="Y103" s="131" t="s">
        <v>38</v>
      </c>
      <c r="Z103" s="128" t="s">
        <v>38</v>
      </c>
      <c r="AA103" s="131" t="s">
        <v>38</v>
      </c>
      <c r="AB103" s="128">
        <v>9</v>
      </c>
      <c r="AC103" s="131">
        <v>25</v>
      </c>
      <c r="AD103" s="141">
        <v>2.25</v>
      </c>
      <c r="AE103" s="143">
        <v>1.98</v>
      </c>
    </row>
    <row r="104" spans="2:31">
      <c r="B104" s="104" t="s">
        <v>357</v>
      </c>
      <c r="C104" s="118">
        <v>35</v>
      </c>
      <c r="D104" s="122">
        <v>12</v>
      </c>
      <c r="E104" s="122">
        <v>23</v>
      </c>
      <c r="F104" s="128">
        <v>1</v>
      </c>
      <c r="G104" s="131">
        <v>1</v>
      </c>
      <c r="H104" s="128">
        <v>2</v>
      </c>
      <c r="I104" s="131">
        <v>1</v>
      </c>
      <c r="J104" s="128">
        <v>1</v>
      </c>
      <c r="K104" s="131">
        <v>2</v>
      </c>
      <c r="L104" s="128">
        <v>5</v>
      </c>
      <c r="M104" s="131">
        <v>16</v>
      </c>
      <c r="N104" s="128">
        <v>1</v>
      </c>
      <c r="O104" s="131">
        <v>3</v>
      </c>
      <c r="P104" s="128">
        <v>2</v>
      </c>
      <c r="Q104" s="131" t="s">
        <v>38</v>
      </c>
      <c r="R104" s="128" t="s">
        <v>38</v>
      </c>
      <c r="S104" s="131" t="s">
        <v>38</v>
      </c>
      <c r="T104" s="128" t="s">
        <v>38</v>
      </c>
      <c r="U104" s="131" t="s">
        <v>38</v>
      </c>
      <c r="V104" s="128" t="s">
        <v>38</v>
      </c>
      <c r="W104" s="131" t="s">
        <v>38</v>
      </c>
      <c r="X104" s="128" t="s">
        <v>38</v>
      </c>
      <c r="Y104" s="131" t="s">
        <v>38</v>
      </c>
      <c r="Z104" s="128" t="s">
        <v>38</v>
      </c>
      <c r="AA104" s="131" t="s">
        <v>38</v>
      </c>
      <c r="AB104" s="128">
        <v>9</v>
      </c>
      <c r="AC104" s="131">
        <v>20</v>
      </c>
      <c r="AD104" s="141">
        <v>2.17</v>
      </c>
      <c r="AE104" s="143">
        <v>2.2000000000000002</v>
      </c>
    </row>
    <row r="105" spans="2:31">
      <c r="B105" s="104" t="s">
        <v>906</v>
      </c>
      <c r="C105" s="118">
        <v>24</v>
      </c>
      <c r="D105" s="122">
        <v>11</v>
      </c>
      <c r="E105" s="122">
        <v>13</v>
      </c>
      <c r="F105" s="128" t="s">
        <v>38</v>
      </c>
      <c r="G105" s="131" t="s">
        <v>38</v>
      </c>
      <c r="H105" s="128" t="s">
        <v>38</v>
      </c>
      <c r="I105" s="131">
        <v>1</v>
      </c>
      <c r="J105" s="128" t="s">
        <v>38</v>
      </c>
      <c r="K105" s="131">
        <v>2</v>
      </c>
      <c r="L105" s="128">
        <v>5</v>
      </c>
      <c r="M105" s="131">
        <v>6</v>
      </c>
      <c r="N105" s="128">
        <v>5</v>
      </c>
      <c r="O105" s="131">
        <v>4</v>
      </c>
      <c r="P105" s="128">
        <v>1</v>
      </c>
      <c r="Q105" s="131" t="s">
        <v>38</v>
      </c>
      <c r="R105" s="128" t="s">
        <v>38</v>
      </c>
      <c r="S105" s="131" t="s">
        <v>38</v>
      </c>
      <c r="T105" s="128" t="s">
        <v>38</v>
      </c>
      <c r="U105" s="131" t="s">
        <v>38</v>
      </c>
      <c r="V105" s="128" t="s">
        <v>38</v>
      </c>
      <c r="W105" s="131" t="s">
        <v>38</v>
      </c>
      <c r="X105" s="128" t="s">
        <v>38</v>
      </c>
      <c r="Y105" s="131" t="s">
        <v>38</v>
      </c>
      <c r="Z105" s="128" t="s">
        <v>38</v>
      </c>
      <c r="AA105" s="131" t="s">
        <v>38</v>
      </c>
      <c r="AB105" s="128">
        <v>5</v>
      </c>
      <c r="AC105" s="131">
        <v>9</v>
      </c>
      <c r="AD105" s="141">
        <v>2.54</v>
      </c>
      <c r="AE105" s="143">
        <v>2.29</v>
      </c>
    </row>
    <row r="106" spans="2:31">
      <c r="B106" s="104" t="s">
        <v>196</v>
      </c>
      <c r="C106" s="118">
        <v>20</v>
      </c>
      <c r="D106" s="122">
        <v>11</v>
      </c>
      <c r="E106" s="122">
        <v>9</v>
      </c>
      <c r="F106" s="128" t="s">
        <v>38</v>
      </c>
      <c r="G106" s="131" t="s">
        <v>38</v>
      </c>
      <c r="H106" s="128" t="s">
        <v>38</v>
      </c>
      <c r="I106" s="131">
        <v>1</v>
      </c>
      <c r="J106" s="128">
        <v>3</v>
      </c>
      <c r="K106" s="131">
        <v>1</v>
      </c>
      <c r="L106" s="128">
        <v>4</v>
      </c>
      <c r="M106" s="131">
        <v>5</v>
      </c>
      <c r="N106" s="128">
        <v>3</v>
      </c>
      <c r="O106" s="131">
        <v>2</v>
      </c>
      <c r="P106" s="128">
        <v>1</v>
      </c>
      <c r="Q106" s="131" t="s">
        <v>38</v>
      </c>
      <c r="R106" s="128" t="s">
        <v>38</v>
      </c>
      <c r="S106" s="131" t="s">
        <v>38</v>
      </c>
      <c r="T106" s="128" t="s">
        <v>38</v>
      </c>
      <c r="U106" s="131" t="s">
        <v>38</v>
      </c>
      <c r="V106" s="128" t="s">
        <v>38</v>
      </c>
      <c r="W106" s="131" t="s">
        <v>38</v>
      </c>
      <c r="X106" s="128" t="s">
        <v>38</v>
      </c>
      <c r="Y106" s="131" t="s">
        <v>38</v>
      </c>
      <c r="Z106" s="128" t="s">
        <v>38</v>
      </c>
      <c r="AA106" s="131" t="s">
        <v>38</v>
      </c>
      <c r="AB106" s="128">
        <v>7</v>
      </c>
      <c r="AC106" s="131">
        <v>7</v>
      </c>
      <c r="AD106" s="141">
        <v>2.33</v>
      </c>
      <c r="AE106" s="143">
        <v>2.1800000000000002</v>
      </c>
    </row>
    <row r="107" spans="2:31">
      <c r="B107" s="104" t="s">
        <v>982</v>
      </c>
      <c r="C107" s="118">
        <v>32</v>
      </c>
      <c r="D107" s="122">
        <v>18</v>
      </c>
      <c r="E107" s="122">
        <v>14</v>
      </c>
      <c r="F107" s="128" t="s">
        <v>38</v>
      </c>
      <c r="G107" s="131">
        <v>2</v>
      </c>
      <c r="H107" s="128">
        <v>1</v>
      </c>
      <c r="I107" s="131">
        <v>1</v>
      </c>
      <c r="J107" s="128">
        <v>4</v>
      </c>
      <c r="K107" s="131">
        <v>1</v>
      </c>
      <c r="L107" s="128">
        <v>7</v>
      </c>
      <c r="M107" s="131">
        <v>5</v>
      </c>
      <c r="N107" s="128">
        <v>5</v>
      </c>
      <c r="O107" s="131">
        <v>5</v>
      </c>
      <c r="P107" s="128">
        <v>1</v>
      </c>
      <c r="Q107" s="131" t="s">
        <v>38</v>
      </c>
      <c r="R107" s="128" t="s">
        <v>38</v>
      </c>
      <c r="S107" s="131" t="s">
        <v>38</v>
      </c>
      <c r="T107" s="128" t="s">
        <v>38</v>
      </c>
      <c r="U107" s="131" t="s">
        <v>38</v>
      </c>
      <c r="V107" s="128" t="s">
        <v>38</v>
      </c>
      <c r="W107" s="131" t="s">
        <v>38</v>
      </c>
      <c r="X107" s="128" t="s">
        <v>38</v>
      </c>
      <c r="Y107" s="131" t="s">
        <v>38</v>
      </c>
      <c r="Z107" s="128" t="s">
        <v>38</v>
      </c>
      <c r="AA107" s="131" t="s">
        <v>38</v>
      </c>
      <c r="AB107" s="128">
        <v>12</v>
      </c>
      <c r="AC107" s="131">
        <v>9</v>
      </c>
      <c r="AD107" s="141">
        <v>2.2799999999999998</v>
      </c>
      <c r="AE107" s="143">
        <v>2.14</v>
      </c>
    </row>
    <row r="108" spans="2:31">
      <c r="B108" s="104" t="s">
        <v>1060</v>
      </c>
      <c r="C108" s="118">
        <v>31</v>
      </c>
      <c r="D108" s="123">
        <v>19</v>
      </c>
      <c r="E108" s="123">
        <v>12</v>
      </c>
      <c r="F108" s="128" t="s">
        <v>38</v>
      </c>
      <c r="G108" s="131">
        <v>2</v>
      </c>
      <c r="H108" s="128">
        <v>1</v>
      </c>
      <c r="I108" s="131" t="s">
        <v>38</v>
      </c>
      <c r="J108" s="128">
        <v>9</v>
      </c>
      <c r="K108" s="131" t="s">
        <v>38</v>
      </c>
      <c r="L108" s="128">
        <v>3</v>
      </c>
      <c r="M108" s="131">
        <v>7</v>
      </c>
      <c r="N108" s="128">
        <v>6</v>
      </c>
      <c r="O108" s="131">
        <v>3</v>
      </c>
      <c r="P108" s="128" t="s">
        <v>38</v>
      </c>
      <c r="Q108" s="131" t="s">
        <v>38</v>
      </c>
      <c r="R108" s="128" t="s">
        <v>38</v>
      </c>
      <c r="S108" s="131" t="s">
        <v>38</v>
      </c>
      <c r="T108" s="128" t="s">
        <v>38</v>
      </c>
      <c r="U108" s="131" t="s">
        <v>38</v>
      </c>
      <c r="V108" s="128" t="s">
        <v>38</v>
      </c>
      <c r="W108" s="131" t="s">
        <v>38</v>
      </c>
      <c r="X108" s="128" t="s">
        <v>38</v>
      </c>
      <c r="Y108" s="131" t="s">
        <v>38</v>
      </c>
      <c r="Z108" s="128" t="s">
        <v>38</v>
      </c>
      <c r="AA108" s="131" t="s">
        <v>38</v>
      </c>
      <c r="AB108" s="128">
        <v>13</v>
      </c>
      <c r="AC108" s="131">
        <v>9</v>
      </c>
      <c r="AD108" s="141">
        <v>2.08</v>
      </c>
      <c r="AE108" s="143">
        <v>2.16</v>
      </c>
    </row>
    <row r="109" spans="2:31">
      <c r="B109" s="104" t="s">
        <v>1069</v>
      </c>
      <c r="C109" s="118">
        <v>28</v>
      </c>
      <c r="D109" s="123">
        <v>12</v>
      </c>
      <c r="E109" s="123">
        <v>16</v>
      </c>
      <c r="F109" s="128">
        <v>0</v>
      </c>
      <c r="G109" s="131">
        <v>0</v>
      </c>
      <c r="H109" s="128">
        <v>2</v>
      </c>
      <c r="I109" s="131">
        <v>0</v>
      </c>
      <c r="J109" s="128">
        <v>1</v>
      </c>
      <c r="K109" s="131">
        <v>4</v>
      </c>
      <c r="L109" s="128">
        <v>5</v>
      </c>
      <c r="M109" s="131">
        <v>11</v>
      </c>
      <c r="N109" s="128">
        <v>4</v>
      </c>
      <c r="O109" s="131">
        <v>1</v>
      </c>
      <c r="P109" s="128">
        <v>0</v>
      </c>
      <c r="Q109" s="131">
        <v>0</v>
      </c>
      <c r="R109" s="128">
        <v>0</v>
      </c>
      <c r="S109" s="131">
        <v>0</v>
      </c>
      <c r="T109" s="128">
        <v>0</v>
      </c>
      <c r="U109" s="131">
        <v>0</v>
      </c>
      <c r="V109" s="128">
        <v>0</v>
      </c>
      <c r="W109" s="131">
        <v>0</v>
      </c>
      <c r="X109" s="128">
        <v>0</v>
      </c>
      <c r="Y109" s="131">
        <v>0</v>
      </c>
      <c r="Z109" s="128">
        <v>0</v>
      </c>
      <c r="AA109" s="131">
        <v>0</v>
      </c>
      <c r="AB109" s="128">
        <v>8</v>
      </c>
      <c r="AC109" s="131">
        <v>15</v>
      </c>
      <c r="AD109" s="141">
        <v>2.1385000000000001</v>
      </c>
      <c r="AE109" s="143">
        <v>2.1428750000000001</v>
      </c>
    </row>
    <row r="110" spans="2:31">
      <c r="B110" s="104" t="s">
        <v>1071</v>
      </c>
      <c r="C110" s="118">
        <v>41</v>
      </c>
      <c r="D110" s="123">
        <v>19</v>
      </c>
      <c r="E110" s="123">
        <v>22</v>
      </c>
      <c r="F110" s="128">
        <v>2</v>
      </c>
      <c r="G110" s="131">
        <v>0</v>
      </c>
      <c r="H110" s="128">
        <v>1</v>
      </c>
      <c r="I110" s="131">
        <v>0</v>
      </c>
      <c r="J110" s="128">
        <v>4</v>
      </c>
      <c r="K110" s="131">
        <v>2</v>
      </c>
      <c r="L110" s="128">
        <v>10</v>
      </c>
      <c r="M110" s="131">
        <v>17</v>
      </c>
      <c r="N110" s="128">
        <v>2</v>
      </c>
      <c r="O110" s="131">
        <v>3</v>
      </c>
      <c r="P110" s="128">
        <v>0</v>
      </c>
      <c r="Q110" s="131">
        <v>0</v>
      </c>
      <c r="R110" s="128">
        <v>0</v>
      </c>
      <c r="S110" s="131">
        <v>0</v>
      </c>
      <c r="T110" s="128">
        <v>0</v>
      </c>
      <c r="U110" s="131">
        <v>0</v>
      </c>
      <c r="V110" s="128">
        <v>0</v>
      </c>
      <c r="W110" s="131">
        <v>0</v>
      </c>
      <c r="X110" s="128">
        <v>0</v>
      </c>
      <c r="Y110" s="131">
        <v>0</v>
      </c>
      <c r="Z110" s="128">
        <v>0</v>
      </c>
      <c r="AA110" s="131">
        <v>0</v>
      </c>
      <c r="AB110" s="128">
        <v>17</v>
      </c>
      <c r="AC110" s="131">
        <v>19</v>
      </c>
      <c r="AD110" s="141">
        <v>1.9886315789473683</v>
      </c>
      <c r="AE110" s="143">
        <v>2.2921818181818181</v>
      </c>
    </row>
    <row r="111" spans="2:31">
      <c r="B111" s="103"/>
      <c r="C111" s="118"/>
      <c r="D111" s="122"/>
      <c r="E111" s="122"/>
      <c r="F111" s="128"/>
      <c r="G111" s="131"/>
      <c r="H111" s="128"/>
      <c r="I111" s="131"/>
      <c r="J111" s="128"/>
      <c r="K111" s="131"/>
      <c r="L111" s="128"/>
      <c r="M111" s="131"/>
      <c r="N111" s="128"/>
      <c r="O111" s="131"/>
      <c r="P111" s="128"/>
      <c r="Q111" s="131"/>
      <c r="R111" s="128"/>
      <c r="S111" s="131"/>
      <c r="T111" s="128"/>
      <c r="U111" s="131"/>
      <c r="V111" s="128"/>
      <c r="W111" s="131"/>
      <c r="X111" s="128"/>
      <c r="Y111" s="131"/>
      <c r="Z111" s="128"/>
      <c r="AA111" s="131"/>
      <c r="AB111" s="128"/>
      <c r="AC111" s="131"/>
      <c r="AD111" s="140"/>
      <c r="AE111" s="100"/>
    </row>
    <row r="112" spans="2:31">
      <c r="B112" s="103" t="s">
        <v>100</v>
      </c>
      <c r="C112" s="118"/>
      <c r="D112" s="122"/>
      <c r="E112" s="122"/>
      <c r="F112" s="128"/>
      <c r="G112" s="131"/>
      <c r="H112" s="128"/>
      <c r="I112" s="131"/>
      <c r="J112" s="128"/>
      <c r="K112" s="131"/>
      <c r="L112" s="128"/>
      <c r="M112" s="131"/>
      <c r="N112" s="128"/>
      <c r="O112" s="131"/>
      <c r="P112" s="128"/>
      <c r="Q112" s="131"/>
      <c r="R112" s="128"/>
      <c r="S112" s="131"/>
      <c r="T112" s="128"/>
      <c r="U112" s="131"/>
      <c r="V112" s="128"/>
      <c r="W112" s="131"/>
      <c r="X112" s="128"/>
      <c r="Y112" s="131"/>
      <c r="Z112" s="128"/>
      <c r="AA112" s="131"/>
      <c r="AB112" s="128"/>
      <c r="AC112" s="131"/>
      <c r="AD112" s="141"/>
      <c r="AE112" s="143"/>
    </row>
    <row r="113" spans="2:31">
      <c r="B113" s="104" t="s">
        <v>92</v>
      </c>
      <c r="C113" s="118">
        <v>249</v>
      </c>
      <c r="D113" s="122">
        <v>127</v>
      </c>
      <c r="E113" s="122">
        <v>122</v>
      </c>
      <c r="F113" s="128">
        <v>3</v>
      </c>
      <c r="G113" s="131">
        <v>4</v>
      </c>
      <c r="H113" s="128">
        <v>3</v>
      </c>
      <c r="I113" s="131">
        <v>9</v>
      </c>
      <c r="J113" s="128">
        <v>23</v>
      </c>
      <c r="K113" s="131">
        <v>34</v>
      </c>
      <c r="L113" s="128">
        <v>56</v>
      </c>
      <c r="M113" s="131">
        <v>53</v>
      </c>
      <c r="N113" s="128">
        <v>39</v>
      </c>
      <c r="O113" s="131">
        <v>22</v>
      </c>
      <c r="P113" s="128">
        <v>3</v>
      </c>
      <c r="Q113" s="131">
        <v>0</v>
      </c>
      <c r="R113" s="128">
        <v>0</v>
      </c>
      <c r="S113" s="131">
        <v>0</v>
      </c>
      <c r="T113" s="128">
        <v>0</v>
      </c>
      <c r="U113" s="131">
        <v>0</v>
      </c>
      <c r="V113" s="128">
        <v>0</v>
      </c>
      <c r="W113" s="131">
        <v>0</v>
      </c>
      <c r="X113" s="128">
        <v>0</v>
      </c>
      <c r="Y113" s="131">
        <v>0</v>
      </c>
      <c r="Z113" s="128">
        <v>0</v>
      </c>
      <c r="AA113" s="131">
        <v>0</v>
      </c>
      <c r="AB113" s="128">
        <v>85</v>
      </c>
      <c r="AC113" s="131">
        <v>100</v>
      </c>
      <c r="AD113" s="141">
        <v>2.29</v>
      </c>
      <c r="AE113" s="143">
        <v>2.11</v>
      </c>
    </row>
    <row r="114" spans="2:31">
      <c r="B114" s="104" t="s">
        <v>16</v>
      </c>
      <c r="C114" s="118">
        <v>204</v>
      </c>
      <c r="D114" s="122">
        <v>110</v>
      </c>
      <c r="E114" s="122">
        <v>94</v>
      </c>
      <c r="F114" s="128">
        <v>5</v>
      </c>
      <c r="G114" s="131">
        <v>3</v>
      </c>
      <c r="H114" s="128">
        <v>5</v>
      </c>
      <c r="I114" s="131">
        <v>6</v>
      </c>
      <c r="J114" s="128">
        <v>18</v>
      </c>
      <c r="K114" s="131">
        <v>20</v>
      </c>
      <c r="L114" s="128">
        <v>38</v>
      </c>
      <c r="M114" s="131">
        <v>43</v>
      </c>
      <c r="N114" s="128">
        <v>39</v>
      </c>
      <c r="O114" s="131">
        <v>22</v>
      </c>
      <c r="P114" s="128">
        <v>4</v>
      </c>
      <c r="Q114" s="131">
        <v>0</v>
      </c>
      <c r="R114" s="128">
        <v>0</v>
      </c>
      <c r="S114" s="131">
        <v>0</v>
      </c>
      <c r="T114" s="128">
        <v>0</v>
      </c>
      <c r="U114" s="131">
        <v>0</v>
      </c>
      <c r="V114" s="128">
        <v>0</v>
      </c>
      <c r="W114" s="131">
        <v>0</v>
      </c>
      <c r="X114" s="128">
        <v>0</v>
      </c>
      <c r="Y114" s="131">
        <v>0</v>
      </c>
      <c r="Z114" s="128">
        <v>1</v>
      </c>
      <c r="AA114" s="131">
        <v>0</v>
      </c>
      <c r="AB114" s="128">
        <v>66</v>
      </c>
      <c r="AC114" s="131">
        <v>72</v>
      </c>
      <c r="AD114" s="141">
        <v>2.27</v>
      </c>
      <c r="AE114" s="143">
        <v>2.17</v>
      </c>
    </row>
    <row r="115" spans="2:31">
      <c r="B115" s="104" t="s">
        <v>87</v>
      </c>
      <c r="C115" s="118">
        <v>269</v>
      </c>
      <c r="D115" s="122">
        <v>128</v>
      </c>
      <c r="E115" s="122">
        <v>141</v>
      </c>
      <c r="F115" s="128">
        <v>2</v>
      </c>
      <c r="G115" s="131">
        <v>0</v>
      </c>
      <c r="H115" s="128">
        <v>13</v>
      </c>
      <c r="I115" s="131">
        <v>4</v>
      </c>
      <c r="J115" s="128">
        <v>20</v>
      </c>
      <c r="K115" s="131">
        <v>23</v>
      </c>
      <c r="L115" s="128">
        <v>55</v>
      </c>
      <c r="M115" s="131">
        <v>77</v>
      </c>
      <c r="N115" s="128">
        <v>36</v>
      </c>
      <c r="O115" s="131">
        <v>33</v>
      </c>
      <c r="P115" s="128">
        <v>2</v>
      </c>
      <c r="Q115" s="131">
        <v>4</v>
      </c>
      <c r="R115" s="128">
        <v>0</v>
      </c>
      <c r="S115" s="131">
        <v>0</v>
      </c>
      <c r="T115" s="128">
        <v>0</v>
      </c>
      <c r="U115" s="131">
        <v>0</v>
      </c>
      <c r="V115" s="128">
        <v>0</v>
      </c>
      <c r="W115" s="131">
        <v>0</v>
      </c>
      <c r="X115" s="128">
        <v>0</v>
      </c>
      <c r="Y115" s="131">
        <v>0</v>
      </c>
      <c r="Z115" s="128">
        <v>0</v>
      </c>
      <c r="AA115" s="131">
        <v>0</v>
      </c>
      <c r="AB115" s="128">
        <v>90</v>
      </c>
      <c r="AC115" s="131">
        <v>104</v>
      </c>
      <c r="AD115" s="141">
        <v>2.21</v>
      </c>
      <c r="AE115" s="143">
        <v>2.2799999999999998</v>
      </c>
    </row>
    <row r="116" spans="2:31">
      <c r="B116" s="104" t="s">
        <v>76</v>
      </c>
      <c r="C116" s="118">
        <v>216</v>
      </c>
      <c r="D116" s="122">
        <v>96</v>
      </c>
      <c r="E116" s="122">
        <v>120</v>
      </c>
      <c r="F116" s="128">
        <v>7</v>
      </c>
      <c r="G116" s="131">
        <v>6</v>
      </c>
      <c r="H116" s="128">
        <v>7</v>
      </c>
      <c r="I116" s="131">
        <v>6</v>
      </c>
      <c r="J116" s="128">
        <v>17</v>
      </c>
      <c r="K116" s="131">
        <v>23</v>
      </c>
      <c r="L116" s="128">
        <v>45</v>
      </c>
      <c r="M116" s="131">
        <v>62</v>
      </c>
      <c r="N116" s="128">
        <v>18</v>
      </c>
      <c r="O116" s="131">
        <v>23</v>
      </c>
      <c r="P116" s="128">
        <v>1</v>
      </c>
      <c r="Q116" s="131" t="s">
        <v>38</v>
      </c>
      <c r="R116" s="128">
        <v>1</v>
      </c>
      <c r="S116" s="131" t="s">
        <v>38</v>
      </c>
      <c r="T116" s="128" t="s">
        <v>38</v>
      </c>
      <c r="U116" s="131" t="s">
        <v>38</v>
      </c>
      <c r="V116" s="128" t="s">
        <v>38</v>
      </c>
      <c r="W116" s="131" t="s">
        <v>38</v>
      </c>
      <c r="X116" s="128" t="s">
        <v>38</v>
      </c>
      <c r="Y116" s="131" t="s">
        <v>38</v>
      </c>
      <c r="Z116" s="128" t="s">
        <v>38</v>
      </c>
      <c r="AA116" s="131" t="s">
        <v>38</v>
      </c>
      <c r="AB116" s="128">
        <v>76</v>
      </c>
      <c r="AC116" s="131">
        <v>97</v>
      </c>
      <c r="AD116" s="141">
        <v>2.11</v>
      </c>
      <c r="AE116" s="143">
        <v>2.16</v>
      </c>
    </row>
    <row r="117" spans="2:31">
      <c r="B117" s="104" t="s">
        <v>70</v>
      </c>
      <c r="C117" s="118">
        <v>230</v>
      </c>
      <c r="D117" s="122">
        <v>101</v>
      </c>
      <c r="E117" s="122">
        <v>129</v>
      </c>
      <c r="F117" s="128">
        <v>1</v>
      </c>
      <c r="G117" s="131">
        <v>5</v>
      </c>
      <c r="H117" s="128">
        <v>9</v>
      </c>
      <c r="I117" s="131">
        <v>11</v>
      </c>
      <c r="J117" s="128">
        <v>14</v>
      </c>
      <c r="K117" s="131">
        <v>29</v>
      </c>
      <c r="L117" s="128">
        <v>38</v>
      </c>
      <c r="M117" s="131">
        <v>61</v>
      </c>
      <c r="N117" s="128">
        <v>36</v>
      </c>
      <c r="O117" s="131">
        <v>22</v>
      </c>
      <c r="P117" s="128">
        <v>3</v>
      </c>
      <c r="Q117" s="131">
        <v>1</v>
      </c>
      <c r="R117" s="128" t="s">
        <v>38</v>
      </c>
      <c r="S117" s="131" t="s">
        <v>38</v>
      </c>
      <c r="T117" s="128" t="s">
        <v>38</v>
      </c>
      <c r="U117" s="131" t="s">
        <v>38</v>
      </c>
      <c r="V117" s="128" t="s">
        <v>38</v>
      </c>
      <c r="W117" s="131" t="s">
        <v>38</v>
      </c>
      <c r="X117" s="128" t="s">
        <v>38</v>
      </c>
      <c r="Y117" s="131" t="s">
        <v>38</v>
      </c>
      <c r="Z117" s="128" t="s">
        <v>38</v>
      </c>
      <c r="AA117" s="131" t="s">
        <v>38</v>
      </c>
      <c r="AB117" s="128">
        <v>62</v>
      </c>
      <c r="AC117" s="131">
        <v>106</v>
      </c>
      <c r="AD117" s="141">
        <v>2.2599999999999998</v>
      </c>
      <c r="AE117" s="143">
        <v>2.09</v>
      </c>
    </row>
    <row r="118" spans="2:31">
      <c r="B118" s="104" t="s">
        <v>5</v>
      </c>
      <c r="C118" s="118">
        <v>239</v>
      </c>
      <c r="D118" s="122">
        <v>129</v>
      </c>
      <c r="E118" s="122">
        <v>110</v>
      </c>
      <c r="F118" s="128">
        <v>1</v>
      </c>
      <c r="G118" s="131">
        <v>2</v>
      </c>
      <c r="H118" s="128">
        <v>5</v>
      </c>
      <c r="I118" s="131">
        <v>8</v>
      </c>
      <c r="J118" s="128">
        <v>20</v>
      </c>
      <c r="K118" s="131">
        <v>22</v>
      </c>
      <c r="L118" s="128">
        <v>57</v>
      </c>
      <c r="M118" s="131">
        <v>47</v>
      </c>
      <c r="N118" s="128">
        <v>45</v>
      </c>
      <c r="O118" s="131">
        <v>30</v>
      </c>
      <c r="P118" s="128">
        <v>1</v>
      </c>
      <c r="Q118" s="131">
        <v>1</v>
      </c>
      <c r="R118" s="128" t="s">
        <v>38</v>
      </c>
      <c r="S118" s="131" t="s">
        <v>38</v>
      </c>
      <c r="T118" s="128" t="s">
        <v>38</v>
      </c>
      <c r="U118" s="131" t="s">
        <v>38</v>
      </c>
      <c r="V118" s="128" t="s">
        <v>38</v>
      </c>
      <c r="W118" s="131" t="s">
        <v>38</v>
      </c>
      <c r="X118" s="128" t="s">
        <v>38</v>
      </c>
      <c r="Y118" s="131" t="s">
        <v>38</v>
      </c>
      <c r="Z118" s="128" t="s">
        <v>38</v>
      </c>
      <c r="AA118" s="131" t="s">
        <v>38</v>
      </c>
      <c r="AB118" s="128">
        <v>83</v>
      </c>
      <c r="AC118" s="131">
        <v>79</v>
      </c>
      <c r="AD118" s="141">
        <v>2.2999999999999998</v>
      </c>
      <c r="AE118" s="143">
        <v>2.19</v>
      </c>
    </row>
    <row r="119" spans="2:31">
      <c r="B119" s="104" t="s">
        <v>50</v>
      </c>
      <c r="C119" s="118">
        <v>241</v>
      </c>
      <c r="D119" s="122">
        <v>132</v>
      </c>
      <c r="E119" s="122">
        <v>109</v>
      </c>
      <c r="F119" s="128">
        <v>7</v>
      </c>
      <c r="G119" s="131">
        <v>5</v>
      </c>
      <c r="H119" s="128">
        <v>10</v>
      </c>
      <c r="I119" s="131">
        <v>9</v>
      </c>
      <c r="J119" s="128">
        <v>24</v>
      </c>
      <c r="K119" s="131">
        <v>19</v>
      </c>
      <c r="L119" s="128">
        <v>60</v>
      </c>
      <c r="M119" s="131">
        <v>45</v>
      </c>
      <c r="N119" s="128">
        <v>27</v>
      </c>
      <c r="O119" s="131">
        <v>28</v>
      </c>
      <c r="P119" s="128">
        <v>3</v>
      </c>
      <c r="Q119" s="131">
        <v>3</v>
      </c>
      <c r="R119" s="128">
        <v>1</v>
      </c>
      <c r="S119" s="131" t="s">
        <v>38</v>
      </c>
      <c r="T119" s="128" t="s">
        <v>38</v>
      </c>
      <c r="U119" s="131" t="s">
        <v>38</v>
      </c>
      <c r="V119" s="128" t="s">
        <v>38</v>
      </c>
      <c r="W119" s="131" t="s">
        <v>38</v>
      </c>
      <c r="X119" s="128" t="s">
        <v>38</v>
      </c>
      <c r="Y119" s="131" t="s">
        <v>38</v>
      </c>
      <c r="Z119" s="128" t="s">
        <v>38</v>
      </c>
      <c r="AA119" s="131" t="s">
        <v>38</v>
      </c>
      <c r="AB119" s="128">
        <v>101</v>
      </c>
      <c r="AC119" s="131">
        <v>78</v>
      </c>
      <c r="AD119" s="141">
        <v>2.15</v>
      </c>
      <c r="AE119" s="143">
        <v>2.15</v>
      </c>
    </row>
    <row r="120" spans="2:31">
      <c r="B120" s="104" t="s">
        <v>42</v>
      </c>
      <c r="C120" s="118">
        <v>230</v>
      </c>
      <c r="D120" s="122">
        <v>114</v>
      </c>
      <c r="E120" s="122">
        <v>116</v>
      </c>
      <c r="F120" s="128">
        <v>2</v>
      </c>
      <c r="G120" s="131">
        <v>7</v>
      </c>
      <c r="H120" s="128">
        <v>13</v>
      </c>
      <c r="I120" s="131">
        <v>14</v>
      </c>
      <c r="J120" s="128">
        <v>17</v>
      </c>
      <c r="K120" s="131">
        <v>18</v>
      </c>
      <c r="L120" s="128">
        <v>50</v>
      </c>
      <c r="M120" s="131">
        <v>51</v>
      </c>
      <c r="N120" s="128">
        <v>30</v>
      </c>
      <c r="O120" s="131">
        <v>24</v>
      </c>
      <c r="P120" s="128">
        <v>1</v>
      </c>
      <c r="Q120" s="131">
        <v>2</v>
      </c>
      <c r="R120" s="128">
        <v>1</v>
      </c>
      <c r="S120" s="131" t="s">
        <v>38</v>
      </c>
      <c r="T120" s="128" t="s">
        <v>38</v>
      </c>
      <c r="U120" s="131" t="s">
        <v>38</v>
      </c>
      <c r="V120" s="128" t="s">
        <v>38</v>
      </c>
      <c r="W120" s="131" t="s">
        <v>38</v>
      </c>
      <c r="X120" s="128" t="s">
        <v>38</v>
      </c>
      <c r="Y120" s="131" t="s">
        <v>38</v>
      </c>
      <c r="Z120" s="128" t="s">
        <v>38</v>
      </c>
      <c r="AA120" s="131" t="s">
        <v>38</v>
      </c>
      <c r="AB120" s="128">
        <v>82</v>
      </c>
      <c r="AC120" s="131">
        <v>90</v>
      </c>
      <c r="AD120" s="141">
        <v>2.1800000000000002</v>
      </c>
      <c r="AE120" s="143">
        <v>2.0699999999999998</v>
      </c>
    </row>
    <row r="121" spans="2:31">
      <c r="B121" s="104" t="s">
        <v>30</v>
      </c>
      <c r="C121" s="118">
        <v>214</v>
      </c>
      <c r="D121" s="122">
        <v>106</v>
      </c>
      <c r="E121" s="122">
        <v>108</v>
      </c>
      <c r="F121" s="128">
        <v>3</v>
      </c>
      <c r="G121" s="131">
        <v>1</v>
      </c>
      <c r="H121" s="128">
        <v>4</v>
      </c>
      <c r="I121" s="131">
        <v>6</v>
      </c>
      <c r="J121" s="128">
        <v>12</v>
      </c>
      <c r="K121" s="131">
        <v>20</v>
      </c>
      <c r="L121" s="128">
        <v>42</v>
      </c>
      <c r="M121" s="131">
        <v>52</v>
      </c>
      <c r="N121" s="128">
        <v>40</v>
      </c>
      <c r="O121" s="131">
        <v>28</v>
      </c>
      <c r="P121" s="128">
        <v>5</v>
      </c>
      <c r="Q121" s="131">
        <v>1</v>
      </c>
      <c r="R121" s="128" t="s">
        <v>38</v>
      </c>
      <c r="S121" s="131" t="s">
        <v>38</v>
      </c>
      <c r="T121" s="128" t="s">
        <v>38</v>
      </c>
      <c r="U121" s="131" t="s">
        <v>38</v>
      </c>
      <c r="V121" s="128" t="s">
        <v>38</v>
      </c>
      <c r="W121" s="131" t="s">
        <v>38</v>
      </c>
      <c r="X121" s="128" t="s">
        <v>38</v>
      </c>
      <c r="Y121" s="131" t="s">
        <v>38</v>
      </c>
      <c r="Z121" s="128" t="s">
        <v>38</v>
      </c>
      <c r="AA121" s="131" t="s">
        <v>38</v>
      </c>
      <c r="AB121" s="128">
        <v>61</v>
      </c>
      <c r="AC121" s="131">
        <v>79</v>
      </c>
      <c r="AD121" s="141">
        <v>2.33</v>
      </c>
      <c r="AE121" s="143">
        <v>2.25</v>
      </c>
    </row>
    <row r="122" spans="2:31">
      <c r="B122" s="104" t="s">
        <v>535</v>
      </c>
      <c r="C122" s="118">
        <v>193</v>
      </c>
      <c r="D122" s="122">
        <v>98</v>
      </c>
      <c r="E122" s="122">
        <v>95</v>
      </c>
      <c r="F122" s="128">
        <v>1</v>
      </c>
      <c r="G122" s="131">
        <v>2</v>
      </c>
      <c r="H122" s="128">
        <v>6</v>
      </c>
      <c r="I122" s="131">
        <v>8</v>
      </c>
      <c r="J122" s="128">
        <v>8</v>
      </c>
      <c r="K122" s="131">
        <v>13</v>
      </c>
      <c r="L122" s="128">
        <v>48</v>
      </c>
      <c r="M122" s="131">
        <v>53</v>
      </c>
      <c r="N122" s="128">
        <v>31</v>
      </c>
      <c r="O122" s="131">
        <v>18</v>
      </c>
      <c r="P122" s="128">
        <v>4</v>
      </c>
      <c r="Q122" s="131">
        <v>1</v>
      </c>
      <c r="R122" s="128" t="s">
        <v>38</v>
      </c>
      <c r="S122" s="131" t="s">
        <v>38</v>
      </c>
      <c r="T122" s="128" t="s">
        <v>38</v>
      </c>
      <c r="U122" s="131" t="s">
        <v>38</v>
      </c>
      <c r="V122" s="128" t="s">
        <v>38</v>
      </c>
      <c r="W122" s="131" t="s">
        <v>38</v>
      </c>
      <c r="X122" s="128" t="s">
        <v>38</v>
      </c>
      <c r="Y122" s="131" t="s">
        <v>38</v>
      </c>
      <c r="Z122" s="128" t="s">
        <v>38</v>
      </c>
      <c r="AA122" s="131" t="s">
        <v>38</v>
      </c>
      <c r="AB122" s="128">
        <v>63</v>
      </c>
      <c r="AC122" s="131">
        <v>76</v>
      </c>
      <c r="AD122" s="141">
        <v>2.31</v>
      </c>
      <c r="AE122" s="143">
        <v>2.17</v>
      </c>
    </row>
    <row r="123" spans="2:31">
      <c r="B123" s="104" t="s">
        <v>357</v>
      </c>
      <c r="C123" s="118">
        <v>194</v>
      </c>
      <c r="D123" s="122">
        <v>103</v>
      </c>
      <c r="E123" s="122">
        <v>91</v>
      </c>
      <c r="F123" s="128">
        <v>7</v>
      </c>
      <c r="G123" s="131">
        <v>2</v>
      </c>
      <c r="H123" s="128">
        <v>3</v>
      </c>
      <c r="I123" s="131">
        <v>8</v>
      </c>
      <c r="J123" s="128">
        <v>18</v>
      </c>
      <c r="K123" s="131">
        <v>11</v>
      </c>
      <c r="L123" s="128">
        <v>43</v>
      </c>
      <c r="M123" s="131">
        <v>44</v>
      </c>
      <c r="N123" s="128">
        <v>26</v>
      </c>
      <c r="O123" s="131">
        <v>23</v>
      </c>
      <c r="P123" s="128">
        <v>6</v>
      </c>
      <c r="Q123" s="131">
        <v>2</v>
      </c>
      <c r="R123" s="128" t="s">
        <v>38</v>
      </c>
      <c r="S123" s="131">
        <v>1</v>
      </c>
      <c r="T123" s="128" t="s">
        <v>38</v>
      </c>
      <c r="U123" s="131" t="s">
        <v>38</v>
      </c>
      <c r="V123" s="128" t="s">
        <v>38</v>
      </c>
      <c r="W123" s="131" t="s">
        <v>38</v>
      </c>
      <c r="X123" s="128" t="s">
        <v>38</v>
      </c>
      <c r="Y123" s="131" t="s">
        <v>38</v>
      </c>
      <c r="Z123" s="128" t="s">
        <v>38</v>
      </c>
      <c r="AA123" s="131" t="s">
        <v>38</v>
      </c>
      <c r="AB123" s="128">
        <v>71</v>
      </c>
      <c r="AC123" s="131">
        <v>65</v>
      </c>
      <c r="AD123" s="141">
        <v>2.2400000000000002</v>
      </c>
      <c r="AE123" s="143">
        <v>2.21</v>
      </c>
    </row>
    <row r="124" spans="2:31">
      <c r="B124" s="104" t="s">
        <v>906</v>
      </c>
      <c r="C124" s="118">
        <v>191</v>
      </c>
      <c r="D124" s="122">
        <v>100</v>
      </c>
      <c r="E124" s="122">
        <v>91</v>
      </c>
      <c r="F124" s="128">
        <v>7</v>
      </c>
      <c r="G124" s="131">
        <v>3</v>
      </c>
      <c r="H124" s="128">
        <v>4</v>
      </c>
      <c r="I124" s="131">
        <v>7</v>
      </c>
      <c r="J124" s="128">
        <v>16</v>
      </c>
      <c r="K124" s="131">
        <v>18</v>
      </c>
      <c r="L124" s="128">
        <v>47</v>
      </c>
      <c r="M124" s="131">
        <v>39</v>
      </c>
      <c r="N124" s="128">
        <v>22</v>
      </c>
      <c r="O124" s="131">
        <v>21</v>
      </c>
      <c r="P124" s="128">
        <v>4</v>
      </c>
      <c r="Q124" s="131">
        <v>3</v>
      </c>
      <c r="R124" s="128" t="s">
        <v>38</v>
      </c>
      <c r="S124" s="131" t="s">
        <v>38</v>
      </c>
      <c r="T124" s="128" t="s">
        <v>38</v>
      </c>
      <c r="U124" s="131" t="s">
        <v>38</v>
      </c>
      <c r="V124" s="128" t="s">
        <v>38</v>
      </c>
      <c r="W124" s="131" t="s">
        <v>38</v>
      </c>
      <c r="X124" s="128" t="s">
        <v>38</v>
      </c>
      <c r="Y124" s="131" t="s">
        <v>38</v>
      </c>
      <c r="Z124" s="128" t="s">
        <v>38</v>
      </c>
      <c r="AA124" s="131" t="s">
        <v>38</v>
      </c>
      <c r="AB124" s="128">
        <v>74</v>
      </c>
      <c r="AC124" s="131">
        <v>67</v>
      </c>
      <c r="AD124" s="141">
        <v>2.1800000000000002</v>
      </c>
      <c r="AE124" s="143">
        <v>2.17</v>
      </c>
    </row>
    <row r="125" spans="2:31">
      <c r="B125" s="104" t="s">
        <v>196</v>
      </c>
      <c r="C125" s="118">
        <v>155</v>
      </c>
      <c r="D125" s="122">
        <v>69</v>
      </c>
      <c r="E125" s="122">
        <v>86</v>
      </c>
      <c r="F125" s="128">
        <v>2</v>
      </c>
      <c r="G125" s="131">
        <v>2</v>
      </c>
      <c r="H125" s="128">
        <v>5</v>
      </c>
      <c r="I125" s="131">
        <v>5</v>
      </c>
      <c r="J125" s="128">
        <v>9</v>
      </c>
      <c r="K125" s="131">
        <v>20</v>
      </c>
      <c r="L125" s="128">
        <v>29</v>
      </c>
      <c r="M125" s="131">
        <v>39</v>
      </c>
      <c r="N125" s="128">
        <v>21</v>
      </c>
      <c r="O125" s="131">
        <v>18</v>
      </c>
      <c r="P125" s="128">
        <v>3</v>
      </c>
      <c r="Q125" s="131">
        <v>2</v>
      </c>
      <c r="R125" s="128" t="s">
        <v>38</v>
      </c>
      <c r="S125" s="131" t="s">
        <v>38</v>
      </c>
      <c r="T125" s="128" t="s">
        <v>38</v>
      </c>
      <c r="U125" s="131" t="s">
        <v>38</v>
      </c>
      <c r="V125" s="128" t="s">
        <v>38</v>
      </c>
      <c r="W125" s="131" t="s">
        <v>38</v>
      </c>
      <c r="X125" s="128" t="s">
        <v>38</v>
      </c>
      <c r="Y125" s="131" t="s">
        <v>38</v>
      </c>
      <c r="Z125" s="128" t="s">
        <v>38</v>
      </c>
      <c r="AA125" s="131" t="s">
        <v>38</v>
      </c>
      <c r="AB125" s="128">
        <v>45</v>
      </c>
      <c r="AC125" s="131">
        <v>66</v>
      </c>
      <c r="AD125" s="141">
        <v>2.25</v>
      </c>
      <c r="AE125" s="143">
        <v>2.1800000000000002</v>
      </c>
    </row>
    <row r="126" spans="2:31">
      <c r="B126" s="104" t="s">
        <v>982</v>
      </c>
      <c r="C126" s="118">
        <v>183</v>
      </c>
      <c r="D126" s="122">
        <v>84</v>
      </c>
      <c r="E126" s="122">
        <v>99</v>
      </c>
      <c r="F126" s="128">
        <v>4</v>
      </c>
      <c r="G126" s="131">
        <v>6</v>
      </c>
      <c r="H126" s="128">
        <v>6</v>
      </c>
      <c r="I126" s="131">
        <v>5</v>
      </c>
      <c r="J126" s="128">
        <v>13</v>
      </c>
      <c r="K126" s="131">
        <v>13</v>
      </c>
      <c r="L126" s="128">
        <v>28</v>
      </c>
      <c r="M126" s="131">
        <v>46</v>
      </c>
      <c r="N126" s="128">
        <v>29</v>
      </c>
      <c r="O126" s="131">
        <v>29</v>
      </c>
      <c r="P126" s="128">
        <v>4</v>
      </c>
      <c r="Q126" s="131" t="s">
        <v>38</v>
      </c>
      <c r="R126" s="128" t="s">
        <v>38</v>
      </c>
      <c r="S126" s="131" t="s">
        <v>38</v>
      </c>
      <c r="T126" s="128" t="s">
        <v>38</v>
      </c>
      <c r="U126" s="131" t="s">
        <v>38</v>
      </c>
      <c r="V126" s="128" t="s">
        <v>38</v>
      </c>
      <c r="W126" s="131" t="s">
        <v>38</v>
      </c>
      <c r="X126" s="128" t="s">
        <v>38</v>
      </c>
      <c r="Y126" s="131" t="s">
        <v>38</v>
      </c>
      <c r="Z126" s="128" t="s">
        <v>38</v>
      </c>
      <c r="AA126" s="131" t="s">
        <v>38</v>
      </c>
      <c r="AB126" s="128">
        <v>51</v>
      </c>
      <c r="AC126" s="131">
        <v>70</v>
      </c>
      <c r="AD126" s="141">
        <v>2.25</v>
      </c>
      <c r="AE126" s="143">
        <v>2.17</v>
      </c>
    </row>
    <row r="127" spans="2:31">
      <c r="B127" s="104" t="s">
        <v>1060</v>
      </c>
      <c r="C127" s="118">
        <v>186</v>
      </c>
      <c r="D127" s="123">
        <v>101</v>
      </c>
      <c r="E127" s="123">
        <v>85</v>
      </c>
      <c r="F127" s="128">
        <v>2</v>
      </c>
      <c r="G127" s="131">
        <v>4</v>
      </c>
      <c r="H127" s="128">
        <v>5</v>
      </c>
      <c r="I127" s="131">
        <v>3</v>
      </c>
      <c r="J127" s="128">
        <v>16</v>
      </c>
      <c r="K127" s="131">
        <v>8</v>
      </c>
      <c r="L127" s="128">
        <v>45</v>
      </c>
      <c r="M127" s="131">
        <v>46</v>
      </c>
      <c r="N127" s="128">
        <v>28</v>
      </c>
      <c r="O127" s="131">
        <v>21</v>
      </c>
      <c r="P127" s="128">
        <v>5</v>
      </c>
      <c r="Q127" s="131">
        <v>2</v>
      </c>
      <c r="R127" s="128" t="s">
        <v>38</v>
      </c>
      <c r="S127" s="131">
        <v>1</v>
      </c>
      <c r="T127" s="128" t="s">
        <v>38</v>
      </c>
      <c r="U127" s="131" t="s">
        <v>38</v>
      </c>
      <c r="V127" s="128" t="s">
        <v>38</v>
      </c>
      <c r="W127" s="131" t="s">
        <v>38</v>
      </c>
      <c r="X127" s="128" t="s">
        <v>38</v>
      </c>
      <c r="Y127" s="131" t="s">
        <v>38</v>
      </c>
      <c r="Z127" s="128" t="s">
        <v>38</v>
      </c>
      <c r="AA127" s="131" t="s">
        <v>38</v>
      </c>
      <c r="AB127" s="128">
        <v>68</v>
      </c>
      <c r="AC127" s="131">
        <v>61</v>
      </c>
      <c r="AD127" s="141">
        <v>2.25</v>
      </c>
      <c r="AE127" s="143">
        <v>2.17</v>
      </c>
    </row>
    <row r="128" spans="2:31">
      <c r="B128" s="104" t="s">
        <v>1069</v>
      </c>
      <c r="C128" s="118">
        <v>216</v>
      </c>
      <c r="D128" s="123">
        <v>100</v>
      </c>
      <c r="E128" s="123">
        <v>116</v>
      </c>
      <c r="F128" s="128">
        <v>0</v>
      </c>
      <c r="G128" s="131">
        <v>2</v>
      </c>
      <c r="H128" s="128">
        <v>9</v>
      </c>
      <c r="I128" s="131">
        <v>9</v>
      </c>
      <c r="J128" s="128">
        <v>12</v>
      </c>
      <c r="K128" s="131">
        <v>20</v>
      </c>
      <c r="L128" s="128">
        <v>35</v>
      </c>
      <c r="M128" s="131">
        <v>54</v>
      </c>
      <c r="N128" s="128">
        <v>37</v>
      </c>
      <c r="O128" s="131">
        <v>29</v>
      </c>
      <c r="P128" s="128">
        <v>7</v>
      </c>
      <c r="Q128" s="131">
        <v>1</v>
      </c>
      <c r="R128" s="128">
        <v>0</v>
      </c>
      <c r="S128" s="131">
        <v>1</v>
      </c>
      <c r="T128" s="128">
        <v>0</v>
      </c>
      <c r="U128" s="131">
        <v>0</v>
      </c>
      <c r="V128" s="128">
        <v>0</v>
      </c>
      <c r="W128" s="131">
        <v>0</v>
      </c>
      <c r="X128" s="128">
        <v>0</v>
      </c>
      <c r="Y128" s="131">
        <v>0</v>
      </c>
      <c r="Z128" s="128">
        <v>0</v>
      </c>
      <c r="AA128" s="131">
        <v>0</v>
      </c>
      <c r="AB128" s="128">
        <v>56</v>
      </c>
      <c r="AC128" s="131">
        <v>85</v>
      </c>
      <c r="AD128" s="141">
        <v>2.3384099999999997</v>
      </c>
      <c r="AE128" s="143">
        <v>2.1863362068965517</v>
      </c>
    </row>
    <row r="129" spans="2:31">
      <c r="B129" s="104" t="s">
        <v>1071</v>
      </c>
      <c r="C129" s="118">
        <v>160</v>
      </c>
      <c r="D129" s="123">
        <v>82</v>
      </c>
      <c r="E129" s="123">
        <v>78</v>
      </c>
      <c r="F129" s="128">
        <v>6</v>
      </c>
      <c r="G129" s="131">
        <v>1</v>
      </c>
      <c r="H129" s="128">
        <v>6</v>
      </c>
      <c r="I129" s="131">
        <v>5</v>
      </c>
      <c r="J129" s="128">
        <v>11</v>
      </c>
      <c r="K129" s="131">
        <v>8</v>
      </c>
      <c r="L129" s="128">
        <v>36</v>
      </c>
      <c r="M129" s="131">
        <v>43</v>
      </c>
      <c r="N129" s="128">
        <v>22</v>
      </c>
      <c r="O129" s="131">
        <v>18</v>
      </c>
      <c r="P129" s="128">
        <v>1</v>
      </c>
      <c r="Q129" s="131">
        <v>3</v>
      </c>
      <c r="R129" s="128">
        <v>0</v>
      </c>
      <c r="S129" s="131">
        <v>0</v>
      </c>
      <c r="T129" s="128">
        <v>0</v>
      </c>
      <c r="U129" s="131">
        <v>0</v>
      </c>
      <c r="V129" s="128">
        <v>0</v>
      </c>
      <c r="W129" s="131">
        <v>0</v>
      </c>
      <c r="X129" s="128">
        <v>0</v>
      </c>
      <c r="Y129" s="131">
        <v>0</v>
      </c>
      <c r="Z129" s="128">
        <v>0</v>
      </c>
      <c r="AA129" s="131">
        <v>0</v>
      </c>
      <c r="AB129" s="128">
        <v>59</v>
      </c>
      <c r="AC129" s="131">
        <v>57</v>
      </c>
      <c r="AD129" s="141">
        <v>2.1557926829268292</v>
      </c>
      <c r="AE129" s="143">
        <v>2.2646153846153849</v>
      </c>
    </row>
    <row r="130" spans="2:31">
      <c r="B130" s="88"/>
      <c r="C130" s="119"/>
      <c r="D130" s="124"/>
      <c r="E130" s="124"/>
      <c r="F130" s="129"/>
      <c r="G130" s="132"/>
      <c r="H130" s="129"/>
      <c r="I130" s="132"/>
      <c r="J130" s="129"/>
      <c r="K130" s="132"/>
      <c r="L130" s="129"/>
      <c r="M130" s="132"/>
      <c r="N130" s="129"/>
      <c r="O130" s="132"/>
      <c r="P130" s="129"/>
      <c r="Q130" s="132"/>
      <c r="R130" s="129"/>
      <c r="S130" s="132"/>
      <c r="T130" s="129"/>
      <c r="U130" s="132"/>
      <c r="V130" s="129"/>
      <c r="W130" s="132"/>
      <c r="X130" s="129"/>
      <c r="Y130" s="132"/>
      <c r="Z130" s="129"/>
      <c r="AA130" s="132"/>
      <c r="AB130" s="129"/>
      <c r="AC130" s="132"/>
      <c r="AD130" s="64"/>
      <c r="AE130" s="70"/>
    </row>
    <row r="131" spans="2:31">
      <c r="B131" s="58" t="s">
        <v>452</v>
      </c>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row>
    <row r="132" spans="2:31">
      <c r="B132" s="50" t="s">
        <v>151</v>
      </c>
    </row>
    <row r="133" spans="2:31">
      <c r="B133" s="50" t="s">
        <v>525</v>
      </c>
    </row>
  </sheetData>
  <mergeCells count="40">
    <mergeCell ref="AD1:AE1"/>
    <mergeCell ref="F4:G4"/>
    <mergeCell ref="H4:I4"/>
    <mergeCell ref="J4:K4"/>
    <mergeCell ref="L4:M4"/>
    <mergeCell ref="N4:O4"/>
    <mergeCell ref="P4:Q4"/>
    <mergeCell ref="R4:S4"/>
    <mergeCell ref="T4:U4"/>
    <mergeCell ref="V4:W4"/>
    <mergeCell ref="X4:Y4"/>
    <mergeCell ref="Z4:AA4"/>
    <mergeCell ref="F47:G47"/>
    <mergeCell ref="H47:I47"/>
    <mergeCell ref="J47:K47"/>
    <mergeCell ref="L47:M47"/>
    <mergeCell ref="N47:O47"/>
    <mergeCell ref="P47:Q47"/>
    <mergeCell ref="R47:S47"/>
    <mergeCell ref="T47:U47"/>
    <mergeCell ref="V47:W47"/>
    <mergeCell ref="X47:Y47"/>
    <mergeCell ref="Z47:AA47"/>
    <mergeCell ref="F90:G90"/>
    <mergeCell ref="H90:I90"/>
    <mergeCell ref="J90:K90"/>
    <mergeCell ref="L90:M90"/>
    <mergeCell ref="N90:O90"/>
    <mergeCell ref="P90:Q90"/>
    <mergeCell ref="R90:S90"/>
    <mergeCell ref="T90:U90"/>
    <mergeCell ref="V90:W90"/>
    <mergeCell ref="X90:Y90"/>
    <mergeCell ref="Z90:AA90"/>
    <mergeCell ref="AB3:AC4"/>
    <mergeCell ref="AD3:AE4"/>
    <mergeCell ref="AB46:AC47"/>
    <mergeCell ref="AD46:AE47"/>
    <mergeCell ref="AB89:AC90"/>
    <mergeCell ref="AD89:AE90"/>
  </mergeCells>
  <phoneticPr fontId="4"/>
  <hyperlinks>
    <hyperlink ref="AD1" location="目次!A1"/>
  </hyperlinks>
  <printOptions horizontalCentered="1"/>
  <pageMargins left="0.70866141732283472" right="0.70866141732283472" top="0.74803149606299213" bottom="0.74803149606299213" header="0.31496062992125984" footer="0.31496062992125984"/>
  <pageSetup paperSize="9" scale="58" fitToWidth="0"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R47"/>
  <sheetViews>
    <sheetView showGridLines="0" zoomScale="118" zoomScaleNormal="118" workbookViewId="0">
      <pane xSplit="2" ySplit="5" topLeftCell="C27" activePane="bottomRight" state="frozen"/>
      <selection pane="topRight"/>
      <selection pane="bottomLeft"/>
      <selection pane="bottomRight"/>
    </sheetView>
  </sheetViews>
  <sheetFormatPr defaultRowHeight="11.25"/>
  <cols>
    <col min="1" max="1" width="0.75" style="50" customWidth="1"/>
    <col min="2" max="2" width="8.5" style="50" customWidth="1"/>
    <col min="3" max="3" width="7.125" style="50" bestFit="1" customWidth="1"/>
    <col min="4" max="5" width="5" style="50" bestFit="1" customWidth="1"/>
    <col min="6" max="17" width="3.25" style="50" bestFit="1" customWidth="1"/>
    <col min="18" max="20" width="4" style="50" bestFit="1" customWidth="1"/>
    <col min="21" max="21" width="5" style="50" bestFit="1" customWidth="1"/>
    <col min="22" max="24" width="4" style="50" bestFit="1" customWidth="1"/>
    <col min="25" max="29" width="5" style="50" bestFit="1" customWidth="1"/>
    <col min="30" max="30" width="4" style="50" bestFit="1" customWidth="1"/>
    <col min="31" max="31" width="4.75" style="50" bestFit="1" customWidth="1"/>
    <col min="32" max="35" width="4" style="50" bestFit="1" customWidth="1"/>
    <col min="36" max="41" width="3.25" style="50" bestFit="1" customWidth="1"/>
    <col min="42" max="43" width="7.125" style="50" bestFit="1" customWidth="1"/>
    <col min="44" max="73" width="4" style="50" customWidth="1"/>
    <col min="74" max="16384" width="9" style="50" customWidth="1"/>
  </cols>
  <sheetData>
    <row r="1" spans="1:44" ht="13.5" customHeight="1">
      <c r="B1" s="50" t="s">
        <v>546</v>
      </c>
      <c r="AP1" s="139" t="s">
        <v>725</v>
      </c>
      <c r="AQ1" s="139"/>
    </row>
    <row r="2" spans="1:44">
      <c r="B2" s="58"/>
      <c r="C2" s="58"/>
      <c r="D2" s="58"/>
      <c r="E2" s="58"/>
      <c r="F2" s="58"/>
      <c r="G2" s="58"/>
      <c r="H2" s="58"/>
      <c r="I2" s="58"/>
      <c r="J2" s="58"/>
      <c r="P2" s="58"/>
      <c r="Q2" s="58"/>
      <c r="R2" s="58"/>
      <c r="S2" s="58"/>
      <c r="T2" s="58"/>
      <c r="U2" s="58"/>
      <c r="V2" s="58"/>
      <c r="W2" s="58"/>
      <c r="X2" s="58"/>
      <c r="Y2" s="58"/>
      <c r="Z2" s="58"/>
      <c r="AA2" s="58"/>
      <c r="AB2" s="58"/>
      <c r="AC2" s="58"/>
      <c r="AD2" s="58"/>
      <c r="AE2" s="58"/>
      <c r="AF2" s="58"/>
      <c r="AG2" s="58"/>
      <c r="AH2" s="58"/>
      <c r="AI2" s="58"/>
      <c r="AJ2" s="58"/>
      <c r="AK2" s="58"/>
      <c r="AL2" s="58"/>
      <c r="AN2" s="58"/>
      <c r="AO2" s="58"/>
      <c r="AP2" s="58"/>
      <c r="AQ2" s="58"/>
      <c r="AR2" s="58"/>
    </row>
    <row r="3" spans="1:44" ht="11.25" customHeight="1">
      <c r="A3" s="101"/>
      <c r="B3" s="84"/>
      <c r="C3" s="116" t="s">
        <v>83</v>
      </c>
      <c r="D3" s="120"/>
      <c r="E3" s="120"/>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4"/>
      <c r="AP3" s="135" t="s">
        <v>97</v>
      </c>
      <c r="AQ3" s="137"/>
    </row>
    <row r="4" spans="1:44" ht="22.5">
      <c r="A4" s="101" t="s">
        <v>166</v>
      </c>
      <c r="B4" s="145"/>
      <c r="C4" s="115"/>
      <c r="D4" s="121"/>
      <c r="E4" s="121"/>
      <c r="F4" s="126" t="s">
        <v>1019</v>
      </c>
      <c r="G4" s="130"/>
      <c r="H4" s="126" t="s">
        <v>157</v>
      </c>
      <c r="I4" s="130"/>
      <c r="J4" s="126" t="s">
        <v>78</v>
      </c>
      <c r="K4" s="130"/>
      <c r="L4" s="126" t="s">
        <v>109</v>
      </c>
      <c r="M4" s="130"/>
      <c r="N4" s="126" t="s">
        <v>161</v>
      </c>
      <c r="O4" s="130"/>
      <c r="P4" s="126" t="s">
        <v>33</v>
      </c>
      <c r="Q4" s="130"/>
      <c r="R4" s="126" t="s">
        <v>163</v>
      </c>
      <c r="S4" s="130"/>
      <c r="T4" s="126" t="s">
        <v>168</v>
      </c>
      <c r="U4" s="130"/>
      <c r="V4" s="126" t="s">
        <v>171</v>
      </c>
      <c r="W4" s="130"/>
      <c r="X4" s="126" t="s">
        <v>175</v>
      </c>
      <c r="Y4" s="130"/>
      <c r="Z4" s="126" t="s">
        <v>14</v>
      </c>
      <c r="AA4" s="130"/>
      <c r="AB4" s="126" t="s">
        <v>176</v>
      </c>
      <c r="AC4" s="130"/>
      <c r="AD4" s="126" t="s">
        <v>177</v>
      </c>
      <c r="AE4" s="130"/>
      <c r="AF4" s="126" t="s">
        <v>179</v>
      </c>
      <c r="AG4" s="130"/>
      <c r="AH4" s="126" t="s">
        <v>181</v>
      </c>
      <c r="AI4" s="130"/>
      <c r="AJ4" s="126" t="s">
        <v>185</v>
      </c>
      <c r="AK4" s="130"/>
      <c r="AL4" s="126" t="s">
        <v>488</v>
      </c>
      <c r="AM4" s="130"/>
      <c r="AN4" s="126" t="s">
        <v>145</v>
      </c>
      <c r="AO4" s="130"/>
      <c r="AP4" s="136"/>
      <c r="AQ4" s="138"/>
    </row>
    <row r="5" spans="1:44">
      <c r="A5" s="101"/>
      <c r="B5" s="85"/>
      <c r="C5" s="117" t="s">
        <v>106</v>
      </c>
      <c r="D5" s="121" t="s">
        <v>136</v>
      </c>
      <c r="E5" s="121" t="s">
        <v>17</v>
      </c>
      <c r="F5" s="127" t="s">
        <v>136</v>
      </c>
      <c r="G5" s="112" t="s">
        <v>17</v>
      </c>
      <c r="H5" s="127" t="s">
        <v>136</v>
      </c>
      <c r="I5" s="112" t="s">
        <v>17</v>
      </c>
      <c r="J5" s="127" t="s">
        <v>136</v>
      </c>
      <c r="K5" s="112" t="s">
        <v>17</v>
      </c>
      <c r="L5" s="127" t="s">
        <v>136</v>
      </c>
      <c r="M5" s="112" t="s">
        <v>17</v>
      </c>
      <c r="N5" s="127" t="s">
        <v>136</v>
      </c>
      <c r="O5" s="112" t="s">
        <v>17</v>
      </c>
      <c r="P5" s="127" t="s">
        <v>136</v>
      </c>
      <c r="Q5" s="112" t="s">
        <v>17</v>
      </c>
      <c r="R5" s="127" t="s">
        <v>136</v>
      </c>
      <c r="S5" s="112" t="s">
        <v>17</v>
      </c>
      <c r="T5" s="127" t="s">
        <v>136</v>
      </c>
      <c r="U5" s="112" t="s">
        <v>17</v>
      </c>
      <c r="V5" s="127" t="s">
        <v>136</v>
      </c>
      <c r="W5" s="112" t="s">
        <v>17</v>
      </c>
      <c r="X5" s="127" t="s">
        <v>136</v>
      </c>
      <c r="Y5" s="112" t="s">
        <v>17</v>
      </c>
      <c r="Z5" s="127" t="s">
        <v>136</v>
      </c>
      <c r="AA5" s="112" t="s">
        <v>17</v>
      </c>
      <c r="AB5" s="127" t="s">
        <v>136</v>
      </c>
      <c r="AC5" s="112" t="s">
        <v>17</v>
      </c>
      <c r="AD5" s="127" t="s">
        <v>136</v>
      </c>
      <c r="AE5" s="112" t="s">
        <v>17</v>
      </c>
      <c r="AF5" s="127" t="s">
        <v>136</v>
      </c>
      <c r="AG5" s="112" t="s">
        <v>17</v>
      </c>
      <c r="AH5" s="127" t="s">
        <v>136</v>
      </c>
      <c r="AI5" s="112" t="s">
        <v>17</v>
      </c>
      <c r="AJ5" s="127" t="s">
        <v>136</v>
      </c>
      <c r="AK5" s="112" t="s">
        <v>17</v>
      </c>
      <c r="AL5" s="127" t="s">
        <v>136</v>
      </c>
      <c r="AM5" s="112" t="s">
        <v>17</v>
      </c>
      <c r="AN5" s="127" t="s">
        <v>136</v>
      </c>
      <c r="AO5" s="112" t="s">
        <v>17</v>
      </c>
      <c r="AP5" s="127" t="s">
        <v>136</v>
      </c>
      <c r="AQ5" s="112" t="s">
        <v>17</v>
      </c>
    </row>
    <row r="6" spans="1:44">
      <c r="B6" s="145"/>
      <c r="C6" s="147"/>
      <c r="D6" s="94"/>
      <c r="E6" s="94"/>
      <c r="F6" s="90"/>
      <c r="G6" s="99"/>
      <c r="H6" s="90"/>
      <c r="I6" s="99"/>
      <c r="J6" s="90"/>
      <c r="K6" s="99"/>
      <c r="L6" s="90"/>
      <c r="M6" s="99"/>
      <c r="N6" s="90"/>
      <c r="O6" s="99"/>
      <c r="P6" s="90"/>
      <c r="Q6" s="99"/>
      <c r="R6" s="90"/>
      <c r="S6" s="99"/>
      <c r="T6" s="90"/>
      <c r="U6" s="99"/>
      <c r="V6" s="90"/>
      <c r="W6" s="99"/>
      <c r="X6" s="90"/>
      <c r="Y6" s="99"/>
      <c r="Z6" s="90"/>
      <c r="AA6" s="99"/>
      <c r="AB6" s="90"/>
      <c r="AC6" s="99"/>
      <c r="AD6" s="90"/>
      <c r="AE6" s="99"/>
      <c r="AF6" s="90"/>
      <c r="AG6" s="99"/>
      <c r="AH6" s="90"/>
      <c r="AI6" s="99"/>
      <c r="AJ6" s="90"/>
      <c r="AK6" s="99"/>
      <c r="AL6" s="90"/>
      <c r="AM6" s="99"/>
      <c r="AN6" s="90"/>
      <c r="AO6" s="99"/>
      <c r="AP6" s="90"/>
      <c r="AQ6" s="99"/>
    </row>
    <row r="7" spans="1:44">
      <c r="B7" s="145" t="s">
        <v>98</v>
      </c>
      <c r="C7" s="147"/>
      <c r="D7" s="94"/>
      <c r="E7" s="94"/>
      <c r="F7" s="90"/>
      <c r="G7" s="99"/>
      <c r="H7" s="90"/>
      <c r="I7" s="99"/>
      <c r="J7" s="90"/>
      <c r="K7" s="99"/>
      <c r="L7" s="90"/>
      <c r="M7" s="99"/>
      <c r="N7" s="90"/>
      <c r="O7" s="99"/>
      <c r="P7" s="90"/>
      <c r="Q7" s="99"/>
      <c r="R7" s="90"/>
      <c r="S7" s="99"/>
      <c r="T7" s="90"/>
      <c r="U7" s="99"/>
      <c r="V7" s="90"/>
      <c r="W7" s="99"/>
      <c r="X7" s="90"/>
      <c r="Y7" s="99"/>
      <c r="Z7" s="90"/>
      <c r="AA7" s="99"/>
      <c r="AB7" s="90"/>
      <c r="AC7" s="99"/>
      <c r="AD7" s="90"/>
      <c r="AE7" s="99"/>
      <c r="AF7" s="90"/>
      <c r="AG7" s="99"/>
      <c r="AH7" s="90"/>
      <c r="AI7" s="99"/>
      <c r="AJ7" s="90"/>
      <c r="AK7" s="99"/>
      <c r="AL7" s="90"/>
      <c r="AM7" s="99"/>
      <c r="AN7" s="90"/>
      <c r="AO7" s="99"/>
      <c r="AP7" s="148"/>
      <c r="AQ7" s="149"/>
    </row>
    <row r="8" spans="1:44">
      <c r="B8" s="146" t="s">
        <v>92</v>
      </c>
      <c r="C8" s="147">
        <v>2112</v>
      </c>
      <c r="D8" s="94">
        <v>1093</v>
      </c>
      <c r="E8" s="94">
        <v>1019</v>
      </c>
      <c r="F8" s="140">
        <v>11</v>
      </c>
      <c r="G8" s="100">
        <v>3</v>
      </c>
      <c r="H8" s="140">
        <v>1</v>
      </c>
      <c r="I8" s="100">
        <v>4</v>
      </c>
      <c r="J8" s="140">
        <v>2</v>
      </c>
      <c r="K8" s="100">
        <v>2</v>
      </c>
      <c r="L8" s="140">
        <v>4</v>
      </c>
      <c r="M8" s="100">
        <v>6</v>
      </c>
      <c r="N8" s="140">
        <v>4</v>
      </c>
      <c r="O8" s="100">
        <v>9</v>
      </c>
      <c r="P8" s="140">
        <v>11</v>
      </c>
      <c r="Q8" s="100">
        <v>8</v>
      </c>
      <c r="R8" s="140">
        <v>28</v>
      </c>
      <c r="S8" s="100">
        <v>36</v>
      </c>
      <c r="T8" s="140">
        <v>46</v>
      </c>
      <c r="U8" s="100">
        <v>75</v>
      </c>
      <c r="V8" s="140">
        <v>104</v>
      </c>
      <c r="W8" s="100">
        <v>144</v>
      </c>
      <c r="X8" s="140">
        <v>162</v>
      </c>
      <c r="Y8" s="100">
        <v>192</v>
      </c>
      <c r="Z8" s="140">
        <v>225</v>
      </c>
      <c r="AA8" s="100">
        <v>208</v>
      </c>
      <c r="AB8" s="140">
        <v>217</v>
      </c>
      <c r="AC8" s="100">
        <v>170</v>
      </c>
      <c r="AD8" s="140">
        <v>163</v>
      </c>
      <c r="AE8" s="100">
        <v>96</v>
      </c>
      <c r="AF8" s="140">
        <v>67</v>
      </c>
      <c r="AG8" s="100">
        <v>37</v>
      </c>
      <c r="AH8" s="140">
        <v>26</v>
      </c>
      <c r="AI8" s="100">
        <v>20</v>
      </c>
      <c r="AJ8" s="140">
        <v>13</v>
      </c>
      <c r="AK8" s="100">
        <v>6</v>
      </c>
      <c r="AL8" s="140">
        <v>6</v>
      </c>
      <c r="AM8" s="100">
        <v>1</v>
      </c>
      <c r="AN8" s="140">
        <v>3</v>
      </c>
      <c r="AO8" s="100">
        <v>2</v>
      </c>
      <c r="AP8" s="148">
        <v>49.06</v>
      </c>
      <c r="AQ8" s="149">
        <v>48.52</v>
      </c>
    </row>
    <row r="9" spans="1:44">
      <c r="B9" s="146" t="s">
        <v>16</v>
      </c>
      <c r="C9" s="147">
        <v>2154</v>
      </c>
      <c r="D9" s="94">
        <v>1099</v>
      </c>
      <c r="E9" s="94">
        <v>1055</v>
      </c>
      <c r="F9" s="140">
        <v>4</v>
      </c>
      <c r="G9" s="100" t="s">
        <v>38</v>
      </c>
      <c r="H9" s="140">
        <v>1</v>
      </c>
      <c r="I9" s="100" t="s">
        <v>38</v>
      </c>
      <c r="J9" s="140" t="s">
        <v>38</v>
      </c>
      <c r="K9" s="100">
        <v>1</v>
      </c>
      <c r="L9" s="140">
        <v>4</v>
      </c>
      <c r="M9" s="100">
        <v>5</v>
      </c>
      <c r="N9" s="140">
        <v>3</v>
      </c>
      <c r="O9" s="100">
        <v>6</v>
      </c>
      <c r="P9" s="140">
        <v>13</v>
      </c>
      <c r="Q9" s="100">
        <v>15</v>
      </c>
      <c r="R9" s="140">
        <v>23</v>
      </c>
      <c r="S9" s="100">
        <v>42</v>
      </c>
      <c r="T9" s="140">
        <v>48</v>
      </c>
      <c r="U9" s="100">
        <v>72</v>
      </c>
      <c r="V9" s="140">
        <v>94</v>
      </c>
      <c r="W9" s="100">
        <v>160</v>
      </c>
      <c r="X9" s="140">
        <v>164</v>
      </c>
      <c r="Y9" s="100">
        <v>201</v>
      </c>
      <c r="Z9" s="140">
        <v>208</v>
      </c>
      <c r="AA9" s="100">
        <v>192</v>
      </c>
      <c r="AB9" s="140">
        <v>262</v>
      </c>
      <c r="AC9" s="100">
        <v>175</v>
      </c>
      <c r="AD9" s="140">
        <v>152</v>
      </c>
      <c r="AE9" s="100">
        <v>106</v>
      </c>
      <c r="AF9" s="140">
        <v>75</v>
      </c>
      <c r="AG9" s="100">
        <v>52</v>
      </c>
      <c r="AH9" s="140">
        <v>22</v>
      </c>
      <c r="AI9" s="100">
        <v>18</v>
      </c>
      <c r="AJ9" s="140">
        <v>17</v>
      </c>
      <c r="AK9" s="100">
        <v>4</v>
      </c>
      <c r="AL9" s="140">
        <v>6</v>
      </c>
      <c r="AM9" s="100">
        <v>3</v>
      </c>
      <c r="AN9" s="140">
        <v>3</v>
      </c>
      <c r="AO9" s="100">
        <v>3</v>
      </c>
      <c r="AP9" s="148">
        <v>49.22</v>
      </c>
      <c r="AQ9" s="149">
        <v>48.62</v>
      </c>
    </row>
    <row r="10" spans="1:44">
      <c r="B10" s="146" t="s">
        <v>87</v>
      </c>
      <c r="C10" s="147">
        <v>2178</v>
      </c>
      <c r="D10" s="94">
        <v>1102</v>
      </c>
      <c r="E10" s="94">
        <v>1076</v>
      </c>
      <c r="F10" s="140">
        <v>10</v>
      </c>
      <c r="G10" s="100">
        <v>7</v>
      </c>
      <c r="H10" s="140">
        <v>4</v>
      </c>
      <c r="I10" s="100">
        <v>1</v>
      </c>
      <c r="J10" s="140">
        <v>2</v>
      </c>
      <c r="K10" s="100">
        <v>1</v>
      </c>
      <c r="L10" s="140">
        <v>5</v>
      </c>
      <c r="M10" s="100">
        <v>5</v>
      </c>
      <c r="N10" s="140">
        <v>7</v>
      </c>
      <c r="O10" s="100">
        <v>7</v>
      </c>
      <c r="P10" s="140">
        <v>13</v>
      </c>
      <c r="Q10" s="100">
        <v>18</v>
      </c>
      <c r="R10" s="140">
        <v>23</v>
      </c>
      <c r="S10" s="100">
        <v>32</v>
      </c>
      <c r="T10" s="140">
        <v>48</v>
      </c>
      <c r="U10" s="100">
        <v>83</v>
      </c>
      <c r="V10" s="140">
        <v>111</v>
      </c>
      <c r="W10" s="100">
        <v>134</v>
      </c>
      <c r="X10" s="140">
        <v>168</v>
      </c>
      <c r="Y10" s="100">
        <v>218</v>
      </c>
      <c r="Z10" s="140">
        <v>214</v>
      </c>
      <c r="AA10" s="100">
        <v>202</v>
      </c>
      <c r="AB10" s="140">
        <v>203</v>
      </c>
      <c r="AC10" s="100">
        <v>189</v>
      </c>
      <c r="AD10" s="140">
        <v>175</v>
      </c>
      <c r="AE10" s="100">
        <v>96</v>
      </c>
      <c r="AF10" s="140">
        <v>68</v>
      </c>
      <c r="AG10" s="100">
        <v>51</v>
      </c>
      <c r="AH10" s="140">
        <v>30</v>
      </c>
      <c r="AI10" s="100">
        <v>27</v>
      </c>
      <c r="AJ10" s="140">
        <v>14</v>
      </c>
      <c r="AK10" s="100">
        <v>3</v>
      </c>
      <c r="AL10" s="140">
        <v>6</v>
      </c>
      <c r="AM10" s="100" t="s">
        <v>38</v>
      </c>
      <c r="AN10" s="140">
        <v>1</v>
      </c>
      <c r="AO10" s="100">
        <v>2</v>
      </c>
      <c r="AP10" s="148">
        <v>49.04</v>
      </c>
      <c r="AQ10" s="149">
        <v>48.55</v>
      </c>
    </row>
    <row r="11" spans="1:44">
      <c r="B11" s="146" t="s">
        <v>76</v>
      </c>
      <c r="C11" s="147">
        <v>2156</v>
      </c>
      <c r="D11" s="94">
        <v>1111</v>
      </c>
      <c r="E11" s="94">
        <v>1045</v>
      </c>
      <c r="F11" s="140">
        <v>5</v>
      </c>
      <c r="G11" s="100">
        <v>5</v>
      </c>
      <c r="H11" s="140">
        <v>2</v>
      </c>
      <c r="I11" s="100">
        <v>3</v>
      </c>
      <c r="J11" s="140">
        <v>2</v>
      </c>
      <c r="K11" s="100">
        <v>2</v>
      </c>
      <c r="L11" s="140">
        <v>2</v>
      </c>
      <c r="M11" s="100">
        <v>1</v>
      </c>
      <c r="N11" s="140">
        <v>6</v>
      </c>
      <c r="O11" s="100">
        <v>8</v>
      </c>
      <c r="P11" s="140">
        <v>11</v>
      </c>
      <c r="Q11" s="100">
        <v>19</v>
      </c>
      <c r="R11" s="140">
        <v>24</v>
      </c>
      <c r="S11" s="100">
        <v>47</v>
      </c>
      <c r="T11" s="140">
        <v>51</v>
      </c>
      <c r="U11" s="100">
        <v>83</v>
      </c>
      <c r="V11" s="140">
        <v>95</v>
      </c>
      <c r="W11" s="100">
        <v>153</v>
      </c>
      <c r="X11" s="140">
        <v>176</v>
      </c>
      <c r="Y11" s="100">
        <v>177</v>
      </c>
      <c r="Z11" s="140">
        <v>197</v>
      </c>
      <c r="AA11" s="100">
        <v>192</v>
      </c>
      <c r="AB11" s="140">
        <v>253</v>
      </c>
      <c r="AC11" s="100">
        <v>201</v>
      </c>
      <c r="AD11" s="140">
        <v>142</v>
      </c>
      <c r="AE11" s="100">
        <v>85</v>
      </c>
      <c r="AF11" s="140">
        <v>87</v>
      </c>
      <c r="AG11" s="100">
        <v>45</v>
      </c>
      <c r="AH11" s="140">
        <v>35</v>
      </c>
      <c r="AI11" s="100">
        <v>16</v>
      </c>
      <c r="AJ11" s="140">
        <v>16</v>
      </c>
      <c r="AK11" s="100">
        <v>4</v>
      </c>
      <c r="AL11" s="140">
        <v>5</v>
      </c>
      <c r="AM11" s="100">
        <v>1</v>
      </c>
      <c r="AN11" s="140">
        <v>2</v>
      </c>
      <c r="AO11" s="100">
        <v>3</v>
      </c>
      <c r="AP11" s="148">
        <v>49.2</v>
      </c>
      <c r="AQ11" s="149">
        <v>48.44</v>
      </c>
    </row>
    <row r="12" spans="1:44">
      <c r="B12" s="146" t="s">
        <v>70</v>
      </c>
      <c r="C12" s="147">
        <v>2075</v>
      </c>
      <c r="D12" s="94">
        <v>1072</v>
      </c>
      <c r="E12" s="94">
        <v>1003</v>
      </c>
      <c r="F12" s="140">
        <v>3</v>
      </c>
      <c r="G12" s="100">
        <v>7</v>
      </c>
      <c r="H12" s="140">
        <v>1</v>
      </c>
      <c r="I12" s="100">
        <v>2</v>
      </c>
      <c r="J12" s="140">
        <v>2</v>
      </c>
      <c r="K12" s="100">
        <v>2</v>
      </c>
      <c r="L12" s="140">
        <v>4</v>
      </c>
      <c r="M12" s="100">
        <v>5</v>
      </c>
      <c r="N12" s="140">
        <v>6</v>
      </c>
      <c r="O12" s="100">
        <v>7</v>
      </c>
      <c r="P12" s="140">
        <v>12</v>
      </c>
      <c r="Q12" s="100">
        <v>19</v>
      </c>
      <c r="R12" s="140">
        <v>17</v>
      </c>
      <c r="S12" s="100">
        <v>29</v>
      </c>
      <c r="T12" s="140">
        <v>45</v>
      </c>
      <c r="U12" s="100">
        <v>64</v>
      </c>
      <c r="V12" s="140">
        <v>82</v>
      </c>
      <c r="W12" s="100">
        <v>138</v>
      </c>
      <c r="X12" s="140">
        <v>193</v>
      </c>
      <c r="Y12" s="100">
        <v>181</v>
      </c>
      <c r="Z12" s="140">
        <v>199</v>
      </c>
      <c r="AA12" s="100">
        <v>193</v>
      </c>
      <c r="AB12" s="140">
        <v>216</v>
      </c>
      <c r="AC12" s="100">
        <v>175</v>
      </c>
      <c r="AD12" s="140">
        <v>158</v>
      </c>
      <c r="AE12" s="100">
        <v>106</v>
      </c>
      <c r="AF12" s="140">
        <v>80</v>
      </c>
      <c r="AG12" s="100">
        <v>53</v>
      </c>
      <c r="AH12" s="140">
        <v>36</v>
      </c>
      <c r="AI12" s="100">
        <v>11</v>
      </c>
      <c r="AJ12" s="140">
        <v>11</v>
      </c>
      <c r="AK12" s="100">
        <v>5</v>
      </c>
      <c r="AL12" s="140">
        <v>3</v>
      </c>
      <c r="AM12" s="100">
        <v>2</v>
      </c>
      <c r="AN12" s="140">
        <v>4</v>
      </c>
      <c r="AO12" s="100">
        <v>4</v>
      </c>
      <c r="AP12" s="148">
        <v>49.22</v>
      </c>
      <c r="AQ12" s="149">
        <v>48.58</v>
      </c>
    </row>
    <row r="13" spans="1:44">
      <c r="B13" s="146" t="s">
        <v>5</v>
      </c>
      <c r="C13" s="147">
        <v>2145</v>
      </c>
      <c r="D13" s="94">
        <v>1068</v>
      </c>
      <c r="E13" s="94">
        <v>1077</v>
      </c>
      <c r="F13" s="140">
        <v>3</v>
      </c>
      <c r="G13" s="100">
        <v>7</v>
      </c>
      <c r="H13" s="140">
        <v>1</v>
      </c>
      <c r="I13" s="100">
        <v>1</v>
      </c>
      <c r="J13" s="140">
        <v>1</v>
      </c>
      <c r="K13" s="100">
        <v>2</v>
      </c>
      <c r="L13" s="140">
        <v>4</v>
      </c>
      <c r="M13" s="100">
        <v>4</v>
      </c>
      <c r="N13" s="140">
        <v>5</v>
      </c>
      <c r="O13" s="100">
        <v>6</v>
      </c>
      <c r="P13" s="140">
        <v>12</v>
      </c>
      <c r="Q13" s="100">
        <v>11</v>
      </c>
      <c r="R13" s="140">
        <v>27</v>
      </c>
      <c r="S13" s="100">
        <v>38</v>
      </c>
      <c r="T13" s="140">
        <v>57</v>
      </c>
      <c r="U13" s="100">
        <v>86</v>
      </c>
      <c r="V13" s="140">
        <v>92</v>
      </c>
      <c r="W13" s="100">
        <v>154</v>
      </c>
      <c r="X13" s="140">
        <v>170</v>
      </c>
      <c r="Y13" s="100">
        <v>176</v>
      </c>
      <c r="Z13" s="140">
        <v>201</v>
      </c>
      <c r="AA13" s="100">
        <v>206</v>
      </c>
      <c r="AB13" s="140">
        <v>207</v>
      </c>
      <c r="AC13" s="100">
        <v>208</v>
      </c>
      <c r="AD13" s="140">
        <v>143</v>
      </c>
      <c r="AE13" s="100">
        <v>106</v>
      </c>
      <c r="AF13" s="140">
        <v>86</v>
      </c>
      <c r="AG13" s="100">
        <v>39</v>
      </c>
      <c r="AH13" s="140">
        <v>40</v>
      </c>
      <c r="AI13" s="100">
        <v>22</v>
      </c>
      <c r="AJ13" s="140">
        <v>10</v>
      </c>
      <c r="AK13" s="100">
        <v>8</v>
      </c>
      <c r="AL13" s="140">
        <v>9</v>
      </c>
      <c r="AM13" s="100">
        <v>3</v>
      </c>
      <c r="AN13" s="140" t="s">
        <v>38</v>
      </c>
      <c r="AO13" s="100" t="s">
        <v>38</v>
      </c>
      <c r="AP13" s="148">
        <v>49.32</v>
      </c>
      <c r="AQ13" s="149">
        <v>48.62</v>
      </c>
    </row>
    <row r="14" spans="1:44">
      <c r="B14" s="146" t="s">
        <v>50</v>
      </c>
      <c r="C14" s="147">
        <v>2060</v>
      </c>
      <c r="D14" s="94">
        <v>1044</v>
      </c>
      <c r="E14" s="94">
        <v>1016</v>
      </c>
      <c r="F14" s="140">
        <v>4</v>
      </c>
      <c r="G14" s="100">
        <v>2</v>
      </c>
      <c r="H14" s="140">
        <v>3</v>
      </c>
      <c r="I14" s="100" t="s">
        <v>38</v>
      </c>
      <c r="J14" s="140">
        <v>5</v>
      </c>
      <c r="K14" s="100" t="s">
        <v>38</v>
      </c>
      <c r="L14" s="140">
        <v>2</v>
      </c>
      <c r="M14" s="100">
        <v>2</v>
      </c>
      <c r="N14" s="140">
        <v>9</v>
      </c>
      <c r="O14" s="100">
        <v>7</v>
      </c>
      <c r="P14" s="140">
        <v>10</v>
      </c>
      <c r="Q14" s="100">
        <v>13</v>
      </c>
      <c r="R14" s="140">
        <v>18</v>
      </c>
      <c r="S14" s="100">
        <v>31</v>
      </c>
      <c r="T14" s="140">
        <v>47</v>
      </c>
      <c r="U14" s="100">
        <v>64</v>
      </c>
      <c r="V14" s="140">
        <v>93</v>
      </c>
      <c r="W14" s="100">
        <v>124</v>
      </c>
      <c r="X14" s="140">
        <v>165</v>
      </c>
      <c r="Y14" s="100">
        <v>192</v>
      </c>
      <c r="Z14" s="140">
        <v>195</v>
      </c>
      <c r="AA14" s="100">
        <v>202</v>
      </c>
      <c r="AB14" s="140">
        <v>199</v>
      </c>
      <c r="AC14" s="100">
        <v>183</v>
      </c>
      <c r="AD14" s="140">
        <v>145</v>
      </c>
      <c r="AE14" s="100">
        <v>111</v>
      </c>
      <c r="AF14" s="140">
        <v>86</v>
      </c>
      <c r="AG14" s="100">
        <v>56</v>
      </c>
      <c r="AH14" s="140">
        <v>35</v>
      </c>
      <c r="AI14" s="100">
        <v>18</v>
      </c>
      <c r="AJ14" s="140">
        <v>16</v>
      </c>
      <c r="AK14" s="100">
        <v>6</v>
      </c>
      <c r="AL14" s="140">
        <v>7</v>
      </c>
      <c r="AM14" s="100">
        <v>1</v>
      </c>
      <c r="AN14" s="140">
        <v>5</v>
      </c>
      <c r="AO14" s="100">
        <v>4</v>
      </c>
      <c r="AP14" s="148">
        <v>49.21</v>
      </c>
      <c r="AQ14" s="149">
        <v>48.77</v>
      </c>
    </row>
    <row r="15" spans="1:44">
      <c r="B15" s="146" t="s">
        <v>42</v>
      </c>
      <c r="C15" s="147">
        <v>2002</v>
      </c>
      <c r="D15" s="94">
        <v>1007</v>
      </c>
      <c r="E15" s="94">
        <v>995</v>
      </c>
      <c r="F15" s="140">
        <v>1</v>
      </c>
      <c r="G15" s="100">
        <v>5</v>
      </c>
      <c r="H15" s="140">
        <v>4</v>
      </c>
      <c r="I15" s="100" t="s">
        <v>38</v>
      </c>
      <c r="J15" s="140">
        <v>3</v>
      </c>
      <c r="K15" s="100">
        <v>2</v>
      </c>
      <c r="L15" s="140">
        <v>3</v>
      </c>
      <c r="M15" s="100">
        <v>3</v>
      </c>
      <c r="N15" s="140">
        <v>11</v>
      </c>
      <c r="O15" s="100">
        <v>4</v>
      </c>
      <c r="P15" s="140">
        <v>9</v>
      </c>
      <c r="Q15" s="100">
        <v>15</v>
      </c>
      <c r="R15" s="140">
        <v>24</v>
      </c>
      <c r="S15" s="100">
        <v>25</v>
      </c>
      <c r="T15" s="140">
        <v>41</v>
      </c>
      <c r="U15" s="100">
        <v>67</v>
      </c>
      <c r="V15" s="140">
        <v>86</v>
      </c>
      <c r="W15" s="100">
        <v>110</v>
      </c>
      <c r="X15" s="140">
        <v>151</v>
      </c>
      <c r="Y15" s="100">
        <v>197</v>
      </c>
      <c r="Z15" s="140">
        <v>197</v>
      </c>
      <c r="AA15" s="100">
        <v>191</v>
      </c>
      <c r="AB15" s="140">
        <v>194</v>
      </c>
      <c r="AC15" s="100">
        <v>193</v>
      </c>
      <c r="AD15" s="140">
        <v>145</v>
      </c>
      <c r="AE15" s="100">
        <v>118</v>
      </c>
      <c r="AF15" s="140">
        <v>79</v>
      </c>
      <c r="AG15" s="100">
        <v>46</v>
      </c>
      <c r="AH15" s="140">
        <v>41</v>
      </c>
      <c r="AI15" s="100">
        <v>10</v>
      </c>
      <c r="AJ15" s="140">
        <v>11</v>
      </c>
      <c r="AK15" s="100">
        <v>6</v>
      </c>
      <c r="AL15" s="140">
        <v>6</v>
      </c>
      <c r="AM15" s="100">
        <v>2</v>
      </c>
      <c r="AN15" s="140">
        <v>1</v>
      </c>
      <c r="AO15" s="100">
        <v>1</v>
      </c>
      <c r="AP15" s="148">
        <v>49.23</v>
      </c>
      <c r="AQ15" s="149">
        <v>48.73</v>
      </c>
    </row>
    <row r="16" spans="1:44">
      <c r="B16" s="146" t="s">
        <v>30</v>
      </c>
      <c r="C16" s="147">
        <v>1919</v>
      </c>
      <c r="D16" s="73">
        <v>985</v>
      </c>
      <c r="E16" s="73">
        <v>934</v>
      </c>
      <c r="F16" s="140">
        <v>3</v>
      </c>
      <c r="G16" s="100">
        <v>3</v>
      </c>
      <c r="H16" s="140" t="s">
        <v>38</v>
      </c>
      <c r="I16" s="100" t="s">
        <v>38</v>
      </c>
      <c r="J16" s="140">
        <v>1</v>
      </c>
      <c r="K16" s="100" t="s">
        <v>38</v>
      </c>
      <c r="L16" s="140">
        <v>3</v>
      </c>
      <c r="M16" s="100">
        <v>4</v>
      </c>
      <c r="N16" s="140">
        <v>5</v>
      </c>
      <c r="O16" s="100">
        <v>6</v>
      </c>
      <c r="P16" s="140">
        <v>6</v>
      </c>
      <c r="Q16" s="100">
        <v>13</v>
      </c>
      <c r="R16" s="140">
        <v>20</v>
      </c>
      <c r="S16" s="100">
        <v>40</v>
      </c>
      <c r="T16" s="140">
        <v>50</v>
      </c>
      <c r="U16" s="100">
        <v>55</v>
      </c>
      <c r="V16" s="140">
        <v>114</v>
      </c>
      <c r="W16" s="100">
        <v>107</v>
      </c>
      <c r="X16" s="140">
        <v>130</v>
      </c>
      <c r="Y16" s="100">
        <v>159</v>
      </c>
      <c r="Z16" s="140">
        <v>198</v>
      </c>
      <c r="AA16" s="100">
        <v>201</v>
      </c>
      <c r="AB16" s="140">
        <v>181</v>
      </c>
      <c r="AC16" s="100">
        <v>180</v>
      </c>
      <c r="AD16" s="140">
        <v>137</v>
      </c>
      <c r="AE16" s="100">
        <v>103</v>
      </c>
      <c r="AF16" s="140">
        <v>93</v>
      </c>
      <c r="AG16" s="100">
        <v>42</v>
      </c>
      <c r="AH16" s="140">
        <v>29</v>
      </c>
      <c r="AI16" s="100">
        <v>12</v>
      </c>
      <c r="AJ16" s="140">
        <v>11</v>
      </c>
      <c r="AK16" s="100">
        <v>8</v>
      </c>
      <c r="AL16" s="140">
        <v>4</v>
      </c>
      <c r="AM16" s="100">
        <v>1</v>
      </c>
      <c r="AN16" s="140" t="s">
        <v>38</v>
      </c>
      <c r="AO16" s="100" t="s">
        <v>38</v>
      </c>
      <c r="AP16" s="148">
        <v>49.22</v>
      </c>
      <c r="AQ16" s="149">
        <v>48.73</v>
      </c>
    </row>
    <row r="17" spans="2:43">
      <c r="B17" s="146" t="s">
        <v>535</v>
      </c>
      <c r="C17" s="147">
        <v>1819</v>
      </c>
      <c r="D17" s="73">
        <v>947</v>
      </c>
      <c r="E17" s="73">
        <v>872</v>
      </c>
      <c r="F17" s="140">
        <v>5</v>
      </c>
      <c r="G17" s="100">
        <v>7</v>
      </c>
      <c r="H17" s="140">
        <v>2</v>
      </c>
      <c r="I17" s="100">
        <v>3</v>
      </c>
      <c r="J17" s="140">
        <v>1</v>
      </c>
      <c r="K17" s="100">
        <v>3</v>
      </c>
      <c r="L17" s="140">
        <v>3</v>
      </c>
      <c r="M17" s="100">
        <v>3</v>
      </c>
      <c r="N17" s="140">
        <v>2</v>
      </c>
      <c r="O17" s="100">
        <v>6</v>
      </c>
      <c r="P17" s="140">
        <v>7</v>
      </c>
      <c r="Q17" s="100">
        <v>12</v>
      </c>
      <c r="R17" s="140">
        <v>16</v>
      </c>
      <c r="S17" s="100">
        <v>35</v>
      </c>
      <c r="T17" s="140">
        <v>43</v>
      </c>
      <c r="U17" s="100">
        <v>68</v>
      </c>
      <c r="V17" s="140">
        <v>66</v>
      </c>
      <c r="W17" s="100">
        <v>106</v>
      </c>
      <c r="X17" s="140">
        <v>136</v>
      </c>
      <c r="Y17" s="100">
        <v>170</v>
      </c>
      <c r="Z17" s="140">
        <v>154</v>
      </c>
      <c r="AA17" s="100">
        <v>167</v>
      </c>
      <c r="AB17" s="140">
        <v>228</v>
      </c>
      <c r="AC17" s="100">
        <v>140</v>
      </c>
      <c r="AD17" s="140">
        <v>147</v>
      </c>
      <c r="AE17" s="100">
        <v>89</v>
      </c>
      <c r="AF17" s="140">
        <v>88</v>
      </c>
      <c r="AG17" s="100">
        <v>45</v>
      </c>
      <c r="AH17" s="140">
        <v>31</v>
      </c>
      <c r="AI17" s="100">
        <v>14</v>
      </c>
      <c r="AJ17" s="140">
        <v>11</v>
      </c>
      <c r="AK17" s="100">
        <v>2</v>
      </c>
      <c r="AL17" s="140">
        <v>7</v>
      </c>
      <c r="AM17" s="100">
        <v>1</v>
      </c>
      <c r="AN17" s="140" t="s">
        <v>38</v>
      </c>
      <c r="AO17" s="100">
        <v>1</v>
      </c>
      <c r="AP17" s="148">
        <v>49.41</v>
      </c>
      <c r="AQ17" s="149">
        <v>48.47</v>
      </c>
    </row>
    <row r="18" spans="2:43">
      <c r="B18" s="146" t="s">
        <v>357</v>
      </c>
      <c r="C18" s="147">
        <v>1928</v>
      </c>
      <c r="D18" s="73">
        <v>1019</v>
      </c>
      <c r="E18" s="73">
        <v>909</v>
      </c>
      <c r="F18" s="140">
        <v>2</v>
      </c>
      <c r="G18" s="100">
        <v>4</v>
      </c>
      <c r="H18" s="140">
        <v>1</v>
      </c>
      <c r="I18" s="100">
        <v>1</v>
      </c>
      <c r="J18" s="140">
        <v>3</v>
      </c>
      <c r="K18" s="100">
        <v>2</v>
      </c>
      <c r="L18" s="140">
        <v>1</v>
      </c>
      <c r="M18" s="100">
        <v>1</v>
      </c>
      <c r="N18" s="140">
        <v>5</v>
      </c>
      <c r="O18" s="100">
        <v>3</v>
      </c>
      <c r="P18" s="140">
        <v>3</v>
      </c>
      <c r="Q18" s="100">
        <v>15</v>
      </c>
      <c r="R18" s="140">
        <v>15</v>
      </c>
      <c r="S18" s="100">
        <v>32</v>
      </c>
      <c r="T18" s="140">
        <v>54</v>
      </c>
      <c r="U18" s="100">
        <v>62</v>
      </c>
      <c r="V18" s="140">
        <v>88</v>
      </c>
      <c r="W18" s="100">
        <v>113</v>
      </c>
      <c r="X18" s="140">
        <v>138</v>
      </c>
      <c r="Y18" s="100">
        <v>174</v>
      </c>
      <c r="Z18" s="140">
        <v>187</v>
      </c>
      <c r="AA18" s="100">
        <v>171</v>
      </c>
      <c r="AB18" s="140">
        <v>203</v>
      </c>
      <c r="AC18" s="100">
        <v>182</v>
      </c>
      <c r="AD18" s="140">
        <v>164</v>
      </c>
      <c r="AE18" s="100">
        <v>86</v>
      </c>
      <c r="AF18" s="140">
        <v>93</v>
      </c>
      <c r="AG18" s="100">
        <v>41</v>
      </c>
      <c r="AH18" s="140">
        <v>35</v>
      </c>
      <c r="AI18" s="100">
        <v>11</v>
      </c>
      <c r="AJ18" s="140">
        <v>17</v>
      </c>
      <c r="AK18" s="100">
        <v>8</v>
      </c>
      <c r="AL18" s="140">
        <v>10</v>
      </c>
      <c r="AM18" s="100">
        <v>1</v>
      </c>
      <c r="AN18" s="140" t="s">
        <v>38</v>
      </c>
      <c r="AO18" s="100">
        <v>2</v>
      </c>
      <c r="AP18" s="148">
        <v>49.44</v>
      </c>
      <c r="AQ18" s="149">
        <v>48.64</v>
      </c>
    </row>
    <row r="19" spans="2:43">
      <c r="B19" s="146" t="s">
        <v>906</v>
      </c>
      <c r="C19" s="147">
        <v>1742</v>
      </c>
      <c r="D19" s="73">
        <v>877</v>
      </c>
      <c r="E19" s="73">
        <v>865</v>
      </c>
      <c r="F19" s="140">
        <v>6</v>
      </c>
      <c r="G19" s="100">
        <v>2</v>
      </c>
      <c r="H19" s="140">
        <v>2</v>
      </c>
      <c r="I19" s="100">
        <v>1</v>
      </c>
      <c r="J19" s="140" t="s">
        <v>38</v>
      </c>
      <c r="K19" s="100">
        <v>2</v>
      </c>
      <c r="L19" s="140">
        <v>2</v>
      </c>
      <c r="M19" s="100">
        <v>5</v>
      </c>
      <c r="N19" s="140">
        <v>3</v>
      </c>
      <c r="O19" s="100">
        <v>3</v>
      </c>
      <c r="P19" s="140">
        <v>6</v>
      </c>
      <c r="Q19" s="100">
        <v>9</v>
      </c>
      <c r="R19" s="140">
        <v>18</v>
      </c>
      <c r="S19" s="100">
        <v>27</v>
      </c>
      <c r="T19" s="140">
        <v>33</v>
      </c>
      <c r="U19" s="100">
        <v>60</v>
      </c>
      <c r="V19" s="140">
        <v>77</v>
      </c>
      <c r="W19" s="100">
        <v>116</v>
      </c>
      <c r="X19" s="140">
        <v>142</v>
      </c>
      <c r="Y19" s="100">
        <v>155</v>
      </c>
      <c r="Z19" s="140">
        <v>183</v>
      </c>
      <c r="AA19" s="100">
        <v>187</v>
      </c>
      <c r="AB19" s="140">
        <v>186</v>
      </c>
      <c r="AC19" s="100">
        <v>146</v>
      </c>
      <c r="AD19" s="140">
        <v>122</v>
      </c>
      <c r="AE19" s="100">
        <v>87</v>
      </c>
      <c r="AF19" s="140">
        <v>56</v>
      </c>
      <c r="AG19" s="100">
        <v>35</v>
      </c>
      <c r="AH19" s="140">
        <v>28</v>
      </c>
      <c r="AI19" s="100">
        <v>19</v>
      </c>
      <c r="AJ19" s="140">
        <v>8</v>
      </c>
      <c r="AK19" s="100">
        <v>7</v>
      </c>
      <c r="AL19" s="140">
        <v>4</v>
      </c>
      <c r="AM19" s="100">
        <v>2</v>
      </c>
      <c r="AN19" s="140">
        <v>1</v>
      </c>
      <c r="AO19" s="100">
        <v>2</v>
      </c>
      <c r="AP19" s="148">
        <v>49.17</v>
      </c>
      <c r="AQ19" s="149">
        <v>48.69</v>
      </c>
    </row>
    <row r="20" spans="2:43">
      <c r="B20" s="146" t="s">
        <v>196</v>
      </c>
      <c r="C20" s="147">
        <v>1668</v>
      </c>
      <c r="D20" s="73">
        <v>838</v>
      </c>
      <c r="E20" s="73">
        <v>830</v>
      </c>
      <c r="F20" s="140">
        <v>5</v>
      </c>
      <c r="G20" s="100">
        <v>2</v>
      </c>
      <c r="H20" s="140">
        <v>2</v>
      </c>
      <c r="I20" s="100">
        <v>1</v>
      </c>
      <c r="J20" s="140">
        <v>2</v>
      </c>
      <c r="K20" s="100">
        <v>2</v>
      </c>
      <c r="L20" s="140">
        <v>3</v>
      </c>
      <c r="M20" s="100" t="s">
        <v>38</v>
      </c>
      <c r="N20" s="140">
        <v>1</v>
      </c>
      <c r="O20" s="100">
        <v>2</v>
      </c>
      <c r="P20" s="140">
        <v>6</v>
      </c>
      <c r="Q20" s="100">
        <v>11</v>
      </c>
      <c r="R20" s="140">
        <v>14</v>
      </c>
      <c r="S20" s="100">
        <v>28</v>
      </c>
      <c r="T20" s="140">
        <v>37</v>
      </c>
      <c r="U20" s="100">
        <v>47</v>
      </c>
      <c r="V20" s="140">
        <v>79</v>
      </c>
      <c r="W20" s="100">
        <v>108</v>
      </c>
      <c r="X20" s="140">
        <v>135</v>
      </c>
      <c r="Y20" s="100">
        <v>145</v>
      </c>
      <c r="Z20" s="140">
        <v>160</v>
      </c>
      <c r="AA20" s="100">
        <v>175</v>
      </c>
      <c r="AB20" s="140">
        <v>173</v>
      </c>
      <c r="AC20" s="100">
        <v>172</v>
      </c>
      <c r="AD20" s="140">
        <v>127</v>
      </c>
      <c r="AE20" s="100">
        <v>90</v>
      </c>
      <c r="AF20" s="140">
        <v>59</v>
      </c>
      <c r="AG20" s="100">
        <v>36</v>
      </c>
      <c r="AH20" s="140">
        <v>24</v>
      </c>
      <c r="AI20" s="100">
        <v>4</v>
      </c>
      <c r="AJ20" s="140">
        <v>9</v>
      </c>
      <c r="AK20" s="100">
        <v>6</v>
      </c>
      <c r="AL20" s="140">
        <v>2</v>
      </c>
      <c r="AM20" s="100" t="s">
        <v>38</v>
      </c>
      <c r="AN20" s="140" t="s">
        <v>38</v>
      </c>
      <c r="AO20" s="100">
        <v>1</v>
      </c>
      <c r="AP20" s="148">
        <v>49.18</v>
      </c>
      <c r="AQ20" s="149">
        <v>48.72</v>
      </c>
    </row>
    <row r="21" spans="2:43">
      <c r="B21" s="146" t="s">
        <v>982</v>
      </c>
      <c r="C21" s="147">
        <v>1621</v>
      </c>
      <c r="D21" s="73">
        <v>836</v>
      </c>
      <c r="E21" s="73">
        <v>785</v>
      </c>
      <c r="F21" s="140">
        <v>3</v>
      </c>
      <c r="G21" s="100">
        <v>5</v>
      </c>
      <c r="H21" s="140">
        <v>4</v>
      </c>
      <c r="I21" s="100" t="s">
        <v>38</v>
      </c>
      <c r="J21" s="140">
        <v>1</v>
      </c>
      <c r="K21" s="100" t="s">
        <v>38</v>
      </c>
      <c r="L21" s="140">
        <v>3</v>
      </c>
      <c r="M21" s="100" t="s">
        <v>38</v>
      </c>
      <c r="N21" s="140">
        <v>2</v>
      </c>
      <c r="O21" s="100">
        <v>4</v>
      </c>
      <c r="P21" s="140">
        <v>6</v>
      </c>
      <c r="Q21" s="100">
        <v>5</v>
      </c>
      <c r="R21" s="140">
        <v>17</v>
      </c>
      <c r="S21" s="100">
        <v>23</v>
      </c>
      <c r="T21" s="140">
        <v>29</v>
      </c>
      <c r="U21" s="100">
        <v>49</v>
      </c>
      <c r="V21" s="140">
        <v>75</v>
      </c>
      <c r="W21" s="100">
        <v>100</v>
      </c>
      <c r="X21" s="140">
        <v>117</v>
      </c>
      <c r="Y21" s="100">
        <v>158</v>
      </c>
      <c r="Z21" s="140">
        <v>162</v>
      </c>
      <c r="AA21" s="100">
        <v>152</v>
      </c>
      <c r="AB21" s="140">
        <v>182</v>
      </c>
      <c r="AC21" s="100">
        <v>147</v>
      </c>
      <c r="AD21" s="140">
        <v>140</v>
      </c>
      <c r="AE21" s="100">
        <v>84</v>
      </c>
      <c r="AF21" s="140">
        <v>68</v>
      </c>
      <c r="AG21" s="100">
        <v>44</v>
      </c>
      <c r="AH21" s="140">
        <v>21</v>
      </c>
      <c r="AI21" s="100">
        <v>10</v>
      </c>
      <c r="AJ21" s="140">
        <v>4</v>
      </c>
      <c r="AK21" s="100">
        <v>1</v>
      </c>
      <c r="AL21" s="140">
        <v>2</v>
      </c>
      <c r="AM21" s="100">
        <v>1</v>
      </c>
      <c r="AN21" s="140" t="s">
        <v>38</v>
      </c>
      <c r="AO21" s="100">
        <v>2</v>
      </c>
      <c r="AP21" s="148">
        <v>49.26</v>
      </c>
      <c r="AQ21" s="149">
        <v>48.72</v>
      </c>
    </row>
    <row r="22" spans="2:43">
      <c r="B22" s="146" t="s">
        <v>1060</v>
      </c>
      <c r="C22" s="147">
        <v>1606</v>
      </c>
      <c r="D22" s="74">
        <v>836</v>
      </c>
      <c r="E22" s="74">
        <v>770</v>
      </c>
      <c r="F22" s="140">
        <v>2</v>
      </c>
      <c r="G22" s="100">
        <v>4</v>
      </c>
      <c r="H22" s="140">
        <v>2</v>
      </c>
      <c r="I22" s="100" t="s">
        <v>38</v>
      </c>
      <c r="J22" s="140">
        <v>2</v>
      </c>
      <c r="K22" s="100" t="s">
        <v>38</v>
      </c>
      <c r="L22" s="140">
        <v>6</v>
      </c>
      <c r="M22" s="100">
        <v>4</v>
      </c>
      <c r="N22" s="140">
        <v>4</v>
      </c>
      <c r="O22" s="100">
        <v>6</v>
      </c>
      <c r="P22" s="140">
        <v>8</v>
      </c>
      <c r="Q22" s="100">
        <v>14</v>
      </c>
      <c r="R22" s="140">
        <v>24</v>
      </c>
      <c r="S22" s="100">
        <v>26</v>
      </c>
      <c r="T22" s="140">
        <v>36</v>
      </c>
      <c r="U22" s="100">
        <v>43</v>
      </c>
      <c r="V22" s="140">
        <v>72</v>
      </c>
      <c r="W22" s="100">
        <v>93</v>
      </c>
      <c r="X22" s="140">
        <v>121</v>
      </c>
      <c r="Y22" s="100">
        <v>148</v>
      </c>
      <c r="Z22" s="140">
        <v>162</v>
      </c>
      <c r="AA22" s="100">
        <v>146</v>
      </c>
      <c r="AB22" s="140">
        <v>172</v>
      </c>
      <c r="AC22" s="100">
        <v>156</v>
      </c>
      <c r="AD22" s="140">
        <v>114</v>
      </c>
      <c r="AE22" s="100">
        <v>78</v>
      </c>
      <c r="AF22" s="140">
        <v>75</v>
      </c>
      <c r="AG22" s="100">
        <v>34</v>
      </c>
      <c r="AH22" s="140">
        <v>24</v>
      </c>
      <c r="AI22" s="100">
        <v>13</v>
      </c>
      <c r="AJ22" s="140">
        <v>7</v>
      </c>
      <c r="AK22" s="100">
        <v>5</v>
      </c>
      <c r="AL22" s="140">
        <v>5</v>
      </c>
      <c r="AM22" s="100" t="s">
        <v>38</v>
      </c>
      <c r="AN22" s="140" t="s">
        <v>38</v>
      </c>
      <c r="AO22" s="100" t="s">
        <v>38</v>
      </c>
      <c r="AP22" s="148">
        <v>49.165999999999997</v>
      </c>
      <c r="AQ22" s="149">
        <v>48.658000000000001</v>
      </c>
    </row>
    <row r="23" spans="2:43">
      <c r="B23" s="104" t="s">
        <v>1069</v>
      </c>
      <c r="C23" s="147">
        <v>1427</v>
      </c>
      <c r="D23" s="74">
        <v>736</v>
      </c>
      <c r="E23" s="74">
        <v>691</v>
      </c>
      <c r="F23" s="140">
        <v>3</v>
      </c>
      <c r="G23" s="100">
        <v>2</v>
      </c>
      <c r="H23" s="140">
        <v>1</v>
      </c>
      <c r="I23" s="100">
        <v>0</v>
      </c>
      <c r="J23" s="140">
        <v>0</v>
      </c>
      <c r="K23" s="100">
        <v>1</v>
      </c>
      <c r="L23" s="140">
        <v>1</v>
      </c>
      <c r="M23" s="100">
        <v>1</v>
      </c>
      <c r="N23" s="140">
        <v>4</v>
      </c>
      <c r="O23" s="100">
        <v>0</v>
      </c>
      <c r="P23" s="140">
        <v>5</v>
      </c>
      <c r="Q23" s="100">
        <v>6</v>
      </c>
      <c r="R23" s="140">
        <v>16</v>
      </c>
      <c r="S23" s="100">
        <v>32</v>
      </c>
      <c r="T23" s="140">
        <v>28</v>
      </c>
      <c r="U23" s="100">
        <v>41</v>
      </c>
      <c r="V23" s="140">
        <v>63</v>
      </c>
      <c r="W23" s="100">
        <v>87</v>
      </c>
      <c r="X23" s="140">
        <v>104</v>
      </c>
      <c r="Y23" s="100">
        <v>134</v>
      </c>
      <c r="Z23" s="140">
        <v>137</v>
      </c>
      <c r="AA23" s="100">
        <v>143</v>
      </c>
      <c r="AB23" s="140">
        <v>180</v>
      </c>
      <c r="AC23" s="100">
        <v>131</v>
      </c>
      <c r="AD23" s="140">
        <v>105</v>
      </c>
      <c r="AE23" s="100">
        <v>63</v>
      </c>
      <c r="AF23" s="140">
        <v>52</v>
      </c>
      <c r="AG23" s="100">
        <v>33</v>
      </c>
      <c r="AH23" s="140">
        <v>18</v>
      </c>
      <c r="AI23" s="100">
        <v>13</v>
      </c>
      <c r="AJ23" s="140">
        <v>13</v>
      </c>
      <c r="AK23" s="100">
        <v>1</v>
      </c>
      <c r="AL23" s="140">
        <v>6</v>
      </c>
      <c r="AM23" s="100">
        <v>3</v>
      </c>
      <c r="AN23" s="140">
        <v>0</v>
      </c>
      <c r="AO23" s="100">
        <v>0</v>
      </c>
      <c r="AP23" s="148">
        <v>49.321088435374151</v>
      </c>
      <c r="AQ23" s="149">
        <v>48.678779069767444</v>
      </c>
    </row>
    <row r="24" spans="2:43">
      <c r="B24" s="146" t="s">
        <v>1071</v>
      </c>
      <c r="C24" s="147">
        <v>1450</v>
      </c>
      <c r="D24" s="74">
        <v>746</v>
      </c>
      <c r="E24" s="74">
        <v>704</v>
      </c>
      <c r="F24" s="140">
        <v>0</v>
      </c>
      <c r="G24" s="100">
        <v>3</v>
      </c>
      <c r="H24" s="140">
        <v>0</v>
      </c>
      <c r="I24" s="100">
        <v>1</v>
      </c>
      <c r="J24" s="140">
        <v>1</v>
      </c>
      <c r="K24" s="100">
        <v>1</v>
      </c>
      <c r="L24" s="140">
        <v>1</v>
      </c>
      <c r="M24" s="100">
        <v>1</v>
      </c>
      <c r="N24" s="140">
        <v>2</v>
      </c>
      <c r="O24" s="100">
        <v>3</v>
      </c>
      <c r="P24" s="140">
        <v>3</v>
      </c>
      <c r="Q24" s="100">
        <v>7</v>
      </c>
      <c r="R24" s="140">
        <v>17</v>
      </c>
      <c r="S24" s="100">
        <v>21</v>
      </c>
      <c r="T24" s="140">
        <v>25</v>
      </c>
      <c r="U24" s="100">
        <v>40</v>
      </c>
      <c r="V24" s="140">
        <v>60</v>
      </c>
      <c r="W24" s="100">
        <v>85</v>
      </c>
      <c r="X24" s="140">
        <v>133</v>
      </c>
      <c r="Y24" s="100">
        <v>146</v>
      </c>
      <c r="Z24" s="140">
        <v>128</v>
      </c>
      <c r="AA24" s="100">
        <v>148</v>
      </c>
      <c r="AB24" s="140">
        <v>177</v>
      </c>
      <c r="AC24" s="100">
        <v>124</v>
      </c>
      <c r="AD24" s="140">
        <v>109</v>
      </c>
      <c r="AE24" s="100">
        <v>73</v>
      </c>
      <c r="AF24" s="140">
        <v>52</v>
      </c>
      <c r="AG24" s="100">
        <v>28</v>
      </c>
      <c r="AH24" s="140">
        <v>19</v>
      </c>
      <c r="AI24" s="100">
        <v>13</v>
      </c>
      <c r="AJ24" s="140">
        <v>11</v>
      </c>
      <c r="AK24" s="100">
        <v>9</v>
      </c>
      <c r="AL24" s="140">
        <v>8</v>
      </c>
      <c r="AM24" s="100">
        <v>1</v>
      </c>
      <c r="AN24" s="140">
        <v>0</v>
      </c>
      <c r="AO24" s="100">
        <v>0</v>
      </c>
      <c r="AP24" s="148">
        <v>49.368775235531629</v>
      </c>
      <c r="AQ24" s="149">
        <v>48.75</v>
      </c>
    </row>
    <row r="25" spans="2:43">
      <c r="B25" s="145"/>
      <c r="C25" s="147"/>
      <c r="D25" s="94"/>
      <c r="E25" s="94"/>
      <c r="F25" s="140"/>
      <c r="G25" s="100"/>
      <c r="H25" s="140"/>
      <c r="I25" s="100"/>
      <c r="J25" s="140"/>
      <c r="K25" s="100"/>
      <c r="L25" s="140"/>
      <c r="M25" s="100"/>
      <c r="N25" s="140"/>
      <c r="O25" s="100"/>
      <c r="P25" s="140"/>
      <c r="Q25" s="100"/>
      <c r="R25" s="140"/>
      <c r="S25" s="100"/>
      <c r="T25" s="140"/>
      <c r="U25" s="100"/>
      <c r="V25" s="140"/>
      <c r="W25" s="100"/>
      <c r="X25" s="140"/>
      <c r="Y25" s="100"/>
      <c r="Z25" s="140"/>
      <c r="AA25" s="100"/>
      <c r="AB25" s="140"/>
      <c r="AC25" s="100"/>
      <c r="AD25" s="140"/>
      <c r="AE25" s="100"/>
      <c r="AF25" s="140"/>
      <c r="AG25" s="100"/>
      <c r="AH25" s="140"/>
      <c r="AI25" s="100"/>
      <c r="AJ25" s="140"/>
      <c r="AK25" s="100"/>
      <c r="AL25" s="140"/>
      <c r="AM25" s="100"/>
      <c r="AN25" s="140"/>
      <c r="AO25" s="100"/>
      <c r="AP25" s="148"/>
      <c r="AQ25" s="149"/>
    </row>
    <row r="26" spans="2:43">
      <c r="B26" s="145" t="s">
        <v>100</v>
      </c>
      <c r="C26" s="147"/>
      <c r="D26" s="94"/>
      <c r="E26" s="94"/>
      <c r="F26" s="140"/>
      <c r="G26" s="100"/>
      <c r="H26" s="140"/>
      <c r="I26" s="100"/>
      <c r="J26" s="140"/>
      <c r="K26" s="100"/>
      <c r="L26" s="140"/>
      <c r="M26" s="100"/>
      <c r="N26" s="140"/>
      <c r="O26" s="100"/>
      <c r="P26" s="140"/>
      <c r="Q26" s="100"/>
      <c r="R26" s="140"/>
      <c r="S26" s="100"/>
      <c r="T26" s="140"/>
      <c r="U26" s="100"/>
      <c r="V26" s="140"/>
      <c r="W26" s="100"/>
      <c r="X26" s="140"/>
      <c r="Y26" s="100"/>
      <c r="Z26" s="140"/>
      <c r="AA26" s="100"/>
      <c r="AB26" s="140"/>
      <c r="AC26" s="100"/>
      <c r="AD26" s="140"/>
      <c r="AE26" s="100"/>
      <c r="AF26" s="140"/>
      <c r="AG26" s="100"/>
      <c r="AH26" s="140"/>
      <c r="AI26" s="100"/>
      <c r="AJ26" s="140"/>
      <c r="AK26" s="100"/>
      <c r="AL26" s="140"/>
      <c r="AM26" s="100"/>
      <c r="AN26" s="140"/>
      <c r="AO26" s="100"/>
      <c r="AP26" s="148"/>
      <c r="AQ26" s="149"/>
    </row>
    <row r="27" spans="2:43">
      <c r="B27" s="146" t="s">
        <v>92</v>
      </c>
      <c r="C27" s="147">
        <v>11514</v>
      </c>
      <c r="D27" s="94">
        <v>5874</v>
      </c>
      <c r="E27" s="94">
        <v>5640</v>
      </c>
      <c r="F27" s="140">
        <v>41</v>
      </c>
      <c r="G27" s="100">
        <v>25</v>
      </c>
      <c r="H27" s="140">
        <v>10</v>
      </c>
      <c r="I27" s="100">
        <v>15</v>
      </c>
      <c r="J27" s="140">
        <v>10</v>
      </c>
      <c r="K27" s="100">
        <v>13</v>
      </c>
      <c r="L27" s="140">
        <v>14</v>
      </c>
      <c r="M27" s="100">
        <v>24</v>
      </c>
      <c r="N27" s="140">
        <v>33</v>
      </c>
      <c r="O27" s="100">
        <v>43</v>
      </c>
      <c r="P27" s="140">
        <v>60</v>
      </c>
      <c r="Q27" s="100">
        <v>91</v>
      </c>
      <c r="R27" s="140">
        <v>167</v>
      </c>
      <c r="S27" s="100">
        <v>218</v>
      </c>
      <c r="T27" s="140">
        <v>331</v>
      </c>
      <c r="U27" s="100">
        <v>405</v>
      </c>
      <c r="V27" s="140">
        <v>601</v>
      </c>
      <c r="W27" s="100">
        <v>753</v>
      </c>
      <c r="X27" s="140">
        <v>875</v>
      </c>
      <c r="Y27" s="100">
        <v>977</v>
      </c>
      <c r="Z27" s="140">
        <v>1054</v>
      </c>
      <c r="AA27" s="100">
        <v>1132</v>
      </c>
      <c r="AB27" s="140">
        <v>1218</v>
      </c>
      <c r="AC27" s="100">
        <v>1021</v>
      </c>
      <c r="AD27" s="140">
        <v>840</v>
      </c>
      <c r="AE27" s="100">
        <v>563</v>
      </c>
      <c r="AF27" s="140">
        <v>394</v>
      </c>
      <c r="AG27" s="100">
        <v>251</v>
      </c>
      <c r="AH27" s="140">
        <v>152</v>
      </c>
      <c r="AI27" s="100">
        <v>71</v>
      </c>
      <c r="AJ27" s="140">
        <v>45</v>
      </c>
      <c r="AK27" s="100">
        <v>18</v>
      </c>
      <c r="AL27" s="140">
        <v>18</v>
      </c>
      <c r="AM27" s="100">
        <v>8</v>
      </c>
      <c r="AN27" s="140">
        <v>11</v>
      </c>
      <c r="AO27" s="100">
        <v>12</v>
      </c>
      <c r="AP27" s="148">
        <v>49</v>
      </c>
      <c r="AQ27" s="149">
        <v>48.52</v>
      </c>
    </row>
    <row r="28" spans="2:43">
      <c r="B28" s="146" t="s">
        <v>16</v>
      </c>
      <c r="C28" s="147">
        <v>11692</v>
      </c>
      <c r="D28" s="94">
        <v>5935</v>
      </c>
      <c r="E28" s="94">
        <v>5757</v>
      </c>
      <c r="F28" s="140">
        <v>30</v>
      </c>
      <c r="G28" s="100">
        <v>27</v>
      </c>
      <c r="H28" s="140">
        <v>10</v>
      </c>
      <c r="I28" s="100">
        <v>7</v>
      </c>
      <c r="J28" s="140">
        <v>12</v>
      </c>
      <c r="K28" s="100">
        <v>9</v>
      </c>
      <c r="L28" s="140">
        <v>18</v>
      </c>
      <c r="M28" s="100">
        <v>24</v>
      </c>
      <c r="N28" s="140">
        <v>18</v>
      </c>
      <c r="O28" s="100">
        <v>38</v>
      </c>
      <c r="P28" s="140">
        <v>56</v>
      </c>
      <c r="Q28" s="100">
        <v>67</v>
      </c>
      <c r="R28" s="140">
        <v>166</v>
      </c>
      <c r="S28" s="100">
        <v>218</v>
      </c>
      <c r="T28" s="140">
        <v>301</v>
      </c>
      <c r="U28" s="100">
        <v>409</v>
      </c>
      <c r="V28" s="140">
        <v>566</v>
      </c>
      <c r="W28" s="100">
        <v>792</v>
      </c>
      <c r="X28" s="140">
        <v>873</v>
      </c>
      <c r="Y28" s="100">
        <v>1066</v>
      </c>
      <c r="Z28" s="140">
        <v>1070</v>
      </c>
      <c r="AA28" s="100">
        <v>1081</v>
      </c>
      <c r="AB28" s="140">
        <v>1292</v>
      </c>
      <c r="AC28" s="100">
        <v>988</v>
      </c>
      <c r="AD28" s="140">
        <v>791</v>
      </c>
      <c r="AE28" s="100">
        <v>609</v>
      </c>
      <c r="AF28" s="140">
        <v>451</v>
      </c>
      <c r="AG28" s="100">
        <v>282</v>
      </c>
      <c r="AH28" s="140">
        <v>159</v>
      </c>
      <c r="AI28" s="100">
        <v>87</v>
      </c>
      <c r="AJ28" s="140">
        <v>68</v>
      </c>
      <c r="AK28" s="100">
        <v>29</v>
      </c>
      <c r="AL28" s="140">
        <v>34</v>
      </c>
      <c r="AM28" s="100">
        <v>11</v>
      </c>
      <c r="AN28" s="140">
        <v>20</v>
      </c>
      <c r="AO28" s="100">
        <v>13</v>
      </c>
      <c r="AP28" s="148">
        <v>49.12</v>
      </c>
      <c r="AQ28" s="149">
        <v>48.59</v>
      </c>
    </row>
    <row r="29" spans="2:43">
      <c r="B29" s="146" t="s">
        <v>87</v>
      </c>
      <c r="C29" s="147">
        <v>11714</v>
      </c>
      <c r="D29" s="94">
        <v>5995</v>
      </c>
      <c r="E29" s="94">
        <v>5719</v>
      </c>
      <c r="F29" s="140">
        <v>36</v>
      </c>
      <c r="G29" s="100">
        <v>38</v>
      </c>
      <c r="H29" s="140">
        <v>16</v>
      </c>
      <c r="I29" s="100">
        <v>11</v>
      </c>
      <c r="J29" s="140">
        <v>14</v>
      </c>
      <c r="K29" s="100">
        <v>13</v>
      </c>
      <c r="L29" s="140">
        <v>27</v>
      </c>
      <c r="M29" s="100">
        <v>25</v>
      </c>
      <c r="N29" s="140">
        <v>36</v>
      </c>
      <c r="O29" s="100">
        <v>38</v>
      </c>
      <c r="P29" s="140">
        <v>56</v>
      </c>
      <c r="Q29" s="100">
        <v>78</v>
      </c>
      <c r="R29" s="140">
        <v>138</v>
      </c>
      <c r="S29" s="100">
        <v>184</v>
      </c>
      <c r="T29" s="140">
        <v>288</v>
      </c>
      <c r="U29" s="100">
        <v>477</v>
      </c>
      <c r="V29" s="140">
        <v>575</v>
      </c>
      <c r="W29" s="100">
        <v>731</v>
      </c>
      <c r="X29" s="140">
        <v>883</v>
      </c>
      <c r="Y29" s="100">
        <v>1055</v>
      </c>
      <c r="Z29" s="140">
        <v>1096</v>
      </c>
      <c r="AA29" s="100">
        <v>1073</v>
      </c>
      <c r="AB29" s="140">
        <v>1244</v>
      </c>
      <c r="AC29" s="100">
        <v>1007</v>
      </c>
      <c r="AD29" s="140">
        <v>875</v>
      </c>
      <c r="AE29" s="100">
        <v>573</v>
      </c>
      <c r="AF29" s="140">
        <v>428</v>
      </c>
      <c r="AG29" s="100">
        <v>271</v>
      </c>
      <c r="AH29" s="140">
        <v>175</v>
      </c>
      <c r="AI29" s="100">
        <v>102</v>
      </c>
      <c r="AJ29" s="140">
        <v>68</v>
      </c>
      <c r="AK29" s="100">
        <v>20</v>
      </c>
      <c r="AL29" s="140">
        <v>28</v>
      </c>
      <c r="AM29" s="100">
        <v>12</v>
      </c>
      <c r="AN29" s="140">
        <v>12</v>
      </c>
      <c r="AO29" s="100">
        <v>11</v>
      </c>
      <c r="AP29" s="148">
        <v>49.1</v>
      </c>
      <c r="AQ29" s="149">
        <v>48.54</v>
      </c>
    </row>
    <row r="30" spans="2:43">
      <c r="B30" s="146" t="s">
        <v>76</v>
      </c>
      <c r="C30" s="147">
        <v>11560</v>
      </c>
      <c r="D30" s="94">
        <v>5903</v>
      </c>
      <c r="E30" s="94">
        <v>5657</v>
      </c>
      <c r="F30" s="140">
        <v>40</v>
      </c>
      <c r="G30" s="100">
        <v>29</v>
      </c>
      <c r="H30" s="140">
        <v>7</v>
      </c>
      <c r="I30" s="100">
        <v>8</v>
      </c>
      <c r="J30" s="140">
        <v>15</v>
      </c>
      <c r="K30" s="100">
        <v>10</v>
      </c>
      <c r="L30" s="140">
        <v>18</v>
      </c>
      <c r="M30" s="100">
        <v>26</v>
      </c>
      <c r="N30" s="140">
        <v>24</v>
      </c>
      <c r="O30" s="100">
        <v>39</v>
      </c>
      <c r="P30" s="140">
        <v>50</v>
      </c>
      <c r="Q30" s="100">
        <v>81</v>
      </c>
      <c r="R30" s="140">
        <v>138</v>
      </c>
      <c r="S30" s="100">
        <v>231</v>
      </c>
      <c r="T30" s="140">
        <v>329</v>
      </c>
      <c r="U30" s="100">
        <v>438</v>
      </c>
      <c r="V30" s="140">
        <v>590</v>
      </c>
      <c r="W30" s="100">
        <v>800</v>
      </c>
      <c r="X30" s="140">
        <v>853</v>
      </c>
      <c r="Y30" s="100">
        <v>966</v>
      </c>
      <c r="Z30" s="140">
        <v>1045</v>
      </c>
      <c r="AA30" s="100">
        <v>1040</v>
      </c>
      <c r="AB30" s="140">
        <v>1304</v>
      </c>
      <c r="AC30" s="100">
        <v>1063</v>
      </c>
      <c r="AD30" s="140">
        <v>772</v>
      </c>
      <c r="AE30" s="100">
        <v>528</v>
      </c>
      <c r="AF30" s="140">
        <v>436</v>
      </c>
      <c r="AG30" s="100">
        <v>261</v>
      </c>
      <c r="AH30" s="140">
        <v>162</v>
      </c>
      <c r="AI30" s="100">
        <v>86</v>
      </c>
      <c r="AJ30" s="140">
        <v>70</v>
      </c>
      <c r="AK30" s="100">
        <v>24</v>
      </c>
      <c r="AL30" s="140">
        <v>27</v>
      </c>
      <c r="AM30" s="100">
        <v>14</v>
      </c>
      <c r="AN30" s="140">
        <v>23</v>
      </c>
      <c r="AO30" s="100">
        <v>13</v>
      </c>
      <c r="AP30" s="148">
        <v>49.08</v>
      </c>
      <c r="AQ30" s="149">
        <v>48.52</v>
      </c>
    </row>
    <row r="31" spans="2:43">
      <c r="B31" s="146" t="s">
        <v>70</v>
      </c>
      <c r="C31" s="147">
        <v>11312</v>
      </c>
      <c r="D31" s="94">
        <v>5785</v>
      </c>
      <c r="E31" s="94">
        <v>5527</v>
      </c>
      <c r="F31" s="140">
        <v>25</v>
      </c>
      <c r="G31" s="100">
        <v>36</v>
      </c>
      <c r="H31" s="140">
        <v>7</v>
      </c>
      <c r="I31" s="100">
        <v>9</v>
      </c>
      <c r="J31" s="140">
        <v>10</v>
      </c>
      <c r="K31" s="100">
        <v>10</v>
      </c>
      <c r="L31" s="140">
        <v>19</v>
      </c>
      <c r="M31" s="100">
        <v>25</v>
      </c>
      <c r="N31" s="140">
        <v>35</v>
      </c>
      <c r="O31" s="100">
        <v>49</v>
      </c>
      <c r="P31" s="140">
        <v>70</v>
      </c>
      <c r="Q31" s="100">
        <v>96</v>
      </c>
      <c r="R31" s="140">
        <v>166</v>
      </c>
      <c r="S31" s="100">
        <v>201</v>
      </c>
      <c r="T31" s="140">
        <v>328</v>
      </c>
      <c r="U31" s="100">
        <v>445</v>
      </c>
      <c r="V31" s="140">
        <v>552</v>
      </c>
      <c r="W31" s="100">
        <v>767</v>
      </c>
      <c r="X31" s="140">
        <v>949</v>
      </c>
      <c r="Y31" s="100">
        <v>1018</v>
      </c>
      <c r="Z31" s="140">
        <v>1043</v>
      </c>
      <c r="AA31" s="100">
        <v>1019</v>
      </c>
      <c r="AB31" s="140">
        <v>1190</v>
      </c>
      <c r="AC31" s="100">
        <v>972</v>
      </c>
      <c r="AD31" s="140">
        <v>763</v>
      </c>
      <c r="AE31" s="100">
        <v>522</v>
      </c>
      <c r="AF31" s="140">
        <v>414</v>
      </c>
      <c r="AG31" s="100">
        <v>241</v>
      </c>
      <c r="AH31" s="140">
        <v>128</v>
      </c>
      <c r="AI31" s="100">
        <v>74</v>
      </c>
      <c r="AJ31" s="140">
        <v>51</v>
      </c>
      <c r="AK31" s="100">
        <v>23</v>
      </c>
      <c r="AL31" s="140">
        <v>21</v>
      </c>
      <c r="AM31" s="100">
        <v>9</v>
      </c>
      <c r="AN31" s="140">
        <v>14</v>
      </c>
      <c r="AO31" s="100">
        <v>11</v>
      </c>
      <c r="AP31" s="148">
        <v>49</v>
      </c>
      <c r="AQ31" s="149">
        <v>48.45</v>
      </c>
    </row>
    <row r="32" spans="2:43">
      <c r="B32" s="146" t="s">
        <v>5</v>
      </c>
      <c r="C32" s="147">
        <v>11551</v>
      </c>
      <c r="D32" s="94">
        <v>5864</v>
      </c>
      <c r="E32" s="94">
        <v>5687</v>
      </c>
      <c r="F32" s="140">
        <v>31</v>
      </c>
      <c r="G32" s="100">
        <v>24</v>
      </c>
      <c r="H32" s="140">
        <v>7</v>
      </c>
      <c r="I32" s="100">
        <v>12</v>
      </c>
      <c r="J32" s="140">
        <v>12</v>
      </c>
      <c r="K32" s="100">
        <v>11</v>
      </c>
      <c r="L32" s="140">
        <v>21</v>
      </c>
      <c r="M32" s="100">
        <v>28</v>
      </c>
      <c r="N32" s="140">
        <v>25</v>
      </c>
      <c r="O32" s="100">
        <v>39</v>
      </c>
      <c r="P32" s="140">
        <v>58</v>
      </c>
      <c r="Q32" s="100">
        <v>82</v>
      </c>
      <c r="R32" s="140">
        <v>168</v>
      </c>
      <c r="S32" s="100">
        <v>223</v>
      </c>
      <c r="T32" s="140">
        <v>307</v>
      </c>
      <c r="U32" s="100">
        <v>447</v>
      </c>
      <c r="V32" s="140">
        <v>563</v>
      </c>
      <c r="W32" s="100">
        <v>780</v>
      </c>
      <c r="X32" s="140">
        <v>896</v>
      </c>
      <c r="Y32" s="100">
        <v>984</v>
      </c>
      <c r="Z32" s="140">
        <v>1064</v>
      </c>
      <c r="AA32" s="100">
        <v>1099</v>
      </c>
      <c r="AB32" s="140">
        <v>1229</v>
      </c>
      <c r="AC32" s="100">
        <v>1016</v>
      </c>
      <c r="AD32" s="140">
        <v>787</v>
      </c>
      <c r="AE32" s="100">
        <v>561</v>
      </c>
      <c r="AF32" s="140">
        <v>434</v>
      </c>
      <c r="AG32" s="100">
        <v>247</v>
      </c>
      <c r="AH32" s="140">
        <v>166</v>
      </c>
      <c r="AI32" s="100">
        <v>92</v>
      </c>
      <c r="AJ32" s="140">
        <v>57</v>
      </c>
      <c r="AK32" s="100">
        <v>28</v>
      </c>
      <c r="AL32" s="140">
        <v>39</v>
      </c>
      <c r="AM32" s="100">
        <v>14</v>
      </c>
      <c r="AN32" s="140" t="s">
        <v>38</v>
      </c>
      <c r="AO32" s="100" t="s">
        <v>38</v>
      </c>
      <c r="AP32" s="148">
        <v>49.16</v>
      </c>
      <c r="AQ32" s="149">
        <v>48.57</v>
      </c>
    </row>
    <row r="33" spans="2:43">
      <c r="B33" s="146" t="s">
        <v>50</v>
      </c>
      <c r="C33" s="147">
        <v>11222</v>
      </c>
      <c r="D33" s="94">
        <v>5747</v>
      </c>
      <c r="E33" s="94">
        <v>5475</v>
      </c>
      <c r="F33" s="140">
        <v>44</v>
      </c>
      <c r="G33" s="100">
        <v>33</v>
      </c>
      <c r="H33" s="140">
        <v>16</v>
      </c>
      <c r="I33" s="100">
        <v>11</v>
      </c>
      <c r="J33" s="140">
        <v>16</v>
      </c>
      <c r="K33" s="100">
        <v>15</v>
      </c>
      <c r="L33" s="140">
        <v>18</v>
      </c>
      <c r="M33" s="100">
        <v>24</v>
      </c>
      <c r="N33" s="140">
        <v>39</v>
      </c>
      <c r="O33" s="100">
        <v>47</v>
      </c>
      <c r="P33" s="140">
        <v>59</v>
      </c>
      <c r="Q33" s="100">
        <v>68</v>
      </c>
      <c r="R33" s="140">
        <v>147</v>
      </c>
      <c r="S33" s="100">
        <v>199</v>
      </c>
      <c r="T33" s="140">
        <v>297</v>
      </c>
      <c r="U33" s="100">
        <v>419</v>
      </c>
      <c r="V33" s="140">
        <v>538</v>
      </c>
      <c r="W33" s="100">
        <v>707</v>
      </c>
      <c r="X33" s="140">
        <v>882</v>
      </c>
      <c r="Y33" s="100">
        <v>969</v>
      </c>
      <c r="Z33" s="140">
        <v>1085</v>
      </c>
      <c r="AA33" s="100">
        <v>1057</v>
      </c>
      <c r="AB33" s="140">
        <v>1164</v>
      </c>
      <c r="AC33" s="100">
        <v>1025</v>
      </c>
      <c r="AD33" s="140">
        <v>772</v>
      </c>
      <c r="AE33" s="100">
        <v>554</v>
      </c>
      <c r="AF33" s="140">
        <v>419</v>
      </c>
      <c r="AG33" s="100">
        <v>236</v>
      </c>
      <c r="AH33" s="140">
        <v>151</v>
      </c>
      <c r="AI33" s="100">
        <v>64</v>
      </c>
      <c r="AJ33" s="140">
        <v>58</v>
      </c>
      <c r="AK33" s="100">
        <v>26</v>
      </c>
      <c r="AL33" s="140">
        <v>27</v>
      </c>
      <c r="AM33" s="100">
        <v>5</v>
      </c>
      <c r="AN33" s="140">
        <v>15</v>
      </c>
      <c r="AO33" s="100">
        <v>16</v>
      </c>
      <c r="AP33" s="148">
        <v>49</v>
      </c>
      <c r="AQ33" s="149">
        <v>48.51</v>
      </c>
    </row>
    <row r="34" spans="2:43">
      <c r="B34" s="146" t="s">
        <v>42</v>
      </c>
      <c r="C34" s="147">
        <v>10797</v>
      </c>
      <c r="D34" s="94">
        <v>5539</v>
      </c>
      <c r="E34" s="94">
        <v>5258</v>
      </c>
      <c r="F34" s="140">
        <v>28</v>
      </c>
      <c r="G34" s="100">
        <v>36</v>
      </c>
      <c r="H34" s="140">
        <v>11</v>
      </c>
      <c r="I34" s="100">
        <v>6</v>
      </c>
      <c r="J34" s="140">
        <v>14</v>
      </c>
      <c r="K34" s="100">
        <v>12</v>
      </c>
      <c r="L34" s="140">
        <v>20</v>
      </c>
      <c r="M34" s="100">
        <v>28</v>
      </c>
      <c r="N34" s="140">
        <v>37</v>
      </c>
      <c r="O34" s="100">
        <v>38</v>
      </c>
      <c r="P34" s="140">
        <v>52</v>
      </c>
      <c r="Q34" s="100">
        <v>90</v>
      </c>
      <c r="R34" s="140">
        <v>137</v>
      </c>
      <c r="S34" s="100">
        <v>199</v>
      </c>
      <c r="T34" s="140">
        <v>306</v>
      </c>
      <c r="U34" s="100">
        <v>412</v>
      </c>
      <c r="V34" s="140">
        <v>535</v>
      </c>
      <c r="W34" s="100">
        <v>719</v>
      </c>
      <c r="X34" s="140">
        <v>819</v>
      </c>
      <c r="Y34" s="100">
        <v>950</v>
      </c>
      <c r="Z34" s="140">
        <v>1099</v>
      </c>
      <c r="AA34" s="100">
        <v>1015</v>
      </c>
      <c r="AB34" s="140">
        <v>1165</v>
      </c>
      <c r="AC34" s="100">
        <v>934</v>
      </c>
      <c r="AD34" s="140">
        <v>731</v>
      </c>
      <c r="AE34" s="100">
        <v>523</v>
      </c>
      <c r="AF34" s="140">
        <v>367</v>
      </c>
      <c r="AG34" s="100">
        <v>203</v>
      </c>
      <c r="AH34" s="140">
        <v>142</v>
      </c>
      <c r="AI34" s="100">
        <v>62</v>
      </c>
      <c r="AJ34" s="140">
        <v>43</v>
      </c>
      <c r="AK34" s="100">
        <v>19</v>
      </c>
      <c r="AL34" s="140">
        <v>26</v>
      </c>
      <c r="AM34" s="100">
        <v>3</v>
      </c>
      <c r="AN34" s="140">
        <v>7</v>
      </c>
      <c r="AO34" s="100">
        <v>9</v>
      </c>
      <c r="AP34" s="148">
        <v>49.01</v>
      </c>
      <c r="AQ34" s="149">
        <v>48.44</v>
      </c>
    </row>
    <row r="35" spans="2:43">
      <c r="B35" s="146" t="s">
        <v>30</v>
      </c>
      <c r="C35" s="147">
        <v>10705</v>
      </c>
      <c r="D35" s="73">
        <v>5503</v>
      </c>
      <c r="E35" s="73">
        <v>5202</v>
      </c>
      <c r="F35" s="140">
        <v>20</v>
      </c>
      <c r="G35" s="100">
        <v>30</v>
      </c>
      <c r="H35" s="140">
        <v>10</v>
      </c>
      <c r="I35" s="100">
        <v>12</v>
      </c>
      <c r="J35" s="140">
        <v>15</v>
      </c>
      <c r="K35" s="100">
        <v>7</v>
      </c>
      <c r="L35" s="140">
        <v>19</v>
      </c>
      <c r="M35" s="100">
        <v>30</v>
      </c>
      <c r="N35" s="140">
        <v>33</v>
      </c>
      <c r="O35" s="100">
        <v>35</v>
      </c>
      <c r="P35" s="140">
        <v>53</v>
      </c>
      <c r="Q35" s="100">
        <v>64</v>
      </c>
      <c r="R35" s="140">
        <v>126</v>
      </c>
      <c r="S35" s="100">
        <v>219</v>
      </c>
      <c r="T35" s="140">
        <v>259</v>
      </c>
      <c r="U35" s="100">
        <v>396</v>
      </c>
      <c r="V35" s="140">
        <v>558</v>
      </c>
      <c r="W35" s="100">
        <v>685</v>
      </c>
      <c r="X35" s="140">
        <v>776</v>
      </c>
      <c r="Y35" s="100">
        <v>934</v>
      </c>
      <c r="Z35" s="140">
        <v>1051</v>
      </c>
      <c r="AA35" s="100">
        <v>999</v>
      </c>
      <c r="AB35" s="140">
        <v>1200</v>
      </c>
      <c r="AC35" s="100">
        <v>995</v>
      </c>
      <c r="AD35" s="140">
        <v>782</v>
      </c>
      <c r="AE35" s="100">
        <v>482</v>
      </c>
      <c r="AF35" s="140">
        <v>377</v>
      </c>
      <c r="AG35" s="100">
        <v>222</v>
      </c>
      <c r="AH35" s="140">
        <v>150</v>
      </c>
      <c r="AI35" s="100">
        <v>63</v>
      </c>
      <c r="AJ35" s="140">
        <v>36</v>
      </c>
      <c r="AK35" s="100">
        <v>23</v>
      </c>
      <c r="AL35" s="140">
        <v>27</v>
      </c>
      <c r="AM35" s="100">
        <v>3</v>
      </c>
      <c r="AN35" s="140">
        <v>11</v>
      </c>
      <c r="AO35" s="100">
        <v>3</v>
      </c>
      <c r="AP35" s="148">
        <v>49.11</v>
      </c>
      <c r="AQ35" s="149">
        <v>48.48</v>
      </c>
    </row>
    <row r="36" spans="2:43">
      <c r="B36" s="146" t="s">
        <v>535</v>
      </c>
      <c r="C36" s="147">
        <v>10197</v>
      </c>
      <c r="D36" s="73">
        <v>5309</v>
      </c>
      <c r="E36" s="73">
        <v>4888</v>
      </c>
      <c r="F36" s="140">
        <v>31</v>
      </c>
      <c r="G36" s="100">
        <v>23</v>
      </c>
      <c r="H36" s="140">
        <v>7</v>
      </c>
      <c r="I36" s="100">
        <v>10</v>
      </c>
      <c r="J36" s="140">
        <v>6</v>
      </c>
      <c r="K36" s="100">
        <v>15</v>
      </c>
      <c r="L36" s="140">
        <v>22</v>
      </c>
      <c r="M36" s="100">
        <v>16</v>
      </c>
      <c r="N36" s="140">
        <v>23</v>
      </c>
      <c r="O36" s="100">
        <v>26</v>
      </c>
      <c r="P36" s="140">
        <v>50</v>
      </c>
      <c r="Q36" s="100">
        <v>63</v>
      </c>
      <c r="R36" s="140">
        <v>124</v>
      </c>
      <c r="S36" s="100">
        <v>176</v>
      </c>
      <c r="T36" s="140">
        <v>284</v>
      </c>
      <c r="U36" s="100">
        <v>374</v>
      </c>
      <c r="V36" s="140">
        <v>506</v>
      </c>
      <c r="W36" s="100">
        <v>673</v>
      </c>
      <c r="X36" s="140">
        <v>788</v>
      </c>
      <c r="Y36" s="100">
        <v>904</v>
      </c>
      <c r="Z36" s="140">
        <v>993</v>
      </c>
      <c r="AA36" s="100">
        <v>922</v>
      </c>
      <c r="AB36" s="140">
        <v>1135</v>
      </c>
      <c r="AC36" s="100">
        <v>908</v>
      </c>
      <c r="AD36" s="140">
        <v>734</v>
      </c>
      <c r="AE36" s="100">
        <v>490</v>
      </c>
      <c r="AF36" s="140">
        <v>394</v>
      </c>
      <c r="AG36" s="100">
        <v>208</v>
      </c>
      <c r="AH36" s="140">
        <v>145</v>
      </c>
      <c r="AI36" s="100">
        <v>49</v>
      </c>
      <c r="AJ36" s="140">
        <v>44</v>
      </c>
      <c r="AK36" s="100">
        <v>18</v>
      </c>
      <c r="AL36" s="140">
        <v>19</v>
      </c>
      <c r="AM36" s="100">
        <v>9</v>
      </c>
      <c r="AN36" s="140">
        <v>4</v>
      </c>
      <c r="AO36" s="100">
        <v>4</v>
      </c>
      <c r="AP36" s="148">
        <v>49.1</v>
      </c>
      <c r="AQ36" s="149">
        <v>48.53</v>
      </c>
    </row>
    <row r="37" spans="2:43">
      <c r="B37" s="146" t="s">
        <v>357</v>
      </c>
      <c r="C37" s="147">
        <v>10360</v>
      </c>
      <c r="D37" s="73">
        <v>5395</v>
      </c>
      <c r="E37" s="73">
        <v>4965</v>
      </c>
      <c r="F37" s="140">
        <v>28</v>
      </c>
      <c r="G37" s="100">
        <v>27</v>
      </c>
      <c r="H37" s="140">
        <v>6</v>
      </c>
      <c r="I37" s="100">
        <v>14</v>
      </c>
      <c r="J37" s="140">
        <v>11</v>
      </c>
      <c r="K37" s="100">
        <v>10</v>
      </c>
      <c r="L37" s="140">
        <v>18</v>
      </c>
      <c r="M37" s="100">
        <v>23</v>
      </c>
      <c r="N37" s="140">
        <v>34</v>
      </c>
      <c r="O37" s="100">
        <v>39</v>
      </c>
      <c r="P37" s="140">
        <v>54</v>
      </c>
      <c r="Q37" s="100">
        <v>101</v>
      </c>
      <c r="R37" s="140">
        <v>127</v>
      </c>
      <c r="S37" s="100">
        <v>182</v>
      </c>
      <c r="T37" s="140">
        <v>275</v>
      </c>
      <c r="U37" s="100">
        <v>418</v>
      </c>
      <c r="V37" s="140">
        <v>524</v>
      </c>
      <c r="W37" s="100">
        <v>636</v>
      </c>
      <c r="X37" s="140">
        <v>805</v>
      </c>
      <c r="Y37" s="100">
        <v>927</v>
      </c>
      <c r="Z37" s="140">
        <v>1033</v>
      </c>
      <c r="AA37" s="100">
        <v>995</v>
      </c>
      <c r="AB37" s="140">
        <v>1153</v>
      </c>
      <c r="AC37" s="100">
        <v>907</v>
      </c>
      <c r="AD37" s="140">
        <v>740</v>
      </c>
      <c r="AE37" s="100">
        <v>437</v>
      </c>
      <c r="AF37" s="140">
        <v>378</v>
      </c>
      <c r="AG37" s="100">
        <v>166</v>
      </c>
      <c r="AH37" s="140">
        <v>135</v>
      </c>
      <c r="AI37" s="100">
        <v>52</v>
      </c>
      <c r="AJ37" s="140">
        <v>46</v>
      </c>
      <c r="AK37" s="100">
        <v>20</v>
      </c>
      <c r="AL37" s="140">
        <v>23</v>
      </c>
      <c r="AM37" s="100">
        <v>5</v>
      </c>
      <c r="AN37" s="140">
        <v>5</v>
      </c>
      <c r="AO37" s="100">
        <v>6</v>
      </c>
      <c r="AP37" s="148">
        <v>49.06</v>
      </c>
      <c r="AQ37" s="149">
        <v>48.39</v>
      </c>
    </row>
    <row r="38" spans="2:43">
      <c r="B38" s="146" t="s">
        <v>906</v>
      </c>
      <c r="C38" s="147">
        <v>9844</v>
      </c>
      <c r="D38" s="73">
        <v>5076</v>
      </c>
      <c r="E38" s="73">
        <v>4768</v>
      </c>
      <c r="F38" s="140">
        <v>28</v>
      </c>
      <c r="G38" s="100">
        <v>24</v>
      </c>
      <c r="H38" s="140">
        <v>7</v>
      </c>
      <c r="I38" s="100">
        <v>8</v>
      </c>
      <c r="J38" s="140">
        <v>6</v>
      </c>
      <c r="K38" s="100">
        <v>10</v>
      </c>
      <c r="L38" s="140">
        <v>12</v>
      </c>
      <c r="M38" s="100">
        <v>19</v>
      </c>
      <c r="N38" s="140">
        <v>22</v>
      </c>
      <c r="O38" s="100">
        <v>34</v>
      </c>
      <c r="P38" s="140">
        <v>61</v>
      </c>
      <c r="Q38" s="100">
        <v>65</v>
      </c>
      <c r="R38" s="140">
        <v>122</v>
      </c>
      <c r="S38" s="100">
        <v>150</v>
      </c>
      <c r="T38" s="140">
        <v>242</v>
      </c>
      <c r="U38" s="100">
        <v>393</v>
      </c>
      <c r="V38" s="140">
        <v>507</v>
      </c>
      <c r="W38" s="100">
        <v>657</v>
      </c>
      <c r="X38" s="140">
        <v>777</v>
      </c>
      <c r="Y38" s="100">
        <v>918</v>
      </c>
      <c r="Z38" s="140">
        <v>1042</v>
      </c>
      <c r="AA38" s="100">
        <v>961</v>
      </c>
      <c r="AB38" s="140">
        <v>1107</v>
      </c>
      <c r="AC38" s="100">
        <v>823</v>
      </c>
      <c r="AD38" s="140">
        <v>647</v>
      </c>
      <c r="AE38" s="100">
        <v>446</v>
      </c>
      <c r="AF38" s="140">
        <v>317</v>
      </c>
      <c r="AG38" s="100">
        <v>169</v>
      </c>
      <c r="AH38" s="140">
        <v>133</v>
      </c>
      <c r="AI38" s="100">
        <v>61</v>
      </c>
      <c r="AJ38" s="140">
        <v>30</v>
      </c>
      <c r="AK38" s="100">
        <v>15</v>
      </c>
      <c r="AL38" s="140">
        <v>13</v>
      </c>
      <c r="AM38" s="100">
        <v>8</v>
      </c>
      <c r="AN38" s="140">
        <v>3</v>
      </c>
      <c r="AO38" s="100">
        <v>7</v>
      </c>
      <c r="AP38" s="148">
        <v>49.01</v>
      </c>
      <c r="AQ38" s="149">
        <v>48.46</v>
      </c>
    </row>
    <row r="39" spans="2:43">
      <c r="B39" s="146" t="s">
        <v>196</v>
      </c>
      <c r="C39" s="147">
        <v>9455</v>
      </c>
      <c r="D39" s="73">
        <v>4836</v>
      </c>
      <c r="E39" s="73">
        <v>4619</v>
      </c>
      <c r="F39" s="140">
        <v>26</v>
      </c>
      <c r="G39" s="100">
        <v>29</v>
      </c>
      <c r="H39" s="140">
        <v>5</v>
      </c>
      <c r="I39" s="100">
        <v>6</v>
      </c>
      <c r="J39" s="140">
        <v>15</v>
      </c>
      <c r="K39" s="100">
        <v>12</v>
      </c>
      <c r="L39" s="140">
        <v>17</v>
      </c>
      <c r="M39" s="100">
        <v>17</v>
      </c>
      <c r="N39" s="140">
        <v>15</v>
      </c>
      <c r="O39" s="100">
        <v>29</v>
      </c>
      <c r="P39" s="140">
        <v>52</v>
      </c>
      <c r="Q39" s="100">
        <v>68</v>
      </c>
      <c r="R39" s="140">
        <v>107</v>
      </c>
      <c r="S39" s="100">
        <v>189</v>
      </c>
      <c r="T39" s="140">
        <v>230</v>
      </c>
      <c r="U39" s="100">
        <v>302</v>
      </c>
      <c r="V39" s="140">
        <v>454</v>
      </c>
      <c r="W39" s="100">
        <v>594</v>
      </c>
      <c r="X39" s="140">
        <v>728</v>
      </c>
      <c r="Y39" s="100">
        <v>849</v>
      </c>
      <c r="Z39" s="140">
        <v>930</v>
      </c>
      <c r="AA39" s="100">
        <v>962</v>
      </c>
      <c r="AB39" s="140">
        <v>1056</v>
      </c>
      <c r="AC39" s="100">
        <v>882</v>
      </c>
      <c r="AD39" s="140">
        <v>695</v>
      </c>
      <c r="AE39" s="100">
        <v>444</v>
      </c>
      <c r="AF39" s="140">
        <v>329</v>
      </c>
      <c r="AG39" s="100">
        <v>162</v>
      </c>
      <c r="AH39" s="140">
        <v>110</v>
      </c>
      <c r="AI39" s="100">
        <v>40</v>
      </c>
      <c r="AJ39" s="140">
        <v>48</v>
      </c>
      <c r="AK39" s="100">
        <v>19</v>
      </c>
      <c r="AL39" s="140">
        <v>14</v>
      </c>
      <c r="AM39" s="100">
        <v>7</v>
      </c>
      <c r="AN39" s="140">
        <v>5</v>
      </c>
      <c r="AO39" s="100">
        <v>8</v>
      </c>
      <c r="AP39" s="148">
        <v>49.1</v>
      </c>
      <c r="AQ39" s="149">
        <v>48.49</v>
      </c>
    </row>
    <row r="40" spans="2:43">
      <c r="B40" s="146" t="s">
        <v>982</v>
      </c>
      <c r="C40" s="147">
        <v>8987</v>
      </c>
      <c r="D40" s="73">
        <v>4606</v>
      </c>
      <c r="E40" s="73">
        <v>4381</v>
      </c>
      <c r="F40" s="140">
        <v>24</v>
      </c>
      <c r="G40" s="100">
        <v>19</v>
      </c>
      <c r="H40" s="140">
        <v>7</v>
      </c>
      <c r="I40" s="100">
        <v>9</v>
      </c>
      <c r="J40" s="140">
        <v>6</v>
      </c>
      <c r="K40" s="100">
        <v>8</v>
      </c>
      <c r="L40" s="140">
        <v>21</v>
      </c>
      <c r="M40" s="100">
        <v>16</v>
      </c>
      <c r="N40" s="140">
        <v>19</v>
      </c>
      <c r="O40" s="100">
        <v>31</v>
      </c>
      <c r="P40" s="140">
        <v>31</v>
      </c>
      <c r="Q40" s="100">
        <v>52</v>
      </c>
      <c r="R40" s="140">
        <v>96</v>
      </c>
      <c r="S40" s="100">
        <v>135</v>
      </c>
      <c r="T40" s="140">
        <v>213</v>
      </c>
      <c r="U40" s="100">
        <v>287</v>
      </c>
      <c r="V40" s="140">
        <v>380</v>
      </c>
      <c r="W40" s="100">
        <v>553</v>
      </c>
      <c r="X40" s="140">
        <v>683</v>
      </c>
      <c r="Y40" s="100">
        <v>767</v>
      </c>
      <c r="Z40" s="140">
        <v>883</v>
      </c>
      <c r="AA40" s="100">
        <v>883</v>
      </c>
      <c r="AB40" s="140">
        <v>1020</v>
      </c>
      <c r="AC40" s="100">
        <v>870</v>
      </c>
      <c r="AD40" s="140">
        <v>682</v>
      </c>
      <c r="AE40" s="100">
        <v>462</v>
      </c>
      <c r="AF40" s="140">
        <v>353</v>
      </c>
      <c r="AG40" s="100">
        <v>197</v>
      </c>
      <c r="AH40" s="140">
        <v>132</v>
      </c>
      <c r="AI40" s="100">
        <v>59</v>
      </c>
      <c r="AJ40" s="140">
        <v>29</v>
      </c>
      <c r="AK40" s="100">
        <v>21</v>
      </c>
      <c r="AL40" s="140">
        <v>17</v>
      </c>
      <c r="AM40" s="100">
        <v>4</v>
      </c>
      <c r="AN40" s="140">
        <v>10</v>
      </c>
      <c r="AO40" s="100">
        <v>8</v>
      </c>
      <c r="AP40" s="148">
        <v>49.2</v>
      </c>
      <c r="AQ40" s="149">
        <v>48.66</v>
      </c>
    </row>
    <row r="41" spans="2:43">
      <c r="B41" s="146" t="s">
        <v>1060</v>
      </c>
      <c r="C41" s="147">
        <v>8771</v>
      </c>
      <c r="D41" s="74">
        <v>4471</v>
      </c>
      <c r="E41" s="74">
        <v>4300</v>
      </c>
      <c r="F41" s="140">
        <v>24</v>
      </c>
      <c r="G41" s="100">
        <v>21</v>
      </c>
      <c r="H41" s="140">
        <v>7</v>
      </c>
      <c r="I41" s="100">
        <v>4</v>
      </c>
      <c r="J41" s="140">
        <v>12</v>
      </c>
      <c r="K41" s="100">
        <v>3</v>
      </c>
      <c r="L41" s="140">
        <v>19</v>
      </c>
      <c r="M41" s="100">
        <v>12</v>
      </c>
      <c r="N41" s="140">
        <v>28</v>
      </c>
      <c r="O41" s="100">
        <v>36</v>
      </c>
      <c r="P41" s="140">
        <v>48</v>
      </c>
      <c r="Q41" s="100">
        <v>62</v>
      </c>
      <c r="R41" s="140">
        <v>113</v>
      </c>
      <c r="S41" s="100">
        <v>138</v>
      </c>
      <c r="T41" s="140">
        <v>184</v>
      </c>
      <c r="U41" s="100">
        <v>270</v>
      </c>
      <c r="V41" s="140">
        <v>385</v>
      </c>
      <c r="W41" s="100">
        <v>515</v>
      </c>
      <c r="X41" s="140">
        <v>621</v>
      </c>
      <c r="Y41" s="100">
        <v>785</v>
      </c>
      <c r="Z41" s="140">
        <v>869</v>
      </c>
      <c r="AA41" s="100">
        <v>863</v>
      </c>
      <c r="AB41" s="140">
        <v>1003</v>
      </c>
      <c r="AC41" s="100">
        <v>871</v>
      </c>
      <c r="AD41" s="140">
        <v>638</v>
      </c>
      <c r="AE41" s="100">
        <v>446</v>
      </c>
      <c r="AF41" s="140">
        <v>324</v>
      </c>
      <c r="AG41" s="100">
        <v>177</v>
      </c>
      <c r="AH41" s="140">
        <v>132</v>
      </c>
      <c r="AI41" s="100">
        <v>67</v>
      </c>
      <c r="AJ41" s="140">
        <v>33</v>
      </c>
      <c r="AK41" s="100">
        <v>14</v>
      </c>
      <c r="AL41" s="140">
        <v>31</v>
      </c>
      <c r="AM41" s="100">
        <v>16</v>
      </c>
      <c r="AN41" s="140" t="s">
        <v>38</v>
      </c>
      <c r="AO41" s="100" t="s">
        <v>38</v>
      </c>
      <c r="AP41" s="148">
        <v>49</v>
      </c>
      <c r="AQ41" s="149">
        <v>48.279000000000003</v>
      </c>
    </row>
    <row r="42" spans="2:43">
      <c r="B42" s="104" t="s">
        <v>1069</v>
      </c>
      <c r="C42" s="147">
        <v>8203</v>
      </c>
      <c r="D42" s="74">
        <v>4184</v>
      </c>
      <c r="E42" s="74">
        <v>4019</v>
      </c>
      <c r="F42" s="140">
        <v>15</v>
      </c>
      <c r="G42" s="100">
        <v>15</v>
      </c>
      <c r="H42" s="140">
        <v>6</v>
      </c>
      <c r="I42" s="100">
        <v>11</v>
      </c>
      <c r="J42" s="140">
        <v>6</v>
      </c>
      <c r="K42" s="100">
        <v>9</v>
      </c>
      <c r="L42" s="140">
        <v>12</v>
      </c>
      <c r="M42" s="100">
        <v>19</v>
      </c>
      <c r="N42" s="140">
        <v>23</v>
      </c>
      <c r="O42" s="100">
        <v>28</v>
      </c>
      <c r="P42" s="140">
        <v>38</v>
      </c>
      <c r="Q42" s="100">
        <v>39</v>
      </c>
      <c r="R42" s="140">
        <v>111</v>
      </c>
      <c r="S42" s="100">
        <v>158</v>
      </c>
      <c r="T42" s="140">
        <v>174</v>
      </c>
      <c r="U42" s="100">
        <v>273</v>
      </c>
      <c r="V42" s="140">
        <v>387</v>
      </c>
      <c r="W42" s="100">
        <v>465</v>
      </c>
      <c r="X42" s="140">
        <v>605</v>
      </c>
      <c r="Y42" s="100">
        <v>678</v>
      </c>
      <c r="Z42" s="140">
        <v>752</v>
      </c>
      <c r="AA42" s="100">
        <v>785</v>
      </c>
      <c r="AB42" s="140">
        <v>923</v>
      </c>
      <c r="AC42" s="100">
        <v>830</v>
      </c>
      <c r="AD42" s="140">
        <v>619</v>
      </c>
      <c r="AE42" s="100">
        <v>440</v>
      </c>
      <c r="AF42" s="140">
        <v>328</v>
      </c>
      <c r="AG42" s="100">
        <v>171</v>
      </c>
      <c r="AH42" s="140">
        <v>122</v>
      </c>
      <c r="AI42" s="100">
        <v>62</v>
      </c>
      <c r="AJ42" s="140">
        <v>36</v>
      </c>
      <c r="AK42" s="100">
        <v>14</v>
      </c>
      <c r="AL42" s="140">
        <v>27</v>
      </c>
      <c r="AM42" s="100">
        <v>22</v>
      </c>
      <c r="AN42" s="140">
        <v>0</v>
      </c>
      <c r="AO42" s="100">
        <v>0</v>
      </c>
      <c r="AP42" s="148">
        <v>49.216423270289681</v>
      </c>
      <c r="AQ42" s="149">
        <v>48.657264103844234</v>
      </c>
    </row>
    <row r="43" spans="2:43">
      <c r="B43" s="146" t="s">
        <v>1071</v>
      </c>
      <c r="C43" s="147">
        <v>7978</v>
      </c>
      <c r="D43" s="74">
        <v>4095</v>
      </c>
      <c r="E43" s="74">
        <v>3883</v>
      </c>
      <c r="F43" s="140">
        <v>17</v>
      </c>
      <c r="G43" s="100">
        <v>18</v>
      </c>
      <c r="H43" s="140">
        <v>3</v>
      </c>
      <c r="I43" s="100">
        <v>5</v>
      </c>
      <c r="J43" s="140">
        <v>5</v>
      </c>
      <c r="K43" s="100">
        <v>8</v>
      </c>
      <c r="L43" s="140">
        <v>12</v>
      </c>
      <c r="M43" s="100">
        <v>19</v>
      </c>
      <c r="N43" s="140">
        <v>9</v>
      </c>
      <c r="O43" s="100">
        <v>19</v>
      </c>
      <c r="P43" s="140">
        <v>35</v>
      </c>
      <c r="Q43" s="100">
        <v>42</v>
      </c>
      <c r="R43" s="140">
        <v>88</v>
      </c>
      <c r="S43" s="100">
        <v>122</v>
      </c>
      <c r="T43" s="140">
        <v>176</v>
      </c>
      <c r="U43" s="100">
        <v>249</v>
      </c>
      <c r="V43" s="140">
        <v>365</v>
      </c>
      <c r="W43" s="100">
        <v>456</v>
      </c>
      <c r="X43" s="140">
        <v>608</v>
      </c>
      <c r="Y43" s="100">
        <v>717</v>
      </c>
      <c r="Z43" s="140">
        <v>761</v>
      </c>
      <c r="AA43" s="100">
        <v>806</v>
      </c>
      <c r="AB43" s="140">
        <v>936</v>
      </c>
      <c r="AC43" s="100">
        <v>774</v>
      </c>
      <c r="AD43" s="140">
        <v>558</v>
      </c>
      <c r="AE43" s="100">
        <v>395</v>
      </c>
      <c r="AF43" s="140">
        <v>322</v>
      </c>
      <c r="AG43" s="100">
        <v>166</v>
      </c>
      <c r="AH43" s="140">
        <v>116</v>
      </c>
      <c r="AI43" s="100">
        <v>48</v>
      </c>
      <c r="AJ43" s="140">
        <v>49</v>
      </c>
      <c r="AK43" s="100">
        <v>25</v>
      </c>
      <c r="AL43" s="140">
        <v>35</v>
      </c>
      <c r="AM43" s="100">
        <v>14</v>
      </c>
      <c r="AN43" s="140">
        <v>0</v>
      </c>
      <c r="AO43" s="100">
        <v>0</v>
      </c>
      <c r="AP43" s="148">
        <v>49.253365973072214</v>
      </c>
      <c r="AQ43" s="149">
        <v>48.683165764372262</v>
      </c>
    </row>
    <row r="44" spans="2:43">
      <c r="B44" s="85"/>
      <c r="C44" s="57"/>
      <c r="D44" s="75"/>
      <c r="E44" s="75"/>
      <c r="F44" s="64"/>
      <c r="G44" s="70"/>
      <c r="H44" s="64"/>
      <c r="I44" s="70"/>
      <c r="J44" s="64"/>
      <c r="K44" s="70"/>
      <c r="L44" s="64"/>
      <c r="M44" s="70"/>
      <c r="N44" s="64"/>
      <c r="O44" s="70"/>
      <c r="P44" s="64"/>
      <c r="Q44" s="70"/>
      <c r="R44" s="64"/>
      <c r="S44" s="70"/>
      <c r="T44" s="64"/>
      <c r="U44" s="70"/>
      <c r="V44" s="64"/>
      <c r="W44" s="70"/>
      <c r="X44" s="64"/>
      <c r="Y44" s="70"/>
      <c r="Z44" s="64"/>
      <c r="AA44" s="70"/>
      <c r="AB44" s="64"/>
      <c r="AC44" s="70"/>
      <c r="AD44" s="64"/>
      <c r="AE44" s="70"/>
      <c r="AF44" s="64"/>
      <c r="AG44" s="70"/>
      <c r="AH44" s="64"/>
      <c r="AI44" s="70"/>
      <c r="AJ44" s="64"/>
      <c r="AK44" s="70"/>
      <c r="AL44" s="64"/>
      <c r="AM44" s="70"/>
      <c r="AN44" s="64"/>
      <c r="AO44" s="70"/>
      <c r="AP44" s="64"/>
      <c r="AQ44" s="70"/>
    </row>
    <row r="45" spans="2:43">
      <c r="B45" s="58" t="s">
        <v>452</v>
      </c>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row>
    <row r="46" spans="2:43">
      <c r="B46" s="50" t="s">
        <v>151</v>
      </c>
    </row>
    <row r="47" spans="2:43">
      <c r="B47" s="50" t="s">
        <v>459</v>
      </c>
    </row>
  </sheetData>
  <mergeCells count="20">
    <mergeCell ref="AP1:AQ1"/>
    <mergeCell ref="F4:G4"/>
    <mergeCell ref="H4:I4"/>
    <mergeCell ref="J4:K4"/>
    <mergeCell ref="L4:M4"/>
    <mergeCell ref="N4:O4"/>
    <mergeCell ref="P4:Q4"/>
    <mergeCell ref="R4:S4"/>
    <mergeCell ref="T4:U4"/>
    <mergeCell ref="V4:W4"/>
    <mergeCell ref="X4:Y4"/>
    <mergeCell ref="Z4:AA4"/>
    <mergeCell ref="AB4:AC4"/>
    <mergeCell ref="AD4:AE4"/>
    <mergeCell ref="AF4:AG4"/>
    <mergeCell ref="AH4:AI4"/>
    <mergeCell ref="AJ4:AK4"/>
    <mergeCell ref="AL4:AM4"/>
    <mergeCell ref="AN4:AO4"/>
    <mergeCell ref="AP3:AQ4"/>
  </mergeCells>
  <phoneticPr fontId="4"/>
  <hyperlinks>
    <hyperlink ref="AP1" location="目次!A1"/>
  </hyperlinks>
  <printOptions horizontalCentered="1"/>
  <pageMargins left="0.70866141732283472" right="0.70866141732283472" top="0.94488188976377951" bottom="0.74803149606299213" header="0.31496062992125984" footer="0.31496062992125984"/>
  <pageSetup paperSize="9" scale="75" fitToWidth="1" fitToHeight="1" orientation="landscape"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E47"/>
  <sheetViews>
    <sheetView showGridLines="0" zoomScale="118" zoomScaleNormal="118" workbookViewId="0">
      <pane xSplit="2" ySplit="5" topLeftCell="C30" activePane="bottomRight" state="frozen"/>
      <selection pane="topRight"/>
      <selection pane="bottomLeft"/>
      <selection pane="bottomRight"/>
    </sheetView>
  </sheetViews>
  <sheetFormatPr defaultRowHeight="11.25"/>
  <cols>
    <col min="1" max="1" width="0.75" style="50" customWidth="1"/>
    <col min="2" max="2" width="8.5" style="50" customWidth="1"/>
    <col min="3" max="3" width="5.5" style="50" customWidth="1"/>
    <col min="4" max="5" width="4.5" style="50" bestFit="1" customWidth="1"/>
    <col min="6" max="10" width="4.875" style="50" bestFit="1" customWidth="1"/>
    <col min="11" max="11" width="4.5" style="50" bestFit="1" customWidth="1"/>
    <col min="12" max="17" width="5.25" style="50" bestFit="1" customWidth="1"/>
    <col min="18" max="18" width="4.875" style="50" bestFit="1" customWidth="1"/>
    <col min="19" max="20" width="6" style="50" bestFit="1" customWidth="1"/>
    <col min="21" max="21" width="4.5" style="50" bestFit="1" customWidth="1"/>
    <col min="22" max="22" width="5.75" style="50" bestFit="1" customWidth="1"/>
    <col min="23" max="23" width="5.125" style="50" customWidth="1"/>
    <col min="24" max="30" width="4.5" style="50" bestFit="1" customWidth="1"/>
    <col min="31" max="31" width="4.5" style="50" customWidth="1"/>
    <col min="32" max="32" width="1.875" style="50" customWidth="1"/>
    <col min="33" max="37" width="3.125" style="50" customWidth="1"/>
    <col min="38" max="16384" width="9" style="50" customWidth="1"/>
  </cols>
  <sheetData>
    <row r="1" spans="1:31" ht="13.5" customHeight="1">
      <c r="B1" s="50" t="s">
        <v>99</v>
      </c>
      <c r="AC1" s="139" t="s">
        <v>725</v>
      </c>
      <c r="AD1" s="139"/>
      <c r="AE1" s="139"/>
    </row>
    <row r="2" spans="1:31">
      <c r="B2" s="58"/>
      <c r="C2" s="58"/>
      <c r="D2" s="58"/>
      <c r="E2" s="58"/>
      <c r="F2" s="58"/>
      <c r="G2" s="58"/>
      <c r="H2" s="58"/>
      <c r="I2" s="58"/>
      <c r="J2" s="58"/>
      <c r="K2" s="58"/>
      <c r="O2" s="58"/>
      <c r="P2" s="58"/>
      <c r="Q2" s="58"/>
      <c r="R2" s="58"/>
      <c r="S2" s="58"/>
      <c r="T2" s="58"/>
      <c r="U2" s="58"/>
      <c r="V2" s="58"/>
      <c r="W2" s="58"/>
      <c r="X2" s="58"/>
      <c r="Y2" s="58"/>
      <c r="Z2" s="58"/>
      <c r="AA2" s="58"/>
      <c r="AB2" s="58"/>
      <c r="AC2" s="58"/>
      <c r="AD2" s="58"/>
      <c r="AE2" s="58"/>
    </row>
    <row r="3" spans="1:31" ht="11.25" customHeight="1">
      <c r="A3" s="101"/>
      <c r="B3" s="84"/>
      <c r="C3" s="116" t="s">
        <v>25</v>
      </c>
      <c r="D3" s="120"/>
      <c r="E3" s="120"/>
      <c r="F3" s="133"/>
      <c r="G3" s="133"/>
      <c r="H3" s="133"/>
      <c r="I3" s="133"/>
      <c r="J3" s="133"/>
      <c r="K3" s="133"/>
      <c r="L3" s="133"/>
      <c r="M3" s="133"/>
      <c r="N3" s="133"/>
      <c r="O3" s="133"/>
      <c r="P3" s="133"/>
      <c r="Q3" s="133"/>
      <c r="R3" s="133"/>
      <c r="S3" s="133"/>
      <c r="T3" s="133"/>
      <c r="U3" s="133"/>
      <c r="V3" s="133"/>
      <c r="W3" s="87" t="s">
        <v>205</v>
      </c>
      <c r="X3" s="133"/>
      <c r="Y3" s="133"/>
      <c r="Z3" s="133"/>
      <c r="AA3" s="133"/>
      <c r="AB3" s="133"/>
      <c r="AC3" s="133"/>
      <c r="AD3" s="133"/>
      <c r="AE3" s="134"/>
    </row>
    <row r="4" spans="1:31" ht="11.25" customHeight="1">
      <c r="A4" s="101"/>
      <c r="B4" s="103"/>
      <c r="C4" s="151"/>
      <c r="D4" s="127" t="s">
        <v>206</v>
      </c>
      <c r="E4" s="108"/>
      <c r="F4" s="108"/>
      <c r="G4" s="108"/>
      <c r="H4" s="108"/>
      <c r="I4" s="108"/>
      <c r="J4" s="108"/>
      <c r="K4" s="112"/>
      <c r="L4" s="126" t="s">
        <v>209</v>
      </c>
      <c r="M4" s="166"/>
      <c r="N4" s="166"/>
      <c r="O4" s="166"/>
      <c r="P4" s="166"/>
      <c r="Q4" s="130"/>
      <c r="R4" s="126" t="s">
        <v>211</v>
      </c>
      <c r="S4" s="166"/>
      <c r="T4" s="166"/>
      <c r="U4" s="166"/>
      <c r="V4" s="130"/>
      <c r="W4" s="169"/>
      <c r="X4" s="126" t="s">
        <v>206</v>
      </c>
      <c r="Y4" s="166"/>
      <c r="Z4" s="166"/>
      <c r="AA4" s="166"/>
      <c r="AB4" s="166"/>
      <c r="AC4" s="166"/>
      <c r="AD4" s="166"/>
      <c r="AE4" s="130"/>
    </row>
    <row r="5" spans="1:31" s="50" customFormat="1" ht="22.5">
      <c r="B5" s="150"/>
      <c r="C5" s="152" t="s">
        <v>150</v>
      </c>
      <c r="D5" s="155" t="s">
        <v>921</v>
      </c>
      <c r="E5" s="158" t="s">
        <v>240</v>
      </c>
      <c r="F5" s="158" t="s">
        <v>1020</v>
      </c>
      <c r="G5" s="158" t="s">
        <v>360</v>
      </c>
      <c r="H5" s="158" t="s">
        <v>887</v>
      </c>
      <c r="I5" s="158" t="s">
        <v>153</v>
      </c>
      <c r="J5" s="158" t="s">
        <v>1021</v>
      </c>
      <c r="K5" s="161" t="s">
        <v>200</v>
      </c>
      <c r="L5" s="165" t="s">
        <v>250</v>
      </c>
      <c r="M5" s="167" t="s">
        <v>424</v>
      </c>
      <c r="N5" s="167" t="s">
        <v>286</v>
      </c>
      <c r="O5" s="167" t="s">
        <v>152</v>
      </c>
      <c r="P5" s="167" t="s">
        <v>183</v>
      </c>
      <c r="Q5" s="168" t="s">
        <v>537</v>
      </c>
      <c r="R5" s="165" t="s">
        <v>198</v>
      </c>
      <c r="S5" s="167" t="s">
        <v>116</v>
      </c>
      <c r="T5" s="167" t="s">
        <v>119</v>
      </c>
      <c r="U5" s="167" t="s">
        <v>199</v>
      </c>
      <c r="V5" s="167" t="s">
        <v>122</v>
      </c>
      <c r="W5" s="152" t="s">
        <v>150</v>
      </c>
      <c r="X5" s="155" t="s">
        <v>921</v>
      </c>
      <c r="Y5" s="158" t="s">
        <v>240</v>
      </c>
      <c r="Z5" s="158" t="s">
        <v>1020</v>
      </c>
      <c r="AA5" s="158" t="s">
        <v>360</v>
      </c>
      <c r="AB5" s="158" t="s">
        <v>887</v>
      </c>
      <c r="AC5" s="158" t="s">
        <v>153</v>
      </c>
      <c r="AD5" s="158" t="s">
        <v>1021</v>
      </c>
      <c r="AE5" s="161" t="s">
        <v>200</v>
      </c>
    </row>
    <row r="6" spans="1:31">
      <c r="B6" s="145"/>
      <c r="C6" s="153"/>
      <c r="D6" s="156"/>
      <c r="E6" s="159"/>
      <c r="F6" s="159"/>
      <c r="G6" s="159"/>
      <c r="H6" s="159"/>
      <c r="I6" s="159"/>
      <c r="J6" s="159"/>
      <c r="K6" s="162"/>
      <c r="L6" s="156"/>
      <c r="M6" s="159"/>
      <c r="N6" s="159"/>
      <c r="O6" s="159"/>
      <c r="P6" s="159"/>
      <c r="Q6" s="162"/>
      <c r="R6" s="156"/>
      <c r="S6" s="159"/>
      <c r="T6" s="159"/>
      <c r="U6" s="159"/>
      <c r="V6" s="159"/>
      <c r="W6" s="153"/>
      <c r="X6" s="156"/>
      <c r="Y6" s="159"/>
      <c r="Z6" s="159"/>
      <c r="AA6" s="159"/>
      <c r="AB6" s="159"/>
      <c r="AC6" s="159"/>
      <c r="AD6" s="159"/>
      <c r="AE6" s="162"/>
    </row>
    <row r="7" spans="1:31">
      <c r="B7" s="145" t="s">
        <v>98</v>
      </c>
      <c r="C7" s="153"/>
      <c r="D7" s="156"/>
      <c r="E7" s="159"/>
      <c r="F7" s="159"/>
      <c r="G7" s="159"/>
      <c r="H7" s="159"/>
      <c r="I7" s="159"/>
      <c r="J7" s="159"/>
      <c r="K7" s="162"/>
      <c r="L7" s="156"/>
      <c r="M7" s="159"/>
      <c r="N7" s="159"/>
      <c r="O7" s="159"/>
      <c r="P7" s="159"/>
      <c r="Q7" s="162"/>
      <c r="R7" s="156"/>
      <c r="S7" s="159"/>
      <c r="T7" s="159"/>
      <c r="U7" s="159"/>
      <c r="V7" s="159"/>
      <c r="W7" s="153"/>
      <c r="X7" s="156"/>
      <c r="Y7" s="159"/>
      <c r="Z7" s="159"/>
      <c r="AA7" s="159"/>
      <c r="AB7" s="159"/>
      <c r="AC7" s="159"/>
      <c r="AD7" s="159"/>
      <c r="AE7" s="162"/>
    </row>
    <row r="8" spans="1:31">
      <c r="B8" s="146" t="s">
        <v>92</v>
      </c>
      <c r="C8" s="153">
        <v>2112</v>
      </c>
      <c r="D8" s="128" t="s">
        <v>38</v>
      </c>
      <c r="E8" s="122">
        <v>52</v>
      </c>
      <c r="F8" s="122">
        <v>308</v>
      </c>
      <c r="G8" s="122">
        <v>749</v>
      </c>
      <c r="H8" s="122">
        <v>719</v>
      </c>
      <c r="I8" s="122">
        <v>252</v>
      </c>
      <c r="J8" s="122">
        <v>32</v>
      </c>
      <c r="K8" s="131" t="s">
        <v>38</v>
      </c>
      <c r="L8" s="128">
        <v>1005</v>
      </c>
      <c r="M8" s="122">
        <v>758</v>
      </c>
      <c r="N8" s="122">
        <v>289</v>
      </c>
      <c r="O8" s="122">
        <v>42</v>
      </c>
      <c r="P8" s="122">
        <v>13</v>
      </c>
      <c r="Q8" s="131">
        <v>5</v>
      </c>
      <c r="R8" s="128">
        <v>669</v>
      </c>
      <c r="S8" s="122">
        <v>1439</v>
      </c>
      <c r="T8" s="122">
        <v>1</v>
      </c>
      <c r="U8" s="122">
        <v>3</v>
      </c>
      <c r="V8" s="122" t="s">
        <v>38</v>
      </c>
      <c r="W8" s="118">
        <v>61</v>
      </c>
      <c r="X8" s="128" t="s">
        <v>38</v>
      </c>
      <c r="Y8" s="122">
        <v>12</v>
      </c>
      <c r="Z8" s="122">
        <v>15</v>
      </c>
      <c r="AA8" s="122">
        <v>12</v>
      </c>
      <c r="AB8" s="122">
        <v>9</v>
      </c>
      <c r="AC8" s="122">
        <v>11</v>
      </c>
      <c r="AD8" s="122">
        <v>2</v>
      </c>
      <c r="AE8" s="131" t="s">
        <v>38</v>
      </c>
    </row>
    <row r="9" spans="1:31">
      <c r="B9" s="146" t="s">
        <v>16</v>
      </c>
      <c r="C9" s="153">
        <v>2154</v>
      </c>
      <c r="D9" s="128" t="s">
        <v>38</v>
      </c>
      <c r="E9" s="122">
        <v>52</v>
      </c>
      <c r="F9" s="122">
        <v>333</v>
      </c>
      <c r="G9" s="122">
        <v>708</v>
      </c>
      <c r="H9" s="122">
        <v>732</v>
      </c>
      <c r="I9" s="122">
        <v>293</v>
      </c>
      <c r="J9" s="122">
        <v>35</v>
      </c>
      <c r="K9" s="131">
        <v>1</v>
      </c>
      <c r="L9" s="128">
        <v>992</v>
      </c>
      <c r="M9" s="122">
        <v>785</v>
      </c>
      <c r="N9" s="122">
        <v>287</v>
      </c>
      <c r="O9" s="122">
        <v>76</v>
      </c>
      <c r="P9" s="122">
        <v>10</v>
      </c>
      <c r="Q9" s="131">
        <v>4</v>
      </c>
      <c r="R9" s="128">
        <v>699</v>
      </c>
      <c r="S9" s="122">
        <v>1448</v>
      </c>
      <c r="T9" s="122">
        <v>3</v>
      </c>
      <c r="U9" s="122">
        <v>3</v>
      </c>
      <c r="V9" s="122">
        <v>1</v>
      </c>
      <c r="W9" s="118">
        <v>56</v>
      </c>
      <c r="X9" s="128" t="s">
        <v>38</v>
      </c>
      <c r="Y9" s="122">
        <v>9</v>
      </c>
      <c r="Z9" s="122">
        <v>11</v>
      </c>
      <c r="AA9" s="122">
        <v>14</v>
      </c>
      <c r="AB9" s="122">
        <v>9</v>
      </c>
      <c r="AC9" s="122">
        <v>11</v>
      </c>
      <c r="AD9" s="122">
        <v>2</v>
      </c>
      <c r="AE9" s="131" t="s">
        <v>38</v>
      </c>
    </row>
    <row r="10" spans="1:31">
      <c r="B10" s="146" t="s">
        <v>87</v>
      </c>
      <c r="C10" s="153">
        <v>2178</v>
      </c>
      <c r="D10" s="128" t="s">
        <v>38</v>
      </c>
      <c r="E10" s="122">
        <v>47</v>
      </c>
      <c r="F10" s="122">
        <v>340</v>
      </c>
      <c r="G10" s="122">
        <v>649</v>
      </c>
      <c r="H10" s="122">
        <v>767</v>
      </c>
      <c r="I10" s="122">
        <v>324</v>
      </c>
      <c r="J10" s="122">
        <v>49</v>
      </c>
      <c r="K10" s="131">
        <v>2</v>
      </c>
      <c r="L10" s="128">
        <v>964</v>
      </c>
      <c r="M10" s="122">
        <v>814</v>
      </c>
      <c r="N10" s="122">
        <v>321</v>
      </c>
      <c r="O10" s="122">
        <v>62</v>
      </c>
      <c r="P10" s="122">
        <v>11</v>
      </c>
      <c r="Q10" s="131">
        <v>6</v>
      </c>
      <c r="R10" s="128">
        <v>772</v>
      </c>
      <c r="S10" s="122">
        <v>1402</v>
      </c>
      <c r="T10" s="122" t="s">
        <v>38</v>
      </c>
      <c r="U10" s="122">
        <v>2</v>
      </c>
      <c r="V10" s="122">
        <v>2</v>
      </c>
      <c r="W10" s="118">
        <v>54</v>
      </c>
      <c r="X10" s="128" t="s">
        <v>38</v>
      </c>
      <c r="Y10" s="122">
        <v>10</v>
      </c>
      <c r="Z10" s="122">
        <v>12</v>
      </c>
      <c r="AA10" s="122">
        <v>15</v>
      </c>
      <c r="AB10" s="122">
        <v>6</v>
      </c>
      <c r="AC10" s="122">
        <v>9</v>
      </c>
      <c r="AD10" s="122">
        <v>2</v>
      </c>
      <c r="AE10" s="131" t="s">
        <v>38</v>
      </c>
    </row>
    <row r="11" spans="1:31">
      <c r="B11" s="146" t="s">
        <v>76</v>
      </c>
      <c r="C11" s="153">
        <v>2156</v>
      </c>
      <c r="D11" s="128" t="s">
        <v>38</v>
      </c>
      <c r="E11" s="122">
        <v>47</v>
      </c>
      <c r="F11" s="122">
        <v>297</v>
      </c>
      <c r="G11" s="122">
        <v>641</v>
      </c>
      <c r="H11" s="122">
        <v>779</v>
      </c>
      <c r="I11" s="122">
        <v>343</v>
      </c>
      <c r="J11" s="122">
        <v>45</v>
      </c>
      <c r="K11" s="131">
        <v>4</v>
      </c>
      <c r="L11" s="128">
        <v>946</v>
      </c>
      <c r="M11" s="122">
        <v>812</v>
      </c>
      <c r="N11" s="122">
        <v>306</v>
      </c>
      <c r="O11" s="122">
        <v>71</v>
      </c>
      <c r="P11" s="122">
        <v>17</v>
      </c>
      <c r="Q11" s="131">
        <v>4</v>
      </c>
      <c r="R11" s="128">
        <v>764</v>
      </c>
      <c r="S11" s="122">
        <v>1382</v>
      </c>
      <c r="T11" s="122">
        <v>2</v>
      </c>
      <c r="U11" s="122">
        <v>7</v>
      </c>
      <c r="V11" s="122">
        <v>1</v>
      </c>
      <c r="W11" s="118">
        <v>75</v>
      </c>
      <c r="X11" s="128" t="s">
        <v>38</v>
      </c>
      <c r="Y11" s="122">
        <v>15</v>
      </c>
      <c r="Z11" s="122">
        <v>17</v>
      </c>
      <c r="AA11" s="122">
        <v>17</v>
      </c>
      <c r="AB11" s="122">
        <v>16</v>
      </c>
      <c r="AC11" s="122">
        <v>7</v>
      </c>
      <c r="AD11" s="122">
        <v>3</v>
      </c>
      <c r="AE11" s="131" t="s">
        <v>38</v>
      </c>
    </row>
    <row r="12" spans="1:31">
      <c r="B12" s="146" t="s">
        <v>70</v>
      </c>
      <c r="C12" s="153">
        <v>2075</v>
      </c>
      <c r="D12" s="128">
        <v>1</v>
      </c>
      <c r="E12" s="122">
        <v>35</v>
      </c>
      <c r="F12" s="122">
        <v>275</v>
      </c>
      <c r="G12" s="122">
        <v>668</v>
      </c>
      <c r="H12" s="122">
        <v>697</v>
      </c>
      <c r="I12" s="122">
        <v>351</v>
      </c>
      <c r="J12" s="122">
        <v>48</v>
      </c>
      <c r="K12" s="131" t="s">
        <v>38</v>
      </c>
      <c r="L12" s="128">
        <v>903</v>
      </c>
      <c r="M12" s="122">
        <v>773</v>
      </c>
      <c r="N12" s="122">
        <v>322</v>
      </c>
      <c r="O12" s="122">
        <v>56</v>
      </c>
      <c r="P12" s="122">
        <v>14</v>
      </c>
      <c r="Q12" s="131">
        <v>7</v>
      </c>
      <c r="R12" s="128">
        <v>763</v>
      </c>
      <c r="S12" s="122">
        <v>1309</v>
      </c>
      <c r="T12" s="122">
        <v>1</v>
      </c>
      <c r="U12" s="122">
        <v>1</v>
      </c>
      <c r="V12" s="122">
        <v>1</v>
      </c>
      <c r="W12" s="118">
        <v>56</v>
      </c>
      <c r="X12" s="128">
        <v>1</v>
      </c>
      <c r="Y12" s="122">
        <v>8</v>
      </c>
      <c r="Z12" s="122">
        <v>13</v>
      </c>
      <c r="AA12" s="122">
        <v>11</v>
      </c>
      <c r="AB12" s="122">
        <v>5</v>
      </c>
      <c r="AC12" s="122">
        <v>16</v>
      </c>
      <c r="AD12" s="122">
        <v>2</v>
      </c>
      <c r="AE12" s="131" t="s">
        <v>38</v>
      </c>
    </row>
    <row r="13" spans="1:31">
      <c r="B13" s="146" t="s">
        <v>5</v>
      </c>
      <c r="C13" s="153">
        <v>2145</v>
      </c>
      <c r="D13" s="128" t="s">
        <v>38</v>
      </c>
      <c r="E13" s="122">
        <v>40</v>
      </c>
      <c r="F13" s="122">
        <v>260</v>
      </c>
      <c r="G13" s="122">
        <v>703</v>
      </c>
      <c r="H13" s="122">
        <v>728</v>
      </c>
      <c r="I13" s="122">
        <v>361</v>
      </c>
      <c r="J13" s="122">
        <v>52</v>
      </c>
      <c r="K13" s="131">
        <v>1</v>
      </c>
      <c r="L13" s="128">
        <v>956</v>
      </c>
      <c r="M13" s="122">
        <v>750</v>
      </c>
      <c r="N13" s="122">
        <v>335</v>
      </c>
      <c r="O13" s="122">
        <v>86</v>
      </c>
      <c r="P13" s="122">
        <v>13</v>
      </c>
      <c r="Q13" s="131">
        <v>5</v>
      </c>
      <c r="R13" s="128">
        <v>878</v>
      </c>
      <c r="S13" s="122">
        <v>1263</v>
      </c>
      <c r="T13" s="122">
        <v>1</v>
      </c>
      <c r="U13" s="122">
        <v>2</v>
      </c>
      <c r="V13" s="122">
        <v>1</v>
      </c>
      <c r="W13" s="118">
        <v>56</v>
      </c>
      <c r="X13" s="128" t="s">
        <v>38</v>
      </c>
      <c r="Y13" s="122">
        <v>12</v>
      </c>
      <c r="Z13" s="122">
        <v>6</v>
      </c>
      <c r="AA13" s="122">
        <v>13</v>
      </c>
      <c r="AB13" s="122">
        <v>10</v>
      </c>
      <c r="AC13" s="122">
        <v>13</v>
      </c>
      <c r="AD13" s="122">
        <v>2</v>
      </c>
      <c r="AE13" s="131" t="s">
        <v>38</v>
      </c>
    </row>
    <row r="14" spans="1:31">
      <c r="B14" s="146" t="s">
        <v>50</v>
      </c>
      <c r="C14" s="153">
        <v>2060</v>
      </c>
      <c r="D14" s="128" t="s">
        <v>38</v>
      </c>
      <c r="E14" s="122">
        <v>46</v>
      </c>
      <c r="F14" s="122">
        <v>246</v>
      </c>
      <c r="G14" s="122">
        <v>641</v>
      </c>
      <c r="H14" s="122">
        <v>702</v>
      </c>
      <c r="I14" s="122">
        <v>341</v>
      </c>
      <c r="J14" s="122">
        <v>81</v>
      </c>
      <c r="K14" s="131">
        <v>3</v>
      </c>
      <c r="L14" s="128">
        <v>907</v>
      </c>
      <c r="M14" s="122">
        <v>751</v>
      </c>
      <c r="N14" s="122">
        <v>297</v>
      </c>
      <c r="O14" s="122">
        <v>80</v>
      </c>
      <c r="P14" s="122">
        <v>19</v>
      </c>
      <c r="Q14" s="131">
        <v>6</v>
      </c>
      <c r="R14" s="128">
        <v>835</v>
      </c>
      <c r="S14" s="122">
        <v>1218</v>
      </c>
      <c r="T14" s="122">
        <v>3</v>
      </c>
      <c r="U14" s="122">
        <v>2</v>
      </c>
      <c r="V14" s="122">
        <v>2</v>
      </c>
      <c r="W14" s="118">
        <v>74</v>
      </c>
      <c r="X14" s="128" t="s">
        <v>38</v>
      </c>
      <c r="Y14" s="122">
        <v>9</v>
      </c>
      <c r="Z14" s="122">
        <v>20</v>
      </c>
      <c r="AA14" s="122">
        <v>16</v>
      </c>
      <c r="AB14" s="122">
        <v>12</v>
      </c>
      <c r="AC14" s="122">
        <v>12</v>
      </c>
      <c r="AD14" s="122">
        <v>4</v>
      </c>
      <c r="AE14" s="131">
        <v>1</v>
      </c>
    </row>
    <row r="15" spans="1:31">
      <c r="B15" s="146" t="s">
        <v>42</v>
      </c>
      <c r="C15" s="153">
        <v>2002</v>
      </c>
      <c r="D15" s="128">
        <v>1</v>
      </c>
      <c r="E15" s="122">
        <v>40</v>
      </c>
      <c r="F15" s="122">
        <v>253</v>
      </c>
      <c r="G15" s="122">
        <v>596</v>
      </c>
      <c r="H15" s="122">
        <v>679</v>
      </c>
      <c r="I15" s="122">
        <v>373</v>
      </c>
      <c r="J15" s="122">
        <v>60</v>
      </c>
      <c r="K15" s="131" t="s">
        <v>38</v>
      </c>
      <c r="L15" s="128">
        <v>889</v>
      </c>
      <c r="M15" s="122">
        <v>722</v>
      </c>
      <c r="N15" s="122">
        <v>304</v>
      </c>
      <c r="O15" s="122">
        <v>67</v>
      </c>
      <c r="P15" s="122">
        <v>16</v>
      </c>
      <c r="Q15" s="131">
        <v>4</v>
      </c>
      <c r="R15" s="128">
        <v>783</v>
      </c>
      <c r="S15" s="122">
        <v>1216</v>
      </c>
      <c r="T15" s="122">
        <v>1</v>
      </c>
      <c r="U15" s="122">
        <v>2</v>
      </c>
      <c r="V15" s="122" t="s">
        <v>38</v>
      </c>
      <c r="W15" s="118">
        <v>64</v>
      </c>
      <c r="X15" s="128">
        <v>1</v>
      </c>
      <c r="Y15" s="122">
        <v>15</v>
      </c>
      <c r="Z15" s="122">
        <v>11</v>
      </c>
      <c r="AA15" s="122">
        <v>13</v>
      </c>
      <c r="AB15" s="122">
        <v>11</v>
      </c>
      <c r="AC15" s="122">
        <v>12</v>
      </c>
      <c r="AD15" s="122">
        <v>1</v>
      </c>
      <c r="AE15" s="131" t="s">
        <v>38</v>
      </c>
    </row>
    <row r="16" spans="1:31">
      <c r="B16" s="146" t="s">
        <v>30</v>
      </c>
      <c r="C16" s="153">
        <v>1919</v>
      </c>
      <c r="D16" s="128">
        <v>1</v>
      </c>
      <c r="E16" s="122">
        <v>40</v>
      </c>
      <c r="F16" s="122">
        <v>229</v>
      </c>
      <c r="G16" s="122">
        <v>521</v>
      </c>
      <c r="H16" s="122">
        <v>672</v>
      </c>
      <c r="I16" s="122">
        <v>383</v>
      </c>
      <c r="J16" s="122">
        <v>71</v>
      </c>
      <c r="K16" s="163">
        <v>2</v>
      </c>
      <c r="L16" s="128">
        <v>855</v>
      </c>
      <c r="M16" s="122">
        <v>696</v>
      </c>
      <c r="N16" s="122">
        <v>288</v>
      </c>
      <c r="O16" s="122">
        <v>58</v>
      </c>
      <c r="P16" s="122">
        <v>16</v>
      </c>
      <c r="Q16" s="131">
        <v>6</v>
      </c>
      <c r="R16" s="128">
        <v>815</v>
      </c>
      <c r="S16" s="122">
        <v>1101</v>
      </c>
      <c r="T16" s="122" t="s">
        <v>38</v>
      </c>
      <c r="U16" s="122">
        <v>3</v>
      </c>
      <c r="V16" s="122" t="s">
        <v>38</v>
      </c>
      <c r="W16" s="118">
        <v>64</v>
      </c>
      <c r="X16" s="128">
        <v>1</v>
      </c>
      <c r="Y16" s="122">
        <v>9</v>
      </c>
      <c r="Z16" s="122">
        <v>16</v>
      </c>
      <c r="AA16" s="122">
        <v>10</v>
      </c>
      <c r="AB16" s="122">
        <v>13</v>
      </c>
      <c r="AC16" s="122">
        <v>12</v>
      </c>
      <c r="AD16" s="122">
        <v>2</v>
      </c>
      <c r="AE16" s="131">
        <v>1</v>
      </c>
    </row>
    <row r="17" spans="2:31">
      <c r="B17" s="146" t="s">
        <v>535</v>
      </c>
      <c r="C17" s="153">
        <v>1819</v>
      </c>
      <c r="D17" s="128" t="s">
        <v>38</v>
      </c>
      <c r="E17" s="122">
        <v>37</v>
      </c>
      <c r="F17" s="122">
        <v>210</v>
      </c>
      <c r="G17" s="122">
        <v>541</v>
      </c>
      <c r="H17" s="122">
        <v>624</v>
      </c>
      <c r="I17" s="122">
        <v>343</v>
      </c>
      <c r="J17" s="122">
        <v>63</v>
      </c>
      <c r="K17" s="131">
        <v>1</v>
      </c>
      <c r="L17" s="128">
        <v>806</v>
      </c>
      <c r="M17" s="122">
        <v>650</v>
      </c>
      <c r="N17" s="122">
        <v>286</v>
      </c>
      <c r="O17" s="122">
        <v>60</v>
      </c>
      <c r="P17" s="122">
        <v>9</v>
      </c>
      <c r="Q17" s="131">
        <v>8</v>
      </c>
      <c r="R17" s="128">
        <v>765</v>
      </c>
      <c r="S17" s="122">
        <v>1049</v>
      </c>
      <c r="T17" s="122">
        <v>1</v>
      </c>
      <c r="U17" s="122" t="s">
        <v>38</v>
      </c>
      <c r="V17" s="122">
        <v>4</v>
      </c>
      <c r="W17" s="118">
        <v>74</v>
      </c>
      <c r="X17" s="128" t="s">
        <v>38</v>
      </c>
      <c r="Y17" s="122">
        <v>10</v>
      </c>
      <c r="Z17" s="122">
        <v>16</v>
      </c>
      <c r="AA17" s="122">
        <v>20</v>
      </c>
      <c r="AB17" s="122">
        <v>16</v>
      </c>
      <c r="AC17" s="122">
        <v>11</v>
      </c>
      <c r="AD17" s="122">
        <v>1</v>
      </c>
      <c r="AE17" s="131" t="s">
        <v>38</v>
      </c>
    </row>
    <row r="18" spans="2:31">
      <c r="B18" s="146" t="s">
        <v>357</v>
      </c>
      <c r="C18" s="153">
        <v>1928</v>
      </c>
      <c r="D18" s="128" t="s">
        <v>38</v>
      </c>
      <c r="E18" s="122">
        <v>44</v>
      </c>
      <c r="F18" s="122">
        <v>236</v>
      </c>
      <c r="G18" s="122">
        <v>542</v>
      </c>
      <c r="H18" s="122">
        <v>659</v>
      </c>
      <c r="I18" s="122">
        <v>370</v>
      </c>
      <c r="J18" s="122">
        <v>74</v>
      </c>
      <c r="K18" s="131">
        <v>3</v>
      </c>
      <c r="L18" s="128">
        <v>855</v>
      </c>
      <c r="M18" s="122">
        <v>681</v>
      </c>
      <c r="N18" s="122">
        <v>305</v>
      </c>
      <c r="O18" s="122">
        <v>65</v>
      </c>
      <c r="P18" s="122">
        <v>16</v>
      </c>
      <c r="Q18" s="131">
        <v>6</v>
      </c>
      <c r="R18" s="128">
        <v>833</v>
      </c>
      <c r="S18" s="122">
        <v>1091</v>
      </c>
      <c r="T18" s="122">
        <v>3</v>
      </c>
      <c r="U18" s="122">
        <v>1</v>
      </c>
      <c r="V18" s="122" t="s">
        <v>38</v>
      </c>
      <c r="W18" s="118">
        <v>47</v>
      </c>
      <c r="X18" s="128" t="s">
        <v>38</v>
      </c>
      <c r="Y18" s="122">
        <v>7</v>
      </c>
      <c r="Z18" s="122">
        <v>14</v>
      </c>
      <c r="AA18" s="122">
        <v>11</v>
      </c>
      <c r="AB18" s="122">
        <v>6</v>
      </c>
      <c r="AC18" s="122">
        <v>7</v>
      </c>
      <c r="AD18" s="122">
        <v>2</v>
      </c>
      <c r="AE18" s="131" t="s">
        <v>38</v>
      </c>
    </row>
    <row r="19" spans="2:31">
      <c r="B19" s="146" t="s">
        <v>906</v>
      </c>
      <c r="C19" s="153">
        <v>1742</v>
      </c>
      <c r="D19" s="128" t="s">
        <v>38</v>
      </c>
      <c r="E19" s="122">
        <v>28</v>
      </c>
      <c r="F19" s="122">
        <v>247</v>
      </c>
      <c r="G19" s="122">
        <v>447</v>
      </c>
      <c r="H19" s="122">
        <v>596</v>
      </c>
      <c r="I19" s="122">
        <v>342</v>
      </c>
      <c r="J19" s="122">
        <v>79</v>
      </c>
      <c r="K19" s="131">
        <v>3</v>
      </c>
      <c r="L19" s="128">
        <v>776</v>
      </c>
      <c r="M19" s="122">
        <v>626</v>
      </c>
      <c r="N19" s="122">
        <v>266</v>
      </c>
      <c r="O19" s="122">
        <v>58</v>
      </c>
      <c r="P19" s="122">
        <v>10</v>
      </c>
      <c r="Q19" s="131">
        <v>6</v>
      </c>
      <c r="R19" s="128">
        <v>756</v>
      </c>
      <c r="S19" s="122">
        <v>979</v>
      </c>
      <c r="T19" s="122">
        <v>3</v>
      </c>
      <c r="U19" s="122">
        <v>4</v>
      </c>
      <c r="V19" s="122" t="s">
        <v>38</v>
      </c>
      <c r="W19" s="118">
        <v>68</v>
      </c>
      <c r="X19" s="128" t="s">
        <v>38</v>
      </c>
      <c r="Y19" s="122">
        <v>9</v>
      </c>
      <c r="Z19" s="122">
        <v>21</v>
      </c>
      <c r="AA19" s="122">
        <v>12</v>
      </c>
      <c r="AB19" s="122">
        <v>14</v>
      </c>
      <c r="AC19" s="122">
        <v>9</v>
      </c>
      <c r="AD19" s="122">
        <v>3</v>
      </c>
      <c r="AE19" s="131" t="s">
        <v>38</v>
      </c>
    </row>
    <row r="20" spans="2:31">
      <c r="B20" s="146" t="s">
        <v>196</v>
      </c>
      <c r="C20" s="153">
        <v>1668</v>
      </c>
      <c r="D20" s="128">
        <v>1</v>
      </c>
      <c r="E20" s="122">
        <v>27</v>
      </c>
      <c r="F20" s="122">
        <v>235</v>
      </c>
      <c r="G20" s="122">
        <v>445</v>
      </c>
      <c r="H20" s="122">
        <v>568</v>
      </c>
      <c r="I20" s="122">
        <v>323</v>
      </c>
      <c r="J20" s="122">
        <v>68</v>
      </c>
      <c r="K20" s="131">
        <v>1</v>
      </c>
      <c r="L20" s="128">
        <v>711</v>
      </c>
      <c r="M20" s="122">
        <v>625</v>
      </c>
      <c r="N20" s="122">
        <v>233</v>
      </c>
      <c r="O20" s="122">
        <v>73</v>
      </c>
      <c r="P20" s="122">
        <v>17</v>
      </c>
      <c r="Q20" s="131">
        <v>9</v>
      </c>
      <c r="R20" s="128">
        <v>622</v>
      </c>
      <c r="S20" s="122">
        <v>1043</v>
      </c>
      <c r="T20" s="122">
        <v>1</v>
      </c>
      <c r="U20" s="122">
        <v>2</v>
      </c>
      <c r="V20" s="122" t="s">
        <v>38</v>
      </c>
      <c r="W20" s="118">
        <v>46</v>
      </c>
      <c r="X20" s="128">
        <v>1</v>
      </c>
      <c r="Y20" s="122">
        <v>6</v>
      </c>
      <c r="Z20" s="122">
        <v>12</v>
      </c>
      <c r="AA20" s="122">
        <v>12</v>
      </c>
      <c r="AB20" s="122">
        <v>6</v>
      </c>
      <c r="AC20" s="122">
        <v>5</v>
      </c>
      <c r="AD20" s="122">
        <v>4</v>
      </c>
      <c r="AE20" s="131" t="s">
        <v>38</v>
      </c>
    </row>
    <row r="21" spans="2:31">
      <c r="B21" s="146" t="s">
        <v>982</v>
      </c>
      <c r="C21" s="153">
        <v>1621</v>
      </c>
      <c r="D21" s="128" t="s">
        <v>38</v>
      </c>
      <c r="E21" s="122">
        <v>16</v>
      </c>
      <c r="F21" s="122">
        <v>223</v>
      </c>
      <c r="G21" s="122">
        <v>451</v>
      </c>
      <c r="H21" s="122">
        <v>548</v>
      </c>
      <c r="I21" s="122">
        <v>313</v>
      </c>
      <c r="J21" s="122">
        <v>69</v>
      </c>
      <c r="K21" s="131">
        <v>1</v>
      </c>
      <c r="L21" s="128">
        <v>712</v>
      </c>
      <c r="M21" s="122">
        <v>596</v>
      </c>
      <c r="N21" s="122">
        <v>240</v>
      </c>
      <c r="O21" s="122">
        <v>50</v>
      </c>
      <c r="P21" s="122">
        <v>16</v>
      </c>
      <c r="Q21" s="131">
        <v>7</v>
      </c>
      <c r="R21" s="128">
        <v>625</v>
      </c>
      <c r="S21" s="122">
        <v>994</v>
      </c>
      <c r="T21" s="122" t="s">
        <v>38</v>
      </c>
      <c r="U21" s="122" t="s">
        <v>38</v>
      </c>
      <c r="V21" s="122">
        <v>2</v>
      </c>
      <c r="W21" s="118">
        <v>50</v>
      </c>
      <c r="X21" s="128" t="s">
        <v>38</v>
      </c>
      <c r="Y21" s="122">
        <v>6</v>
      </c>
      <c r="Z21" s="122">
        <v>14</v>
      </c>
      <c r="AA21" s="122">
        <v>10</v>
      </c>
      <c r="AB21" s="122">
        <v>10</v>
      </c>
      <c r="AC21" s="122">
        <v>9</v>
      </c>
      <c r="AD21" s="122" t="s">
        <v>38</v>
      </c>
      <c r="AE21" s="131">
        <v>1</v>
      </c>
    </row>
    <row r="22" spans="2:31">
      <c r="B22" s="146" t="s">
        <v>1060</v>
      </c>
      <c r="C22" s="153">
        <v>1606</v>
      </c>
      <c r="D22" s="128" t="s">
        <v>38</v>
      </c>
      <c r="E22" s="123">
        <v>17</v>
      </c>
      <c r="F22" s="123">
        <v>204</v>
      </c>
      <c r="G22" s="123">
        <v>455</v>
      </c>
      <c r="H22" s="123">
        <v>528</v>
      </c>
      <c r="I22" s="123">
        <v>319</v>
      </c>
      <c r="J22" s="123">
        <v>82</v>
      </c>
      <c r="K22" s="131">
        <v>1</v>
      </c>
      <c r="L22" s="128">
        <v>683</v>
      </c>
      <c r="M22" s="123">
        <v>604</v>
      </c>
      <c r="N22" s="123">
        <v>242</v>
      </c>
      <c r="O22" s="123">
        <v>59</v>
      </c>
      <c r="P22" s="123">
        <v>15</v>
      </c>
      <c r="Q22" s="131">
        <v>3</v>
      </c>
      <c r="R22" s="128">
        <v>581</v>
      </c>
      <c r="S22" s="123">
        <v>1022</v>
      </c>
      <c r="T22" s="123">
        <v>1</v>
      </c>
      <c r="U22" s="123">
        <v>1</v>
      </c>
      <c r="V22" s="123">
        <v>1</v>
      </c>
      <c r="W22" s="118">
        <v>56</v>
      </c>
      <c r="X22" s="128" t="s">
        <v>38</v>
      </c>
      <c r="Y22" s="123">
        <v>4</v>
      </c>
      <c r="Z22" s="123">
        <v>18</v>
      </c>
      <c r="AA22" s="123">
        <v>10</v>
      </c>
      <c r="AB22" s="123">
        <v>15</v>
      </c>
      <c r="AC22" s="123">
        <v>6</v>
      </c>
      <c r="AD22" s="123">
        <v>3</v>
      </c>
      <c r="AE22" s="131" t="s">
        <v>38</v>
      </c>
    </row>
    <row r="23" spans="2:31">
      <c r="B23" s="104" t="s">
        <v>1069</v>
      </c>
      <c r="C23" s="153">
        <v>1427</v>
      </c>
      <c r="D23" s="128">
        <v>0</v>
      </c>
      <c r="E23" s="123">
        <v>22</v>
      </c>
      <c r="F23" s="123">
        <v>156</v>
      </c>
      <c r="G23" s="123">
        <v>426</v>
      </c>
      <c r="H23" s="123">
        <v>476</v>
      </c>
      <c r="I23" s="123">
        <v>290</v>
      </c>
      <c r="J23" s="123">
        <v>56</v>
      </c>
      <c r="K23" s="131">
        <v>1</v>
      </c>
      <c r="L23" s="128">
        <v>638</v>
      </c>
      <c r="M23" s="123">
        <v>499</v>
      </c>
      <c r="N23" s="123">
        <v>209</v>
      </c>
      <c r="O23" s="123">
        <v>66</v>
      </c>
      <c r="P23" s="123">
        <v>10</v>
      </c>
      <c r="Q23" s="131">
        <v>5</v>
      </c>
      <c r="R23" s="128">
        <v>503</v>
      </c>
      <c r="S23" s="123">
        <v>922</v>
      </c>
      <c r="T23" s="123">
        <v>1</v>
      </c>
      <c r="U23" s="123">
        <v>1</v>
      </c>
      <c r="V23" s="123">
        <v>0</v>
      </c>
      <c r="W23" s="118">
        <v>39</v>
      </c>
      <c r="X23" s="128">
        <v>0</v>
      </c>
      <c r="Y23" s="123">
        <v>9</v>
      </c>
      <c r="Z23" s="123">
        <v>9</v>
      </c>
      <c r="AA23" s="123">
        <v>6</v>
      </c>
      <c r="AB23" s="123">
        <v>5</v>
      </c>
      <c r="AC23" s="123">
        <v>7</v>
      </c>
      <c r="AD23" s="123">
        <v>3</v>
      </c>
      <c r="AE23" s="131">
        <v>0</v>
      </c>
    </row>
    <row r="24" spans="2:31">
      <c r="B24" s="146" t="s">
        <v>1071</v>
      </c>
      <c r="C24" s="153">
        <v>1450</v>
      </c>
      <c r="D24" s="128">
        <v>1</v>
      </c>
      <c r="E24" s="123">
        <v>17</v>
      </c>
      <c r="F24" s="123">
        <v>147</v>
      </c>
      <c r="G24" s="123">
        <v>450</v>
      </c>
      <c r="H24" s="123">
        <v>443</v>
      </c>
      <c r="I24" s="123">
        <v>315</v>
      </c>
      <c r="J24" s="123">
        <v>75</v>
      </c>
      <c r="K24" s="131">
        <v>2</v>
      </c>
      <c r="L24" s="128">
        <v>636</v>
      </c>
      <c r="M24" s="123">
        <v>515</v>
      </c>
      <c r="N24" s="123">
        <v>238</v>
      </c>
      <c r="O24" s="123">
        <v>39</v>
      </c>
      <c r="P24" s="123">
        <v>18</v>
      </c>
      <c r="Q24" s="131">
        <v>4</v>
      </c>
      <c r="R24" s="128">
        <v>543</v>
      </c>
      <c r="S24" s="123">
        <v>903</v>
      </c>
      <c r="T24" s="123">
        <v>1</v>
      </c>
      <c r="U24" s="123">
        <v>3</v>
      </c>
      <c r="V24" s="123">
        <v>0</v>
      </c>
      <c r="W24" s="118">
        <v>45</v>
      </c>
      <c r="X24" s="128">
        <v>1</v>
      </c>
      <c r="Y24" s="123">
        <v>3</v>
      </c>
      <c r="Z24" s="123">
        <v>12</v>
      </c>
      <c r="AA24" s="123">
        <v>10</v>
      </c>
      <c r="AB24" s="123">
        <v>6</v>
      </c>
      <c r="AC24" s="123">
        <v>11</v>
      </c>
      <c r="AD24" s="123">
        <v>2</v>
      </c>
      <c r="AE24" s="131">
        <v>0</v>
      </c>
    </row>
    <row r="25" spans="2:31">
      <c r="B25" s="145"/>
      <c r="C25" s="153"/>
      <c r="D25" s="128"/>
      <c r="E25" s="122"/>
      <c r="F25" s="122"/>
      <c r="G25" s="122"/>
      <c r="H25" s="122"/>
      <c r="I25" s="122"/>
      <c r="J25" s="122"/>
      <c r="K25" s="131"/>
      <c r="L25" s="128"/>
      <c r="M25" s="122"/>
      <c r="N25" s="122"/>
      <c r="O25" s="122"/>
      <c r="P25" s="122"/>
      <c r="Q25" s="131"/>
      <c r="R25" s="128"/>
      <c r="S25" s="122"/>
      <c r="T25" s="122"/>
      <c r="U25" s="122"/>
      <c r="V25" s="122"/>
      <c r="W25" s="118"/>
      <c r="X25" s="128"/>
      <c r="Y25" s="122"/>
      <c r="Z25" s="122"/>
      <c r="AA25" s="122"/>
      <c r="AB25" s="122"/>
      <c r="AC25" s="122"/>
      <c r="AD25" s="122"/>
      <c r="AE25" s="131"/>
    </row>
    <row r="26" spans="2:31">
      <c r="B26" s="145" t="s">
        <v>100</v>
      </c>
      <c r="C26" s="153"/>
      <c r="D26" s="128"/>
      <c r="E26" s="122"/>
      <c r="F26" s="122"/>
      <c r="G26" s="122"/>
      <c r="H26" s="122"/>
      <c r="I26" s="122"/>
      <c r="J26" s="122"/>
      <c r="K26" s="131"/>
      <c r="L26" s="128"/>
      <c r="M26" s="122"/>
      <c r="N26" s="122"/>
      <c r="O26" s="122"/>
      <c r="P26" s="122"/>
      <c r="Q26" s="131"/>
      <c r="R26" s="128"/>
      <c r="S26" s="122"/>
      <c r="T26" s="122"/>
      <c r="U26" s="122"/>
      <c r="V26" s="122"/>
      <c r="W26" s="118"/>
      <c r="X26" s="128"/>
      <c r="Y26" s="122"/>
      <c r="Z26" s="122"/>
      <c r="AA26" s="122"/>
      <c r="AB26" s="122"/>
      <c r="AC26" s="122"/>
      <c r="AD26" s="122"/>
      <c r="AE26" s="131"/>
    </row>
    <row r="27" spans="2:31">
      <c r="B27" s="146" t="s">
        <v>92</v>
      </c>
      <c r="C27" s="153">
        <v>11514</v>
      </c>
      <c r="D27" s="128">
        <v>0</v>
      </c>
      <c r="E27" s="122">
        <v>234</v>
      </c>
      <c r="F27" s="122">
        <v>1640</v>
      </c>
      <c r="G27" s="122">
        <v>4027</v>
      </c>
      <c r="H27" s="122">
        <v>4082</v>
      </c>
      <c r="I27" s="122">
        <v>1366</v>
      </c>
      <c r="J27" s="122">
        <v>161</v>
      </c>
      <c r="K27" s="131">
        <v>4</v>
      </c>
      <c r="L27" s="128">
        <v>5245</v>
      </c>
      <c r="M27" s="122">
        <v>4325</v>
      </c>
      <c r="N27" s="122">
        <v>1571</v>
      </c>
      <c r="O27" s="122">
        <v>291</v>
      </c>
      <c r="P27" s="122">
        <v>60</v>
      </c>
      <c r="Q27" s="131">
        <v>22</v>
      </c>
      <c r="R27" s="128">
        <v>5052</v>
      </c>
      <c r="S27" s="122">
        <v>6362</v>
      </c>
      <c r="T27" s="122">
        <v>81</v>
      </c>
      <c r="U27" s="122">
        <v>15</v>
      </c>
      <c r="V27" s="122">
        <v>4</v>
      </c>
      <c r="W27" s="118">
        <v>239</v>
      </c>
      <c r="X27" s="128">
        <v>0</v>
      </c>
      <c r="Y27" s="122">
        <v>31</v>
      </c>
      <c r="Z27" s="122">
        <v>63</v>
      </c>
      <c r="AA27" s="122">
        <v>50</v>
      </c>
      <c r="AB27" s="122">
        <v>54</v>
      </c>
      <c r="AC27" s="122">
        <v>30</v>
      </c>
      <c r="AD27" s="122">
        <v>11</v>
      </c>
      <c r="AE27" s="131">
        <v>0</v>
      </c>
    </row>
    <row r="28" spans="2:31">
      <c r="B28" s="146" t="s">
        <v>16</v>
      </c>
      <c r="C28" s="153">
        <v>11692</v>
      </c>
      <c r="D28" s="128">
        <v>1</v>
      </c>
      <c r="E28" s="122">
        <v>223</v>
      </c>
      <c r="F28" s="122">
        <v>1679</v>
      </c>
      <c r="G28" s="122">
        <v>3868</v>
      </c>
      <c r="H28" s="122">
        <v>4164</v>
      </c>
      <c r="I28" s="122">
        <v>1572</v>
      </c>
      <c r="J28" s="122">
        <v>178</v>
      </c>
      <c r="K28" s="131">
        <v>7</v>
      </c>
      <c r="L28" s="128">
        <v>5260</v>
      </c>
      <c r="M28" s="122">
        <v>4383</v>
      </c>
      <c r="N28" s="122">
        <v>1655</v>
      </c>
      <c r="O28" s="122">
        <v>314</v>
      </c>
      <c r="P28" s="122">
        <v>56</v>
      </c>
      <c r="Q28" s="131">
        <v>24</v>
      </c>
      <c r="R28" s="128">
        <v>5203</v>
      </c>
      <c r="S28" s="122">
        <v>6379</v>
      </c>
      <c r="T28" s="122">
        <v>94</v>
      </c>
      <c r="U28" s="122">
        <v>14</v>
      </c>
      <c r="V28" s="122">
        <v>2</v>
      </c>
      <c r="W28" s="118">
        <v>266</v>
      </c>
      <c r="X28" s="128">
        <v>1</v>
      </c>
      <c r="Y28" s="122">
        <v>46</v>
      </c>
      <c r="Z28" s="122">
        <v>60</v>
      </c>
      <c r="AA28" s="122">
        <v>63</v>
      </c>
      <c r="AB28" s="122">
        <v>50</v>
      </c>
      <c r="AC28" s="122">
        <v>40</v>
      </c>
      <c r="AD28" s="122">
        <v>5</v>
      </c>
      <c r="AE28" s="131">
        <v>1</v>
      </c>
    </row>
    <row r="29" spans="2:31">
      <c r="B29" s="146" t="s">
        <v>87</v>
      </c>
      <c r="C29" s="153">
        <v>11714</v>
      </c>
      <c r="D29" s="128">
        <v>1</v>
      </c>
      <c r="E29" s="122">
        <v>207</v>
      </c>
      <c r="F29" s="122">
        <v>1740</v>
      </c>
      <c r="G29" s="122">
        <v>3658</v>
      </c>
      <c r="H29" s="122">
        <v>4189</v>
      </c>
      <c r="I29" s="122">
        <v>1683</v>
      </c>
      <c r="J29" s="122">
        <v>230</v>
      </c>
      <c r="K29" s="131">
        <v>6</v>
      </c>
      <c r="L29" s="128">
        <v>5135</v>
      </c>
      <c r="M29" s="122">
        <v>4415</v>
      </c>
      <c r="N29" s="122">
        <v>1743</v>
      </c>
      <c r="O29" s="122">
        <v>330</v>
      </c>
      <c r="P29" s="122">
        <v>69</v>
      </c>
      <c r="Q29" s="131">
        <v>22</v>
      </c>
      <c r="R29" s="128">
        <v>5157</v>
      </c>
      <c r="S29" s="122">
        <v>6445</v>
      </c>
      <c r="T29" s="122">
        <v>92</v>
      </c>
      <c r="U29" s="122">
        <v>14</v>
      </c>
      <c r="V29" s="122">
        <v>6</v>
      </c>
      <c r="W29" s="118">
        <v>249</v>
      </c>
      <c r="X29" s="128">
        <v>1</v>
      </c>
      <c r="Y29" s="122">
        <v>36</v>
      </c>
      <c r="Z29" s="122">
        <v>55</v>
      </c>
      <c r="AA29" s="122">
        <v>63</v>
      </c>
      <c r="AB29" s="122">
        <v>45</v>
      </c>
      <c r="AC29" s="122">
        <v>39</v>
      </c>
      <c r="AD29" s="122">
        <v>9</v>
      </c>
      <c r="AE29" s="131">
        <v>1</v>
      </c>
    </row>
    <row r="30" spans="2:31">
      <c r="B30" s="146" t="s">
        <v>76</v>
      </c>
      <c r="C30" s="153">
        <v>11560</v>
      </c>
      <c r="D30" s="128" t="s">
        <v>38</v>
      </c>
      <c r="E30" s="122">
        <v>209</v>
      </c>
      <c r="F30" s="122">
        <v>1616</v>
      </c>
      <c r="G30" s="122">
        <v>3586</v>
      </c>
      <c r="H30" s="122">
        <v>4103</v>
      </c>
      <c r="I30" s="122">
        <v>1843</v>
      </c>
      <c r="J30" s="122">
        <v>198</v>
      </c>
      <c r="K30" s="131">
        <v>5</v>
      </c>
      <c r="L30" s="128">
        <v>5120</v>
      </c>
      <c r="M30" s="122">
        <v>4283</v>
      </c>
      <c r="N30" s="122">
        <v>1703</v>
      </c>
      <c r="O30" s="122">
        <v>341</v>
      </c>
      <c r="P30" s="122">
        <v>84</v>
      </c>
      <c r="Q30" s="131">
        <v>29</v>
      </c>
      <c r="R30" s="128">
        <v>5192</v>
      </c>
      <c r="S30" s="122">
        <v>6279</v>
      </c>
      <c r="T30" s="122">
        <v>59</v>
      </c>
      <c r="U30" s="122">
        <v>26</v>
      </c>
      <c r="V30" s="122">
        <v>4</v>
      </c>
      <c r="W30" s="118">
        <v>259</v>
      </c>
      <c r="X30" s="128" t="s">
        <v>38</v>
      </c>
      <c r="Y30" s="122">
        <v>48</v>
      </c>
      <c r="Z30" s="122">
        <v>59</v>
      </c>
      <c r="AA30" s="122">
        <v>59</v>
      </c>
      <c r="AB30" s="122">
        <v>52</v>
      </c>
      <c r="AC30" s="122">
        <v>33</v>
      </c>
      <c r="AD30" s="122">
        <v>8</v>
      </c>
      <c r="AE30" s="131" t="s">
        <v>38</v>
      </c>
    </row>
    <row r="31" spans="2:31">
      <c r="B31" s="146" t="s">
        <v>70</v>
      </c>
      <c r="C31" s="153">
        <v>11312</v>
      </c>
      <c r="D31" s="128">
        <v>3</v>
      </c>
      <c r="E31" s="122">
        <v>191</v>
      </c>
      <c r="F31" s="122">
        <v>1539</v>
      </c>
      <c r="G31" s="122">
        <v>3607</v>
      </c>
      <c r="H31" s="122">
        <v>3838</v>
      </c>
      <c r="I31" s="122">
        <v>1858</v>
      </c>
      <c r="J31" s="122">
        <v>270</v>
      </c>
      <c r="K31" s="131">
        <v>6</v>
      </c>
      <c r="L31" s="128">
        <v>5060</v>
      </c>
      <c r="M31" s="122">
        <v>4115</v>
      </c>
      <c r="N31" s="122">
        <v>1715</v>
      </c>
      <c r="O31" s="122">
        <v>320</v>
      </c>
      <c r="P31" s="122">
        <v>70</v>
      </c>
      <c r="Q31" s="131">
        <v>32</v>
      </c>
      <c r="R31" s="128">
        <v>5870</v>
      </c>
      <c r="S31" s="122">
        <v>5354</v>
      </c>
      <c r="T31" s="122">
        <v>68</v>
      </c>
      <c r="U31" s="122">
        <v>17</v>
      </c>
      <c r="V31" s="122">
        <v>3</v>
      </c>
      <c r="W31" s="118">
        <v>265</v>
      </c>
      <c r="X31" s="128">
        <v>3</v>
      </c>
      <c r="Y31" s="122">
        <v>39</v>
      </c>
      <c r="Z31" s="122">
        <v>68</v>
      </c>
      <c r="AA31" s="122">
        <v>62</v>
      </c>
      <c r="AB31" s="122">
        <v>35</v>
      </c>
      <c r="AC31" s="122">
        <v>43</v>
      </c>
      <c r="AD31" s="122">
        <v>15</v>
      </c>
      <c r="AE31" s="131" t="s">
        <v>38</v>
      </c>
    </row>
    <row r="32" spans="2:31">
      <c r="B32" s="146" t="s">
        <v>5</v>
      </c>
      <c r="C32" s="153">
        <v>11551</v>
      </c>
      <c r="D32" s="128" t="s">
        <v>38</v>
      </c>
      <c r="E32" s="122">
        <v>207</v>
      </c>
      <c r="F32" s="122">
        <v>1501</v>
      </c>
      <c r="G32" s="122">
        <v>3639</v>
      </c>
      <c r="H32" s="122">
        <v>3946</v>
      </c>
      <c r="I32" s="122">
        <v>1975</v>
      </c>
      <c r="J32" s="122">
        <v>274</v>
      </c>
      <c r="K32" s="131">
        <v>9</v>
      </c>
      <c r="L32" s="128">
        <v>5129</v>
      </c>
      <c r="M32" s="122">
        <v>4205</v>
      </c>
      <c r="N32" s="122">
        <v>1719</v>
      </c>
      <c r="O32" s="122">
        <v>385</v>
      </c>
      <c r="P32" s="122">
        <v>88</v>
      </c>
      <c r="Q32" s="131">
        <v>25</v>
      </c>
      <c r="R32" s="128">
        <v>6486</v>
      </c>
      <c r="S32" s="122">
        <v>5003</v>
      </c>
      <c r="T32" s="122">
        <v>48</v>
      </c>
      <c r="U32" s="122">
        <v>13</v>
      </c>
      <c r="V32" s="122">
        <v>1</v>
      </c>
      <c r="W32" s="118">
        <v>262</v>
      </c>
      <c r="X32" s="128" t="s">
        <v>38</v>
      </c>
      <c r="Y32" s="122">
        <v>51</v>
      </c>
      <c r="Z32" s="122">
        <v>61</v>
      </c>
      <c r="AA32" s="122">
        <v>54</v>
      </c>
      <c r="AB32" s="122">
        <v>42</v>
      </c>
      <c r="AC32" s="122">
        <v>36</v>
      </c>
      <c r="AD32" s="122">
        <v>17</v>
      </c>
      <c r="AE32" s="131">
        <v>1</v>
      </c>
    </row>
    <row r="33" spans="2:31">
      <c r="B33" s="146" t="s">
        <v>50</v>
      </c>
      <c r="C33" s="153">
        <v>11222</v>
      </c>
      <c r="D33" s="128" t="s">
        <v>38</v>
      </c>
      <c r="E33" s="122">
        <v>223</v>
      </c>
      <c r="F33" s="122">
        <v>1389</v>
      </c>
      <c r="G33" s="122">
        <v>3439</v>
      </c>
      <c r="H33" s="122">
        <v>3788</v>
      </c>
      <c r="I33" s="122">
        <v>2032</v>
      </c>
      <c r="J33" s="122">
        <v>344</v>
      </c>
      <c r="K33" s="131">
        <v>7</v>
      </c>
      <c r="L33" s="128">
        <v>4870</v>
      </c>
      <c r="M33" s="122">
        <v>4153</v>
      </c>
      <c r="N33" s="122">
        <v>1700</v>
      </c>
      <c r="O33" s="122">
        <v>390</v>
      </c>
      <c r="P33" s="122">
        <v>81</v>
      </c>
      <c r="Q33" s="131">
        <v>28</v>
      </c>
      <c r="R33" s="128">
        <v>6091</v>
      </c>
      <c r="S33" s="122">
        <v>5070</v>
      </c>
      <c r="T33" s="122">
        <v>46</v>
      </c>
      <c r="U33" s="122">
        <v>10</v>
      </c>
      <c r="V33" s="122">
        <v>5</v>
      </c>
      <c r="W33" s="118">
        <v>313</v>
      </c>
      <c r="X33" s="128" t="s">
        <v>38</v>
      </c>
      <c r="Y33" s="122">
        <v>55</v>
      </c>
      <c r="Z33" s="122">
        <v>85</v>
      </c>
      <c r="AA33" s="122">
        <v>64</v>
      </c>
      <c r="AB33" s="122">
        <v>50</v>
      </c>
      <c r="AC33" s="122">
        <v>47</v>
      </c>
      <c r="AD33" s="122">
        <v>11</v>
      </c>
      <c r="AE33" s="131">
        <v>1</v>
      </c>
    </row>
    <row r="34" spans="2:31">
      <c r="B34" s="146" t="s">
        <v>42</v>
      </c>
      <c r="C34" s="153">
        <v>10797</v>
      </c>
      <c r="D34" s="128">
        <v>2</v>
      </c>
      <c r="E34" s="122">
        <v>198</v>
      </c>
      <c r="F34" s="122">
        <v>1247</v>
      </c>
      <c r="G34" s="122">
        <v>3395</v>
      </c>
      <c r="H34" s="122">
        <v>3624</v>
      </c>
      <c r="I34" s="122">
        <v>2007</v>
      </c>
      <c r="J34" s="122">
        <v>317</v>
      </c>
      <c r="K34" s="131">
        <v>7</v>
      </c>
      <c r="L34" s="128">
        <v>4760</v>
      </c>
      <c r="M34" s="122">
        <v>3988</v>
      </c>
      <c r="N34" s="122">
        <v>1579</v>
      </c>
      <c r="O34" s="122">
        <v>361</v>
      </c>
      <c r="P34" s="122">
        <v>74</v>
      </c>
      <c r="Q34" s="131">
        <v>35</v>
      </c>
      <c r="R34" s="128">
        <v>5793</v>
      </c>
      <c r="S34" s="122">
        <v>4952</v>
      </c>
      <c r="T34" s="122">
        <v>36</v>
      </c>
      <c r="U34" s="122">
        <v>14</v>
      </c>
      <c r="V34" s="122">
        <v>2</v>
      </c>
      <c r="W34" s="118">
        <v>244</v>
      </c>
      <c r="X34" s="128">
        <v>2</v>
      </c>
      <c r="Y34" s="122">
        <v>50</v>
      </c>
      <c r="Z34" s="122">
        <v>53</v>
      </c>
      <c r="AA34" s="122">
        <v>48</v>
      </c>
      <c r="AB34" s="122">
        <v>44</v>
      </c>
      <c r="AC34" s="122">
        <v>38</v>
      </c>
      <c r="AD34" s="122">
        <v>9</v>
      </c>
      <c r="AE34" s="131" t="s">
        <v>38</v>
      </c>
    </row>
    <row r="35" spans="2:31">
      <c r="B35" s="146" t="s">
        <v>30</v>
      </c>
      <c r="C35" s="153">
        <v>10705</v>
      </c>
      <c r="D35" s="128">
        <v>1</v>
      </c>
      <c r="E35" s="122">
        <v>189</v>
      </c>
      <c r="F35" s="122">
        <v>1197</v>
      </c>
      <c r="G35" s="122">
        <v>3334</v>
      </c>
      <c r="H35" s="122">
        <v>3602</v>
      </c>
      <c r="I35" s="122">
        <v>2021</v>
      </c>
      <c r="J35" s="122">
        <v>355</v>
      </c>
      <c r="K35" s="131">
        <v>6</v>
      </c>
      <c r="L35" s="128">
        <v>4674</v>
      </c>
      <c r="M35" s="122">
        <v>3915</v>
      </c>
      <c r="N35" s="122">
        <v>1633</v>
      </c>
      <c r="O35" s="122">
        <v>372</v>
      </c>
      <c r="P35" s="122">
        <v>83</v>
      </c>
      <c r="Q35" s="131">
        <v>28</v>
      </c>
      <c r="R35" s="128">
        <v>5975</v>
      </c>
      <c r="S35" s="122">
        <v>4684</v>
      </c>
      <c r="T35" s="122">
        <v>36</v>
      </c>
      <c r="U35" s="122">
        <v>7</v>
      </c>
      <c r="V35" s="122">
        <v>3</v>
      </c>
      <c r="W35" s="118">
        <v>253</v>
      </c>
      <c r="X35" s="128">
        <v>1</v>
      </c>
      <c r="Y35" s="122">
        <v>48</v>
      </c>
      <c r="Z35" s="122">
        <v>67</v>
      </c>
      <c r="AA35" s="122">
        <v>39</v>
      </c>
      <c r="AB35" s="122">
        <v>43</v>
      </c>
      <c r="AC35" s="122">
        <v>43</v>
      </c>
      <c r="AD35" s="122">
        <v>11</v>
      </c>
      <c r="AE35" s="131">
        <v>1</v>
      </c>
    </row>
    <row r="36" spans="2:31">
      <c r="B36" s="146" t="s">
        <v>535</v>
      </c>
      <c r="C36" s="153">
        <v>10197</v>
      </c>
      <c r="D36" s="128" t="s">
        <v>38</v>
      </c>
      <c r="E36" s="122">
        <v>176</v>
      </c>
      <c r="F36" s="122">
        <v>1131</v>
      </c>
      <c r="G36" s="122">
        <v>3035</v>
      </c>
      <c r="H36" s="122">
        <v>3490</v>
      </c>
      <c r="I36" s="122">
        <v>1939</v>
      </c>
      <c r="J36" s="122">
        <v>414</v>
      </c>
      <c r="K36" s="131">
        <v>12</v>
      </c>
      <c r="L36" s="128">
        <v>4454</v>
      </c>
      <c r="M36" s="122">
        <v>3663</v>
      </c>
      <c r="N36" s="122">
        <v>1638</v>
      </c>
      <c r="O36" s="122">
        <v>331</v>
      </c>
      <c r="P36" s="122">
        <v>76</v>
      </c>
      <c r="Q36" s="131">
        <v>35</v>
      </c>
      <c r="R36" s="128">
        <v>5669</v>
      </c>
      <c r="S36" s="122">
        <v>4484</v>
      </c>
      <c r="T36" s="122">
        <v>34</v>
      </c>
      <c r="U36" s="122">
        <v>3</v>
      </c>
      <c r="V36" s="122">
        <v>7</v>
      </c>
      <c r="W36" s="118">
        <v>270</v>
      </c>
      <c r="X36" s="128" t="s">
        <v>38</v>
      </c>
      <c r="Y36" s="122">
        <v>41</v>
      </c>
      <c r="Z36" s="122">
        <v>64</v>
      </c>
      <c r="AA36" s="122">
        <v>60</v>
      </c>
      <c r="AB36" s="122">
        <v>56</v>
      </c>
      <c r="AC36" s="122">
        <v>35</v>
      </c>
      <c r="AD36" s="122">
        <v>14</v>
      </c>
      <c r="AE36" s="131" t="s">
        <v>38</v>
      </c>
    </row>
    <row r="37" spans="2:31">
      <c r="B37" s="146" t="s">
        <v>357</v>
      </c>
      <c r="C37" s="153">
        <v>10360</v>
      </c>
      <c r="D37" s="128">
        <v>1</v>
      </c>
      <c r="E37" s="122">
        <v>164</v>
      </c>
      <c r="F37" s="122">
        <v>1183</v>
      </c>
      <c r="G37" s="122">
        <v>2991</v>
      </c>
      <c r="H37" s="122">
        <v>3533</v>
      </c>
      <c r="I37" s="122">
        <v>2034</v>
      </c>
      <c r="J37" s="122">
        <v>441</v>
      </c>
      <c r="K37" s="131">
        <v>13</v>
      </c>
      <c r="L37" s="128">
        <v>4480</v>
      </c>
      <c r="M37" s="122">
        <v>3784</v>
      </c>
      <c r="N37" s="122">
        <v>1614</v>
      </c>
      <c r="O37" s="122">
        <v>352</v>
      </c>
      <c r="P37" s="122">
        <v>85</v>
      </c>
      <c r="Q37" s="131">
        <v>45</v>
      </c>
      <c r="R37" s="128">
        <v>5908</v>
      </c>
      <c r="S37" s="122">
        <v>4416</v>
      </c>
      <c r="T37" s="122">
        <v>28</v>
      </c>
      <c r="U37" s="122">
        <v>5</v>
      </c>
      <c r="V37" s="122">
        <v>3</v>
      </c>
      <c r="W37" s="118">
        <v>260</v>
      </c>
      <c r="X37" s="128">
        <v>1</v>
      </c>
      <c r="Y37" s="122">
        <v>43</v>
      </c>
      <c r="Z37" s="122">
        <v>59</v>
      </c>
      <c r="AA37" s="122">
        <v>55</v>
      </c>
      <c r="AB37" s="122">
        <v>45</v>
      </c>
      <c r="AC37" s="122">
        <v>41</v>
      </c>
      <c r="AD37" s="122">
        <v>15</v>
      </c>
      <c r="AE37" s="131">
        <v>1</v>
      </c>
    </row>
    <row r="38" spans="2:31">
      <c r="B38" s="146" t="s">
        <v>906</v>
      </c>
      <c r="C38" s="153">
        <v>9844</v>
      </c>
      <c r="D38" s="128">
        <v>1</v>
      </c>
      <c r="E38" s="122">
        <v>151</v>
      </c>
      <c r="F38" s="122">
        <v>1135</v>
      </c>
      <c r="G38" s="122">
        <v>2768</v>
      </c>
      <c r="H38" s="122">
        <v>3405</v>
      </c>
      <c r="I38" s="122">
        <v>1981</v>
      </c>
      <c r="J38" s="122">
        <v>394</v>
      </c>
      <c r="K38" s="131">
        <v>9</v>
      </c>
      <c r="L38" s="128">
        <v>4239</v>
      </c>
      <c r="M38" s="122">
        <v>3634</v>
      </c>
      <c r="N38" s="122">
        <v>1525</v>
      </c>
      <c r="O38" s="122">
        <v>335</v>
      </c>
      <c r="P38" s="122">
        <v>75</v>
      </c>
      <c r="Q38" s="131">
        <v>36</v>
      </c>
      <c r="R38" s="128">
        <v>5862</v>
      </c>
      <c r="S38" s="122">
        <v>3939</v>
      </c>
      <c r="T38" s="122">
        <v>27</v>
      </c>
      <c r="U38" s="122">
        <v>14</v>
      </c>
      <c r="V38" s="122">
        <v>2</v>
      </c>
      <c r="W38" s="118">
        <v>269</v>
      </c>
      <c r="X38" s="128">
        <v>1</v>
      </c>
      <c r="Y38" s="122">
        <v>40</v>
      </c>
      <c r="Z38" s="122">
        <v>68</v>
      </c>
      <c r="AA38" s="122">
        <v>48</v>
      </c>
      <c r="AB38" s="122">
        <v>54</v>
      </c>
      <c r="AC38" s="122">
        <v>47</v>
      </c>
      <c r="AD38" s="122">
        <v>11</v>
      </c>
      <c r="AE38" s="131" t="s">
        <v>38</v>
      </c>
    </row>
    <row r="39" spans="2:31">
      <c r="B39" s="146" t="s">
        <v>196</v>
      </c>
      <c r="C39" s="153">
        <v>9455</v>
      </c>
      <c r="D39" s="128">
        <v>1</v>
      </c>
      <c r="E39" s="122">
        <v>148</v>
      </c>
      <c r="F39" s="122">
        <v>1148</v>
      </c>
      <c r="G39" s="122">
        <v>2576</v>
      </c>
      <c r="H39" s="122">
        <v>3290</v>
      </c>
      <c r="I39" s="122">
        <v>1878</v>
      </c>
      <c r="J39" s="122">
        <v>401</v>
      </c>
      <c r="K39" s="131">
        <v>13</v>
      </c>
      <c r="L39" s="128">
        <v>4033</v>
      </c>
      <c r="M39" s="122">
        <v>3499</v>
      </c>
      <c r="N39" s="122">
        <v>1422</v>
      </c>
      <c r="O39" s="122">
        <v>369</v>
      </c>
      <c r="P39" s="122">
        <v>93</v>
      </c>
      <c r="Q39" s="131">
        <v>39</v>
      </c>
      <c r="R39" s="128">
        <v>5793</v>
      </c>
      <c r="S39" s="122">
        <v>3631</v>
      </c>
      <c r="T39" s="122">
        <v>19</v>
      </c>
      <c r="U39" s="122">
        <v>6</v>
      </c>
      <c r="V39" s="122">
        <v>6</v>
      </c>
      <c r="W39" s="118">
        <v>240</v>
      </c>
      <c r="X39" s="128">
        <v>1</v>
      </c>
      <c r="Y39" s="122">
        <v>37</v>
      </c>
      <c r="Z39" s="122">
        <v>69</v>
      </c>
      <c r="AA39" s="122">
        <v>51</v>
      </c>
      <c r="AB39" s="122">
        <v>39</v>
      </c>
      <c r="AC39" s="122">
        <v>33</v>
      </c>
      <c r="AD39" s="122">
        <v>10</v>
      </c>
      <c r="AE39" s="131" t="s">
        <v>38</v>
      </c>
    </row>
    <row r="40" spans="2:31">
      <c r="B40" s="146" t="s">
        <v>982</v>
      </c>
      <c r="C40" s="153">
        <v>8987</v>
      </c>
      <c r="D40" s="128" t="s">
        <v>38</v>
      </c>
      <c r="E40" s="122">
        <v>105</v>
      </c>
      <c r="F40" s="122">
        <v>1019</v>
      </c>
      <c r="G40" s="122">
        <v>2558</v>
      </c>
      <c r="H40" s="122">
        <v>3153</v>
      </c>
      <c r="I40" s="122">
        <v>1738</v>
      </c>
      <c r="J40" s="122">
        <v>400</v>
      </c>
      <c r="K40" s="131">
        <v>14</v>
      </c>
      <c r="L40" s="128">
        <v>3894</v>
      </c>
      <c r="M40" s="122">
        <v>3210</v>
      </c>
      <c r="N40" s="122">
        <v>1428</v>
      </c>
      <c r="O40" s="122">
        <v>335</v>
      </c>
      <c r="P40" s="122">
        <v>76</v>
      </c>
      <c r="Q40" s="131">
        <v>44</v>
      </c>
      <c r="R40" s="128">
        <v>5185</v>
      </c>
      <c r="S40" s="122">
        <v>3787</v>
      </c>
      <c r="T40" s="122">
        <v>9</v>
      </c>
      <c r="U40" s="122">
        <v>3</v>
      </c>
      <c r="V40" s="122">
        <v>3</v>
      </c>
      <c r="W40" s="118">
        <v>210</v>
      </c>
      <c r="X40" s="128" t="s">
        <v>38</v>
      </c>
      <c r="Y40" s="122">
        <v>25</v>
      </c>
      <c r="Z40" s="122">
        <v>69</v>
      </c>
      <c r="AA40" s="122">
        <v>33</v>
      </c>
      <c r="AB40" s="122">
        <v>51</v>
      </c>
      <c r="AC40" s="122">
        <v>25</v>
      </c>
      <c r="AD40" s="122">
        <v>5</v>
      </c>
      <c r="AE40" s="131">
        <v>2</v>
      </c>
    </row>
    <row r="41" spans="2:31">
      <c r="B41" s="146" t="s">
        <v>1060</v>
      </c>
      <c r="C41" s="153">
        <v>8771</v>
      </c>
      <c r="D41" s="128">
        <v>1</v>
      </c>
      <c r="E41" s="123">
        <v>111</v>
      </c>
      <c r="F41" s="123">
        <v>1014</v>
      </c>
      <c r="G41" s="123">
        <v>2512</v>
      </c>
      <c r="H41" s="123">
        <v>2955</v>
      </c>
      <c r="I41" s="123">
        <v>1774</v>
      </c>
      <c r="J41" s="123">
        <v>393</v>
      </c>
      <c r="K41" s="131">
        <v>11</v>
      </c>
      <c r="L41" s="128">
        <v>3776</v>
      </c>
      <c r="M41" s="123">
        <v>3177</v>
      </c>
      <c r="N41" s="123">
        <v>1335</v>
      </c>
      <c r="O41" s="123">
        <v>352</v>
      </c>
      <c r="P41" s="123">
        <v>97</v>
      </c>
      <c r="Q41" s="131">
        <v>34</v>
      </c>
      <c r="R41" s="128">
        <v>5099</v>
      </c>
      <c r="S41" s="123">
        <v>3646</v>
      </c>
      <c r="T41" s="123">
        <v>12</v>
      </c>
      <c r="U41" s="123">
        <v>6</v>
      </c>
      <c r="V41" s="123">
        <v>8</v>
      </c>
      <c r="W41" s="118">
        <v>231</v>
      </c>
      <c r="X41" s="128">
        <v>1</v>
      </c>
      <c r="Y41" s="123">
        <v>29</v>
      </c>
      <c r="Z41" s="123">
        <v>55</v>
      </c>
      <c r="AA41" s="123">
        <v>46</v>
      </c>
      <c r="AB41" s="123">
        <v>47</v>
      </c>
      <c r="AC41" s="123">
        <v>39</v>
      </c>
      <c r="AD41" s="123">
        <v>14</v>
      </c>
      <c r="AE41" s="131" t="s">
        <v>38</v>
      </c>
    </row>
    <row r="42" spans="2:31">
      <c r="B42" s="104" t="s">
        <v>1069</v>
      </c>
      <c r="C42" s="153">
        <v>8203</v>
      </c>
      <c r="D42" s="128">
        <v>1</v>
      </c>
      <c r="E42" s="123">
        <v>101</v>
      </c>
      <c r="F42" s="123">
        <v>913</v>
      </c>
      <c r="G42" s="123">
        <v>2305</v>
      </c>
      <c r="H42" s="123">
        <v>2806</v>
      </c>
      <c r="I42" s="123">
        <v>1675</v>
      </c>
      <c r="J42" s="123">
        <v>392</v>
      </c>
      <c r="K42" s="131">
        <v>10</v>
      </c>
      <c r="L42" s="128">
        <v>3547</v>
      </c>
      <c r="M42" s="123">
        <v>2983</v>
      </c>
      <c r="N42" s="123">
        <v>1228</v>
      </c>
      <c r="O42" s="123">
        <v>342</v>
      </c>
      <c r="P42" s="123">
        <v>69</v>
      </c>
      <c r="Q42" s="131">
        <v>34</v>
      </c>
      <c r="R42" s="128">
        <v>5087</v>
      </c>
      <c r="S42" s="123">
        <v>3102</v>
      </c>
      <c r="T42" s="123">
        <v>8</v>
      </c>
      <c r="U42" s="123">
        <v>4</v>
      </c>
      <c r="V42" s="123">
        <v>2</v>
      </c>
      <c r="W42" s="118">
        <v>219</v>
      </c>
      <c r="X42" s="128">
        <v>1</v>
      </c>
      <c r="Y42" s="123">
        <v>28</v>
      </c>
      <c r="Z42" s="123">
        <v>62</v>
      </c>
      <c r="AA42" s="123">
        <v>48</v>
      </c>
      <c r="AB42" s="123">
        <v>35</v>
      </c>
      <c r="AC42" s="123">
        <v>33</v>
      </c>
      <c r="AD42" s="123">
        <v>11</v>
      </c>
      <c r="AE42" s="131">
        <v>1</v>
      </c>
    </row>
    <row r="43" spans="2:31">
      <c r="B43" s="146" t="s">
        <v>1071</v>
      </c>
      <c r="C43" s="153">
        <v>7978</v>
      </c>
      <c r="D43" s="128">
        <v>2</v>
      </c>
      <c r="E43" s="123">
        <v>78</v>
      </c>
      <c r="F43" s="123">
        <v>871</v>
      </c>
      <c r="G43" s="123">
        <v>2388</v>
      </c>
      <c r="H43" s="123">
        <v>2605</v>
      </c>
      <c r="I43" s="123">
        <v>1612</v>
      </c>
      <c r="J43" s="123">
        <v>407</v>
      </c>
      <c r="K43" s="131">
        <v>15</v>
      </c>
      <c r="L43" s="128">
        <v>3412</v>
      </c>
      <c r="M43" s="123">
        <v>2871</v>
      </c>
      <c r="N43" s="123">
        <v>1240</v>
      </c>
      <c r="O43" s="123">
        <v>319</v>
      </c>
      <c r="P43" s="123">
        <v>102</v>
      </c>
      <c r="Q43" s="131">
        <v>34</v>
      </c>
      <c r="R43" s="128">
        <v>4887</v>
      </c>
      <c r="S43" s="123">
        <v>3060</v>
      </c>
      <c r="T43" s="123">
        <v>13</v>
      </c>
      <c r="U43" s="123">
        <v>14</v>
      </c>
      <c r="V43" s="123">
        <v>4</v>
      </c>
      <c r="W43" s="118">
        <v>216</v>
      </c>
      <c r="X43" s="128">
        <v>2</v>
      </c>
      <c r="Y43" s="123">
        <v>19</v>
      </c>
      <c r="Z43" s="123">
        <v>48</v>
      </c>
      <c r="AA43" s="123">
        <v>51</v>
      </c>
      <c r="AB43" s="123">
        <v>51</v>
      </c>
      <c r="AC43" s="123">
        <v>32</v>
      </c>
      <c r="AD43" s="123">
        <v>12</v>
      </c>
      <c r="AE43" s="131">
        <v>1</v>
      </c>
    </row>
    <row r="44" spans="2:31">
      <c r="B44" s="85"/>
      <c r="C44" s="154"/>
      <c r="D44" s="157"/>
      <c r="E44" s="160"/>
      <c r="F44" s="160"/>
      <c r="G44" s="160"/>
      <c r="H44" s="160"/>
      <c r="I44" s="160"/>
      <c r="J44" s="160"/>
      <c r="K44" s="164"/>
      <c r="L44" s="157"/>
      <c r="M44" s="160"/>
      <c r="N44" s="160"/>
      <c r="O44" s="160"/>
      <c r="P44" s="160"/>
      <c r="Q44" s="164"/>
      <c r="R44" s="157"/>
      <c r="S44" s="160"/>
      <c r="T44" s="160"/>
      <c r="U44" s="160"/>
      <c r="V44" s="160"/>
      <c r="W44" s="154"/>
      <c r="X44" s="157"/>
      <c r="Y44" s="160"/>
      <c r="Z44" s="160"/>
      <c r="AA44" s="160"/>
      <c r="AB44" s="160"/>
      <c r="AC44" s="160"/>
      <c r="AD44" s="160"/>
      <c r="AE44" s="164"/>
    </row>
    <row r="45" spans="2:31">
      <c r="B45" s="58" t="s">
        <v>452</v>
      </c>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row>
    <row r="46" spans="2:31">
      <c r="B46" s="50" t="s">
        <v>151</v>
      </c>
    </row>
    <row r="47" spans="2:31">
      <c r="B47" s="50" t="s">
        <v>520</v>
      </c>
    </row>
  </sheetData>
  <mergeCells count="5">
    <mergeCell ref="AC1:AE1"/>
    <mergeCell ref="D4:K4"/>
    <mergeCell ref="L4:Q4"/>
    <mergeCell ref="R4:V4"/>
    <mergeCell ref="X4:AE4"/>
  </mergeCells>
  <phoneticPr fontId="4"/>
  <hyperlinks>
    <hyperlink ref="AC1" location="目次!A1"/>
  </hyperlinks>
  <printOptions horizontalCentered="1"/>
  <pageMargins left="0.70866141732283472" right="0.70866141732283472" top="0.74803149606299213" bottom="0.74803149606299213" header="0.31496062992125984" footer="0.31496062992125984"/>
  <pageSetup paperSize="9" scale="87" fitToWidth="1" fitToHeight="1" orientation="landscape"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B1:Z51"/>
  <sheetViews>
    <sheetView showGridLines="0" zoomScale="136" zoomScaleNormal="136" workbookViewId="0"/>
  </sheetViews>
  <sheetFormatPr defaultRowHeight="11.25"/>
  <cols>
    <col min="1" max="1" width="0.75" style="50" customWidth="1"/>
    <col min="2" max="2" width="7.125" style="50" customWidth="1"/>
    <col min="3" max="20" width="6" style="50" customWidth="1"/>
    <col min="21" max="26" width="4.375" style="50" customWidth="1"/>
    <col min="27" max="16384" width="9" style="50" customWidth="1"/>
  </cols>
  <sheetData>
    <row r="1" spans="2:26" ht="13.5" customHeight="1">
      <c r="B1" s="50" t="s">
        <v>226</v>
      </c>
      <c r="S1" s="49" t="s">
        <v>725</v>
      </c>
      <c r="T1" s="49"/>
    </row>
    <row r="2" spans="2:26">
      <c r="B2" s="58"/>
      <c r="C2" s="58"/>
      <c r="D2" s="58"/>
      <c r="E2" s="58"/>
      <c r="F2" s="58"/>
      <c r="G2" s="58"/>
      <c r="H2" s="58"/>
      <c r="I2" s="58"/>
      <c r="J2" s="58"/>
      <c r="K2" s="58"/>
      <c r="O2" s="58"/>
      <c r="P2" s="58"/>
      <c r="R2" s="58"/>
      <c r="S2" s="58"/>
      <c r="T2" s="58"/>
    </row>
    <row r="3" spans="2:26">
      <c r="B3" s="84"/>
      <c r="C3" s="170" t="s">
        <v>106</v>
      </c>
      <c r="D3" s="91"/>
      <c r="E3" s="91"/>
      <c r="F3" s="91"/>
      <c r="G3" s="91"/>
      <c r="H3" s="91"/>
      <c r="I3" s="91"/>
      <c r="J3" s="91"/>
      <c r="K3" s="91"/>
      <c r="L3" s="91"/>
      <c r="M3" s="91"/>
      <c r="N3" s="91"/>
      <c r="O3" s="91"/>
      <c r="P3" s="91"/>
      <c r="Q3" s="91"/>
      <c r="R3" s="91"/>
      <c r="S3" s="91"/>
      <c r="T3" s="96"/>
    </row>
    <row r="4" spans="2:26">
      <c r="B4" s="145"/>
      <c r="C4" s="103"/>
      <c r="D4" s="170" t="s">
        <v>198</v>
      </c>
      <c r="E4" s="120"/>
      <c r="F4" s="173"/>
      <c r="G4" s="170" t="s">
        <v>116</v>
      </c>
      <c r="H4" s="120"/>
      <c r="I4" s="173"/>
      <c r="J4" s="170" t="s">
        <v>119</v>
      </c>
      <c r="K4" s="120"/>
      <c r="L4" s="173"/>
      <c r="M4" s="170" t="s">
        <v>199</v>
      </c>
      <c r="N4" s="120"/>
      <c r="O4" s="120"/>
      <c r="P4" s="173"/>
      <c r="Q4" s="170" t="s">
        <v>122</v>
      </c>
      <c r="R4" s="120"/>
      <c r="S4" s="120"/>
      <c r="T4" s="173"/>
    </row>
    <row r="5" spans="2:26">
      <c r="B5" s="85"/>
      <c r="C5" s="88"/>
      <c r="D5" s="115"/>
      <c r="E5" s="121" t="s">
        <v>362</v>
      </c>
      <c r="F5" s="174" t="s">
        <v>105</v>
      </c>
      <c r="G5" s="115"/>
      <c r="H5" s="121" t="s">
        <v>362</v>
      </c>
      <c r="I5" s="174" t="s">
        <v>105</v>
      </c>
      <c r="J5" s="115"/>
      <c r="K5" s="121" t="s">
        <v>362</v>
      </c>
      <c r="L5" s="174" t="s">
        <v>105</v>
      </c>
      <c r="M5" s="115"/>
      <c r="N5" s="121" t="s">
        <v>362</v>
      </c>
      <c r="O5" s="121" t="s">
        <v>105</v>
      </c>
      <c r="P5" s="174" t="s">
        <v>122</v>
      </c>
      <c r="Q5" s="115"/>
      <c r="R5" s="121" t="s">
        <v>362</v>
      </c>
      <c r="S5" s="121" t="s">
        <v>105</v>
      </c>
      <c r="T5" s="174" t="s">
        <v>122</v>
      </c>
    </row>
    <row r="6" spans="2:26">
      <c r="B6" s="54"/>
      <c r="C6" s="90"/>
      <c r="D6" s="90"/>
      <c r="E6" s="94"/>
      <c r="F6" s="99"/>
      <c r="G6" s="90"/>
      <c r="H6" s="94"/>
      <c r="I6" s="99"/>
      <c r="J6" s="90"/>
      <c r="K6" s="94"/>
      <c r="L6" s="99"/>
      <c r="M6" s="90"/>
      <c r="N6" s="94"/>
      <c r="O6" s="94"/>
      <c r="P6" s="99"/>
      <c r="Q6" s="90"/>
      <c r="R6" s="94"/>
      <c r="S6" s="94"/>
      <c r="T6" s="99"/>
    </row>
    <row r="7" spans="2:26">
      <c r="B7" s="54" t="s">
        <v>98</v>
      </c>
      <c r="C7" s="140"/>
      <c r="D7" s="140"/>
      <c r="E7" s="73"/>
      <c r="F7" s="100"/>
      <c r="G7" s="140"/>
      <c r="H7" s="73"/>
      <c r="I7" s="100"/>
      <c r="J7" s="140"/>
      <c r="K7" s="73"/>
      <c r="L7" s="100"/>
      <c r="M7" s="140"/>
      <c r="N7" s="73"/>
      <c r="O7" s="73"/>
      <c r="P7" s="100"/>
      <c r="Q7" s="140"/>
      <c r="R7" s="73"/>
      <c r="S7" s="73"/>
      <c r="T7" s="100"/>
    </row>
    <row r="8" spans="2:26">
      <c r="B8" s="55" t="s">
        <v>92</v>
      </c>
      <c r="C8" s="140">
        <v>2112</v>
      </c>
      <c r="D8" s="140">
        <v>669</v>
      </c>
      <c r="E8" s="73">
        <v>658</v>
      </c>
      <c r="F8" s="100">
        <v>11</v>
      </c>
      <c r="G8" s="140">
        <v>1439</v>
      </c>
      <c r="H8" s="73">
        <v>1435</v>
      </c>
      <c r="I8" s="100">
        <v>4</v>
      </c>
      <c r="J8" s="140">
        <v>1</v>
      </c>
      <c r="K8" s="73">
        <v>0</v>
      </c>
      <c r="L8" s="100">
        <v>1</v>
      </c>
      <c r="M8" s="140">
        <v>3</v>
      </c>
      <c r="N8" s="73">
        <v>2</v>
      </c>
      <c r="O8" s="73">
        <v>1</v>
      </c>
      <c r="P8" s="100">
        <v>0</v>
      </c>
      <c r="Q8" s="140">
        <v>0</v>
      </c>
      <c r="R8" s="73">
        <v>0</v>
      </c>
      <c r="S8" s="73">
        <v>0</v>
      </c>
      <c r="T8" s="100">
        <v>0</v>
      </c>
      <c r="U8" s="95"/>
      <c r="W8" s="95"/>
      <c r="Y8" s="95"/>
      <c r="Z8" s="95"/>
    </row>
    <row r="9" spans="2:26">
      <c r="B9" s="55" t="s">
        <v>16</v>
      </c>
      <c r="C9" s="140">
        <v>2154</v>
      </c>
      <c r="D9" s="140">
        <v>699</v>
      </c>
      <c r="E9" s="73">
        <v>691</v>
      </c>
      <c r="F9" s="100">
        <v>8</v>
      </c>
      <c r="G9" s="140">
        <v>1448</v>
      </c>
      <c r="H9" s="73">
        <v>1445</v>
      </c>
      <c r="I9" s="100">
        <v>3</v>
      </c>
      <c r="J9" s="140">
        <v>3</v>
      </c>
      <c r="K9" s="73">
        <v>1</v>
      </c>
      <c r="L9" s="100">
        <v>2</v>
      </c>
      <c r="M9" s="140">
        <v>3</v>
      </c>
      <c r="N9" s="73">
        <v>2</v>
      </c>
      <c r="O9" s="73">
        <v>1</v>
      </c>
      <c r="P9" s="100" t="s">
        <v>38</v>
      </c>
      <c r="Q9" s="140">
        <v>1</v>
      </c>
      <c r="R9" s="73">
        <v>1</v>
      </c>
      <c r="S9" s="73" t="s">
        <v>38</v>
      </c>
      <c r="T9" s="100" t="s">
        <v>38</v>
      </c>
    </row>
    <row r="10" spans="2:26">
      <c r="B10" s="55" t="s">
        <v>87</v>
      </c>
      <c r="C10" s="140">
        <v>2178</v>
      </c>
      <c r="D10" s="140">
        <v>772</v>
      </c>
      <c r="E10" s="73">
        <v>770</v>
      </c>
      <c r="F10" s="100">
        <v>2</v>
      </c>
      <c r="G10" s="140">
        <v>1402</v>
      </c>
      <c r="H10" s="73">
        <v>1399</v>
      </c>
      <c r="I10" s="100">
        <v>3</v>
      </c>
      <c r="J10" s="140" t="s">
        <v>38</v>
      </c>
      <c r="K10" s="73" t="s">
        <v>38</v>
      </c>
      <c r="L10" s="100" t="s">
        <v>38</v>
      </c>
      <c r="M10" s="140">
        <v>2</v>
      </c>
      <c r="N10" s="73">
        <v>1</v>
      </c>
      <c r="O10" s="73">
        <v>1</v>
      </c>
      <c r="P10" s="100" t="s">
        <v>38</v>
      </c>
      <c r="Q10" s="140">
        <v>2</v>
      </c>
      <c r="R10" s="73" t="s">
        <v>38</v>
      </c>
      <c r="S10" s="73">
        <v>1</v>
      </c>
      <c r="T10" s="100">
        <v>1</v>
      </c>
    </row>
    <row r="11" spans="2:26">
      <c r="B11" s="55" t="s">
        <v>76</v>
      </c>
      <c r="C11" s="140">
        <v>2156</v>
      </c>
      <c r="D11" s="140">
        <v>764</v>
      </c>
      <c r="E11" s="73">
        <v>751</v>
      </c>
      <c r="F11" s="100">
        <v>13</v>
      </c>
      <c r="G11" s="140">
        <v>1382</v>
      </c>
      <c r="H11" s="73">
        <v>1381</v>
      </c>
      <c r="I11" s="100">
        <v>1</v>
      </c>
      <c r="J11" s="140">
        <v>2</v>
      </c>
      <c r="K11" s="73" t="s">
        <v>38</v>
      </c>
      <c r="L11" s="100">
        <v>2</v>
      </c>
      <c r="M11" s="140">
        <v>7</v>
      </c>
      <c r="N11" s="73">
        <v>5</v>
      </c>
      <c r="O11" s="73">
        <v>2</v>
      </c>
      <c r="P11" s="100" t="s">
        <v>38</v>
      </c>
      <c r="Q11" s="140">
        <v>1</v>
      </c>
      <c r="R11" s="73">
        <v>1</v>
      </c>
      <c r="S11" s="73" t="s">
        <v>38</v>
      </c>
      <c r="T11" s="100" t="s">
        <v>38</v>
      </c>
    </row>
    <row r="12" spans="2:26">
      <c r="B12" s="55" t="s">
        <v>70</v>
      </c>
      <c r="C12" s="140">
        <v>2075</v>
      </c>
      <c r="D12" s="140">
        <v>763</v>
      </c>
      <c r="E12" s="73">
        <v>747</v>
      </c>
      <c r="F12" s="100">
        <v>16</v>
      </c>
      <c r="G12" s="140">
        <v>1309</v>
      </c>
      <c r="H12" s="73">
        <v>1307</v>
      </c>
      <c r="I12" s="100">
        <v>2</v>
      </c>
      <c r="J12" s="140">
        <v>1</v>
      </c>
      <c r="K12" s="73" t="s">
        <v>38</v>
      </c>
      <c r="L12" s="100">
        <v>1</v>
      </c>
      <c r="M12" s="140">
        <v>1</v>
      </c>
      <c r="N12" s="73" t="s">
        <v>38</v>
      </c>
      <c r="O12" s="73">
        <v>1</v>
      </c>
      <c r="P12" s="100" t="s">
        <v>38</v>
      </c>
      <c r="Q12" s="140">
        <v>1</v>
      </c>
      <c r="R12" s="73">
        <v>1</v>
      </c>
      <c r="S12" s="73" t="s">
        <v>38</v>
      </c>
      <c r="T12" s="100" t="s">
        <v>38</v>
      </c>
    </row>
    <row r="13" spans="2:26">
      <c r="B13" s="55" t="s">
        <v>5</v>
      </c>
      <c r="C13" s="140">
        <v>2145</v>
      </c>
      <c r="D13" s="140">
        <v>878</v>
      </c>
      <c r="E13" s="73">
        <v>855</v>
      </c>
      <c r="F13" s="100">
        <v>23</v>
      </c>
      <c r="G13" s="140">
        <v>1263</v>
      </c>
      <c r="H13" s="73">
        <v>1261</v>
      </c>
      <c r="I13" s="100">
        <v>2</v>
      </c>
      <c r="J13" s="140">
        <v>1</v>
      </c>
      <c r="K13" s="73">
        <v>1</v>
      </c>
      <c r="L13" s="100" t="s">
        <v>38</v>
      </c>
      <c r="M13" s="140">
        <v>2</v>
      </c>
      <c r="N13" s="73">
        <v>2</v>
      </c>
      <c r="O13" s="73" t="s">
        <v>38</v>
      </c>
      <c r="P13" s="100" t="s">
        <v>38</v>
      </c>
      <c r="Q13" s="140">
        <v>1</v>
      </c>
      <c r="R13" s="73" t="s">
        <v>38</v>
      </c>
      <c r="S13" s="73" t="s">
        <v>38</v>
      </c>
      <c r="T13" s="100">
        <v>1</v>
      </c>
    </row>
    <row r="14" spans="2:26">
      <c r="B14" s="55" t="s">
        <v>50</v>
      </c>
      <c r="C14" s="140">
        <v>2060</v>
      </c>
      <c r="D14" s="140">
        <v>835</v>
      </c>
      <c r="E14" s="73">
        <v>812</v>
      </c>
      <c r="F14" s="100">
        <v>23</v>
      </c>
      <c r="G14" s="140">
        <v>1218</v>
      </c>
      <c r="H14" s="73">
        <v>1215</v>
      </c>
      <c r="I14" s="100">
        <v>3</v>
      </c>
      <c r="J14" s="140">
        <v>3</v>
      </c>
      <c r="K14" s="73" t="s">
        <v>38</v>
      </c>
      <c r="L14" s="100">
        <v>3</v>
      </c>
      <c r="M14" s="140">
        <v>2</v>
      </c>
      <c r="N14" s="73">
        <v>1</v>
      </c>
      <c r="O14" s="73" t="s">
        <v>38</v>
      </c>
      <c r="P14" s="100">
        <v>1</v>
      </c>
      <c r="Q14" s="140">
        <v>2</v>
      </c>
      <c r="R14" s="73">
        <v>2</v>
      </c>
      <c r="S14" s="73" t="s">
        <v>38</v>
      </c>
      <c r="T14" s="100" t="s">
        <v>38</v>
      </c>
    </row>
    <row r="15" spans="2:26">
      <c r="B15" s="55" t="s">
        <v>42</v>
      </c>
      <c r="C15" s="140">
        <v>2002</v>
      </c>
      <c r="D15" s="140">
        <v>783</v>
      </c>
      <c r="E15" s="73">
        <v>768</v>
      </c>
      <c r="F15" s="100">
        <v>15</v>
      </c>
      <c r="G15" s="140">
        <v>1216</v>
      </c>
      <c r="H15" s="73">
        <v>1212</v>
      </c>
      <c r="I15" s="100">
        <v>4</v>
      </c>
      <c r="J15" s="140">
        <v>1</v>
      </c>
      <c r="K15" s="73" t="s">
        <v>38</v>
      </c>
      <c r="L15" s="100">
        <v>1</v>
      </c>
      <c r="M15" s="140">
        <v>2</v>
      </c>
      <c r="N15" s="73">
        <v>2</v>
      </c>
      <c r="O15" s="73" t="s">
        <v>38</v>
      </c>
      <c r="P15" s="100" t="s">
        <v>38</v>
      </c>
      <c r="Q15" s="140" t="s">
        <v>38</v>
      </c>
      <c r="R15" s="73" t="s">
        <v>38</v>
      </c>
      <c r="S15" s="73" t="s">
        <v>38</v>
      </c>
      <c r="T15" s="100" t="s">
        <v>38</v>
      </c>
    </row>
    <row r="16" spans="2:26">
      <c r="B16" s="55" t="s">
        <v>30</v>
      </c>
      <c r="C16" s="140">
        <v>1919</v>
      </c>
      <c r="D16" s="140">
        <v>815</v>
      </c>
      <c r="E16" s="73">
        <v>800</v>
      </c>
      <c r="F16" s="100">
        <v>15</v>
      </c>
      <c r="G16" s="140">
        <v>1101</v>
      </c>
      <c r="H16" s="73">
        <v>1098</v>
      </c>
      <c r="I16" s="100">
        <v>3</v>
      </c>
      <c r="J16" s="140" t="s">
        <v>38</v>
      </c>
      <c r="K16" s="73" t="s">
        <v>38</v>
      </c>
      <c r="L16" s="100" t="s">
        <v>38</v>
      </c>
      <c r="M16" s="140">
        <v>3</v>
      </c>
      <c r="N16" s="73">
        <v>1</v>
      </c>
      <c r="O16" s="73">
        <v>2</v>
      </c>
      <c r="P16" s="100" t="s">
        <v>38</v>
      </c>
      <c r="Q16" s="140" t="s">
        <v>38</v>
      </c>
      <c r="R16" s="73" t="s">
        <v>38</v>
      </c>
      <c r="S16" s="73" t="s">
        <v>38</v>
      </c>
      <c r="T16" s="100" t="s">
        <v>38</v>
      </c>
    </row>
    <row r="17" spans="2:20">
      <c r="B17" s="55" t="s">
        <v>535</v>
      </c>
      <c r="C17" s="140">
        <v>1819</v>
      </c>
      <c r="D17" s="140">
        <v>765</v>
      </c>
      <c r="E17" s="73">
        <v>754</v>
      </c>
      <c r="F17" s="100">
        <v>11</v>
      </c>
      <c r="G17" s="140">
        <v>1049</v>
      </c>
      <c r="H17" s="73">
        <v>1046</v>
      </c>
      <c r="I17" s="100">
        <v>3</v>
      </c>
      <c r="J17" s="140">
        <v>1</v>
      </c>
      <c r="K17" s="73" t="s">
        <v>38</v>
      </c>
      <c r="L17" s="100">
        <v>1</v>
      </c>
      <c r="M17" s="140" t="s">
        <v>38</v>
      </c>
      <c r="N17" s="73" t="s">
        <v>38</v>
      </c>
      <c r="O17" s="73" t="s">
        <v>38</v>
      </c>
      <c r="P17" s="100" t="s">
        <v>38</v>
      </c>
      <c r="Q17" s="140">
        <v>4</v>
      </c>
      <c r="R17" s="73">
        <v>4</v>
      </c>
      <c r="S17" s="73" t="s">
        <v>38</v>
      </c>
      <c r="T17" s="100" t="s">
        <v>38</v>
      </c>
    </row>
    <row r="18" spans="2:20">
      <c r="B18" s="55" t="s">
        <v>357</v>
      </c>
      <c r="C18" s="140">
        <v>1928</v>
      </c>
      <c r="D18" s="140">
        <v>833</v>
      </c>
      <c r="E18" s="73">
        <v>822</v>
      </c>
      <c r="F18" s="100">
        <v>11</v>
      </c>
      <c r="G18" s="140">
        <v>1091</v>
      </c>
      <c r="H18" s="73">
        <v>1089</v>
      </c>
      <c r="I18" s="100">
        <v>2</v>
      </c>
      <c r="J18" s="140">
        <v>3</v>
      </c>
      <c r="K18" s="73">
        <v>1</v>
      </c>
      <c r="L18" s="100">
        <v>2</v>
      </c>
      <c r="M18" s="140">
        <v>1</v>
      </c>
      <c r="N18" s="73" t="s">
        <v>38</v>
      </c>
      <c r="O18" s="73">
        <v>1</v>
      </c>
      <c r="P18" s="100" t="s">
        <v>38</v>
      </c>
      <c r="Q18" s="140" t="s">
        <v>38</v>
      </c>
      <c r="R18" s="73" t="s">
        <v>38</v>
      </c>
      <c r="S18" s="73" t="s">
        <v>38</v>
      </c>
      <c r="T18" s="100" t="s">
        <v>38</v>
      </c>
    </row>
    <row r="19" spans="2:20">
      <c r="B19" s="55" t="s">
        <v>906</v>
      </c>
      <c r="C19" s="140">
        <v>1742</v>
      </c>
      <c r="D19" s="140">
        <v>756</v>
      </c>
      <c r="E19" s="73">
        <v>748</v>
      </c>
      <c r="F19" s="100">
        <v>8</v>
      </c>
      <c r="G19" s="140">
        <v>979</v>
      </c>
      <c r="H19" s="73">
        <v>977</v>
      </c>
      <c r="I19" s="100">
        <v>2</v>
      </c>
      <c r="J19" s="140">
        <v>3</v>
      </c>
      <c r="K19" s="73" t="s">
        <v>38</v>
      </c>
      <c r="L19" s="100">
        <v>3</v>
      </c>
      <c r="M19" s="140">
        <v>4</v>
      </c>
      <c r="N19" s="73">
        <v>3</v>
      </c>
      <c r="O19" s="73">
        <v>1</v>
      </c>
      <c r="P19" s="100" t="s">
        <v>38</v>
      </c>
      <c r="Q19" s="140" t="s">
        <v>38</v>
      </c>
      <c r="R19" s="73" t="s">
        <v>38</v>
      </c>
      <c r="S19" s="73" t="s">
        <v>38</v>
      </c>
      <c r="T19" s="100" t="s">
        <v>38</v>
      </c>
    </row>
    <row r="20" spans="2:20">
      <c r="B20" s="55" t="s">
        <v>196</v>
      </c>
      <c r="C20" s="140">
        <v>1668</v>
      </c>
      <c r="D20" s="140">
        <v>622</v>
      </c>
      <c r="E20" s="73">
        <v>611</v>
      </c>
      <c r="F20" s="100">
        <v>11</v>
      </c>
      <c r="G20" s="140">
        <v>1043</v>
      </c>
      <c r="H20" s="73">
        <v>1043</v>
      </c>
      <c r="I20" s="100" t="s">
        <v>38</v>
      </c>
      <c r="J20" s="140">
        <v>1</v>
      </c>
      <c r="K20" s="73" t="s">
        <v>38</v>
      </c>
      <c r="L20" s="100">
        <v>1</v>
      </c>
      <c r="M20" s="140">
        <v>2</v>
      </c>
      <c r="N20" s="73">
        <v>1</v>
      </c>
      <c r="O20" s="73" t="s">
        <v>38</v>
      </c>
      <c r="P20" s="100">
        <v>1</v>
      </c>
      <c r="Q20" s="140" t="s">
        <v>38</v>
      </c>
      <c r="R20" s="73" t="s">
        <v>38</v>
      </c>
      <c r="S20" s="73" t="s">
        <v>38</v>
      </c>
      <c r="T20" s="100" t="s">
        <v>38</v>
      </c>
    </row>
    <row r="21" spans="2:20">
      <c r="B21" s="55" t="s">
        <v>982</v>
      </c>
      <c r="C21" s="140">
        <v>1621</v>
      </c>
      <c r="D21" s="140">
        <v>625</v>
      </c>
      <c r="E21" s="73">
        <v>616</v>
      </c>
      <c r="F21" s="100">
        <v>9</v>
      </c>
      <c r="G21" s="140">
        <v>994</v>
      </c>
      <c r="H21" s="73">
        <v>994</v>
      </c>
      <c r="I21" s="100" t="s">
        <v>38</v>
      </c>
      <c r="J21" s="140" t="s">
        <v>38</v>
      </c>
      <c r="K21" s="73" t="s">
        <v>38</v>
      </c>
      <c r="L21" s="100" t="s">
        <v>38</v>
      </c>
      <c r="M21" s="140" t="s">
        <v>38</v>
      </c>
      <c r="N21" s="73" t="s">
        <v>38</v>
      </c>
      <c r="O21" s="73" t="s">
        <v>38</v>
      </c>
      <c r="P21" s="100" t="s">
        <v>38</v>
      </c>
      <c r="Q21" s="140">
        <v>2</v>
      </c>
      <c r="R21" s="73">
        <v>2</v>
      </c>
      <c r="S21" s="73" t="s">
        <v>38</v>
      </c>
      <c r="T21" s="100" t="s">
        <v>38</v>
      </c>
    </row>
    <row r="22" spans="2:20">
      <c r="B22" s="55" t="s">
        <v>1060</v>
      </c>
      <c r="C22" s="140">
        <v>1606</v>
      </c>
      <c r="D22" s="140">
        <v>581</v>
      </c>
      <c r="E22" s="74">
        <v>573</v>
      </c>
      <c r="F22" s="100">
        <v>8</v>
      </c>
      <c r="G22" s="140">
        <v>1022</v>
      </c>
      <c r="H22" s="74">
        <v>1021</v>
      </c>
      <c r="I22" s="100">
        <v>1</v>
      </c>
      <c r="J22" s="140">
        <v>1</v>
      </c>
      <c r="K22" s="74" t="s">
        <v>38</v>
      </c>
      <c r="L22" s="100">
        <v>1</v>
      </c>
      <c r="M22" s="140">
        <v>1</v>
      </c>
      <c r="N22" s="74">
        <v>1</v>
      </c>
      <c r="O22" s="74" t="s">
        <v>38</v>
      </c>
      <c r="P22" s="100" t="s">
        <v>38</v>
      </c>
      <c r="Q22" s="140">
        <v>1</v>
      </c>
      <c r="R22" s="74">
        <v>1</v>
      </c>
      <c r="S22" s="74" t="s">
        <v>38</v>
      </c>
      <c r="T22" s="100" t="s">
        <v>38</v>
      </c>
    </row>
    <row r="23" spans="2:20">
      <c r="B23" s="55" t="s">
        <v>1069</v>
      </c>
      <c r="C23" s="140">
        <v>1427</v>
      </c>
      <c r="D23" s="140">
        <v>503</v>
      </c>
      <c r="E23" s="74">
        <v>494</v>
      </c>
      <c r="F23" s="100">
        <v>9</v>
      </c>
      <c r="G23" s="140">
        <v>922</v>
      </c>
      <c r="H23" s="74">
        <v>921</v>
      </c>
      <c r="I23" s="100">
        <v>1</v>
      </c>
      <c r="J23" s="140">
        <v>1</v>
      </c>
      <c r="K23" s="74" t="s">
        <v>38</v>
      </c>
      <c r="L23" s="100">
        <v>1</v>
      </c>
      <c r="M23" s="140">
        <v>1</v>
      </c>
      <c r="N23" s="74">
        <v>1</v>
      </c>
      <c r="O23" s="74" t="s">
        <v>38</v>
      </c>
      <c r="P23" s="100" t="s">
        <v>38</v>
      </c>
      <c r="Q23" s="140" t="s">
        <v>38</v>
      </c>
      <c r="R23" s="74" t="s">
        <v>38</v>
      </c>
      <c r="S23" s="74" t="s">
        <v>38</v>
      </c>
      <c r="T23" s="100" t="s">
        <v>38</v>
      </c>
    </row>
    <row r="24" spans="2:20">
      <c r="B24" s="55" t="s">
        <v>1071</v>
      </c>
      <c r="C24" s="140">
        <v>1450</v>
      </c>
      <c r="D24" s="140">
        <v>543</v>
      </c>
      <c r="E24" s="74">
        <v>532</v>
      </c>
      <c r="F24" s="100">
        <v>11</v>
      </c>
      <c r="G24" s="140">
        <v>903</v>
      </c>
      <c r="H24" s="74">
        <v>903</v>
      </c>
      <c r="I24" s="100" t="s">
        <v>38</v>
      </c>
      <c r="J24" s="140">
        <v>1</v>
      </c>
      <c r="K24" s="74" t="s">
        <v>38</v>
      </c>
      <c r="L24" s="100">
        <v>1</v>
      </c>
      <c r="M24" s="140">
        <v>3</v>
      </c>
      <c r="N24" s="74">
        <v>2</v>
      </c>
      <c r="O24" s="74">
        <v>1</v>
      </c>
      <c r="P24" s="100" t="s">
        <v>38</v>
      </c>
      <c r="Q24" s="140" t="s">
        <v>38</v>
      </c>
      <c r="R24" s="74" t="s">
        <v>38</v>
      </c>
      <c r="S24" s="74" t="s">
        <v>38</v>
      </c>
      <c r="T24" s="100" t="s">
        <v>38</v>
      </c>
    </row>
    <row r="25" spans="2:20">
      <c r="B25" s="55" t="s">
        <v>1092</v>
      </c>
      <c r="C25" s="140">
        <v>1375</v>
      </c>
      <c r="D25" s="140">
        <v>569</v>
      </c>
      <c r="E25" s="74">
        <v>558</v>
      </c>
      <c r="F25" s="100">
        <v>11</v>
      </c>
      <c r="G25" s="140">
        <v>801</v>
      </c>
      <c r="H25" s="74">
        <v>800</v>
      </c>
      <c r="I25" s="100">
        <v>1</v>
      </c>
      <c r="J25" s="140">
        <v>2</v>
      </c>
      <c r="K25" s="74" t="s">
        <v>38</v>
      </c>
      <c r="L25" s="100">
        <v>2</v>
      </c>
      <c r="M25" s="140">
        <v>1</v>
      </c>
      <c r="N25" s="74">
        <v>1</v>
      </c>
      <c r="O25" s="74" t="s">
        <v>38</v>
      </c>
      <c r="P25" s="100" t="s">
        <v>38</v>
      </c>
      <c r="Q25" s="140">
        <v>2</v>
      </c>
      <c r="R25" s="74">
        <v>2</v>
      </c>
      <c r="S25" s="74" t="s">
        <v>38</v>
      </c>
      <c r="T25" s="100" t="s">
        <v>38</v>
      </c>
    </row>
    <row r="26" spans="2:20">
      <c r="B26" s="54"/>
      <c r="C26" s="140"/>
      <c r="D26" s="140"/>
      <c r="E26" s="73"/>
      <c r="F26" s="100"/>
      <c r="G26" s="140"/>
      <c r="H26" s="73"/>
      <c r="I26" s="100"/>
      <c r="J26" s="140"/>
      <c r="K26" s="73"/>
      <c r="L26" s="100"/>
      <c r="M26" s="140"/>
      <c r="N26" s="73"/>
      <c r="O26" s="73"/>
      <c r="P26" s="100"/>
      <c r="Q26" s="140"/>
      <c r="R26" s="73"/>
      <c r="S26" s="73"/>
      <c r="T26" s="100"/>
    </row>
    <row r="27" spans="2:20">
      <c r="B27" s="54" t="s">
        <v>100</v>
      </c>
      <c r="C27" s="140"/>
      <c r="D27" s="140"/>
      <c r="E27" s="73"/>
      <c r="F27" s="100"/>
      <c r="G27" s="140"/>
      <c r="H27" s="73"/>
      <c r="I27" s="100"/>
      <c r="J27" s="140"/>
      <c r="K27" s="73"/>
      <c r="L27" s="100"/>
      <c r="M27" s="140"/>
      <c r="N27" s="73"/>
      <c r="O27" s="73"/>
      <c r="P27" s="100"/>
      <c r="Q27" s="140"/>
      <c r="R27" s="73"/>
      <c r="S27" s="73"/>
      <c r="T27" s="100"/>
    </row>
    <row r="28" spans="2:20">
      <c r="B28" s="55" t="s">
        <v>92</v>
      </c>
      <c r="C28" s="140">
        <v>11514</v>
      </c>
      <c r="D28" s="140">
        <v>5052</v>
      </c>
      <c r="E28" s="73">
        <v>4882</v>
      </c>
      <c r="F28" s="100">
        <v>170</v>
      </c>
      <c r="G28" s="140">
        <v>6362</v>
      </c>
      <c r="H28" s="73">
        <v>6355</v>
      </c>
      <c r="I28" s="100">
        <v>7</v>
      </c>
      <c r="J28" s="140">
        <v>81</v>
      </c>
      <c r="K28" s="73">
        <v>9</v>
      </c>
      <c r="L28" s="100">
        <v>72</v>
      </c>
      <c r="M28" s="140">
        <v>15</v>
      </c>
      <c r="N28" s="73">
        <v>7</v>
      </c>
      <c r="O28" s="73">
        <v>8</v>
      </c>
      <c r="P28" s="100" t="s">
        <v>38</v>
      </c>
      <c r="Q28" s="140">
        <v>4</v>
      </c>
      <c r="R28" s="73">
        <v>2</v>
      </c>
      <c r="S28" s="73" t="s">
        <v>38</v>
      </c>
      <c r="T28" s="100">
        <v>2</v>
      </c>
    </row>
    <row r="29" spans="2:20">
      <c r="B29" s="55" t="s">
        <v>16</v>
      </c>
      <c r="C29" s="140">
        <v>11692</v>
      </c>
      <c r="D29" s="140">
        <v>5203</v>
      </c>
      <c r="E29" s="73">
        <v>5023</v>
      </c>
      <c r="F29" s="100">
        <v>180</v>
      </c>
      <c r="G29" s="140">
        <v>6379</v>
      </c>
      <c r="H29" s="73">
        <v>6374</v>
      </c>
      <c r="I29" s="100">
        <v>5</v>
      </c>
      <c r="J29" s="140">
        <v>94</v>
      </c>
      <c r="K29" s="73">
        <v>6</v>
      </c>
      <c r="L29" s="100">
        <v>88</v>
      </c>
      <c r="M29" s="140">
        <v>14</v>
      </c>
      <c r="N29" s="73">
        <v>8</v>
      </c>
      <c r="O29" s="73">
        <v>6</v>
      </c>
      <c r="P29" s="100" t="s">
        <v>38</v>
      </c>
      <c r="Q29" s="140">
        <v>2</v>
      </c>
      <c r="R29" s="73">
        <v>2</v>
      </c>
      <c r="S29" s="73" t="s">
        <v>38</v>
      </c>
      <c r="T29" s="100" t="s">
        <v>38</v>
      </c>
    </row>
    <row r="30" spans="2:20">
      <c r="B30" s="55" t="s">
        <v>87</v>
      </c>
      <c r="C30" s="140">
        <v>11714</v>
      </c>
      <c r="D30" s="140">
        <v>5157</v>
      </c>
      <c r="E30" s="73">
        <v>4910</v>
      </c>
      <c r="F30" s="100">
        <v>247</v>
      </c>
      <c r="G30" s="140">
        <v>6445</v>
      </c>
      <c r="H30" s="73">
        <v>6440</v>
      </c>
      <c r="I30" s="100">
        <v>5</v>
      </c>
      <c r="J30" s="140">
        <v>92</v>
      </c>
      <c r="K30" s="73">
        <v>8</v>
      </c>
      <c r="L30" s="100">
        <v>84</v>
      </c>
      <c r="M30" s="140">
        <v>14</v>
      </c>
      <c r="N30" s="73">
        <v>5</v>
      </c>
      <c r="O30" s="73">
        <v>9</v>
      </c>
      <c r="P30" s="100" t="s">
        <v>38</v>
      </c>
      <c r="Q30" s="140">
        <v>6</v>
      </c>
      <c r="R30" s="73">
        <v>1</v>
      </c>
      <c r="S30" s="73">
        <v>2</v>
      </c>
      <c r="T30" s="100">
        <v>3</v>
      </c>
    </row>
    <row r="31" spans="2:20">
      <c r="B31" s="55" t="s">
        <v>76</v>
      </c>
      <c r="C31" s="140">
        <v>11560</v>
      </c>
      <c r="D31" s="140">
        <v>5192</v>
      </c>
      <c r="E31" s="73">
        <v>4980</v>
      </c>
      <c r="F31" s="100">
        <v>212</v>
      </c>
      <c r="G31" s="140">
        <v>6279</v>
      </c>
      <c r="H31" s="73">
        <v>6276</v>
      </c>
      <c r="I31" s="100">
        <v>3</v>
      </c>
      <c r="J31" s="140">
        <v>59</v>
      </c>
      <c r="K31" s="73">
        <v>5</v>
      </c>
      <c r="L31" s="100">
        <v>54</v>
      </c>
      <c r="M31" s="140">
        <v>26</v>
      </c>
      <c r="N31" s="73">
        <v>11</v>
      </c>
      <c r="O31" s="73">
        <v>14</v>
      </c>
      <c r="P31" s="100">
        <v>1</v>
      </c>
      <c r="Q31" s="140">
        <v>4</v>
      </c>
      <c r="R31" s="73">
        <v>3</v>
      </c>
      <c r="S31" s="73" t="s">
        <v>38</v>
      </c>
      <c r="T31" s="100">
        <v>1</v>
      </c>
    </row>
    <row r="32" spans="2:20">
      <c r="B32" s="55" t="s">
        <v>70</v>
      </c>
      <c r="C32" s="140">
        <v>11312</v>
      </c>
      <c r="D32" s="140">
        <v>5870</v>
      </c>
      <c r="E32" s="73">
        <v>5647</v>
      </c>
      <c r="F32" s="100">
        <v>223</v>
      </c>
      <c r="G32" s="140">
        <v>5354</v>
      </c>
      <c r="H32" s="73">
        <v>5350</v>
      </c>
      <c r="I32" s="100">
        <v>4</v>
      </c>
      <c r="J32" s="140">
        <v>68</v>
      </c>
      <c r="K32" s="73">
        <v>12</v>
      </c>
      <c r="L32" s="100">
        <v>56</v>
      </c>
      <c r="M32" s="140">
        <v>17</v>
      </c>
      <c r="N32" s="73">
        <v>6</v>
      </c>
      <c r="O32" s="73">
        <v>10</v>
      </c>
      <c r="P32" s="100">
        <v>1</v>
      </c>
      <c r="Q32" s="140">
        <v>3</v>
      </c>
      <c r="R32" s="73">
        <v>3</v>
      </c>
      <c r="S32" s="73" t="s">
        <v>38</v>
      </c>
      <c r="T32" s="100" t="s">
        <v>38</v>
      </c>
    </row>
    <row r="33" spans="2:20">
      <c r="B33" s="55" t="s">
        <v>5</v>
      </c>
      <c r="C33" s="140">
        <v>11551</v>
      </c>
      <c r="D33" s="140">
        <v>6486</v>
      </c>
      <c r="E33" s="73">
        <v>6135</v>
      </c>
      <c r="F33" s="100">
        <v>351</v>
      </c>
      <c r="G33" s="140">
        <v>5003</v>
      </c>
      <c r="H33" s="73">
        <v>4997</v>
      </c>
      <c r="I33" s="100">
        <v>6</v>
      </c>
      <c r="J33" s="140">
        <v>48</v>
      </c>
      <c r="K33" s="73">
        <v>3</v>
      </c>
      <c r="L33" s="100">
        <v>45</v>
      </c>
      <c r="M33" s="140">
        <v>13</v>
      </c>
      <c r="N33" s="73">
        <v>7</v>
      </c>
      <c r="O33" s="73">
        <v>6</v>
      </c>
      <c r="P33" s="100" t="s">
        <v>38</v>
      </c>
      <c r="Q33" s="140">
        <v>1</v>
      </c>
      <c r="R33" s="73" t="s">
        <v>38</v>
      </c>
      <c r="S33" s="73" t="s">
        <v>38</v>
      </c>
      <c r="T33" s="100">
        <v>1</v>
      </c>
    </row>
    <row r="34" spans="2:20">
      <c r="B34" s="55" t="s">
        <v>50</v>
      </c>
      <c r="C34" s="140">
        <v>11222</v>
      </c>
      <c r="D34" s="140">
        <v>6091</v>
      </c>
      <c r="E34" s="73">
        <v>5774</v>
      </c>
      <c r="F34" s="100">
        <v>317</v>
      </c>
      <c r="G34" s="140">
        <v>5070</v>
      </c>
      <c r="H34" s="73">
        <v>5064</v>
      </c>
      <c r="I34" s="100">
        <v>6</v>
      </c>
      <c r="J34" s="140">
        <v>46</v>
      </c>
      <c r="K34" s="73">
        <v>4</v>
      </c>
      <c r="L34" s="100">
        <v>42</v>
      </c>
      <c r="M34" s="140">
        <v>10</v>
      </c>
      <c r="N34" s="73">
        <v>5</v>
      </c>
      <c r="O34" s="73">
        <v>3</v>
      </c>
      <c r="P34" s="100">
        <v>2</v>
      </c>
      <c r="Q34" s="140">
        <v>5</v>
      </c>
      <c r="R34" s="73">
        <v>2</v>
      </c>
      <c r="S34" s="73">
        <v>2</v>
      </c>
      <c r="T34" s="100">
        <v>1</v>
      </c>
    </row>
    <row r="35" spans="2:20">
      <c r="B35" s="55" t="s">
        <v>42</v>
      </c>
      <c r="C35" s="140">
        <v>10797</v>
      </c>
      <c r="D35" s="140">
        <v>5793</v>
      </c>
      <c r="E35" s="73">
        <v>5467</v>
      </c>
      <c r="F35" s="100">
        <v>326</v>
      </c>
      <c r="G35" s="140">
        <v>4952</v>
      </c>
      <c r="H35" s="73">
        <v>4943</v>
      </c>
      <c r="I35" s="100">
        <v>9</v>
      </c>
      <c r="J35" s="140">
        <v>36</v>
      </c>
      <c r="K35" s="73">
        <v>11</v>
      </c>
      <c r="L35" s="100">
        <v>25</v>
      </c>
      <c r="M35" s="140">
        <v>14</v>
      </c>
      <c r="N35" s="73">
        <v>9</v>
      </c>
      <c r="O35" s="73">
        <v>2</v>
      </c>
      <c r="P35" s="100">
        <v>3</v>
      </c>
      <c r="Q35" s="140">
        <v>2</v>
      </c>
      <c r="R35" s="73">
        <v>1</v>
      </c>
      <c r="S35" s="73">
        <v>1</v>
      </c>
      <c r="T35" s="100" t="s">
        <v>38</v>
      </c>
    </row>
    <row r="36" spans="2:20">
      <c r="B36" s="55" t="s">
        <v>30</v>
      </c>
      <c r="C36" s="140">
        <v>10705</v>
      </c>
      <c r="D36" s="140">
        <v>5975</v>
      </c>
      <c r="E36" s="73">
        <v>5632</v>
      </c>
      <c r="F36" s="100">
        <v>343</v>
      </c>
      <c r="G36" s="140">
        <v>4684</v>
      </c>
      <c r="H36" s="73">
        <v>4674</v>
      </c>
      <c r="I36" s="100">
        <v>10</v>
      </c>
      <c r="J36" s="140">
        <v>36</v>
      </c>
      <c r="K36" s="73">
        <v>12</v>
      </c>
      <c r="L36" s="100">
        <v>24</v>
      </c>
      <c r="M36" s="140">
        <v>7</v>
      </c>
      <c r="N36" s="73">
        <v>4</v>
      </c>
      <c r="O36" s="73">
        <v>2</v>
      </c>
      <c r="P36" s="100">
        <v>1</v>
      </c>
      <c r="Q36" s="140">
        <v>3</v>
      </c>
      <c r="R36" s="73">
        <v>1</v>
      </c>
      <c r="S36" s="73" t="s">
        <v>38</v>
      </c>
      <c r="T36" s="100">
        <v>2</v>
      </c>
    </row>
    <row r="37" spans="2:20">
      <c r="B37" s="55" t="s">
        <v>535</v>
      </c>
      <c r="C37" s="140">
        <v>10197</v>
      </c>
      <c r="D37" s="140">
        <v>5669</v>
      </c>
      <c r="E37" s="73">
        <v>5355</v>
      </c>
      <c r="F37" s="100">
        <v>314</v>
      </c>
      <c r="G37" s="140">
        <v>4484</v>
      </c>
      <c r="H37" s="73">
        <v>4478</v>
      </c>
      <c r="I37" s="100">
        <v>6</v>
      </c>
      <c r="J37" s="140">
        <v>34</v>
      </c>
      <c r="K37" s="73">
        <v>7</v>
      </c>
      <c r="L37" s="100">
        <v>27</v>
      </c>
      <c r="M37" s="140">
        <v>3</v>
      </c>
      <c r="N37" s="73">
        <v>3</v>
      </c>
      <c r="O37" s="73" t="s">
        <v>38</v>
      </c>
      <c r="P37" s="100" t="s">
        <v>38</v>
      </c>
      <c r="Q37" s="140">
        <v>7</v>
      </c>
      <c r="R37" s="73">
        <v>5</v>
      </c>
      <c r="S37" s="73">
        <v>2</v>
      </c>
      <c r="T37" s="100" t="s">
        <v>38</v>
      </c>
    </row>
    <row r="38" spans="2:20">
      <c r="B38" s="55" t="s">
        <v>357</v>
      </c>
      <c r="C38" s="140">
        <v>10360</v>
      </c>
      <c r="D38" s="140">
        <v>5908</v>
      </c>
      <c r="E38" s="73">
        <v>5609</v>
      </c>
      <c r="F38" s="100">
        <v>299</v>
      </c>
      <c r="G38" s="140">
        <v>4416</v>
      </c>
      <c r="H38" s="73">
        <v>4406</v>
      </c>
      <c r="I38" s="100">
        <v>10</v>
      </c>
      <c r="J38" s="140">
        <v>28</v>
      </c>
      <c r="K38" s="73">
        <v>5</v>
      </c>
      <c r="L38" s="100">
        <v>23</v>
      </c>
      <c r="M38" s="140">
        <v>5</v>
      </c>
      <c r="N38" s="73">
        <v>2</v>
      </c>
      <c r="O38" s="73">
        <v>3</v>
      </c>
      <c r="P38" s="100" t="s">
        <v>38</v>
      </c>
      <c r="Q38" s="140">
        <v>3</v>
      </c>
      <c r="R38" s="73">
        <v>1</v>
      </c>
      <c r="S38" s="73" t="s">
        <v>38</v>
      </c>
      <c r="T38" s="100">
        <v>2</v>
      </c>
    </row>
    <row r="39" spans="2:20">
      <c r="B39" s="55" t="s">
        <v>906</v>
      </c>
      <c r="C39" s="140">
        <v>9844</v>
      </c>
      <c r="D39" s="140">
        <v>5862</v>
      </c>
      <c r="E39" s="73">
        <v>5661</v>
      </c>
      <c r="F39" s="100">
        <v>201</v>
      </c>
      <c r="G39" s="140">
        <v>3939</v>
      </c>
      <c r="H39" s="73">
        <v>3932</v>
      </c>
      <c r="I39" s="100">
        <v>7</v>
      </c>
      <c r="J39" s="140">
        <v>27</v>
      </c>
      <c r="K39" s="73">
        <v>4</v>
      </c>
      <c r="L39" s="100">
        <v>23</v>
      </c>
      <c r="M39" s="140">
        <v>14</v>
      </c>
      <c r="N39" s="73">
        <v>10</v>
      </c>
      <c r="O39" s="73">
        <v>2</v>
      </c>
      <c r="P39" s="100">
        <v>2</v>
      </c>
      <c r="Q39" s="140">
        <v>2</v>
      </c>
      <c r="R39" s="73">
        <v>1</v>
      </c>
      <c r="S39" s="73" t="s">
        <v>38</v>
      </c>
      <c r="T39" s="100">
        <v>1</v>
      </c>
    </row>
    <row r="40" spans="2:20">
      <c r="B40" s="55" t="s">
        <v>196</v>
      </c>
      <c r="C40" s="140">
        <v>9455</v>
      </c>
      <c r="D40" s="140">
        <v>5793</v>
      </c>
      <c r="E40" s="73">
        <v>5563</v>
      </c>
      <c r="F40" s="100">
        <v>230</v>
      </c>
      <c r="G40" s="140">
        <v>3631</v>
      </c>
      <c r="H40" s="73">
        <v>3626</v>
      </c>
      <c r="I40" s="100">
        <v>5</v>
      </c>
      <c r="J40" s="140">
        <v>19</v>
      </c>
      <c r="K40" s="73">
        <v>2</v>
      </c>
      <c r="L40" s="100">
        <v>17</v>
      </c>
      <c r="M40" s="140">
        <v>6</v>
      </c>
      <c r="N40" s="73">
        <v>4</v>
      </c>
      <c r="O40" s="73">
        <v>1</v>
      </c>
      <c r="P40" s="100">
        <v>1</v>
      </c>
      <c r="Q40" s="140">
        <v>6</v>
      </c>
      <c r="R40" s="73">
        <v>4</v>
      </c>
      <c r="S40" s="73">
        <v>1</v>
      </c>
      <c r="T40" s="100">
        <v>1</v>
      </c>
    </row>
    <row r="41" spans="2:20">
      <c r="B41" s="55" t="s">
        <v>982</v>
      </c>
      <c r="C41" s="140">
        <v>8987</v>
      </c>
      <c r="D41" s="140">
        <v>5185</v>
      </c>
      <c r="E41" s="73">
        <v>4938</v>
      </c>
      <c r="F41" s="100">
        <v>247</v>
      </c>
      <c r="G41" s="140">
        <v>3787</v>
      </c>
      <c r="H41" s="73">
        <v>3785</v>
      </c>
      <c r="I41" s="100">
        <v>2</v>
      </c>
      <c r="J41" s="140">
        <v>9</v>
      </c>
      <c r="K41" s="73">
        <v>1</v>
      </c>
      <c r="L41" s="100">
        <v>8</v>
      </c>
      <c r="M41" s="140">
        <v>3</v>
      </c>
      <c r="N41" s="73">
        <v>2</v>
      </c>
      <c r="O41" s="73" t="s">
        <v>38</v>
      </c>
      <c r="P41" s="100">
        <v>1</v>
      </c>
      <c r="Q41" s="140">
        <v>3</v>
      </c>
      <c r="R41" s="73">
        <v>2</v>
      </c>
      <c r="S41" s="73">
        <v>1</v>
      </c>
      <c r="T41" s="100" t="s">
        <v>38</v>
      </c>
    </row>
    <row r="42" spans="2:20">
      <c r="B42" s="55" t="s">
        <v>1060</v>
      </c>
      <c r="C42" s="140">
        <v>8771</v>
      </c>
      <c r="D42" s="140">
        <v>5099</v>
      </c>
      <c r="E42" s="74">
        <v>4866</v>
      </c>
      <c r="F42" s="100">
        <v>233</v>
      </c>
      <c r="G42" s="140">
        <v>3646</v>
      </c>
      <c r="H42" s="74">
        <v>3644</v>
      </c>
      <c r="I42" s="100">
        <v>2</v>
      </c>
      <c r="J42" s="140">
        <v>12</v>
      </c>
      <c r="K42" s="74">
        <v>2</v>
      </c>
      <c r="L42" s="100">
        <v>10</v>
      </c>
      <c r="M42" s="140">
        <v>6</v>
      </c>
      <c r="N42" s="74">
        <v>5</v>
      </c>
      <c r="O42" s="74" t="s">
        <v>38</v>
      </c>
      <c r="P42" s="100">
        <v>1</v>
      </c>
      <c r="Q42" s="140">
        <v>8</v>
      </c>
      <c r="R42" s="74">
        <v>4</v>
      </c>
      <c r="S42" s="74">
        <v>2</v>
      </c>
      <c r="T42" s="100">
        <v>2</v>
      </c>
    </row>
    <row r="43" spans="2:20">
      <c r="B43" s="55" t="s">
        <v>1069</v>
      </c>
      <c r="C43" s="140">
        <v>8203</v>
      </c>
      <c r="D43" s="140">
        <v>5087</v>
      </c>
      <c r="E43" s="74">
        <v>4859</v>
      </c>
      <c r="F43" s="100">
        <v>228</v>
      </c>
      <c r="G43" s="140">
        <v>3102</v>
      </c>
      <c r="H43" s="74">
        <v>3097</v>
      </c>
      <c r="I43" s="100">
        <v>5</v>
      </c>
      <c r="J43" s="140">
        <v>8</v>
      </c>
      <c r="K43" s="74">
        <v>2</v>
      </c>
      <c r="L43" s="100">
        <v>6</v>
      </c>
      <c r="M43" s="140">
        <v>4</v>
      </c>
      <c r="N43" s="74">
        <v>3</v>
      </c>
      <c r="O43" s="74">
        <v>1</v>
      </c>
      <c r="P43" s="100" t="s">
        <v>38</v>
      </c>
      <c r="Q43" s="140">
        <v>2</v>
      </c>
      <c r="R43" s="74">
        <v>1</v>
      </c>
      <c r="S43" s="74">
        <v>1</v>
      </c>
      <c r="T43" s="100" t="s">
        <v>38</v>
      </c>
    </row>
    <row r="44" spans="2:20">
      <c r="B44" s="55" t="s">
        <v>1071</v>
      </c>
      <c r="C44" s="140">
        <v>7978</v>
      </c>
      <c r="D44" s="140">
        <v>4887</v>
      </c>
      <c r="E44" s="74">
        <v>4641</v>
      </c>
      <c r="F44" s="100">
        <v>246</v>
      </c>
      <c r="G44" s="140">
        <v>3060</v>
      </c>
      <c r="H44" s="74">
        <v>3055</v>
      </c>
      <c r="I44" s="100">
        <v>5</v>
      </c>
      <c r="J44" s="140">
        <v>13</v>
      </c>
      <c r="K44" s="74">
        <v>4</v>
      </c>
      <c r="L44" s="100">
        <v>9</v>
      </c>
      <c r="M44" s="140">
        <v>14</v>
      </c>
      <c r="N44" s="74">
        <v>7</v>
      </c>
      <c r="O44" s="74">
        <v>1</v>
      </c>
      <c r="P44" s="100">
        <v>6</v>
      </c>
      <c r="Q44" s="140">
        <v>4</v>
      </c>
      <c r="R44" s="74">
        <v>3</v>
      </c>
      <c r="S44" s="74">
        <v>1</v>
      </c>
      <c r="T44" s="100" t="s">
        <v>38</v>
      </c>
    </row>
    <row r="45" spans="2:20">
      <c r="B45" s="55" t="s">
        <v>1092</v>
      </c>
      <c r="C45" s="140">
        <v>7762</v>
      </c>
      <c r="D45" s="140">
        <v>4951</v>
      </c>
      <c r="E45" s="74">
        <v>4741</v>
      </c>
      <c r="F45" s="100">
        <v>210</v>
      </c>
      <c r="G45" s="140">
        <v>2789</v>
      </c>
      <c r="H45" s="74">
        <v>2784</v>
      </c>
      <c r="I45" s="100">
        <v>5</v>
      </c>
      <c r="J45" s="140">
        <v>10</v>
      </c>
      <c r="K45" s="74">
        <v>3</v>
      </c>
      <c r="L45" s="100">
        <v>7</v>
      </c>
      <c r="M45" s="140">
        <v>9</v>
      </c>
      <c r="N45" s="74">
        <v>4</v>
      </c>
      <c r="O45" s="74">
        <v>2</v>
      </c>
      <c r="P45" s="100">
        <v>3</v>
      </c>
      <c r="Q45" s="140">
        <v>3</v>
      </c>
      <c r="R45" s="74">
        <v>3</v>
      </c>
      <c r="S45" s="74" t="s">
        <v>38</v>
      </c>
      <c r="T45" s="100" t="s">
        <v>38</v>
      </c>
    </row>
    <row r="46" spans="2:20">
      <c r="B46" s="57"/>
      <c r="C46" s="171"/>
      <c r="D46" s="171"/>
      <c r="E46" s="172"/>
      <c r="F46" s="175"/>
      <c r="G46" s="171"/>
      <c r="H46" s="172"/>
      <c r="I46" s="175"/>
      <c r="J46" s="171"/>
      <c r="K46" s="172"/>
      <c r="L46" s="175"/>
      <c r="M46" s="171"/>
      <c r="N46" s="172"/>
      <c r="O46" s="172"/>
      <c r="P46" s="175"/>
      <c r="Q46" s="171"/>
      <c r="R46" s="172"/>
      <c r="S46" s="172"/>
      <c r="T46" s="175"/>
    </row>
    <row r="47" spans="2:20">
      <c r="B47" s="58" t="s">
        <v>452</v>
      </c>
      <c r="C47" s="58"/>
      <c r="D47" s="58"/>
      <c r="E47" s="58"/>
      <c r="F47" s="58"/>
      <c r="G47" s="58"/>
      <c r="H47" s="58"/>
      <c r="I47" s="58"/>
      <c r="J47" s="58"/>
      <c r="K47" s="58"/>
      <c r="L47" s="58"/>
      <c r="M47" s="58"/>
      <c r="N47" s="58"/>
      <c r="O47" s="58"/>
      <c r="P47" s="58"/>
    </row>
    <row r="48" spans="2:20">
      <c r="B48" s="50" t="s">
        <v>113</v>
      </c>
    </row>
    <row r="49" spans="2:2">
      <c r="B49" s="50" t="s">
        <v>1065</v>
      </c>
    </row>
    <row r="50" spans="2:2">
      <c r="B50" s="50" t="s">
        <v>632</v>
      </c>
    </row>
    <row r="51" spans="2:2">
      <c r="B51" s="50" t="s">
        <v>411</v>
      </c>
    </row>
  </sheetData>
  <mergeCells count="1">
    <mergeCell ref="S1:T1"/>
  </mergeCells>
  <phoneticPr fontId="4"/>
  <hyperlinks>
    <hyperlink ref="S1" location="目次!A1"/>
  </hyperlinks>
  <printOptions horizontalCentered="1"/>
  <pageMargins left="0.70866141732283472" right="0.70866141732283472" top="0.74803149606299213" bottom="0.74803149606299213" header="0.31496062992125984" footer="0.31496062992125984"/>
  <pageSetup paperSize="9" scale="76"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57</vt:i4>
      </vt:variant>
    </vt:vector>
  </HeadingPairs>
  <TitlesOfParts>
    <vt:vector size="57" baseType="lpstr">
      <vt:lpstr>目次</vt:lpstr>
      <vt:lpstr>凡例</vt:lpstr>
      <vt:lpstr>総覧</vt:lpstr>
      <vt:lpstr>生01</vt:lpstr>
      <vt:lpstr>生02</vt:lpstr>
      <vt:lpstr>生03</vt:lpstr>
      <vt:lpstr>生04</vt:lpstr>
      <vt:lpstr>生05</vt:lpstr>
      <vt:lpstr>生06</vt:lpstr>
      <vt:lpstr>死01</vt:lpstr>
      <vt:lpstr>死02</vt:lpstr>
      <vt:lpstr>死03</vt:lpstr>
      <vt:lpstr xml:space="preserve">死04 </vt:lpstr>
      <vt:lpstr xml:space="preserve">死05 </vt:lpstr>
      <vt:lpstr>死産</vt:lpstr>
      <vt:lpstr>周01</vt:lpstr>
      <vt:lpstr>周02</vt:lpstr>
      <vt:lpstr>婚姻</vt:lpstr>
      <vt:lpstr>離婚</vt:lpstr>
      <vt:lpstr>不妊　母01</vt:lpstr>
      <vt:lpstr>中絶　母02</vt:lpstr>
      <vt:lpstr>施01</vt:lpstr>
      <vt:lpstr>施02</vt:lpstr>
      <vt:lpstr>施03</vt:lpstr>
      <vt:lpstr xml:space="preserve">施04 </vt:lpstr>
      <vt:lpstr>施05</vt:lpstr>
      <vt:lpstr>施06</vt:lpstr>
      <vt:lpstr>施07</vt:lpstr>
      <vt:lpstr>施08</vt:lpstr>
      <vt:lpstr>医01</vt:lpstr>
      <vt:lpstr>医02</vt:lpstr>
      <vt:lpstr>医03</vt:lpstr>
      <vt:lpstr xml:space="preserve">医04 </vt:lpstr>
      <vt:lpstr xml:space="preserve">医05 </vt:lpstr>
      <vt:lpstr xml:space="preserve">歯医01 </vt:lpstr>
      <vt:lpstr xml:space="preserve">歯医02 </vt:lpstr>
      <vt:lpstr xml:space="preserve">歯医03 </vt:lpstr>
      <vt:lpstr xml:space="preserve">薬師01 </vt:lpstr>
      <vt:lpstr xml:space="preserve">薬師02 </vt:lpstr>
      <vt:lpstr xml:space="preserve">薬師03 </vt:lpstr>
      <vt:lpstr xml:space="preserve">医・歯・薬 </vt:lpstr>
      <vt:lpstr xml:space="preserve">保・助・看 </vt:lpstr>
      <vt:lpstr xml:space="preserve">歯科衛生士・歯科技工士 </vt:lpstr>
      <vt:lpstr xml:space="preserve">薬局数等 </vt:lpstr>
      <vt:lpstr xml:space="preserve">病院患者01 </vt:lpstr>
      <vt:lpstr xml:space="preserve">病院患者02 </vt:lpstr>
      <vt:lpstr xml:space="preserve">病院患者03 </vt:lpstr>
      <vt:lpstr xml:space="preserve">病院患者04 </vt:lpstr>
      <vt:lpstr xml:space="preserve">病院患者05 </vt:lpstr>
      <vt:lpstr xml:space="preserve">病院患者06 </vt:lpstr>
      <vt:lpstr xml:space="preserve">病院患者07 </vt:lpstr>
      <vt:lpstr xml:space="preserve">病院患者08 </vt:lpstr>
      <vt:lpstr>寿命</vt:lpstr>
      <vt:lpstr>合計特殊01</vt:lpstr>
      <vt:lpstr>合計特殊02</vt:lpstr>
      <vt:lpstr>参考（年齢層別国調・推計人口）</vt:lpstr>
      <vt:lpstr>参考（年齢層別登録人口）</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2006-09-16T00:00:00Z</dcterms:created>
  <dcterms:modified xsi:type="dcterms:W3CDTF">2023-11-22T02:03:32Z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4" baseType="lpwstr">
      <vt:lpwstr>3.1.10.0</vt:lpwstr>
      <vt:lpwstr>3.1.6.0</vt:lpwstr>
      <vt:lpwstr>3.1.7.0</vt:lpwstr>
      <vt:lpwstr>3.1.9.0</vt:lpwstr>
    </vt:vector>
  </property>
  <property fmtid="{DCFEDD21-7773-49B2-8022-6FC58DB5260B}" pid="3" name="LastSavedVersion">
    <vt:lpwstr>3.1.10.0</vt:lpwstr>
  </property>
  <property fmtid="{DCFEDD21-7773-49B2-8022-6FC58DB5260B}" pid="4" name="LastSavedDate">
    <vt:filetime>2023-11-22T02:03:32Z</vt:filetime>
  </property>
</Properties>
</file>