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840"/>
  </bookViews>
  <sheets>
    <sheet name="1-2申請内容内訳書(別紙)" sheetId="4" r:id="rId1"/>
    <sheet name="リスト" sheetId="5" state="hidden" r:id="rId2"/>
  </sheets>
  <definedNames>
    <definedName name="_xlnm.Print_Area" localSheetId="0">'1-2申請内容内訳書(別紙)'!$A$1:$J$22</definedName>
    <definedName name="XL__015___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<sst xmlns="http://schemas.openxmlformats.org/spreadsheetml/2006/main" xmlns:r="http://schemas.openxmlformats.org/officeDocument/2006/relationships" count="61" uniqueCount="61">
  <si>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支援金申請内容内訳書</t>
    <rPh sb="3" eb="5">
      <t>シンセイ</t>
    </rPh>
    <phoneticPr fontId="3"/>
  </si>
  <si>
    <t>法人名</t>
    <rPh sb="0" eb="1">
      <t>ホウ</t>
    </rPh>
    <rPh sb="1" eb="2">
      <t>ヒト</t>
    </rPh>
    <rPh sb="2" eb="3">
      <t>ナ</t>
    </rPh>
    <phoneticPr fontId="3"/>
  </si>
  <si>
    <t>整理
番号</t>
    <rPh sb="0" eb="2">
      <t>セイリ</t>
    </rPh>
    <rPh sb="3" eb="5">
      <t>バンゴウ</t>
    </rPh>
    <phoneticPr fontId="3"/>
  </si>
  <si>
    <t>施設数</t>
    <rPh sb="0" eb="3">
      <t>シセツスウ</t>
    </rPh>
    <phoneticPr fontId="3"/>
  </si>
  <si>
    <t>自立訓練（生活訓練）</t>
  </si>
  <si>
    <t>加算額（円）
(B)</t>
    <rPh sb="0" eb="3">
      <t>カサンガク</t>
    </rPh>
    <rPh sb="4" eb="5">
      <t>エン</t>
    </rPh>
    <phoneticPr fontId="3"/>
  </si>
  <si>
    <t>介護老人福祉施設</t>
  </si>
  <si>
    <t>サービス種別</t>
    <rPh sb="4" eb="6">
      <t>シュベツ</t>
    </rPh>
    <phoneticPr fontId="3"/>
  </si>
  <si>
    <t>無料定額宿泊所</t>
  </si>
  <si>
    <t>区分</t>
    <rPh sb="0" eb="2">
      <t>クブン</t>
    </rPh>
    <phoneticPr fontId="3"/>
  </si>
  <si>
    <t>別表４</t>
    <rPh sb="0" eb="2">
      <t>べっぴょう</t>
    </rPh>
    <phoneticPr fontId="9" type="Hiragana"/>
  </si>
  <si>
    <t>通所リハビリテーション</t>
  </si>
  <si>
    <t>単位</t>
    <rPh sb="0" eb="2">
      <t>タンイ</t>
    </rPh>
    <phoneticPr fontId="3"/>
  </si>
  <si>
    <t/>
  </si>
  <si>
    <t>養護老人ホーム</t>
  </si>
  <si>
    <t>地域密着型介護老人福祉施設</t>
  </si>
  <si>
    <t>看護小規模多機能型居宅介護</t>
  </si>
  <si>
    <t>介護老人保健施設</t>
  </si>
  <si>
    <t>別表３</t>
    <rPh sb="0" eb="2">
      <t>べっぴょう</t>
    </rPh>
    <phoneticPr fontId="9" type="Hiragana"/>
  </si>
  <si>
    <t>介護医療院</t>
  </si>
  <si>
    <t>認知症対応型共同生活介護</t>
  </si>
  <si>
    <t>軽費老人ホーム</t>
  </si>
  <si>
    <t>放課後等デイサービス</t>
  </si>
  <si>
    <t>区分
（入所系事業所又は通所系事業所の別）</t>
    <rPh sb="0" eb="2">
      <t>クブン</t>
    </rPh>
    <rPh sb="4" eb="7">
      <t>ニュウショケイ</t>
    </rPh>
    <rPh sb="7" eb="10">
      <t>ジギョウショ</t>
    </rPh>
    <rPh sb="10" eb="11">
      <t>マタ</t>
    </rPh>
    <rPh sb="12" eb="15">
      <t>ツウショケイ</t>
    </rPh>
    <rPh sb="15" eb="18">
      <t>ジギョウショ</t>
    </rPh>
    <rPh sb="19" eb="20">
      <t>ベツ</t>
    </rPh>
    <phoneticPr fontId="3"/>
  </si>
  <si>
    <t>ケアハウス</t>
  </si>
  <si>
    <t>人</t>
    <rPh sb="0" eb="1">
      <t>ニン</t>
    </rPh>
    <phoneticPr fontId="3"/>
  </si>
  <si>
    <t>申請額計（円）</t>
    <rPh sb="0" eb="3">
      <t>シンセイガク</t>
    </rPh>
    <rPh sb="3" eb="4">
      <t>ケイ</t>
    </rPh>
    <rPh sb="5" eb="6">
      <t>エン</t>
    </rPh>
    <phoneticPr fontId="3"/>
  </si>
  <si>
    <t>有料老人ホーム</t>
  </si>
  <si>
    <t>様式第１号（別紙）</t>
    <rPh sb="0" eb="2">
      <t>ヨウシキ</t>
    </rPh>
    <rPh sb="4" eb="5">
      <t>ゴウ</t>
    </rPh>
    <rPh sb="6" eb="8">
      <t>ベッシ</t>
    </rPh>
    <phoneticPr fontId="10"/>
  </si>
  <si>
    <t>療養介護</t>
  </si>
  <si>
    <t>別表１</t>
    <rPh sb="0" eb="2">
      <t>べっぴょう</t>
    </rPh>
    <phoneticPr fontId="9" type="Hiragana"/>
  </si>
  <si>
    <t>共同生活援助</t>
  </si>
  <si>
    <t>別表２</t>
    <rPh sb="0" eb="2">
      <t>べっぴょう</t>
    </rPh>
    <phoneticPr fontId="9" type="Hiragana"/>
  </si>
  <si>
    <t>通所介護（地域密着型、認知症対応型を含む。）</t>
  </si>
  <si>
    <t>生活支援ハウス</t>
  </si>
  <si>
    <t>サービス付き高齢者向け住宅</t>
  </si>
  <si>
    <t>生活介護</t>
  </si>
  <si>
    <t>施設入所支援</t>
  </si>
  <si>
    <t>宿泊型自立訓練</t>
  </si>
  <si>
    <t>就労移行支援</t>
  </si>
  <si>
    <t>自立訓練（機能訓練）</t>
  </si>
  <si>
    <t>就労継続支援Ａ型</t>
  </si>
  <si>
    <t>就労継続支援Ｂ型</t>
  </si>
  <si>
    <t>児童発達支援（児童発達支援センターを含む。）</t>
  </si>
  <si>
    <t>救護施設</t>
  </si>
  <si>
    <t>通所系事業所</t>
  </si>
  <si>
    <t>小規模多機能型居宅介護</t>
  </si>
  <si>
    <t>入所系事業所</t>
  </si>
  <si>
    <t>入所系事業所</t>
    <rPh sb="0" eb="3">
      <t>ニュウ</t>
    </rPh>
    <rPh sb="3" eb="6">
      <t>ジギョウショ</t>
    </rPh>
    <phoneticPr fontId="3"/>
  </si>
  <si>
    <t>通所系事業所</t>
    <rPh sb="0" eb="3">
      <t>ツウシ</t>
    </rPh>
    <rPh sb="3" eb="6">
      <t>ジギョウショ</t>
    </rPh>
    <phoneticPr fontId="3"/>
  </si>
  <si>
    <t>基礎額（円）
(単価×定員数)
(A)</t>
    <rPh sb="0" eb="3">
      <t>キソガ</t>
    </rPh>
    <rPh sb="4" eb="5">
      <t>エン</t>
    </rPh>
    <rPh sb="8" eb="10">
      <t>タンカ</t>
    </rPh>
    <rPh sb="11" eb="13">
      <t>テイイン</t>
    </rPh>
    <rPh sb="13" eb="14">
      <t>カズ</t>
    </rPh>
    <phoneticPr fontId="3"/>
  </si>
  <si>
    <t>支援金の額（円）
(A)+(B)</t>
    <rPh sb="0" eb="3">
      <t>シエンキン</t>
    </rPh>
    <rPh sb="4" eb="5">
      <t>ガク</t>
    </rPh>
    <rPh sb="6" eb="7">
      <t>エン</t>
    </rPh>
    <phoneticPr fontId="3"/>
  </si>
  <si>
    <t>施設・事業所の名称</t>
    <rPh sb="0" eb="2">
      <t>シセツ</t>
    </rPh>
    <rPh sb="3" eb="6">
      <t>ジギョウショ</t>
    </rPh>
    <rPh sb="7" eb="9">
      <t>メイショウ</t>
    </rPh>
    <phoneticPr fontId="3"/>
  </si>
  <si>
    <t>短期入所（空床利用型を除く）</t>
    <rPh sb="5" eb="6">
      <t>ソラ</t>
    </rPh>
    <rPh sb="6" eb="7">
      <t>ショウ</t>
    </rPh>
    <rPh sb="7" eb="10">
      <t>リヨウガタ</t>
    </rPh>
    <rPh sb="11" eb="12">
      <t>ノゾ</t>
    </rPh>
    <phoneticPr fontId="3"/>
  </si>
  <si>
    <t>下関市高齢者・障害者施設等光熱費支援金</t>
    <rPh sb="0" eb="3">
      <t>シモノセキシ</t>
    </rPh>
    <rPh sb="3" eb="6">
      <t>コウレイシャ</t>
    </rPh>
    <rPh sb="7" eb="10">
      <t>ショウガイシャ</t>
    </rPh>
    <rPh sb="10" eb="12">
      <t>シセツ</t>
    </rPh>
    <rPh sb="12" eb="13">
      <t>トウ</t>
    </rPh>
    <phoneticPr fontId="3"/>
  </si>
  <si>
    <t>加算有に１</t>
    <rPh sb="0" eb="2">
      <t>カサン</t>
    </rPh>
    <rPh sb="2" eb="3">
      <t>アリ</t>
    </rPh>
    <phoneticPr fontId="3"/>
  </si>
  <si>
    <t>短期入所生活介護（空床利用型を除く）</t>
  </si>
  <si>
    <t>事業所番号
（番号の指定がある場合のみ記入）</t>
    <rPh sb="0" eb="3">
      <t>ジギョウショ</t>
    </rPh>
    <rPh sb="3" eb="5">
      <t>バンゴウ</t>
    </rPh>
    <rPh sb="7" eb="9">
      <t>バンゴウ</t>
    </rPh>
    <rPh sb="10" eb="12">
      <t>シテイ</t>
    </rPh>
    <rPh sb="15" eb="17">
      <t>バアイ</t>
    </rPh>
    <rPh sb="19" eb="21">
      <t>キニュウ</t>
    </rPh>
    <phoneticPr fontId="3"/>
  </si>
  <si>
    <t>第１号通所事業所</t>
    <rPh sb="0" eb="3">
      <t>ダイ</t>
    </rPh>
    <phoneticPr fontId="3"/>
  </si>
  <si>
    <t>戸</t>
    <rPh sb="0" eb="1">
      <t>ト</t>
    </rPh>
    <phoneticPr fontId="3"/>
  </si>
  <si>
    <r>
      <t xml:space="preserve">定員数（人）
</t>
    </r>
    <r>
      <rPr>
        <sz val="10"/>
        <color auto="1"/>
        <rFont val="ＭＳ 明朝"/>
      </rPr>
      <t>（サービス付き高齢者向け住宅については戸数(戸)）</t>
    </r>
    <rPh sb="0" eb="2">
      <t>テイイン</t>
    </rPh>
    <rPh sb="2" eb="3">
      <t>スウ</t>
    </rPh>
    <rPh sb="4" eb="5">
      <t>ヒト</t>
    </rPh>
    <rPh sb="29" eb="30">
      <t>ト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</si>
</sst>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;;"/>
    <numFmt numFmtId="177" formatCode="#,###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明朝"/>
      <family val="1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2"/>
      <color rgb="FFFF0000"/>
      <name val="ＭＳ 明朝"/>
      <family val="1"/>
    </font>
    <font>
      <sz val="6"/>
      <color auto="1"/>
      <name val="游ゴシック"/>
      <family val="3"/>
    </font>
    <font>
      <sz val="6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3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vertical="top"/>
    </xf>
    <xf numFmtId="0" fontId="4" fillId="0" borderId="0" xfId="4" applyFont="1" applyAlignment="1">
      <alignment vertical="center" shrinkToFit="1"/>
    </xf>
    <xf numFmtId="0" fontId="4" fillId="0" borderId="0" xfId="4" applyFont="1" applyAlignment="1">
      <alignment horizontal="left" vertical="center"/>
    </xf>
    <xf numFmtId="0" fontId="4" fillId="0" borderId="6" xfId="4" applyFont="1" applyBorder="1" applyAlignment="1">
      <alignment horizontal="center" vertical="center" shrinkToFit="1"/>
    </xf>
    <xf numFmtId="0" fontId="4" fillId="0" borderId="1" xfId="4" applyFont="1" applyBorder="1" applyAlignment="1">
      <alignment horizontal="center" vertical="center" shrinkToFit="1"/>
    </xf>
    <xf numFmtId="0" fontId="4" fillId="0" borderId="2" xfId="4" applyFont="1" applyFill="1" applyBorder="1" applyAlignment="1" applyProtection="1">
      <alignment vertical="center" shrinkToFit="1"/>
      <protection locked="0"/>
    </xf>
    <xf numFmtId="0" fontId="4" fillId="0" borderId="3" xfId="4" applyFont="1" applyFill="1" applyBorder="1" applyAlignment="1" applyProtection="1">
      <alignment vertical="center" shrinkToFit="1"/>
      <protection locked="0"/>
    </xf>
    <xf numFmtId="0" fontId="4" fillId="0" borderId="4" xfId="4" applyFont="1" applyFill="1" applyBorder="1" applyAlignment="1" applyProtection="1">
      <alignment vertical="center" shrinkToFit="1"/>
      <protection locked="0"/>
    </xf>
    <xf numFmtId="0" fontId="4" fillId="0" borderId="5" xfId="4" applyFont="1" applyBorder="1" applyAlignment="1">
      <alignment vertical="center" shrinkToFit="1"/>
    </xf>
    <xf numFmtId="0" fontId="1" fillId="0" borderId="0" xfId="4" applyAlignment="1">
      <alignment vertical="center" shrinkToFit="1"/>
    </xf>
    <xf numFmtId="0" fontId="4" fillId="0" borderId="7" xfId="4" applyFont="1" applyFill="1" applyBorder="1" applyAlignment="1">
      <alignment horizontal="center" vertical="center" shrinkToFit="1"/>
    </xf>
    <xf numFmtId="0" fontId="4" fillId="0" borderId="1" xfId="4" applyFont="1" applyBorder="1" applyAlignment="1">
      <alignment horizontal="center" vertical="center" wrapText="1" shrinkToFit="1"/>
    </xf>
    <xf numFmtId="0" fontId="4" fillId="0" borderId="2" xfId="4" applyFont="1" applyFill="1" applyBorder="1" applyAlignment="1" applyProtection="1">
      <alignment horizontal="center" vertical="center"/>
      <protection locked="0"/>
    </xf>
    <xf numFmtId="0" fontId="4" fillId="0" borderId="3" xfId="4" applyFont="1" applyFill="1" applyBorder="1" applyAlignment="1" applyProtection="1">
      <alignment horizontal="center" vertical="center" shrinkToFit="1"/>
      <protection locked="0"/>
    </xf>
    <xf numFmtId="0" fontId="4" fillId="0" borderId="4" xfId="4" applyFont="1" applyFill="1" applyBorder="1" applyAlignment="1" applyProtection="1">
      <alignment horizontal="center" vertical="center" shrinkToFit="1"/>
      <protection locked="0"/>
    </xf>
    <xf numFmtId="0" fontId="4" fillId="0" borderId="0" xfId="4" applyFont="1" applyBorder="1" applyAlignment="1">
      <alignment vertical="center"/>
    </xf>
    <xf numFmtId="0" fontId="4" fillId="0" borderId="8" xfId="4" applyFont="1" applyFill="1" applyBorder="1" applyAlignment="1">
      <alignment horizontal="center" vertical="center" shrinkToFi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 shrinkToFit="1"/>
    </xf>
    <xf numFmtId="0" fontId="7" fillId="0" borderId="12" xfId="4" applyFont="1" applyFill="1" applyBorder="1" applyAlignment="1" applyProtection="1">
      <alignment horizontal="center" vertical="center" shrinkToFit="1"/>
      <protection locked="0"/>
    </xf>
    <xf numFmtId="0" fontId="4" fillId="0" borderId="13" xfId="4" applyFont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shrinkToFit="1"/>
    </xf>
    <xf numFmtId="0" fontId="4" fillId="0" borderId="15" xfId="4" applyFont="1" applyBorder="1" applyAlignment="1">
      <alignment horizontal="center" vertical="center" shrinkToFit="1"/>
    </xf>
    <xf numFmtId="0" fontId="6" fillId="0" borderId="1" xfId="4" applyFont="1" applyFill="1" applyBorder="1" applyAlignment="1">
      <alignment horizontal="center" vertical="center" shrinkToFit="1"/>
    </xf>
    <xf numFmtId="0" fontId="4" fillId="0" borderId="16" xfId="4" applyFont="1" applyBorder="1" applyAlignment="1">
      <alignment vertical="center" shrinkToFit="1"/>
    </xf>
    <xf numFmtId="0" fontId="4" fillId="0" borderId="17" xfId="4" applyFont="1" applyBorder="1" applyAlignment="1">
      <alignment vertical="center" shrinkToFit="1"/>
    </xf>
    <xf numFmtId="0" fontId="4" fillId="0" borderId="18" xfId="4" applyFont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 shrinkToFit="1"/>
    </xf>
    <xf numFmtId="0" fontId="4" fillId="0" borderId="20" xfId="4" applyFont="1" applyBorder="1" applyAlignment="1">
      <alignment horizontal="center" vertical="center" shrinkToFit="1"/>
    </xf>
    <xf numFmtId="0" fontId="4" fillId="0" borderId="2" xfId="4" applyFont="1" applyBorder="1" applyAlignment="1">
      <alignment vertical="center" shrinkToFit="1"/>
    </xf>
    <xf numFmtId="0" fontId="4" fillId="0" borderId="3" xfId="4" applyFont="1" applyBorder="1" applyAlignment="1">
      <alignment vertical="center" shrinkToFit="1"/>
    </xf>
    <xf numFmtId="0" fontId="4" fillId="0" borderId="4" xfId="4" applyFont="1" applyBorder="1" applyAlignment="1">
      <alignment vertical="center" shrinkToFit="1"/>
    </xf>
    <xf numFmtId="0" fontId="4" fillId="0" borderId="21" xfId="4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 shrinkToFit="1"/>
    </xf>
    <xf numFmtId="0" fontId="4" fillId="0" borderId="22" xfId="4" applyFont="1" applyBorder="1" applyAlignment="1">
      <alignment horizontal="center" vertical="center" shrinkToFit="1"/>
    </xf>
    <xf numFmtId="176" fontId="4" fillId="0" borderId="23" xfId="4" applyNumberFormat="1" applyFont="1" applyBorder="1" applyAlignment="1">
      <alignment vertical="center" shrinkToFit="1"/>
    </xf>
    <xf numFmtId="176" fontId="4" fillId="0" borderId="3" xfId="4" applyNumberFormat="1" applyFont="1" applyBorder="1" applyAlignment="1">
      <alignment vertical="center" shrinkToFit="1"/>
    </xf>
    <xf numFmtId="176" fontId="4" fillId="0" borderId="24" xfId="4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horizontal="center" vertical="center" shrinkToFit="1"/>
    </xf>
    <xf numFmtId="177" fontId="4" fillId="0" borderId="15" xfId="4" applyNumberFormat="1" applyFont="1" applyFill="1" applyBorder="1" applyAlignment="1">
      <alignment horizontal="center" vertical="center" shrinkToFit="1"/>
    </xf>
    <xf numFmtId="177" fontId="4" fillId="0" borderId="16" xfId="1" applyNumberFormat="1" applyFont="1" applyFill="1" applyBorder="1" applyAlignment="1">
      <alignment horizontal="center" vertical="center" shrinkToFit="1"/>
    </xf>
    <xf numFmtId="177" fontId="4" fillId="0" borderId="22" xfId="4" applyNumberFormat="1" applyFont="1" applyFill="1" applyBorder="1" applyAlignment="1">
      <alignment horizontal="center" vertical="center" shrinkToFit="1"/>
    </xf>
    <xf numFmtId="0" fontId="4" fillId="0" borderId="25" xfId="4" applyFont="1" applyFill="1" applyBorder="1" applyAlignment="1">
      <alignment horizontal="center" vertical="center" shrinkToFit="1"/>
    </xf>
    <xf numFmtId="38" fontId="4" fillId="0" borderId="26" xfId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horizontal="center" vertical="center" shrinkToFit="1"/>
    </xf>
    <xf numFmtId="177" fontId="4" fillId="0" borderId="28" xfId="1" applyNumberFormat="1" applyFont="1" applyFill="1" applyBorder="1" applyAlignment="1">
      <alignment horizontal="center" vertical="center" shrinkToFit="1"/>
    </xf>
    <xf numFmtId="0" fontId="7" fillId="0" borderId="0" xfId="5" applyFont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5" quotePrefix="1" applyFont="1">
      <alignment vertical="center"/>
    </xf>
    <xf numFmtId="0" fontId="7" fillId="2" borderId="0" xfId="5" applyFont="1" applyFill="1" applyAlignment="1">
      <alignment horizontal="center" vertical="center"/>
    </xf>
    <xf numFmtId="0" fontId="7" fillId="3" borderId="0" xfId="5" applyFont="1" applyFill="1" applyAlignment="1">
      <alignment horizontal="center" vertical="center"/>
    </xf>
    <xf numFmtId="0" fontId="8" fillId="0" borderId="0" xfId="5" applyFont="1" applyAlignment="1">
      <alignment horizontal="center" vertical="center"/>
    </xf>
  </cellXfs>
  <cellStyles count="6">
    <cellStyle name="桁区切り_【山口県ベース】第１号様式_0616+(2)" xfId="1"/>
    <cellStyle name="桁区切り_第１号様式_0616+(2)" xfId="2"/>
    <cellStyle name="標準" xfId="0" builtinId="0"/>
    <cellStyle name="標準 5" xfId="3"/>
    <cellStyle name="標準_【山口県ベース】第１号様式_0616+(2)" xfId="4"/>
    <cellStyle name="標準_第１号様式_0616+(2)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J33"/>
  <sheetViews>
    <sheetView tabSelected="1" view="pageBreakPreview" zoomScaleSheetLayoutView="100" workbookViewId="0"/>
  </sheetViews>
  <sheetFormatPr defaultColWidth="5.77734375" defaultRowHeight="21" customHeight="1"/>
  <cols>
    <col min="1" max="1" width="5" style="1" bestFit="1" customWidth="1"/>
    <col min="2" max="2" width="33.625" style="1" customWidth="1"/>
    <col min="3" max="3" width="18.109375" style="1" customWidth="1"/>
    <col min="4" max="4" width="24.125" style="1" customWidth="1"/>
    <col min="5" max="5" width="9.88671875" style="1" customWidth="1"/>
    <col min="6" max="6" width="4.77734375" style="1" customWidth="1"/>
    <col min="7" max="7" width="17.25" style="1" customWidth="1"/>
    <col min="8" max="8" width="14.25" style="1" customWidth="1"/>
    <col min="9" max="9" width="12.625" style="1" customWidth="1"/>
    <col min="10" max="10" width="15" style="1" customWidth="1"/>
    <col min="11" max="16384" width="5.77734375" style="1"/>
  </cols>
  <sheetData>
    <row r="1" spans="1:10" ht="20.25" customHeight="1">
      <c r="A1" s="2" t="s">
        <v>28</v>
      </c>
      <c r="B1" s="2"/>
      <c r="C1" s="9"/>
      <c r="D1" s="17"/>
      <c r="E1" s="17"/>
      <c r="F1" s="17"/>
      <c r="G1" s="17"/>
      <c r="H1" s="17"/>
      <c r="I1" s="17"/>
      <c r="J1" s="17"/>
    </row>
    <row r="2" spans="1:10" ht="21" customHeight="1">
      <c r="B2" s="11" t="s">
        <v>0</v>
      </c>
      <c r="C2" s="11"/>
      <c r="D2" s="11"/>
      <c r="E2" s="11"/>
      <c r="F2" s="11"/>
      <c r="G2" s="11"/>
      <c r="H2" s="11"/>
      <c r="I2" s="11"/>
      <c r="J2" s="11"/>
    </row>
    <row r="3" spans="1:10" ht="21" customHeight="1">
      <c r="A3" s="3" t="s">
        <v>1</v>
      </c>
      <c r="B3" s="3"/>
      <c r="C3" s="18"/>
      <c r="D3" s="24"/>
      <c r="E3" s="24"/>
      <c r="F3" s="24"/>
      <c r="G3" s="24"/>
      <c r="H3" s="24"/>
      <c r="I3" s="24"/>
      <c r="J3" s="52"/>
    </row>
    <row r="4" spans="1:10" ht="18.75"/>
    <row r="5" spans="1:10" ht="65.25" customHeight="1">
      <c r="A5" s="4" t="s">
        <v>2</v>
      </c>
      <c r="B5" s="12" t="s">
        <v>52</v>
      </c>
      <c r="C5" s="19" t="s">
        <v>57</v>
      </c>
      <c r="D5" s="12" t="s">
        <v>7</v>
      </c>
      <c r="E5" s="28" t="s">
        <v>60</v>
      </c>
      <c r="F5" s="33"/>
      <c r="G5" s="19" t="s">
        <v>23</v>
      </c>
      <c r="H5" s="19" t="s">
        <v>50</v>
      </c>
      <c r="I5" s="19" t="s">
        <v>5</v>
      </c>
      <c r="J5" s="19" t="s">
        <v>51</v>
      </c>
    </row>
    <row r="6" spans="1:10" ht="30" customHeight="1">
      <c r="A6" s="5">
        <v>1</v>
      </c>
      <c r="B6" s="13"/>
      <c r="C6" s="20"/>
      <c r="D6" s="13"/>
      <c r="E6" s="29"/>
      <c r="F6" s="34" t="str">
        <f t="shared" ref="F6:F18" si="0">IF(D6="サービス付き高齢者向け住宅","戸",IF(D6="","","人"))</f>
        <v/>
      </c>
      <c r="G6" s="39" t="str">
        <f>IF(D6="","",VLOOKUP(D6,リスト!B:E,2,FALSE))</f>
        <v/>
      </c>
      <c r="H6" s="45">
        <f t="shared" ref="H6:H18" si="1">IF(G6="入所系事業所",E6*20000,IF(G6="通所系事業所",E6*3000,0))</f>
        <v>0</v>
      </c>
      <c r="I6" s="45"/>
      <c r="J6" s="46">
        <f t="shared" ref="J6:J18" si="2">H6+I6</f>
        <v>0</v>
      </c>
    </row>
    <row r="7" spans="1:10" ht="30" customHeight="1">
      <c r="A7" s="6">
        <v>2</v>
      </c>
      <c r="B7" s="14"/>
      <c r="C7" s="21"/>
      <c r="D7" s="14"/>
      <c r="E7" s="29"/>
      <c r="F7" s="35" t="str">
        <f t="shared" si="0"/>
        <v/>
      </c>
      <c r="G7" s="40" t="str">
        <f>IF(D7="","",VLOOKUP(D7,リスト!B:E,2,FALSE))</f>
        <v/>
      </c>
      <c r="H7" s="46">
        <f t="shared" si="1"/>
        <v>0</v>
      </c>
      <c r="I7" s="46"/>
      <c r="J7" s="46">
        <f t="shared" si="2"/>
        <v>0</v>
      </c>
    </row>
    <row r="8" spans="1:10" ht="30" customHeight="1">
      <c r="A8" s="6">
        <v>3</v>
      </c>
      <c r="B8" s="14"/>
      <c r="C8" s="21"/>
      <c r="D8" s="14"/>
      <c r="E8" s="29"/>
      <c r="F8" s="35" t="str">
        <f t="shared" si="0"/>
        <v/>
      </c>
      <c r="G8" s="40" t="str">
        <f>IF(D8="","",VLOOKUP(D8,リスト!B:E,2,FALSE))</f>
        <v/>
      </c>
      <c r="H8" s="46">
        <f t="shared" si="1"/>
        <v>0</v>
      </c>
      <c r="I8" s="46"/>
      <c r="J8" s="46">
        <f t="shared" si="2"/>
        <v>0</v>
      </c>
    </row>
    <row r="9" spans="1:10" ht="30" customHeight="1">
      <c r="A9" s="6">
        <v>4</v>
      </c>
      <c r="B9" s="14"/>
      <c r="C9" s="21"/>
      <c r="D9" s="14"/>
      <c r="E9" s="29"/>
      <c r="F9" s="35" t="str">
        <f t="shared" si="0"/>
        <v/>
      </c>
      <c r="G9" s="40" t="str">
        <f>IF(D9="","",VLOOKUP(D9,リスト!B:E,2,FALSE))</f>
        <v/>
      </c>
      <c r="H9" s="46">
        <f t="shared" si="1"/>
        <v>0</v>
      </c>
      <c r="I9" s="46"/>
      <c r="J9" s="46">
        <f t="shared" si="2"/>
        <v>0</v>
      </c>
    </row>
    <row r="10" spans="1:10" ht="30" customHeight="1">
      <c r="A10" s="6">
        <v>5</v>
      </c>
      <c r="B10" s="14"/>
      <c r="C10" s="21"/>
      <c r="D10" s="14"/>
      <c r="E10" s="29"/>
      <c r="F10" s="35" t="str">
        <f t="shared" si="0"/>
        <v/>
      </c>
      <c r="G10" s="40" t="str">
        <f>IF(D10="","",VLOOKUP(D10,リスト!B:E,2,FALSE))</f>
        <v/>
      </c>
      <c r="H10" s="46">
        <f t="shared" si="1"/>
        <v>0</v>
      </c>
      <c r="I10" s="46"/>
      <c r="J10" s="46">
        <f t="shared" si="2"/>
        <v>0</v>
      </c>
    </row>
    <row r="11" spans="1:10" ht="30" customHeight="1">
      <c r="A11" s="6">
        <v>6</v>
      </c>
      <c r="B11" s="14"/>
      <c r="C11" s="21"/>
      <c r="D11" s="14"/>
      <c r="E11" s="29"/>
      <c r="F11" s="35" t="str">
        <f t="shared" si="0"/>
        <v/>
      </c>
      <c r="G11" s="40" t="str">
        <f>IF(D11="","",VLOOKUP(D11,リスト!B:E,2,FALSE))</f>
        <v/>
      </c>
      <c r="H11" s="46">
        <f t="shared" si="1"/>
        <v>0</v>
      </c>
      <c r="I11" s="46"/>
      <c r="J11" s="46">
        <f t="shared" si="2"/>
        <v>0</v>
      </c>
    </row>
    <row r="12" spans="1:10" ht="30" customHeight="1">
      <c r="A12" s="6">
        <v>7</v>
      </c>
      <c r="B12" s="14"/>
      <c r="C12" s="21"/>
      <c r="D12" s="14"/>
      <c r="E12" s="29"/>
      <c r="F12" s="35" t="str">
        <f t="shared" si="0"/>
        <v/>
      </c>
      <c r="G12" s="40" t="str">
        <f>IF(D12="","",VLOOKUP(D12,リスト!B:E,2,FALSE))</f>
        <v/>
      </c>
      <c r="H12" s="46">
        <f t="shared" si="1"/>
        <v>0</v>
      </c>
      <c r="I12" s="46"/>
      <c r="J12" s="46">
        <f t="shared" si="2"/>
        <v>0</v>
      </c>
    </row>
    <row r="13" spans="1:10" ht="30" customHeight="1">
      <c r="A13" s="6">
        <v>8</v>
      </c>
      <c r="B13" s="14"/>
      <c r="C13" s="21"/>
      <c r="D13" s="14"/>
      <c r="E13" s="29"/>
      <c r="F13" s="35" t="str">
        <f t="shared" si="0"/>
        <v/>
      </c>
      <c r="G13" s="40" t="str">
        <f>IF(D13="","",VLOOKUP(D13,リスト!B:E,2,FALSE))</f>
        <v/>
      </c>
      <c r="H13" s="46">
        <f t="shared" si="1"/>
        <v>0</v>
      </c>
      <c r="I13" s="46"/>
      <c r="J13" s="46">
        <f t="shared" si="2"/>
        <v>0</v>
      </c>
    </row>
    <row r="14" spans="1:10" ht="30" customHeight="1">
      <c r="A14" s="6">
        <v>9</v>
      </c>
      <c r="B14" s="14"/>
      <c r="C14" s="21"/>
      <c r="D14" s="14"/>
      <c r="E14" s="29"/>
      <c r="F14" s="35" t="str">
        <f t="shared" si="0"/>
        <v/>
      </c>
      <c r="G14" s="40" t="str">
        <f>IF(D14="","",VLOOKUP(D14,リスト!B:E,2,FALSE))</f>
        <v/>
      </c>
      <c r="H14" s="46">
        <f t="shared" si="1"/>
        <v>0</v>
      </c>
      <c r="I14" s="46"/>
      <c r="J14" s="46">
        <f t="shared" si="2"/>
        <v>0</v>
      </c>
    </row>
    <row r="15" spans="1:10" ht="30" customHeight="1">
      <c r="A15" s="6">
        <v>10</v>
      </c>
      <c r="B15" s="14"/>
      <c r="C15" s="21"/>
      <c r="D15" s="14"/>
      <c r="E15" s="29"/>
      <c r="F15" s="35" t="str">
        <f t="shared" si="0"/>
        <v/>
      </c>
      <c r="G15" s="40" t="str">
        <f>IF(D15="","",VLOOKUP(D15,リスト!B:E,2,FALSE))</f>
        <v/>
      </c>
      <c r="H15" s="46">
        <f t="shared" si="1"/>
        <v>0</v>
      </c>
      <c r="I15" s="46"/>
      <c r="J15" s="46">
        <f t="shared" si="2"/>
        <v>0</v>
      </c>
    </row>
    <row r="16" spans="1:10" ht="30" customHeight="1">
      <c r="A16" s="6">
        <v>11</v>
      </c>
      <c r="B16" s="14"/>
      <c r="C16" s="21"/>
      <c r="D16" s="14"/>
      <c r="E16" s="29"/>
      <c r="F16" s="35" t="str">
        <f t="shared" si="0"/>
        <v/>
      </c>
      <c r="G16" s="40" t="str">
        <f>IF(D16="","",VLOOKUP(D16,リスト!B:E,2,FALSE))</f>
        <v/>
      </c>
      <c r="H16" s="46">
        <f t="shared" si="1"/>
        <v>0</v>
      </c>
      <c r="I16" s="46"/>
      <c r="J16" s="46">
        <f t="shared" si="2"/>
        <v>0</v>
      </c>
    </row>
    <row r="17" spans="1:10" ht="30" customHeight="1">
      <c r="A17" s="6">
        <v>12</v>
      </c>
      <c r="B17" s="14"/>
      <c r="C17" s="21"/>
      <c r="D17" s="14"/>
      <c r="E17" s="29"/>
      <c r="F17" s="35" t="str">
        <f t="shared" si="0"/>
        <v/>
      </c>
      <c r="G17" s="40" t="str">
        <f>IF(D17="","",VLOOKUP(D17,リスト!B:E,2,FALSE))</f>
        <v/>
      </c>
      <c r="H17" s="46">
        <f t="shared" si="1"/>
        <v>0</v>
      </c>
      <c r="I17" s="46"/>
      <c r="J17" s="46">
        <f t="shared" si="2"/>
        <v>0</v>
      </c>
    </row>
    <row r="18" spans="1:10" ht="30" customHeight="1">
      <c r="A18" s="7">
        <v>13</v>
      </c>
      <c r="B18" s="15"/>
      <c r="C18" s="22"/>
      <c r="D18" s="15"/>
      <c r="E18" s="29"/>
      <c r="F18" s="35" t="str">
        <f t="shared" si="0"/>
        <v/>
      </c>
      <c r="G18" s="41" t="str">
        <f>IF(D18="","",VLOOKUP(D18,リスト!B:E,2,FALSE))</f>
        <v/>
      </c>
      <c r="H18" s="47">
        <f t="shared" si="1"/>
        <v>0</v>
      </c>
      <c r="I18" s="47"/>
      <c r="J18" s="46">
        <f t="shared" si="2"/>
        <v>0</v>
      </c>
    </row>
    <row r="19" spans="1:10" ht="12.75">
      <c r="A19" s="8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3.5" customHeight="1">
      <c r="A20" s="9"/>
      <c r="B20" s="9"/>
      <c r="C20" s="23"/>
      <c r="D20" s="25" t="s">
        <v>54</v>
      </c>
      <c r="E20" s="30" t="s">
        <v>9</v>
      </c>
      <c r="F20" s="36"/>
      <c r="G20" s="42"/>
      <c r="H20" s="30" t="s">
        <v>3</v>
      </c>
      <c r="I20" s="42"/>
      <c r="J20" s="53" t="s">
        <v>26</v>
      </c>
    </row>
    <row r="21" spans="1:10" ht="13.5" customHeight="1">
      <c r="A21" s="9"/>
      <c r="B21" s="9"/>
      <c r="C21" s="23"/>
      <c r="D21" s="26"/>
      <c r="E21" s="31" t="s">
        <v>48</v>
      </c>
      <c r="F21" s="37"/>
      <c r="G21" s="43"/>
      <c r="H21" s="48">
        <f>COUNTIFS(G$6:G$18,"入所系事業所")</f>
        <v>0</v>
      </c>
      <c r="I21" s="50"/>
      <c r="J21" s="54">
        <f>SUM(J6:J18)</f>
        <v>0</v>
      </c>
    </row>
    <row r="22" spans="1:10" ht="13.5" customHeight="1">
      <c r="A22" s="9"/>
      <c r="B22" s="9"/>
      <c r="C22" s="23"/>
      <c r="D22" s="27"/>
      <c r="E22" s="32" t="s">
        <v>49</v>
      </c>
      <c r="F22" s="38"/>
      <c r="G22" s="44"/>
      <c r="H22" s="49">
        <f>COUNTIFS(G$6:G$18,"通所系事業所")</f>
        <v>0</v>
      </c>
      <c r="I22" s="51"/>
      <c r="J22" s="55"/>
    </row>
    <row r="23" spans="1:10" ht="18.7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ht="18.7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3.5">
      <c r="A25" s="9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3.5">
      <c r="A26" s="9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3.5">
      <c r="A27" s="9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8.7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21" customHeight="1">
      <c r="B29" s="9"/>
      <c r="C29" s="9"/>
      <c r="D29" s="9"/>
      <c r="E29" s="9"/>
      <c r="F29" s="9"/>
      <c r="G29" s="9"/>
      <c r="H29" s="9"/>
      <c r="I29" s="9"/>
      <c r="J29" s="9"/>
    </row>
    <row r="30" spans="1:10" ht="21" customHeight="1">
      <c r="B30" s="9"/>
      <c r="C30" s="9"/>
      <c r="D30" s="9"/>
      <c r="E30" s="9"/>
      <c r="F30" s="9"/>
      <c r="G30" s="9"/>
      <c r="H30" s="9"/>
      <c r="I30" s="9"/>
      <c r="J30" s="9"/>
    </row>
    <row r="31" spans="1:10" ht="21" customHeight="1">
      <c r="B31" s="9"/>
      <c r="C31" s="9"/>
      <c r="D31" s="9"/>
      <c r="E31" s="9"/>
      <c r="F31" s="9"/>
      <c r="G31" s="9"/>
      <c r="H31" s="9"/>
      <c r="I31" s="9"/>
      <c r="J31" s="9"/>
    </row>
    <row r="32" spans="1:10" ht="21" customHeight="1">
      <c r="B32" s="9"/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9"/>
      <c r="C33" s="9"/>
      <c r="D33" s="9"/>
      <c r="E33" s="9"/>
      <c r="F33" s="9"/>
      <c r="G33" s="9"/>
      <c r="H33" s="9"/>
      <c r="I33" s="9"/>
      <c r="J33" s="9"/>
    </row>
  </sheetData>
  <mergeCells count="13">
    <mergeCell ref="B2:J2"/>
    <mergeCell ref="A3:B3"/>
    <mergeCell ref="C3:J3"/>
    <mergeCell ref="E5:F5"/>
    <mergeCell ref="E20:G20"/>
    <mergeCell ref="H20:I20"/>
    <mergeCell ref="E21:G21"/>
    <mergeCell ref="H21:I21"/>
    <mergeCell ref="E22:G22"/>
    <mergeCell ref="H22:I22"/>
    <mergeCell ref="A28:J28"/>
    <mergeCell ref="D20:D22"/>
    <mergeCell ref="J21:J22"/>
  </mergeCells>
  <phoneticPr fontId="3"/>
  <conditionalFormatting sqref="E6:E18">
    <cfRule type="expression" dxfId="0" priority="6">
      <formula>IF(AND(G6="訪問・相談系",E6&lt;&gt;1),TRUE)</formula>
    </cfRule>
  </conditionalFormatting>
  <dataValidations count="3">
    <dataValidation allowBlank="0" showDropDown="0" showInputMessage="1" showErrorMessage="1" sqref="J20:J21 E21:E22 B29:J1048561 K1:XFC1048561 D4:E5 F4:J18 A1:A1048561 B1:C1 B2 B3:C5"/>
    <dataValidation allowBlank="1" showDropDown="0" showInputMessage="0" showErrorMessage="1" sqref="B6:C18"/>
    <dataValidation type="custom" allowBlank="1" showDropDown="0" showInputMessage="1" showErrorMessage="1" errorTitle="サービス種別について" error="訪問系事業所の場合は１を入力してください。" promptTitle="定員数・床数" prompt="定員数又は床数を記載してください。　　_x000a__x000a_" sqref="E6:E18">
      <formula1>IF(G6="訪問系",E6=1,TRUE)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8" fitToWidth="1" fitToHeight="0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 prompt="プルダウンからお選びください。">
          <x14:formula1>
            <xm:f>OFFSET(リスト!$B$2,0,0,COUNTA(リスト!$B:$B),1)</xm:f>
          </x14:formula1>
          <xm:sqref>D6:D18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E33"/>
  <sheetViews>
    <sheetView workbookViewId="0">
      <selection activeCell="H32" sqref="H32"/>
    </sheetView>
  </sheetViews>
  <sheetFormatPr defaultColWidth="9" defaultRowHeight="14.25"/>
  <cols>
    <col min="1" max="1" width="9" style="56"/>
    <col min="2" max="2" width="40.44140625" style="56" bestFit="1" customWidth="1"/>
    <col min="3" max="3" width="16.33203125" style="57" customWidth="1"/>
    <col min="4" max="4" width="7.44140625" style="57" bestFit="1" customWidth="1"/>
    <col min="5" max="5" width="11.25" style="56" customWidth="1"/>
    <col min="6" max="6" width="9" style="56"/>
    <col min="7" max="7" width="8.109375" style="56" customWidth="1"/>
    <col min="8" max="16384" width="9" style="56"/>
  </cols>
  <sheetData>
    <row r="1" spans="1:5">
      <c r="B1" s="58" t="s">
        <v>7</v>
      </c>
      <c r="D1" s="57" t="s">
        <v>12</v>
      </c>
      <c r="E1" s="56" t="s">
        <v>55</v>
      </c>
    </row>
    <row r="2" spans="1:5">
      <c r="A2" s="56" t="s">
        <v>30</v>
      </c>
      <c r="B2" s="56" t="s">
        <v>14</v>
      </c>
      <c r="C2" s="59" t="s">
        <v>47</v>
      </c>
      <c r="D2" s="57" t="s">
        <v>25</v>
      </c>
    </row>
    <row r="3" spans="1:5">
      <c r="B3" s="56" t="s">
        <v>21</v>
      </c>
      <c r="C3" s="59" t="s">
        <v>47</v>
      </c>
      <c r="D3" s="57" t="s">
        <v>25</v>
      </c>
    </row>
    <row r="4" spans="1:5">
      <c r="B4" s="56" t="s">
        <v>24</v>
      </c>
      <c r="C4" s="59" t="s">
        <v>47</v>
      </c>
      <c r="D4" s="57" t="s">
        <v>25</v>
      </c>
    </row>
    <row r="5" spans="1:5">
      <c r="B5" s="56" t="s">
        <v>34</v>
      </c>
      <c r="C5" s="59" t="s">
        <v>47</v>
      </c>
      <c r="D5" s="57" t="s">
        <v>25</v>
      </c>
      <c r="E5" s="56">
        <v>1</v>
      </c>
    </row>
    <row r="6" spans="1:5">
      <c r="B6" s="56" t="s">
        <v>27</v>
      </c>
      <c r="C6" s="59" t="s">
        <v>47</v>
      </c>
      <c r="D6" s="57" t="s">
        <v>25</v>
      </c>
      <c r="E6" s="56">
        <v>1</v>
      </c>
    </row>
    <row r="7" spans="1:5">
      <c r="B7" s="56" t="s">
        <v>35</v>
      </c>
      <c r="C7" s="59" t="s">
        <v>47</v>
      </c>
      <c r="D7" s="61" t="s">
        <v>59</v>
      </c>
      <c r="E7" s="56">
        <v>1</v>
      </c>
    </row>
    <row r="8" spans="1:5">
      <c r="A8" s="56" t="s">
        <v>32</v>
      </c>
      <c r="B8" s="56" t="s">
        <v>37</v>
      </c>
      <c r="C8" s="59" t="s">
        <v>47</v>
      </c>
      <c r="D8" s="57" t="s">
        <v>25</v>
      </c>
    </row>
    <row r="9" spans="1:5">
      <c r="B9" s="56" t="s">
        <v>31</v>
      </c>
      <c r="C9" s="59" t="s">
        <v>47</v>
      </c>
      <c r="D9" s="57" t="s">
        <v>25</v>
      </c>
    </row>
    <row r="10" spans="1:5">
      <c r="B10" s="56" t="s">
        <v>38</v>
      </c>
      <c r="C10" s="59" t="s">
        <v>47</v>
      </c>
      <c r="D10" s="57" t="s">
        <v>25</v>
      </c>
    </row>
    <row r="11" spans="1:5">
      <c r="B11" s="56" t="s">
        <v>53</v>
      </c>
      <c r="C11" s="59" t="s">
        <v>47</v>
      </c>
      <c r="D11" s="57" t="s">
        <v>25</v>
      </c>
    </row>
    <row r="12" spans="1:5">
      <c r="B12" s="56" t="s">
        <v>29</v>
      </c>
      <c r="C12" s="60" t="s">
        <v>45</v>
      </c>
      <c r="D12" s="57" t="s">
        <v>25</v>
      </c>
    </row>
    <row r="13" spans="1:5">
      <c r="B13" s="56" t="s">
        <v>36</v>
      </c>
      <c r="C13" s="60" t="s">
        <v>45</v>
      </c>
      <c r="D13" s="57" t="s">
        <v>25</v>
      </c>
    </row>
    <row r="14" spans="1:5">
      <c r="B14" s="56" t="s">
        <v>40</v>
      </c>
      <c r="C14" s="60" t="s">
        <v>45</v>
      </c>
      <c r="D14" s="57" t="s">
        <v>25</v>
      </c>
    </row>
    <row r="15" spans="1:5">
      <c r="B15" s="56" t="s">
        <v>4</v>
      </c>
      <c r="C15" s="60" t="s">
        <v>45</v>
      </c>
      <c r="D15" s="57" t="s">
        <v>25</v>
      </c>
    </row>
    <row r="16" spans="1:5">
      <c r="B16" s="56" t="s">
        <v>39</v>
      </c>
      <c r="C16" s="60" t="s">
        <v>45</v>
      </c>
      <c r="D16" s="57" t="s">
        <v>25</v>
      </c>
    </row>
    <row r="17" spans="1:5">
      <c r="B17" s="56" t="s">
        <v>41</v>
      </c>
      <c r="C17" s="60" t="s">
        <v>45</v>
      </c>
      <c r="D17" s="57" t="s">
        <v>25</v>
      </c>
    </row>
    <row r="18" spans="1:5">
      <c r="B18" s="56" t="s">
        <v>42</v>
      </c>
      <c r="C18" s="60" t="s">
        <v>45</v>
      </c>
      <c r="D18" s="57" t="s">
        <v>25</v>
      </c>
    </row>
    <row r="19" spans="1:5">
      <c r="B19" s="56" t="s">
        <v>43</v>
      </c>
      <c r="C19" s="60" t="s">
        <v>45</v>
      </c>
      <c r="D19" s="57" t="s">
        <v>25</v>
      </c>
    </row>
    <row r="20" spans="1:5">
      <c r="B20" s="56" t="s">
        <v>22</v>
      </c>
      <c r="C20" s="60" t="s">
        <v>45</v>
      </c>
      <c r="D20" s="57" t="s">
        <v>25</v>
      </c>
    </row>
    <row r="21" spans="1:5">
      <c r="A21" s="56" t="s">
        <v>18</v>
      </c>
      <c r="B21" s="56" t="s">
        <v>6</v>
      </c>
      <c r="C21" s="59" t="s">
        <v>47</v>
      </c>
      <c r="D21" s="57" t="s">
        <v>25</v>
      </c>
    </row>
    <row r="22" spans="1:5">
      <c r="B22" s="56" t="s">
        <v>15</v>
      </c>
      <c r="C22" s="59" t="s">
        <v>47</v>
      </c>
      <c r="D22" s="57" t="s">
        <v>25</v>
      </c>
    </row>
    <row r="23" spans="1:5">
      <c r="B23" s="56" t="s">
        <v>17</v>
      </c>
      <c r="C23" s="59" t="s">
        <v>47</v>
      </c>
      <c r="D23" s="57" t="s">
        <v>25</v>
      </c>
    </row>
    <row r="24" spans="1:5">
      <c r="B24" s="56" t="s">
        <v>19</v>
      </c>
      <c r="C24" s="59" t="s">
        <v>47</v>
      </c>
      <c r="D24" s="57" t="s">
        <v>25</v>
      </c>
    </row>
    <row r="25" spans="1:5">
      <c r="B25" s="56" t="s">
        <v>20</v>
      </c>
      <c r="C25" s="59" t="s">
        <v>47</v>
      </c>
      <c r="D25" s="57" t="s">
        <v>25</v>
      </c>
    </row>
    <row r="26" spans="1:5">
      <c r="B26" s="56" t="s">
        <v>56</v>
      </c>
      <c r="C26" s="59" t="s">
        <v>47</v>
      </c>
      <c r="D26" s="57" t="s">
        <v>25</v>
      </c>
    </row>
    <row r="27" spans="1:5">
      <c r="B27" s="56" t="s">
        <v>33</v>
      </c>
      <c r="C27" s="60" t="s">
        <v>45</v>
      </c>
      <c r="D27" s="57" t="s">
        <v>25</v>
      </c>
    </row>
    <row r="28" spans="1:5">
      <c r="B28" s="56" t="s">
        <v>58</v>
      </c>
      <c r="C28" s="60" t="s">
        <v>45</v>
      </c>
      <c r="D28" s="57" t="s">
        <v>25</v>
      </c>
    </row>
    <row r="29" spans="1:5">
      <c r="B29" s="56" t="s">
        <v>11</v>
      </c>
      <c r="C29" s="60" t="s">
        <v>45</v>
      </c>
      <c r="D29" s="57" t="s">
        <v>25</v>
      </c>
    </row>
    <row r="30" spans="1:5">
      <c r="B30" s="56" t="s">
        <v>46</v>
      </c>
      <c r="C30" s="60" t="s">
        <v>45</v>
      </c>
      <c r="D30" s="57" t="s">
        <v>25</v>
      </c>
    </row>
    <row r="31" spans="1:5">
      <c r="B31" s="56" t="s">
        <v>16</v>
      </c>
      <c r="C31" s="60" t="s">
        <v>45</v>
      </c>
      <c r="D31" s="57" t="s">
        <v>25</v>
      </c>
    </row>
    <row r="32" spans="1:5">
      <c r="A32" s="56" t="s">
        <v>10</v>
      </c>
      <c r="B32" s="56" t="s">
        <v>44</v>
      </c>
      <c r="C32" s="59" t="s">
        <v>47</v>
      </c>
      <c r="D32" s="57" t="s">
        <v>25</v>
      </c>
      <c r="E32" s="56">
        <v>1</v>
      </c>
    </row>
    <row r="33" spans="2:5">
      <c r="B33" s="56" t="s">
        <v>8</v>
      </c>
      <c r="C33" s="59" t="s">
        <v>47</v>
      </c>
      <c r="D33" s="57" t="s">
        <v>25</v>
      </c>
      <c r="E33" s="56">
        <v>1</v>
      </c>
    </row>
  </sheetData>
  <phoneticPr fontId="3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1-2申請内容内訳書(別紙)</vt:lpstr>
      <vt:lpstr>リスト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中野　隆春</dc:creator>
  <cp:lastModifiedBy>中野　隆春</cp:lastModifiedBy>
  <dcterms:created xsi:type="dcterms:W3CDTF">2023-06-29T05:49:54Z</dcterms:created>
  <dcterms:modified xsi:type="dcterms:W3CDTF">2025-03-27T04:46:56Z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2025-03-27T04:46:56Z</vt:filetime>
  </property>
</Properties>
</file>